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02\NgocThom\CÔNG NỢ 2021 - 2022\HÀNG TRẢ, CHIẾT KHẤU\"/>
    </mc:Choice>
  </mc:AlternateContent>
  <bookViews>
    <workbookView xWindow="-120" yWindow="-120" windowWidth="24240" windowHeight="13140" activeTab="7"/>
  </bookViews>
  <sheets>
    <sheet name="THÁNG 12.2021" sheetId="5" r:id="rId1"/>
    <sheet name="THÁNG 1" sheetId="8" r:id="rId2"/>
    <sheet name="THÁNG 2 " sheetId="7" r:id="rId3"/>
    <sheet name="THÁNG 3" sheetId="6" r:id="rId4"/>
    <sheet name="THÁNG 4" sheetId="11" r:id="rId5"/>
    <sheet name="THÁNG 5" sheetId="10" r:id="rId6"/>
    <sheet name="THÁNG 6" sheetId="9" r:id="rId7"/>
    <sheet name="THÁNG 7" sheetId="12" r:id="rId8"/>
  </sheets>
  <definedNames>
    <definedName name="_xlnm._FilterDatabase" localSheetId="1" hidden="1">'THÁNG 1'!$B$5:$K$21</definedName>
    <definedName name="_xlnm._FilterDatabase" localSheetId="0" hidden="1">'THÁNG 12.2021'!$B$5:$K$18</definedName>
    <definedName name="_xlnm._FilterDatabase" localSheetId="2" hidden="1">'THÁNG 2 '!$B$5:$K$48</definedName>
    <definedName name="_xlnm._FilterDatabase" localSheetId="3" hidden="1">'THÁNG 3'!$B$5:$K$60</definedName>
    <definedName name="_xlnm._FilterDatabase" localSheetId="4" hidden="1">'THÁNG 4'!$B$5:$K$42</definedName>
    <definedName name="_xlnm._FilterDatabase" localSheetId="5" hidden="1">'THÁNG 5'!$B$5:$K$22</definedName>
    <definedName name="_xlnm._FilterDatabase" localSheetId="6" hidden="1">'THÁNG 6'!$B$5:$K$14</definedName>
    <definedName name="_xlnm._FilterDatabase" localSheetId="7" hidden="1">'THÁNG 7'!$B$5:$K$58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8" i="12" l="1"/>
  <c r="G58" i="12"/>
  <c r="F58" i="12"/>
  <c r="H53" i="12"/>
  <c r="H54" i="12"/>
  <c r="H55" i="12"/>
  <c r="H56" i="12"/>
  <c r="H57" i="12"/>
  <c r="H51" i="12"/>
  <c r="H50" i="12"/>
  <c r="H49" i="12"/>
  <c r="H48" i="12"/>
  <c r="H47" i="12"/>
  <c r="H46" i="12"/>
  <c r="H45" i="12"/>
  <c r="H37" i="12"/>
  <c r="H38" i="12"/>
  <c r="H39" i="12"/>
  <c r="H40" i="12"/>
  <c r="H41" i="12"/>
  <c r="H42" i="12"/>
  <c r="H43" i="12"/>
  <c r="H35" i="12"/>
  <c r="H36" i="12"/>
  <c r="H44" i="12"/>
  <c r="H52" i="12"/>
  <c r="H29" i="12"/>
  <c r="H30" i="12"/>
  <c r="H31" i="12"/>
  <c r="H32" i="12"/>
  <c r="H33" i="12"/>
  <c r="H34" i="12"/>
  <c r="H25" i="12"/>
  <c r="H26" i="12"/>
  <c r="H27" i="12"/>
  <c r="H28" i="12"/>
  <c r="H22" i="12"/>
  <c r="H23" i="12"/>
  <c r="H24" i="12"/>
  <c r="H20" i="12"/>
  <c r="H21" i="12"/>
  <c r="H19" i="12"/>
  <c r="H13" i="12"/>
  <c r="H14" i="12"/>
  <c r="H15" i="12"/>
  <c r="H16" i="12"/>
  <c r="H17" i="12"/>
  <c r="H18" i="12"/>
  <c r="H12" i="12"/>
  <c r="H11" i="12"/>
  <c r="H10" i="12"/>
  <c r="H9" i="12"/>
  <c r="H8" i="12"/>
  <c r="H7" i="12"/>
  <c r="H6" i="12"/>
  <c r="H20" i="9"/>
  <c r="H19" i="9"/>
  <c r="H18" i="9"/>
  <c r="H17" i="9"/>
  <c r="H16" i="9"/>
  <c r="H15" i="9"/>
  <c r="H14" i="9"/>
  <c r="G14" i="9"/>
  <c r="F14" i="9"/>
  <c r="H12" i="9"/>
  <c r="F22" i="10"/>
  <c r="I60" i="6"/>
  <c r="G60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" i="6"/>
  <c r="F60" i="6"/>
  <c r="H48" i="7"/>
  <c r="G48" i="7"/>
  <c r="F48" i="7"/>
  <c r="H21" i="8"/>
  <c r="G21" i="8"/>
  <c r="F21" i="8"/>
  <c r="H18" i="5"/>
  <c r="G18" i="5"/>
  <c r="F18" i="5"/>
  <c r="H60" i="6"/>
  <c r="H42" i="11"/>
  <c r="G42" i="11"/>
  <c r="F42" i="11"/>
  <c r="H13" i="11" l="1"/>
  <c r="H8" i="11"/>
  <c r="H9" i="11"/>
  <c r="H10" i="11"/>
  <c r="H11" i="11"/>
  <c r="H12" i="11"/>
  <c r="H14" i="11"/>
  <c r="H15" i="11"/>
  <c r="H6" i="11"/>
  <c r="H18" i="11"/>
  <c r="H16" i="11"/>
  <c r="H17" i="11"/>
  <c r="H23" i="11"/>
  <c r="H20" i="11"/>
  <c r="H21" i="11"/>
  <c r="H19" i="11"/>
  <c r="H7" i="11"/>
  <c r="H22" i="11"/>
  <c r="H26" i="11"/>
  <c r="H25" i="11"/>
  <c r="H24" i="11"/>
  <c r="H29" i="11"/>
  <c r="H28" i="11"/>
  <c r="H27" i="11"/>
  <c r="H35" i="11"/>
  <c r="H34" i="11"/>
  <c r="H33" i="11"/>
  <c r="H32" i="11"/>
  <c r="H31" i="11"/>
  <c r="H30" i="11"/>
  <c r="H36" i="11"/>
  <c r="H37" i="11"/>
  <c r="H39" i="11"/>
  <c r="H38" i="11"/>
  <c r="H40" i="11"/>
  <c r="H41" i="11"/>
  <c r="G22" i="10"/>
  <c r="H21" i="10"/>
  <c r="H8" i="10"/>
  <c r="H7" i="10"/>
  <c r="H6" i="10"/>
  <c r="H10" i="10" l="1"/>
  <c r="H11" i="10"/>
  <c r="H12" i="10"/>
  <c r="H20" i="10"/>
  <c r="H17" i="10"/>
  <c r="H18" i="10"/>
  <c r="H15" i="10"/>
  <c r="H16" i="10"/>
  <c r="H9" i="10"/>
  <c r="H14" i="10"/>
  <c r="H13" i="10"/>
  <c r="H19" i="10"/>
  <c r="H7" i="9"/>
  <c r="H11" i="9"/>
  <c r="H10" i="9"/>
  <c r="H9" i="9"/>
  <c r="H8" i="9"/>
  <c r="H6" i="9"/>
  <c r="H8" i="5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16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5" i="7"/>
  <c r="H14" i="7"/>
  <c r="H13" i="7"/>
  <c r="H12" i="7"/>
  <c r="H11" i="7"/>
  <c r="H10" i="7"/>
  <c r="H9" i="7"/>
  <c r="H8" i="7"/>
  <c r="H7" i="7"/>
  <c r="H6" i="7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13" i="5"/>
  <c r="H17" i="5"/>
  <c r="H14" i="5"/>
  <c r="H15" i="5"/>
  <c r="H16" i="5"/>
  <c r="H9" i="5"/>
  <c r="H7" i="5"/>
  <c r="H11" i="5"/>
  <c r="H10" i="5"/>
  <c r="H6" i="5"/>
  <c r="H12" i="5"/>
  <c r="H22" i="10" l="1"/>
</calcChain>
</file>

<file path=xl/sharedStrings.xml><?xml version="1.0" encoding="utf-8"?>
<sst xmlns="http://schemas.openxmlformats.org/spreadsheetml/2006/main" count="803" uniqueCount="258">
  <si>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</si>
  <si>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</si>
  <si>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</si>
  <si>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</si>
  <si>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</si>
  <si>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</si>
  <si>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</si>
  <si>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</si>
  <si>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THÁNG 1 NĂM 2022</t>
  </si>
  <si>
    <t>THÁNG 2 NĂM 2022</t>
  </si>
  <si>
    <t>Diển giải</t>
  </si>
  <si>
    <t>Hàng trả</t>
  </si>
  <si>
    <t>THÁNG 3 NĂM 2022</t>
  </si>
  <si>
    <t>SÀI GÒN CO.OP</t>
  </si>
  <si>
    <t>54749</t>
  </si>
  <si>
    <t>54482</t>
  </si>
  <si>
    <t>54468</t>
  </si>
  <si>
    <t>54405</t>
  </si>
  <si>
    <t>54281</t>
  </si>
  <si>
    <t>54099</t>
  </si>
  <si>
    <t>53932</t>
  </si>
  <si>
    <t>53855</t>
  </si>
  <si>
    <t>53784</t>
  </si>
  <si>
    <t>53774</t>
  </si>
  <si>
    <t>53757</t>
  </si>
  <si>
    <t>53752</t>
  </si>
  <si>
    <t>53749</t>
  </si>
  <si>
    <t>53717</t>
  </si>
  <si>
    <t>53737</t>
  </si>
  <si>
    <t>53547</t>
  </si>
  <si>
    <t>53497</t>
  </si>
  <si>
    <t>53475</t>
  </si>
  <si>
    <t>53468</t>
  </si>
  <si>
    <t>53467</t>
  </si>
  <si>
    <t>53466</t>
  </si>
  <si>
    <t>53412</t>
  </si>
  <si>
    <t>53344</t>
  </si>
  <si>
    <t>53331</t>
  </si>
  <si>
    <t>53318</t>
  </si>
  <si>
    <t>53317</t>
  </si>
  <si>
    <t>53198</t>
  </si>
  <si>
    <t>53119</t>
  </si>
  <si>
    <t>53057</t>
  </si>
  <si>
    <t>53025</t>
  </si>
  <si>
    <t>52891</t>
  </si>
  <si>
    <t>52841</t>
  </si>
  <si>
    <t>52767</t>
  </si>
  <si>
    <t>52686</t>
  </si>
  <si>
    <t>52678</t>
  </si>
  <si>
    <t>52651</t>
  </si>
  <si>
    <t>52623</t>
  </si>
  <si>
    <t>52556</t>
  </si>
  <si>
    <t>52501</t>
  </si>
  <si>
    <t>52415</t>
  </si>
  <si>
    <t>52222</t>
  </si>
  <si>
    <t>51993</t>
  </si>
  <si>
    <t>51964</t>
  </si>
  <si>
    <t>51908</t>
  </si>
  <si>
    <t>51880</t>
  </si>
  <si>
    <t>51778</t>
  </si>
  <si>
    <t>51446</t>
  </si>
  <si>
    <t>51320</t>
  </si>
  <si>
    <t>51317</t>
  </si>
  <si>
    <t>51289</t>
  </si>
  <si>
    <t>51227</t>
  </si>
  <si>
    <t>51088</t>
  </si>
  <si>
    <t>51086</t>
  </si>
  <si>
    <t>51035</t>
  </si>
  <si>
    <t>50985</t>
  </si>
  <si>
    <t>50912</t>
  </si>
  <si>
    <t>50885</t>
  </si>
  <si>
    <t>50867</t>
  </si>
  <si>
    <t>50845</t>
  </si>
  <si>
    <t>50837</t>
  </si>
  <si>
    <t>50813</t>
  </si>
  <si>
    <t>50808</t>
  </si>
  <si>
    <t>50780</t>
  </si>
  <si>
    <t>50759</t>
  </si>
  <si>
    <t>50737</t>
  </si>
  <si>
    <t>50568</t>
  </si>
  <si>
    <t>50544</t>
  </si>
  <si>
    <t>50542</t>
  </si>
  <si>
    <t>50381</t>
  </si>
  <si>
    <t>50245</t>
  </si>
  <si>
    <t>50230</t>
  </si>
  <si>
    <t>50207</t>
  </si>
  <si>
    <t>50203</t>
  </si>
  <si>
    <t>50102</t>
  </si>
  <si>
    <t>50067</t>
  </si>
  <si>
    <t>50053</t>
  </si>
  <si>
    <t>50052</t>
  </si>
  <si>
    <t>50033</t>
  </si>
  <si>
    <t>49977</t>
  </si>
  <si>
    <t>49976</t>
  </si>
  <si>
    <t>49951</t>
  </si>
  <si>
    <t>49949</t>
  </si>
  <si>
    <t>49929</t>
  </si>
  <si>
    <t>49848</t>
  </si>
  <si>
    <t>23/02/20222</t>
  </si>
  <si>
    <t>49846</t>
  </si>
  <si>
    <t>49445</t>
  </si>
  <si>
    <t>49265</t>
  </si>
  <si>
    <t>49203</t>
  </si>
  <si>
    <t>49171</t>
  </si>
  <si>
    <t>49167</t>
  </si>
  <si>
    <t>49122</t>
  </si>
  <si>
    <t>49114</t>
  </si>
  <si>
    <t>49107</t>
  </si>
  <si>
    <t>48743</t>
  </si>
  <si>
    <t>48371</t>
  </si>
  <si>
    <t>48066</t>
  </si>
  <si>
    <t>47992</t>
  </si>
  <si>
    <t>47998</t>
  </si>
  <si>
    <t>47845</t>
  </si>
  <si>
    <t>47806</t>
  </si>
  <si>
    <t>47620</t>
  </si>
  <si>
    <t>47354</t>
  </si>
  <si>
    <t>47232</t>
  </si>
  <si>
    <t>47114</t>
  </si>
  <si>
    <t>46989</t>
  </si>
  <si>
    <t>46961</t>
  </si>
  <si>
    <t>46861</t>
  </si>
  <si>
    <t>46830</t>
  </si>
  <si>
    <t>46737</t>
  </si>
  <si>
    <t>THÁNG 12 NĂM 2021</t>
  </si>
  <si>
    <t>46616</t>
  </si>
  <si>
    <t>46417</t>
  </si>
  <si>
    <t>46353</t>
  </si>
  <si>
    <t>46345</t>
  </si>
  <si>
    <t>46126</t>
  </si>
  <si>
    <t>46113</t>
  </si>
  <si>
    <t>46000</t>
  </si>
  <si>
    <t>46047</t>
  </si>
  <si>
    <t>45746</t>
  </si>
  <si>
    <t>45792</t>
  </si>
  <si>
    <t>45692</t>
  </si>
  <si>
    <t>45683</t>
  </si>
  <si>
    <t>3195</t>
  </si>
  <si>
    <t xml:space="preserve">  CHI TIẾT HÀNG TRẢ</t>
  </si>
  <si>
    <t xml:space="preserve"> CHI TIẾT HÀNG TRẢ</t>
  </si>
  <si>
    <t>THÁNG 6 NĂM 2022</t>
  </si>
  <si>
    <t>103</t>
  </si>
  <si>
    <t>3161</t>
  </si>
  <si>
    <t>3130</t>
  </si>
  <si>
    <t>3106</t>
  </si>
  <si>
    <t>3076</t>
  </si>
  <si>
    <t>83</t>
  </si>
  <si>
    <t>THÁNG 5 NĂM 2022</t>
  </si>
  <si>
    <t>58878</t>
  </si>
  <si>
    <t>58444</t>
  </si>
  <si>
    <t>58412</t>
  </si>
  <si>
    <t>58390</t>
  </si>
  <si>
    <t>58623</t>
  </si>
  <si>
    <t>58620</t>
  </si>
  <si>
    <t>58631</t>
  </si>
  <si>
    <t>58705</t>
  </si>
  <si>
    <t>58322</t>
  </si>
  <si>
    <t>58306</t>
  </si>
  <si>
    <t>58285</t>
  </si>
  <si>
    <t>58213</t>
  </si>
  <si>
    <t>58195</t>
  </si>
  <si>
    <t>58183</t>
  </si>
  <si>
    <t>58978</t>
  </si>
  <si>
    <t>58941</t>
  </si>
  <si>
    <t>THÁNG 4 NĂM 2022</t>
  </si>
  <si>
    <t>58092</t>
  </si>
  <si>
    <t>57844</t>
  </si>
  <si>
    <t>57799</t>
  </si>
  <si>
    <t>57725</t>
  </si>
  <si>
    <t>57699</t>
  </si>
  <si>
    <t>57429</t>
  </si>
  <si>
    <t>57248</t>
  </si>
  <si>
    <t>57240</t>
  </si>
  <si>
    <t>57225</t>
  </si>
  <si>
    <t>57197</t>
  </si>
  <si>
    <t>57138</t>
  </si>
  <si>
    <t>57045</t>
  </si>
  <si>
    <t>56944</t>
  </si>
  <si>
    <t>56934</t>
  </si>
  <si>
    <t>56933</t>
  </si>
  <si>
    <t>56890</t>
  </si>
  <si>
    <t>56878</t>
  </si>
  <si>
    <t>56889</t>
  </si>
  <si>
    <t>56786</t>
  </si>
  <si>
    <t>56748</t>
  </si>
  <si>
    <t>56562</t>
  </si>
  <si>
    <t>56534</t>
  </si>
  <si>
    <t>56322</t>
  </si>
  <si>
    <t>56203</t>
  </si>
  <si>
    <t>56182</t>
  </si>
  <si>
    <t>56104</t>
  </si>
  <si>
    <t>56065</t>
  </si>
  <si>
    <t>56063</t>
  </si>
  <si>
    <t>55983</t>
  </si>
  <si>
    <t>55932</t>
  </si>
  <si>
    <t>07/04/2022</t>
  </si>
  <si>
    <t>55913</t>
  </si>
  <si>
    <t>55906</t>
  </si>
  <si>
    <t>55893</t>
  </si>
  <si>
    <t>55725</t>
  </si>
  <si>
    <t>55372</t>
  </si>
  <si>
    <t>55304</t>
  </si>
  <si>
    <t>50543</t>
  </si>
  <si>
    <t>52860</t>
  </si>
  <si>
    <t>3038</t>
  </si>
  <si>
    <t>THÁNG 7 NĂM 2022</t>
  </si>
  <si>
    <t>5611</t>
  </si>
  <si>
    <t>5612</t>
  </si>
  <si>
    <t>5602</t>
  </si>
  <si>
    <t>4926</t>
  </si>
  <si>
    <t>4937</t>
  </si>
  <si>
    <t>4951</t>
  </si>
  <si>
    <t>4950</t>
  </si>
  <si>
    <t>4925</t>
  </si>
  <si>
    <t>4536</t>
  </si>
  <si>
    <t>4772</t>
  </si>
  <si>
    <t>4668</t>
  </si>
  <si>
    <t>4646</t>
  </si>
  <si>
    <t>4468</t>
  </si>
  <si>
    <t>4638</t>
  </si>
  <si>
    <t>4557</t>
  </si>
  <si>
    <t>4128</t>
  </si>
  <si>
    <t>4095</t>
  </si>
  <si>
    <t>4909</t>
  </si>
  <si>
    <t>4895</t>
  </si>
  <si>
    <t>4862</t>
  </si>
  <si>
    <t>4779</t>
  </si>
  <si>
    <t>4438</t>
  </si>
  <si>
    <t>4429</t>
  </si>
  <si>
    <t>4266</t>
  </si>
  <si>
    <t>4259</t>
  </si>
  <si>
    <t>4226</t>
  </si>
  <si>
    <t>4195</t>
  </si>
  <si>
    <t>4175</t>
  </si>
  <si>
    <t>3632</t>
  </si>
  <si>
    <t>3587</t>
  </si>
  <si>
    <t>3814</t>
  </si>
  <si>
    <t>3838</t>
  </si>
  <si>
    <t>3922</t>
  </si>
  <si>
    <t>3996</t>
  </si>
  <si>
    <t>3378</t>
  </si>
  <si>
    <t>3397</t>
  </si>
  <si>
    <t>3430</t>
  </si>
  <si>
    <t>3445</t>
  </si>
  <si>
    <t>3489</t>
  </si>
  <si>
    <t>3547</t>
  </si>
  <si>
    <t>3305</t>
  </si>
  <si>
    <t>3541</t>
  </si>
  <si>
    <t>3536</t>
  </si>
  <si>
    <t>3794</t>
  </si>
  <si>
    <t>3716</t>
  </si>
  <si>
    <t>3657</t>
  </si>
  <si>
    <t>5150</t>
  </si>
  <si>
    <t>5143</t>
  </si>
  <si>
    <t>5179</t>
  </si>
  <si>
    <t>5225</t>
  </si>
  <si>
    <t>5491</t>
  </si>
  <si>
    <t>5431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</si>
</sst>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9">
    <xf numFmtId="0" fontId="0" fillId="0" borderId="0" xfId="0"/>
    <xf numFmtId="1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4" fontId="1" fillId="0" borderId="2" xfId="0" quotePrefix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left" vertical="center"/>
    </xf>
    <xf numFmtId="164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0" fontId="8" fillId="0" borderId="2" xfId="0" applyFont="1" applyBorder="1"/>
    <xf numFmtId="14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0" fontId="9" fillId="2" borderId="2" xfId="0" applyNumberFormat="1" applyFont="1" applyFill="1" applyBorder="1" applyAlignment="1">
      <alignment horizontal="center" vertical="center" wrapText="1"/>
    </xf>
    <xf numFmtId="38" fontId="9" fillId="2" borderId="2" xfId="0" applyNumberFormat="1" applyFont="1" applyFill="1" applyBorder="1" applyAlignment="1">
      <alignment horizontal="center" vertical="center" wrapText="1"/>
    </xf>
    <xf numFmtId="14" fontId="1" fillId="0" borderId="3" xfId="0" quotePrefix="1" applyNumberFormat="1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14" fontId="10" fillId="0" borderId="2" xfId="0" quotePrefix="1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164" fontId="10" fillId="0" borderId="2" xfId="1" applyNumberFormat="1" applyFont="1" applyBorder="1" applyAlignment="1">
      <alignment horizontal="left" vertical="center"/>
    </xf>
    <xf numFmtId="164" fontId="10" fillId="0" borderId="2" xfId="1" applyNumberFormat="1" applyFont="1" applyBorder="1" applyAlignment="1">
      <alignment horizontal="right" vertical="center"/>
    </xf>
    <xf numFmtId="0" fontId="11" fillId="0" borderId="0" xfId="0" applyFont="1"/>
    <xf numFmtId="0" fontId="12" fillId="0" borderId="2" xfId="0" applyFont="1" applyBorder="1"/>
    <xf numFmtId="0" fontId="12" fillId="0" borderId="0" xfId="0" applyFont="1"/>
    <xf numFmtId="164" fontId="12" fillId="0" borderId="0" xfId="0" applyNumberFormat="1" applyFont="1"/>
    <xf numFmtId="164" fontId="12" fillId="0" borderId="0" xfId="1" applyNumberFormat="1" applyFont="1"/>
    <xf numFmtId="164" fontId="5" fillId="0" borderId="0" xfId="0" applyNumberFormat="1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21"/>
  <sheetViews>
    <sheetView topLeftCell="A13" zoomScaleNormal="100" workbookViewId="0">
      <selection activeCell="D27" sqref="D2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36" t="s">
        <v>138</v>
      </c>
      <c r="C1" s="36"/>
      <c r="D1" s="36"/>
      <c r="E1" s="36"/>
      <c r="F1" s="36"/>
      <c r="G1" s="36"/>
      <c r="H1" s="36"/>
    </row>
    <row r="2" spans="1:8" x14ac:dyDescent="0.25">
      <c r="B2" s="37" t="s">
        <v>13</v>
      </c>
      <c r="C2" s="37"/>
      <c r="D2" s="37"/>
      <c r="E2" s="37"/>
      <c r="F2" s="37"/>
      <c r="G2" s="37"/>
      <c r="H2" s="37"/>
    </row>
    <row r="3" spans="1:8" x14ac:dyDescent="0.25">
      <c r="B3" s="12"/>
      <c r="C3" s="12"/>
      <c r="D3" s="38" t="s">
        <v>124</v>
      </c>
      <c r="E3" s="38"/>
      <c r="F3" s="38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ht="28.5" customHeight="1" x14ac:dyDescent="0.25">
      <c r="A6" s="7">
        <v>1</v>
      </c>
      <c r="B6" s="25">
        <v>44546</v>
      </c>
      <c r="C6" s="26" t="s">
        <v>133</v>
      </c>
      <c r="D6" s="27" t="s">
        <v>13</v>
      </c>
      <c r="E6" s="27" t="s">
        <v>11</v>
      </c>
      <c r="F6" s="28">
        <v>157058</v>
      </c>
      <c r="G6" s="29">
        <v>15705</v>
      </c>
      <c r="H6" s="29">
        <f t="shared" ref="H6:H17" si="0">F6+G6</f>
        <v>172763</v>
      </c>
    </row>
    <row r="7" spans="1:8" ht="28.5" customHeight="1" x14ac:dyDescent="0.25">
      <c r="A7" s="7">
        <v>2</v>
      </c>
      <c r="B7" s="25">
        <v>44546</v>
      </c>
      <c r="C7" s="26" t="s">
        <v>135</v>
      </c>
      <c r="D7" s="27" t="s">
        <v>13</v>
      </c>
      <c r="E7" s="27" t="s">
        <v>11</v>
      </c>
      <c r="F7" s="28">
        <v>234671</v>
      </c>
      <c r="G7" s="29">
        <v>23467</v>
      </c>
      <c r="H7" s="29">
        <f t="shared" si="0"/>
        <v>258138</v>
      </c>
    </row>
    <row r="8" spans="1:8" ht="28.5" customHeight="1" x14ac:dyDescent="0.25">
      <c r="A8" s="7">
        <v>3</v>
      </c>
      <c r="B8" s="25">
        <v>44546</v>
      </c>
      <c r="C8" s="26" t="s">
        <v>136</v>
      </c>
      <c r="D8" s="27" t="s">
        <v>13</v>
      </c>
      <c r="E8" s="27" t="s">
        <v>11</v>
      </c>
      <c r="F8" s="28">
        <v>602184</v>
      </c>
      <c r="G8" s="29">
        <v>60218</v>
      </c>
      <c r="H8" s="29">
        <f t="shared" si="0"/>
        <v>662402</v>
      </c>
    </row>
    <row r="9" spans="1:8" ht="28.5" customHeight="1" x14ac:dyDescent="0.25">
      <c r="A9" s="7">
        <v>4</v>
      </c>
      <c r="B9" s="25">
        <v>44547</v>
      </c>
      <c r="C9" s="26" t="s">
        <v>134</v>
      </c>
      <c r="D9" s="27" t="s">
        <v>13</v>
      </c>
      <c r="E9" s="27" t="s">
        <v>11</v>
      </c>
      <c r="F9" s="28">
        <v>1054077</v>
      </c>
      <c r="G9" s="29">
        <v>105407</v>
      </c>
      <c r="H9" s="29">
        <f t="shared" si="0"/>
        <v>1159484</v>
      </c>
    </row>
    <row r="10" spans="1:8" ht="28.5" customHeight="1" x14ac:dyDescent="0.25">
      <c r="A10" s="7">
        <v>5</v>
      </c>
      <c r="B10" s="25">
        <v>44551</v>
      </c>
      <c r="C10" s="26" t="s">
        <v>130</v>
      </c>
      <c r="D10" s="27" t="s">
        <v>13</v>
      </c>
      <c r="E10" s="27" t="s">
        <v>11</v>
      </c>
      <c r="F10" s="28">
        <v>319794</v>
      </c>
      <c r="G10" s="29">
        <v>31979</v>
      </c>
      <c r="H10" s="29">
        <f t="shared" si="0"/>
        <v>351773</v>
      </c>
    </row>
    <row r="11" spans="1:8" ht="28.5" customHeight="1" x14ac:dyDescent="0.25">
      <c r="A11" s="7">
        <v>6</v>
      </c>
      <c r="B11" s="25">
        <v>44551</v>
      </c>
      <c r="C11" s="26" t="s">
        <v>131</v>
      </c>
      <c r="D11" s="27" t="s">
        <v>13</v>
      </c>
      <c r="E11" s="27" t="s">
        <v>11</v>
      </c>
      <c r="F11" s="28">
        <v>713242</v>
      </c>
      <c r="G11" s="29">
        <v>71324</v>
      </c>
      <c r="H11" s="29">
        <f t="shared" si="0"/>
        <v>784566</v>
      </c>
    </row>
    <row r="12" spans="1:8" ht="28.5" customHeight="1" x14ac:dyDescent="0.25">
      <c r="A12" s="7">
        <v>7</v>
      </c>
      <c r="B12" s="25">
        <v>44551</v>
      </c>
      <c r="C12" s="26" t="s">
        <v>132</v>
      </c>
      <c r="D12" s="27" t="s">
        <v>13</v>
      </c>
      <c r="E12" s="27" t="s">
        <v>11</v>
      </c>
      <c r="F12" s="28">
        <v>2706990</v>
      </c>
      <c r="G12" s="29">
        <v>270699</v>
      </c>
      <c r="H12" s="29">
        <f t="shared" si="0"/>
        <v>2977689</v>
      </c>
    </row>
    <row r="13" spans="1:8" ht="28.5" customHeight="1" x14ac:dyDescent="0.25">
      <c r="A13" s="7">
        <v>8</v>
      </c>
      <c r="B13" s="25">
        <v>44552</v>
      </c>
      <c r="C13" s="26" t="s">
        <v>129</v>
      </c>
      <c r="D13" s="27" t="s">
        <v>13</v>
      </c>
      <c r="E13" s="27" t="s">
        <v>11</v>
      </c>
      <c r="F13" s="28">
        <v>1834554</v>
      </c>
      <c r="G13" s="29">
        <v>183455</v>
      </c>
      <c r="H13" s="29">
        <f t="shared" si="0"/>
        <v>2018009</v>
      </c>
    </row>
    <row r="14" spans="1:8" ht="28.5" customHeight="1" x14ac:dyDescent="0.25">
      <c r="A14" s="7">
        <v>9</v>
      </c>
      <c r="B14" s="25">
        <v>44557</v>
      </c>
      <c r="C14" s="26" t="s">
        <v>126</v>
      </c>
      <c r="D14" s="27" t="s">
        <v>13</v>
      </c>
      <c r="E14" s="27" t="s">
        <v>11</v>
      </c>
      <c r="F14" s="28">
        <v>401456</v>
      </c>
      <c r="G14" s="29">
        <v>40145</v>
      </c>
      <c r="H14" s="29">
        <f t="shared" si="0"/>
        <v>441601</v>
      </c>
    </row>
    <row r="15" spans="1:8" ht="28.5" customHeight="1" x14ac:dyDescent="0.25">
      <c r="A15" s="7">
        <v>10</v>
      </c>
      <c r="B15" s="25">
        <v>44557</v>
      </c>
      <c r="C15" s="26" t="s">
        <v>127</v>
      </c>
      <c r="D15" s="27" t="s">
        <v>13</v>
      </c>
      <c r="E15" s="27" t="s">
        <v>11</v>
      </c>
      <c r="F15" s="28">
        <v>1196974</v>
      </c>
      <c r="G15" s="29">
        <v>119697</v>
      </c>
      <c r="H15" s="29">
        <f t="shared" si="0"/>
        <v>1316671</v>
      </c>
    </row>
    <row r="16" spans="1:8" ht="28.5" customHeight="1" x14ac:dyDescent="0.25">
      <c r="A16" s="7">
        <v>11</v>
      </c>
      <c r="B16" s="25">
        <v>44557</v>
      </c>
      <c r="C16" s="26" t="s">
        <v>128</v>
      </c>
      <c r="D16" s="27" t="s">
        <v>13</v>
      </c>
      <c r="E16" s="27" t="s">
        <v>11</v>
      </c>
      <c r="F16" s="28">
        <v>401456</v>
      </c>
      <c r="G16" s="29">
        <v>40145</v>
      </c>
      <c r="H16" s="29">
        <f t="shared" si="0"/>
        <v>441601</v>
      </c>
    </row>
    <row r="17" spans="1:9" ht="28.5" customHeight="1" x14ac:dyDescent="0.25">
      <c r="A17" s="7">
        <v>12</v>
      </c>
      <c r="B17" s="25">
        <v>44561</v>
      </c>
      <c r="C17" s="26" t="s">
        <v>125</v>
      </c>
      <c r="D17" s="27" t="s">
        <v>13</v>
      </c>
      <c r="E17" s="27" t="s">
        <v>11</v>
      </c>
      <c r="F17" s="28">
        <v>647031</v>
      </c>
      <c r="G17" s="29">
        <v>64703</v>
      </c>
      <c r="H17" s="29">
        <f t="shared" si="0"/>
        <v>711734</v>
      </c>
    </row>
    <row r="18" spans="1:9" s="4" customFormat="1" ht="30" customHeight="1" x14ac:dyDescent="0.25">
      <c r="A18" s="8"/>
      <c r="B18" s="6"/>
      <c r="C18" s="9"/>
      <c r="D18" s="17" t="s">
        <v>7</v>
      </c>
      <c r="E18" s="17"/>
      <c r="F18" s="18">
        <f>SUM(F6:F17)</f>
        <v>10269487</v>
      </c>
      <c r="G18" s="18">
        <f>SUM(G6:G17)</f>
        <v>1026944</v>
      </c>
      <c r="H18" s="18">
        <f>SUM(H6:H17)</f>
        <v>11296431</v>
      </c>
    </row>
    <row r="19" spans="1:9" x14ac:dyDescent="0.25">
      <c r="I19" s="4"/>
    </row>
    <row r="20" spans="1:9" x14ac:dyDescent="0.25">
      <c r="I20" s="4"/>
    </row>
    <row r="21" spans="1:9" x14ac:dyDescent="0.25">
      <c r="I21" s="4"/>
    </row>
  </sheetData>
  <sortState ref="B6:H17">
    <sortCondition ref="B6:B17"/>
  </sortState>
  <mergeCells count="3">
    <mergeCell ref="B1:H1"/>
    <mergeCell ref="B2:H2"/>
    <mergeCell ref="D3:F3"/>
  </mergeCells>
  <conditionalFormatting sqref="C1:C1048576">
    <cfRule type="duplicateValues" dxfId="8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24"/>
  <sheetViews>
    <sheetView topLeftCell="A13" zoomScaleNormal="100" workbookViewId="0">
      <selection activeCell="D7" sqref="D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36" t="s">
        <v>139</v>
      </c>
      <c r="C1" s="36"/>
      <c r="D1" s="36"/>
      <c r="E1" s="36"/>
      <c r="F1" s="36"/>
      <c r="G1" s="36"/>
      <c r="H1" s="36"/>
    </row>
    <row r="2" spans="1:8" x14ac:dyDescent="0.25">
      <c r="B2" s="37" t="s">
        <v>13</v>
      </c>
      <c r="C2" s="37"/>
      <c r="D2" s="37"/>
      <c r="E2" s="37"/>
      <c r="F2" s="37"/>
      <c r="G2" s="37"/>
      <c r="H2" s="37"/>
    </row>
    <row r="3" spans="1:8" x14ac:dyDescent="0.25">
      <c r="B3" s="12"/>
      <c r="C3" s="12"/>
      <c r="D3" s="38" t="s">
        <v>8</v>
      </c>
      <c r="E3" s="38"/>
      <c r="F3" s="38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ht="24.75" customHeight="1" x14ac:dyDescent="0.25">
      <c r="A6" s="7">
        <v>1</v>
      </c>
      <c r="B6" s="25">
        <v>44566</v>
      </c>
      <c r="C6" s="26" t="s">
        <v>119</v>
      </c>
      <c r="D6" s="27" t="s">
        <v>13</v>
      </c>
      <c r="E6" s="27" t="s">
        <v>11</v>
      </c>
      <c r="F6" s="28">
        <v>1289600</v>
      </c>
      <c r="G6" s="29">
        <v>128960</v>
      </c>
      <c r="H6" s="29">
        <f t="shared" ref="H6:H20" si="0">F6+G6</f>
        <v>1418560</v>
      </c>
    </row>
    <row r="7" spans="1:8" ht="28.5" customHeight="1" x14ac:dyDescent="0.25">
      <c r="A7" s="7">
        <v>2</v>
      </c>
      <c r="B7" s="25">
        <v>44566</v>
      </c>
      <c r="C7" s="26" t="s">
        <v>120</v>
      </c>
      <c r="D7" s="27" t="s">
        <v>13</v>
      </c>
      <c r="E7" s="27" t="s">
        <v>11</v>
      </c>
      <c r="F7" s="28">
        <v>341058</v>
      </c>
      <c r="G7" s="29">
        <v>34106</v>
      </c>
      <c r="H7" s="29">
        <f t="shared" si="0"/>
        <v>375164</v>
      </c>
    </row>
    <row r="8" spans="1:8" ht="28.5" customHeight="1" x14ac:dyDescent="0.25">
      <c r="A8" s="7">
        <v>3</v>
      </c>
      <c r="B8" s="25">
        <v>44566</v>
      </c>
      <c r="C8" s="26" t="s">
        <v>121</v>
      </c>
      <c r="D8" s="27" t="s">
        <v>13</v>
      </c>
      <c r="E8" s="27" t="s">
        <v>11</v>
      </c>
      <c r="F8" s="28">
        <v>1693485</v>
      </c>
      <c r="G8" s="29">
        <v>169348</v>
      </c>
      <c r="H8" s="29">
        <f t="shared" si="0"/>
        <v>1862833</v>
      </c>
    </row>
    <row r="9" spans="1:8" ht="28.5" customHeight="1" x14ac:dyDescent="0.25">
      <c r="A9" s="7">
        <v>4</v>
      </c>
      <c r="B9" s="25">
        <v>44566</v>
      </c>
      <c r="C9" s="26" t="s">
        <v>122</v>
      </c>
      <c r="D9" s="27" t="s">
        <v>13</v>
      </c>
      <c r="E9" s="27" t="s">
        <v>11</v>
      </c>
      <c r="F9" s="28">
        <v>215677</v>
      </c>
      <c r="G9" s="29">
        <v>21567</v>
      </c>
      <c r="H9" s="29">
        <f t="shared" si="0"/>
        <v>237244</v>
      </c>
    </row>
    <row r="10" spans="1:8" ht="28.5" customHeight="1" x14ac:dyDescent="0.25">
      <c r="A10" s="7">
        <v>5</v>
      </c>
      <c r="B10" s="25">
        <v>44566</v>
      </c>
      <c r="C10" s="26" t="s">
        <v>123</v>
      </c>
      <c r="D10" s="27" t="s">
        <v>13</v>
      </c>
      <c r="E10" s="27" t="s">
        <v>11</v>
      </c>
      <c r="F10" s="28">
        <v>440586</v>
      </c>
      <c r="G10" s="29">
        <v>44058</v>
      </c>
      <c r="H10" s="29">
        <f t="shared" si="0"/>
        <v>484644</v>
      </c>
    </row>
    <row r="11" spans="1:8" ht="28.5" customHeight="1" x14ac:dyDescent="0.25">
      <c r="A11" s="7">
        <v>6</v>
      </c>
      <c r="B11" s="25">
        <v>44571</v>
      </c>
      <c r="C11" s="26" t="s">
        <v>118</v>
      </c>
      <c r="D11" s="27" t="s">
        <v>13</v>
      </c>
      <c r="E11" s="27" t="s">
        <v>11</v>
      </c>
      <c r="F11" s="28">
        <v>231411</v>
      </c>
      <c r="G11" s="29">
        <v>23141</v>
      </c>
      <c r="H11" s="29">
        <f t="shared" si="0"/>
        <v>254552</v>
      </c>
    </row>
    <row r="12" spans="1:8" ht="28.5" customHeight="1" x14ac:dyDescent="0.25">
      <c r="A12" s="7">
        <v>7</v>
      </c>
      <c r="B12" s="25">
        <v>44572</v>
      </c>
      <c r="C12" s="26" t="s">
        <v>117</v>
      </c>
      <c r="D12" s="27" t="s">
        <v>13</v>
      </c>
      <c r="E12" s="27" t="s">
        <v>11</v>
      </c>
      <c r="F12" s="28">
        <v>274827</v>
      </c>
      <c r="G12" s="29">
        <v>27482</v>
      </c>
      <c r="H12" s="29">
        <f t="shared" si="0"/>
        <v>302309</v>
      </c>
    </row>
    <row r="13" spans="1:8" ht="28.5" customHeight="1" x14ac:dyDescent="0.25">
      <c r="A13" s="7">
        <v>8</v>
      </c>
      <c r="B13" s="25">
        <v>44574</v>
      </c>
      <c r="C13" s="26" t="s">
        <v>116</v>
      </c>
      <c r="D13" s="27" t="s">
        <v>13</v>
      </c>
      <c r="E13" s="27" t="s">
        <v>11</v>
      </c>
      <c r="F13" s="28">
        <v>101206</v>
      </c>
      <c r="G13" s="29">
        <v>10120</v>
      </c>
      <c r="H13" s="29">
        <f t="shared" si="0"/>
        <v>111326</v>
      </c>
    </row>
    <row r="14" spans="1:8" ht="28.5" customHeight="1" x14ac:dyDescent="0.25">
      <c r="A14" s="7">
        <v>9</v>
      </c>
      <c r="B14" s="25">
        <v>44579</v>
      </c>
      <c r="C14" s="26" t="s">
        <v>115</v>
      </c>
      <c r="D14" s="27" t="s">
        <v>13</v>
      </c>
      <c r="E14" s="27" t="s">
        <v>11</v>
      </c>
      <c r="F14" s="28">
        <v>320657</v>
      </c>
      <c r="G14" s="29">
        <v>32066</v>
      </c>
      <c r="H14" s="29">
        <f t="shared" si="0"/>
        <v>352723</v>
      </c>
    </row>
    <row r="15" spans="1:8" ht="28.5" customHeight="1" x14ac:dyDescent="0.25">
      <c r="A15" s="7">
        <v>10</v>
      </c>
      <c r="B15" s="25">
        <v>44581</v>
      </c>
      <c r="C15" s="26" t="s">
        <v>113</v>
      </c>
      <c r="D15" s="27" t="s">
        <v>13</v>
      </c>
      <c r="E15" s="27" t="s">
        <v>11</v>
      </c>
      <c r="F15" s="28">
        <v>1095222</v>
      </c>
      <c r="G15" s="29">
        <v>109522</v>
      </c>
      <c r="H15" s="29">
        <f t="shared" si="0"/>
        <v>1204744</v>
      </c>
    </row>
    <row r="16" spans="1:8" ht="28.5" customHeight="1" x14ac:dyDescent="0.25">
      <c r="A16" s="7">
        <v>11</v>
      </c>
      <c r="B16" s="25">
        <v>44581</v>
      </c>
      <c r="C16" s="26" t="s">
        <v>114</v>
      </c>
      <c r="D16" s="27" t="s">
        <v>13</v>
      </c>
      <c r="E16" s="27" t="s">
        <v>11</v>
      </c>
      <c r="F16" s="28">
        <v>882995</v>
      </c>
      <c r="G16" s="29">
        <v>88299</v>
      </c>
      <c r="H16" s="29">
        <f t="shared" si="0"/>
        <v>971294</v>
      </c>
    </row>
    <row r="17" spans="1:9" ht="28.5" customHeight="1" x14ac:dyDescent="0.25">
      <c r="A17" s="7">
        <v>12</v>
      </c>
      <c r="B17" s="25">
        <v>44585</v>
      </c>
      <c r="C17" s="26" t="s">
        <v>109</v>
      </c>
      <c r="D17" s="27" t="s">
        <v>13</v>
      </c>
      <c r="E17" s="27" t="s">
        <v>11</v>
      </c>
      <c r="F17" s="28">
        <v>1638200</v>
      </c>
      <c r="G17" s="29">
        <v>163820</v>
      </c>
      <c r="H17" s="29">
        <f t="shared" si="0"/>
        <v>1802020</v>
      </c>
    </row>
    <row r="18" spans="1:9" ht="28.5" customHeight="1" x14ac:dyDescent="0.25">
      <c r="A18" s="7">
        <v>13</v>
      </c>
      <c r="B18" s="25">
        <v>44585</v>
      </c>
      <c r="C18" s="26" t="s">
        <v>110</v>
      </c>
      <c r="D18" s="27" t="s">
        <v>13</v>
      </c>
      <c r="E18" s="27" t="s">
        <v>11</v>
      </c>
      <c r="F18" s="28">
        <v>42655</v>
      </c>
      <c r="G18" s="29">
        <v>4265</v>
      </c>
      <c r="H18" s="29">
        <f t="shared" si="0"/>
        <v>46920</v>
      </c>
    </row>
    <row r="19" spans="1:9" ht="28.5" customHeight="1" x14ac:dyDescent="0.25">
      <c r="A19" s="7">
        <v>14</v>
      </c>
      <c r="B19" s="25">
        <v>44585</v>
      </c>
      <c r="C19" s="26" t="s">
        <v>111</v>
      </c>
      <c r="D19" s="27" t="s">
        <v>13</v>
      </c>
      <c r="E19" s="27" t="s">
        <v>11</v>
      </c>
      <c r="F19" s="28">
        <v>272250</v>
      </c>
      <c r="G19" s="29">
        <v>27225</v>
      </c>
      <c r="H19" s="29">
        <f t="shared" si="0"/>
        <v>299475</v>
      </c>
    </row>
    <row r="20" spans="1:9" ht="28.5" customHeight="1" x14ac:dyDescent="0.25">
      <c r="A20" s="7">
        <v>15</v>
      </c>
      <c r="B20" s="25">
        <v>44585</v>
      </c>
      <c r="C20" s="26" t="s">
        <v>112</v>
      </c>
      <c r="D20" s="27" t="s">
        <v>13</v>
      </c>
      <c r="E20" s="27" t="s">
        <v>11</v>
      </c>
      <c r="F20" s="28">
        <v>404782</v>
      </c>
      <c r="G20" s="29">
        <v>40478</v>
      </c>
      <c r="H20" s="29">
        <f t="shared" si="0"/>
        <v>445260</v>
      </c>
    </row>
    <row r="21" spans="1:9" s="4" customFormat="1" ht="30" customHeight="1" x14ac:dyDescent="0.25">
      <c r="A21" s="8"/>
      <c r="B21" s="6"/>
      <c r="C21" s="9"/>
      <c r="D21" s="17" t="s">
        <v>7</v>
      </c>
      <c r="E21" s="17"/>
      <c r="F21" s="18">
        <f>SUM(F6:F20)</f>
        <v>9244611</v>
      </c>
      <c r="G21" s="18">
        <f>SUM(G6:G20)</f>
        <v>924457</v>
      </c>
      <c r="H21" s="18">
        <f>SUM(H6:H20)</f>
        <v>10169068</v>
      </c>
    </row>
    <row r="22" spans="1:9" x14ac:dyDescent="0.25">
      <c r="I22" s="4"/>
    </row>
    <row r="23" spans="1:9" x14ac:dyDescent="0.25">
      <c r="I23" s="4"/>
    </row>
    <row r="24" spans="1:9" x14ac:dyDescent="0.25">
      <c r="I24" s="4"/>
    </row>
  </sheetData>
  <mergeCells count="3">
    <mergeCell ref="B1:H1"/>
    <mergeCell ref="B2:H2"/>
    <mergeCell ref="D3:F3"/>
  </mergeCells>
  <conditionalFormatting sqref="C1:C1048576">
    <cfRule type="duplicateValues" dxfId="7" priority="1"/>
  </conditionalFormatting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51"/>
  <sheetViews>
    <sheetView topLeftCell="A42" zoomScaleNormal="100" workbookViewId="0">
      <selection activeCell="H49" sqref="H49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36" t="s">
        <v>139</v>
      </c>
      <c r="C1" s="36"/>
      <c r="D1" s="36"/>
      <c r="E1" s="36"/>
      <c r="F1" s="36"/>
      <c r="G1" s="36"/>
      <c r="H1" s="36"/>
    </row>
    <row r="2" spans="1:8" x14ac:dyDescent="0.25">
      <c r="B2" s="37" t="s">
        <v>13</v>
      </c>
      <c r="C2" s="37"/>
      <c r="D2" s="37"/>
      <c r="E2" s="37"/>
      <c r="F2" s="37"/>
      <c r="G2" s="37"/>
      <c r="H2" s="37"/>
    </row>
    <row r="3" spans="1:8" x14ac:dyDescent="0.25">
      <c r="B3" s="12"/>
      <c r="C3" s="12"/>
      <c r="D3" s="38" t="s">
        <v>9</v>
      </c>
      <c r="E3" s="38"/>
      <c r="F3" s="38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32" customFormat="1" ht="24.75" customHeight="1" x14ac:dyDescent="0.25">
      <c r="A6" s="31">
        <v>1</v>
      </c>
      <c r="B6" s="6">
        <v>44606</v>
      </c>
      <c r="C6" s="9" t="s">
        <v>108</v>
      </c>
      <c r="D6" s="5" t="s">
        <v>13</v>
      </c>
      <c r="E6" s="5" t="s">
        <v>11</v>
      </c>
      <c r="F6" s="10">
        <v>301092</v>
      </c>
      <c r="G6" s="11">
        <v>24087</v>
      </c>
      <c r="H6" s="11">
        <f t="shared" ref="H6:H47" si="0">F6+G6</f>
        <v>325179</v>
      </c>
    </row>
    <row r="7" spans="1:8" s="32" customFormat="1" ht="28.5" customHeight="1" x14ac:dyDescent="0.25">
      <c r="A7" s="31">
        <v>2</v>
      </c>
      <c r="B7" s="6">
        <v>44613</v>
      </c>
      <c r="C7" s="9" t="s">
        <v>101</v>
      </c>
      <c r="D7" s="5" t="s">
        <v>13</v>
      </c>
      <c r="E7" s="5" t="s">
        <v>11</v>
      </c>
      <c r="F7" s="10">
        <v>231414</v>
      </c>
      <c r="G7" s="11">
        <v>18513</v>
      </c>
      <c r="H7" s="11">
        <f t="shared" si="0"/>
        <v>249927</v>
      </c>
    </row>
    <row r="8" spans="1:8" s="32" customFormat="1" ht="28.5" customHeight="1" x14ac:dyDescent="0.25">
      <c r="A8" s="31">
        <v>3</v>
      </c>
      <c r="B8" s="6">
        <v>44613</v>
      </c>
      <c r="C8" s="9" t="s">
        <v>102</v>
      </c>
      <c r="D8" s="5" t="s">
        <v>13</v>
      </c>
      <c r="E8" s="5" t="s">
        <v>11</v>
      </c>
      <c r="F8" s="10">
        <v>122100</v>
      </c>
      <c r="G8" s="11">
        <v>9768</v>
      </c>
      <c r="H8" s="11">
        <f t="shared" si="0"/>
        <v>131868</v>
      </c>
    </row>
    <row r="9" spans="1:8" s="32" customFormat="1" ht="28.5" customHeight="1" x14ac:dyDescent="0.25">
      <c r="A9" s="31">
        <v>4</v>
      </c>
      <c r="B9" s="6">
        <v>44613</v>
      </c>
      <c r="C9" s="9" t="s">
        <v>103</v>
      </c>
      <c r="D9" s="5" t="s">
        <v>13</v>
      </c>
      <c r="E9" s="5" t="s">
        <v>11</v>
      </c>
      <c r="F9" s="10">
        <v>541662</v>
      </c>
      <c r="G9" s="11">
        <v>43332</v>
      </c>
      <c r="H9" s="11">
        <f t="shared" si="0"/>
        <v>584994</v>
      </c>
    </row>
    <row r="10" spans="1:8" s="32" customFormat="1" ht="28.5" customHeight="1" x14ac:dyDescent="0.25">
      <c r="A10" s="31">
        <v>5</v>
      </c>
      <c r="B10" s="6">
        <v>44613</v>
      </c>
      <c r="C10" s="9" t="s">
        <v>104</v>
      </c>
      <c r="D10" s="5" t="s">
        <v>13</v>
      </c>
      <c r="E10" s="5" t="s">
        <v>11</v>
      </c>
      <c r="F10" s="10">
        <v>465991</v>
      </c>
      <c r="G10" s="11">
        <v>37279</v>
      </c>
      <c r="H10" s="11">
        <f t="shared" si="0"/>
        <v>503270</v>
      </c>
    </row>
    <row r="11" spans="1:8" s="32" customFormat="1" ht="28.5" customHeight="1" x14ac:dyDescent="0.25">
      <c r="A11" s="31">
        <v>6</v>
      </c>
      <c r="B11" s="6">
        <v>44613</v>
      </c>
      <c r="C11" s="9" t="s">
        <v>105</v>
      </c>
      <c r="D11" s="5" t="s">
        <v>13</v>
      </c>
      <c r="E11" s="5" t="s">
        <v>11</v>
      </c>
      <c r="F11" s="10">
        <v>1357032</v>
      </c>
      <c r="G11" s="11">
        <v>108562</v>
      </c>
      <c r="H11" s="11">
        <f t="shared" si="0"/>
        <v>1465594</v>
      </c>
    </row>
    <row r="12" spans="1:8" s="32" customFormat="1" ht="28.5" customHeight="1" x14ac:dyDescent="0.25">
      <c r="A12" s="31">
        <v>7</v>
      </c>
      <c r="B12" s="6">
        <v>44613</v>
      </c>
      <c r="C12" s="9" t="s">
        <v>106</v>
      </c>
      <c r="D12" s="5" t="s">
        <v>13</v>
      </c>
      <c r="E12" s="5" t="s">
        <v>11</v>
      </c>
      <c r="F12" s="10">
        <v>965140</v>
      </c>
      <c r="G12" s="11">
        <v>77211</v>
      </c>
      <c r="H12" s="11">
        <f t="shared" si="0"/>
        <v>1042351</v>
      </c>
    </row>
    <row r="13" spans="1:8" s="32" customFormat="1" ht="28.5" customHeight="1" x14ac:dyDescent="0.25">
      <c r="A13" s="31">
        <v>8</v>
      </c>
      <c r="B13" s="6">
        <v>44613</v>
      </c>
      <c r="C13" s="9" t="s">
        <v>107</v>
      </c>
      <c r="D13" s="5" t="s">
        <v>13</v>
      </c>
      <c r="E13" s="5" t="s">
        <v>11</v>
      </c>
      <c r="F13" s="10">
        <v>1248050</v>
      </c>
      <c r="G13" s="11">
        <v>99844</v>
      </c>
      <c r="H13" s="11">
        <f t="shared" si="0"/>
        <v>1347894</v>
      </c>
    </row>
    <row r="14" spans="1:8" s="32" customFormat="1" ht="28.5" customHeight="1" x14ac:dyDescent="0.25">
      <c r="A14" s="31">
        <v>9</v>
      </c>
      <c r="B14" s="6">
        <v>44614</v>
      </c>
      <c r="C14" s="9" t="s">
        <v>100</v>
      </c>
      <c r="D14" s="5" t="s">
        <v>13</v>
      </c>
      <c r="E14" s="5" t="s">
        <v>11</v>
      </c>
      <c r="F14" s="10">
        <v>200728</v>
      </c>
      <c r="G14" s="11">
        <v>16058</v>
      </c>
      <c r="H14" s="11">
        <f t="shared" si="0"/>
        <v>216786</v>
      </c>
    </row>
    <row r="15" spans="1:8" s="32" customFormat="1" ht="28.5" customHeight="1" x14ac:dyDescent="0.25">
      <c r="A15" s="31">
        <v>10</v>
      </c>
      <c r="B15" s="6">
        <v>44615</v>
      </c>
      <c r="C15" s="9" t="s">
        <v>97</v>
      </c>
      <c r="D15" s="5" t="s">
        <v>13</v>
      </c>
      <c r="E15" s="5" t="s">
        <v>11</v>
      </c>
      <c r="F15" s="10">
        <v>909150</v>
      </c>
      <c r="G15" s="11">
        <v>72732</v>
      </c>
      <c r="H15" s="11">
        <f t="shared" si="0"/>
        <v>981882</v>
      </c>
    </row>
    <row r="16" spans="1:8" s="32" customFormat="1" ht="28.5" customHeight="1" x14ac:dyDescent="0.25">
      <c r="A16" s="31">
        <v>11</v>
      </c>
      <c r="B16" s="6" t="s">
        <v>98</v>
      </c>
      <c r="C16" s="9" t="s">
        <v>99</v>
      </c>
      <c r="D16" s="5" t="s">
        <v>13</v>
      </c>
      <c r="E16" s="5" t="s">
        <v>11</v>
      </c>
      <c r="F16" s="10">
        <v>401456</v>
      </c>
      <c r="G16" s="11">
        <v>32116</v>
      </c>
      <c r="H16" s="11">
        <f>F16+G16</f>
        <v>433572</v>
      </c>
    </row>
    <row r="17" spans="1:8" s="32" customFormat="1" ht="28.5" customHeight="1" x14ac:dyDescent="0.25">
      <c r="A17" s="31">
        <v>12</v>
      </c>
      <c r="B17" s="6">
        <v>44616</v>
      </c>
      <c r="C17" s="9" t="s">
        <v>82</v>
      </c>
      <c r="D17" s="5" t="s">
        <v>13</v>
      </c>
      <c r="E17" s="5" t="s">
        <v>11</v>
      </c>
      <c r="F17" s="10">
        <v>421600</v>
      </c>
      <c r="G17" s="11">
        <v>33728</v>
      </c>
      <c r="H17" s="11">
        <f t="shared" si="0"/>
        <v>455328</v>
      </c>
    </row>
    <row r="18" spans="1:8" s="32" customFormat="1" ht="28.5" customHeight="1" x14ac:dyDescent="0.25">
      <c r="A18" s="31">
        <v>13</v>
      </c>
      <c r="B18" s="6">
        <v>44616</v>
      </c>
      <c r="C18" s="9" t="s">
        <v>83</v>
      </c>
      <c r="D18" s="5" t="s">
        <v>13</v>
      </c>
      <c r="E18" s="5" t="s">
        <v>11</v>
      </c>
      <c r="F18" s="10">
        <v>532039</v>
      </c>
      <c r="G18" s="11">
        <v>42563</v>
      </c>
      <c r="H18" s="11">
        <f t="shared" si="0"/>
        <v>574602</v>
      </c>
    </row>
    <row r="19" spans="1:8" s="32" customFormat="1" ht="28.5" customHeight="1" x14ac:dyDescent="0.25">
      <c r="A19" s="31">
        <v>14</v>
      </c>
      <c r="B19" s="6">
        <v>44616</v>
      </c>
      <c r="C19" s="9" t="s">
        <v>84</v>
      </c>
      <c r="D19" s="5" t="s">
        <v>13</v>
      </c>
      <c r="E19" s="5" t="s">
        <v>11</v>
      </c>
      <c r="F19" s="10">
        <v>876538</v>
      </c>
      <c r="G19" s="11">
        <v>70123</v>
      </c>
      <c r="H19" s="11">
        <f t="shared" si="0"/>
        <v>946661</v>
      </c>
    </row>
    <row r="20" spans="1:8" s="32" customFormat="1" ht="28.5" customHeight="1" x14ac:dyDescent="0.25">
      <c r="A20" s="31">
        <v>15</v>
      </c>
      <c r="B20" s="6">
        <v>44616</v>
      </c>
      <c r="C20" s="9" t="s">
        <v>85</v>
      </c>
      <c r="D20" s="5" t="s">
        <v>13</v>
      </c>
      <c r="E20" s="5" t="s">
        <v>11</v>
      </c>
      <c r="F20" s="10">
        <v>265928</v>
      </c>
      <c r="G20" s="11">
        <v>21274</v>
      </c>
      <c r="H20" s="11">
        <f t="shared" si="0"/>
        <v>287202</v>
      </c>
    </row>
    <row r="21" spans="1:8" s="32" customFormat="1" ht="28.5" customHeight="1" x14ac:dyDescent="0.25">
      <c r="A21" s="31">
        <v>16</v>
      </c>
      <c r="B21" s="6">
        <v>44616</v>
      </c>
      <c r="C21" s="9" t="s">
        <v>86</v>
      </c>
      <c r="D21" s="5" t="s">
        <v>13</v>
      </c>
      <c r="E21" s="5" t="s">
        <v>11</v>
      </c>
      <c r="F21" s="10">
        <v>391316</v>
      </c>
      <c r="G21" s="11">
        <v>31305</v>
      </c>
      <c r="H21" s="11">
        <f t="shared" si="0"/>
        <v>422621</v>
      </c>
    </row>
    <row r="22" spans="1:8" s="32" customFormat="1" ht="28.5" customHeight="1" x14ac:dyDescent="0.25">
      <c r="A22" s="31">
        <v>17</v>
      </c>
      <c r="B22" s="6">
        <v>44616</v>
      </c>
      <c r="C22" s="9" t="s">
        <v>87</v>
      </c>
      <c r="D22" s="5" t="s">
        <v>13</v>
      </c>
      <c r="E22" s="5" t="s">
        <v>11</v>
      </c>
      <c r="F22" s="10">
        <v>62416</v>
      </c>
      <c r="G22" s="11">
        <v>4993</v>
      </c>
      <c r="H22" s="11">
        <f t="shared" si="0"/>
        <v>67409</v>
      </c>
    </row>
    <row r="23" spans="1:8" s="32" customFormat="1" ht="28.5" customHeight="1" x14ac:dyDescent="0.25">
      <c r="A23" s="31">
        <v>18</v>
      </c>
      <c r="B23" s="6">
        <v>44616</v>
      </c>
      <c r="C23" s="9" t="s">
        <v>88</v>
      </c>
      <c r="D23" s="5" t="s">
        <v>13</v>
      </c>
      <c r="E23" s="5" t="s">
        <v>11</v>
      </c>
      <c r="F23" s="10">
        <v>173795</v>
      </c>
      <c r="G23" s="11">
        <v>13903</v>
      </c>
      <c r="H23" s="11">
        <f t="shared" si="0"/>
        <v>187698</v>
      </c>
    </row>
    <row r="24" spans="1:8" s="32" customFormat="1" ht="28.5" customHeight="1" x14ac:dyDescent="0.25">
      <c r="A24" s="31">
        <v>19</v>
      </c>
      <c r="B24" s="6">
        <v>44616</v>
      </c>
      <c r="C24" s="9" t="s">
        <v>89</v>
      </c>
      <c r="D24" s="5" t="s">
        <v>13</v>
      </c>
      <c r="E24" s="5" t="s">
        <v>11</v>
      </c>
      <c r="F24" s="10">
        <v>363000</v>
      </c>
      <c r="G24" s="11">
        <v>29040</v>
      </c>
      <c r="H24" s="11">
        <f t="shared" si="0"/>
        <v>392040</v>
      </c>
    </row>
    <row r="25" spans="1:8" s="32" customFormat="1" ht="28.5" customHeight="1" x14ac:dyDescent="0.25">
      <c r="A25" s="31">
        <v>20</v>
      </c>
      <c r="B25" s="6">
        <v>44616</v>
      </c>
      <c r="C25" s="9" t="s">
        <v>90</v>
      </c>
      <c r="D25" s="5" t="s">
        <v>13</v>
      </c>
      <c r="E25" s="5" t="s">
        <v>11</v>
      </c>
      <c r="F25" s="10">
        <v>222116</v>
      </c>
      <c r="G25" s="11">
        <v>17769</v>
      </c>
      <c r="H25" s="11">
        <f t="shared" si="0"/>
        <v>239885</v>
      </c>
    </row>
    <row r="26" spans="1:8" s="32" customFormat="1" ht="28.5" customHeight="1" x14ac:dyDescent="0.25">
      <c r="A26" s="31">
        <v>21</v>
      </c>
      <c r="B26" s="6">
        <v>44616</v>
      </c>
      <c r="C26" s="9" t="s">
        <v>91</v>
      </c>
      <c r="D26" s="5" t="s">
        <v>13</v>
      </c>
      <c r="E26" s="5" t="s">
        <v>11</v>
      </c>
      <c r="F26" s="10">
        <v>602184</v>
      </c>
      <c r="G26" s="11">
        <v>48174</v>
      </c>
      <c r="H26" s="11">
        <f t="shared" si="0"/>
        <v>650358</v>
      </c>
    </row>
    <row r="27" spans="1:8" s="32" customFormat="1" ht="28.5" customHeight="1" x14ac:dyDescent="0.25">
      <c r="A27" s="31">
        <v>22</v>
      </c>
      <c r="B27" s="6">
        <v>44616</v>
      </c>
      <c r="C27" s="9" t="s">
        <v>92</v>
      </c>
      <c r="D27" s="5" t="s">
        <v>13</v>
      </c>
      <c r="E27" s="5" t="s">
        <v>11</v>
      </c>
      <c r="F27" s="10">
        <v>1642738</v>
      </c>
      <c r="G27" s="11">
        <v>131419</v>
      </c>
      <c r="H27" s="11">
        <f t="shared" si="0"/>
        <v>1774157</v>
      </c>
    </row>
    <row r="28" spans="1:8" s="32" customFormat="1" ht="28.5" customHeight="1" x14ac:dyDescent="0.25">
      <c r="A28" s="31">
        <v>23</v>
      </c>
      <c r="B28" s="6">
        <v>44616</v>
      </c>
      <c r="C28" s="9" t="s">
        <v>93</v>
      </c>
      <c r="D28" s="5" t="s">
        <v>13</v>
      </c>
      <c r="E28" s="5" t="s">
        <v>11</v>
      </c>
      <c r="F28" s="10">
        <v>122100</v>
      </c>
      <c r="G28" s="11">
        <v>9768</v>
      </c>
      <c r="H28" s="11">
        <f t="shared" si="0"/>
        <v>131868</v>
      </c>
    </row>
    <row r="29" spans="1:8" s="32" customFormat="1" ht="28.5" customHeight="1" x14ac:dyDescent="0.25">
      <c r="A29" s="31">
        <v>24</v>
      </c>
      <c r="B29" s="6">
        <v>44616</v>
      </c>
      <c r="C29" s="9" t="s">
        <v>94</v>
      </c>
      <c r="D29" s="5" t="s">
        <v>13</v>
      </c>
      <c r="E29" s="5" t="s">
        <v>11</v>
      </c>
      <c r="F29" s="10">
        <v>597170</v>
      </c>
      <c r="G29" s="11">
        <v>47773</v>
      </c>
      <c r="H29" s="11">
        <f t="shared" si="0"/>
        <v>644943</v>
      </c>
    </row>
    <row r="30" spans="1:8" s="32" customFormat="1" ht="28.5" customHeight="1" x14ac:dyDescent="0.25">
      <c r="A30" s="31">
        <v>25</v>
      </c>
      <c r="B30" s="6">
        <v>44616</v>
      </c>
      <c r="C30" s="9" t="s">
        <v>95</v>
      </c>
      <c r="D30" s="5" t="s">
        <v>13</v>
      </c>
      <c r="E30" s="5" t="s">
        <v>11</v>
      </c>
      <c r="F30" s="10">
        <v>351207</v>
      </c>
      <c r="G30" s="11">
        <v>28096</v>
      </c>
      <c r="H30" s="11">
        <f t="shared" si="0"/>
        <v>379303</v>
      </c>
    </row>
    <row r="31" spans="1:8" s="32" customFormat="1" ht="28.5" customHeight="1" x14ac:dyDescent="0.25">
      <c r="A31" s="31">
        <v>26</v>
      </c>
      <c r="B31" s="6">
        <v>44616</v>
      </c>
      <c r="C31" s="9" t="s">
        <v>96</v>
      </c>
      <c r="D31" s="5" t="s">
        <v>13</v>
      </c>
      <c r="E31" s="5" t="s">
        <v>11</v>
      </c>
      <c r="F31" s="10">
        <v>1443706</v>
      </c>
      <c r="G31" s="11">
        <v>115496</v>
      </c>
      <c r="H31" s="11">
        <f t="shared" si="0"/>
        <v>1559202</v>
      </c>
    </row>
    <row r="32" spans="1:8" s="32" customFormat="1" ht="28.5" customHeight="1" x14ac:dyDescent="0.25">
      <c r="A32" s="31">
        <v>27</v>
      </c>
      <c r="B32" s="6">
        <v>44617</v>
      </c>
      <c r="C32" s="9" t="s">
        <v>79</v>
      </c>
      <c r="D32" s="5" t="s">
        <v>13</v>
      </c>
      <c r="E32" s="5" t="s">
        <v>11</v>
      </c>
      <c r="F32" s="10">
        <v>111058</v>
      </c>
      <c r="G32" s="11">
        <v>8884</v>
      </c>
      <c r="H32" s="11">
        <f t="shared" si="0"/>
        <v>119942</v>
      </c>
    </row>
    <row r="33" spans="1:8" s="32" customFormat="1" ht="28.5" customHeight="1" x14ac:dyDescent="0.25">
      <c r="A33" s="31">
        <v>28</v>
      </c>
      <c r="B33" s="6">
        <v>44617</v>
      </c>
      <c r="C33" s="9" t="s">
        <v>80</v>
      </c>
      <c r="D33" s="5" t="s">
        <v>13</v>
      </c>
      <c r="E33" s="5" t="s">
        <v>11</v>
      </c>
      <c r="F33" s="10">
        <v>921800</v>
      </c>
      <c r="G33" s="11">
        <v>73744</v>
      </c>
      <c r="H33" s="11">
        <f t="shared" si="0"/>
        <v>995544</v>
      </c>
    </row>
    <row r="34" spans="1:8" s="32" customFormat="1" ht="28.5" customHeight="1" x14ac:dyDescent="0.25">
      <c r="A34" s="31">
        <v>29</v>
      </c>
      <c r="B34" s="6">
        <v>44617</v>
      </c>
      <c r="C34" s="9" t="s">
        <v>202</v>
      </c>
      <c r="D34" s="5" t="s">
        <v>13</v>
      </c>
      <c r="E34" s="5" t="s">
        <v>11</v>
      </c>
      <c r="F34" s="10">
        <v>444232</v>
      </c>
      <c r="G34" s="11">
        <v>35538</v>
      </c>
      <c r="H34" s="11">
        <f t="shared" si="0"/>
        <v>479770</v>
      </c>
    </row>
    <row r="35" spans="1:8" s="32" customFormat="1" ht="28.5" customHeight="1" x14ac:dyDescent="0.25">
      <c r="A35" s="31">
        <v>30</v>
      </c>
      <c r="B35" s="6">
        <v>44617</v>
      </c>
      <c r="C35" s="9" t="s">
        <v>81</v>
      </c>
      <c r="D35" s="5" t="s">
        <v>13</v>
      </c>
      <c r="E35" s="5" t="s">
        <v>11</v>
      </c>
      <c r="F35" s="10">
        <v>465990</v>
      </c>
      <c r="G35" s="11">
        <v>37279</v>
      </c>
      <c r="H35" s="11">
        <f t="shared" si="0"/>
        <v>503269</v>
      </c>
    </row>
    <row r="36" spans="1:8" s="32" customFormat="1" ht="28.5" customHeight="1" x14ac:dyDescent="0.25">
      <c r="A36" s="31">
        <v>31</v>
      </c>
      <c r="B36" s="6">
        <v>44618</v>
      </c>
      <c r="C36" s="9" t="s">
        <v>74</v>
      </c>
      <c r="D36" s="5" t="s">
        <v>13</v>
      </c>
      <c r="E36" s="5" t="s">
        <v>11</v>
      </c>
      <c r="F36" s="10">
        <v>444232</v>
      </c>
      <c r="G36" s="11">
        <v>35538</v>
      </c>
      <c r="H36" s="11">
        <f t="shared" si="0"/>
        <v>479770</v>
      </c>
    </row>
    <row r="37" spans="1:8" s="32" customFormat="1" ht="28.5" customHeight="1" x14ac:dyDescent="0.25">
      <c r="A37" s="31">
        <v>32</v>
      </c>
      <c r="B37" s="6">
        <v>44618</v>
      </c>
      <c r="C37" s="9" t="s">
        <v>75</v>
      </c>
      <c r="D37" s="5" t="s">
        <v>13</v>
      </c>
      <c r="E37" s="5" t="s">
        <v>11</v>
      </c>
      <c r="F37" s="10">
        <v>100364</v>
      </c>
      <c r="G37" s="11">
        <v>8029</v>
      </c>
      <c r="H37" s="11">
        <f t="shared" si="0"/>
        <v>108393</v>
      </c>
    </row>
    <row r="38" spans="1:8" s="32" customFormat="1" ht="28.5" customHeight="1" x14ac:dyDescent="0.25">
      <c r="A38" s="31">
        <v>33</v>
      </c>
      <c r="B38" s="6">
        <v>44618</v>
      </c>
      <c r="C38" s="9" t="s">
        <v>76</v>
      </c>
      <c r="D38" s="5" t="s">
        <v>13</v>
      </c>
      <c r="E38" s="5" t="s">
        <v>11</v>
      </c>
      <c r="F38" s="10">
        <v>200728</v>
      </c>
      <c r="G38" s="11">
        <v>16058</v>
      </c>
      <c r="H38" s="11">
        <f t="shared" si="0"/>
        <v>216786</v>
      </c>
    </row>
    <row r="39" spans="1:8" s="32" customFormat="1" ht="28.5" customHeight="1" x14ac:dyDescent="0.25">
      <c r="A39" s="31">
        <v>34</v>
      </c>
      <c r="B39" s="6">
        <v>44618</v>
      </c>
      <c r="C39" s="9" t="s">
        <v>77</v>
      </c>
      <c r="D39" s="5" t="s">
        <v>13</v>
      </c>
      <c r="E39" s="5" t="s">
        <v>11</v>
      </c>
      <c r="F39" s="10">
        <v>369134</v>
      </c>
      <c r="G39" s="11">
        <v>29530</v>
      </c>
      <c r="H39" s="11">
        <f t="shared" si="0"/>
        <v>398664</v>
      </c>
    </row>
    <row r="40" spans="1:8" s="32" customFormat="1" ht="28.5" customHeight="1" x14ac:dyDescent="0.25">
      <c r="A40" s="31">
        <v>35</v>
      </c>
      <c r="B40" s="6">
        <v>44618</v>
      </c>
      <c r="C40" s="9" t="s">
        <v>78</v>
      </c>
      <c r="D40" s="5" t="s">
        <v>13</v>
      </c>
      <c r="E40" s="5" t="s">
        <v>11</v>
      </c>
      <c r="F40" s="10">
        <v>710578</v>
      </c>
      <c r="G40" s="11">
        <v>56846</v>
      </c>
      <c r="H40" s="11">
        <f t="shared" si="0"/>
        <v>767424</v>
      </c>
    </row>
    <row r="41" spans="1:8" s="32" customFormat="1" ht="28.5" customHeight="1" x14ac:dyDescent="0.25">
      <c r="A41" s="31">
        <v>36</v>
      </c>
      <c r="B41" s="6">
        <v>44620</v>
      </c>
      <c r="C41" s="9" t="s">
        <v>67</v>
      </c>
      <c r="D41" s="5" t="s">
        <v>13</v>
      </c>
      <c r="E41" s="5" t="s">
        <v>11</v>
      </c>
      <c r="F41" s="10">
        <v>453750</v>
      </c>
      <c r="G41" s="11">
        <v>36300</v>
      </c>
      <c r="H41" s="11">
        <f t="shared" si="0"/>
        <v>490050</v>
      </c>
    </row>
    <row r="42" spans="1:8" s="32" customFormat="1" ht="28.5" customHeight="1" x14ac:dyDescent="0.25">
      <c r="A42" s="31">
        <v>37</v>
      </c>
      <c r="B42" s="6">
        <v>44620</v>
      </c>
      <c r="C42" s="9" t="s">
        <v>68</v>
      </c>
      <c r="D42" s="5" t="s">
        <v>13</v>
      </c>
      <c r="E42" s="5" t="s">
        <v>11</v>
      </c>
      <c r="F42" s="10">
        <v>1557500</v>
      </c>
      <c r="G42" s="11">
        <v>124600</v>
      </c>
      <c r="H42" s="11">
        <f t="shared" si="0"/>
        <v>1682100</v>
      </c>
    </row>
    <row r="43" spans="1:8" s="32" customFormat="1" ht="28.5" customHeight="1" x14ac:dyDescent="0.25">
      <c r="A43" s="31">
        <v>38</v>
      </c>
      <c r="B43" s="6">
        <v>44620</v>
      </c>
      <c r="C43" s="9" t="s">
        <v>69</v>
      </c>
      <c r="D43" s="5" t="s">
        <v>13</v>
      </c>
      <c r="E43" s="5" t="s">
        <v>11</v>
      </c>
      <c r="F43" s="10">
        <v>342914</v>
      </c>
      <c r="G43" s="11">
        <v>27433</v>
      </c>
      <c r="H43" s="11">
        <f t="shared" si="0"/>
        <v>370347</v>
      </c>
    </row>
    <row r="44" spans="1:8" s="32" customFormat="1" ht="28.5" customHeight="1" x14ac:dyDescent="0.25">
      <c r="A44" s="31">
        <v>39</v>
      </c>
      <c r="B44" s="6">
        <v>44620</v>
      </c>
      <c r="C44" s="9" t="s">
        <v>70</v>
      </c>
      <c r="D44" s="5" t="s">
        <v>13</v>
      </c>
      <c r="E44" s="5" t="s">
        <v>11</v>
      </c>
      <c r="F44" s="10">
        <v>221848</v>
      </c>
      <c r="G44" s="11">
        <v>17747</v>
      </c>
      <c r="H44" s="11">
        <f t="shared" si="0"/>
        <v>239595</v>
      </c>
    </row>
    <row r="45" spans="1:8" s="32" customFormat="1" ht="28.5" customHeight="1" x14ac:dyDescent="0.25">
      <c r="A45" s="31">
        <v>40</v>
      </c>
      <c r="B45" s="6">
        <v>44620</v>
      </c>
      <c r="C45" s="9" t="s">
        <v>71</v>
      </c>
      <c r="D45" s="5" t="s">
        <v>13</v>
      </c>
      <c r="E45" s="5" t="s">
        <v>11</v>
      </c>
      <c r="F45" s="10">
        <v>1322082</v>
      </c>
      <c r="G45" s="11">
        <v>105766</v>
      </c>
      <c r="H45" s="11">
        <f t="shared" si="0"/>
        <v>1427848</v>
      </c>
    </row>
    <row r="46" spans="1:8" s="32" customFormat="1" ht="28.5" customHeight="1" x14ac:dyDescent="0.25">
      <c r="A46" s="31">
        <v>41</v>
      </c>
      <c r="B46" s="6">
        <v>44620</v>
      </c>
      <c r="C46" s="9" t="s">
        <v>72</v>
      </c>
      <c r="D46" s="5" t="s">
        <v>13</v>
      </c>
      <c r="E46" s="5" t="s">
        <v>11</v>
      </c>
      <c r="F46" s="10">
        <v>299414</v>
      </c>
      <c r="G46" s="11">
        <v>23953</v>
      </c>
      <c r="H46" s="11">
        <f t="shared" si="0"/>
        <v>323367</v>
      </c>
    </row>
    <row r="47" spans="1:8" s="32" customFormat="1" ht="28.5" customHeight="1" x14ac:dyDescent="0.25">
      <c r="A47" s="31">
        <v>42</v>
      </c>
      <c r="B47" s="6">
        <v>44620</v>
      </c>
      <c r="C47" s="9" t="s">
        <v>73</v>
      </c>
      <c r="D47" s="5" t="s">
        <v>13</v>
      </c>
      <c r="E47" s="5" t="s">
        <v>11</v>
      </c>
      <c r="F47" s="10">
        <v>301092</v>
      </c>
      <c r="G47" s="11">
        <v>24087</v>
      </c>
      <c r="H47" s="11">
        <f t="shared" si="0"/>
        <v>325179</v>
      </c>
    </row>
    <row r="48" spans="1:8" s="4" customFormat="1" ht="30" customHeight="1" x14ac:dyDescent="0.25">
      <c r="A48" s="8"/>
      <c r="B48" s="6"/>
      <c r="C48" s="9"/>
      <c r="D48" s="17" t="s">
        <v>7</v>
      </c>
      <c r="E48" s="17"/>
      <c r="F48" s="18">
        <f>SUM(F6:F47)</f>
        <v>23078384</v>
      </c>
      <c r="G48" s="18">
        <f>SUM(G6:G47)</f>
        <v>1846258</v>
      </c>
      <c r="H48" s="18">
        <f>SUM(H6:H47)</f>
        <v>24924642</v>
      </c>
    </row>
    <row r="49" spans="9:9" x14ac:dyDescent="0.25">
      <c r="I49" s="4"/>
    </row>
    <row r="50" spans="9:9" x14ac:dyDescent="0.25">
      <c r="I50" s="4"/>
    </row>
    <row r="51" spans="9:9" x14ac:dyDescent="0.25">
      <c r="I51" s="4"/>
    </row>
  </sheetData>
  <mergeCells count="3">
    <mergeCell ref="B1:H1"/>
    <mergeCell ref="B2:H2"/>
    <mergeCell ref="D3:F3"/>
  </mergeCells>
  <conditionalFormatting sqref="C1:C1048576">
    <cfRule type="duplicateValues" dxfId="6" priority="1"/>
  </conditionalFormatting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3"/>
  <sheetViews>
    <sheetView topLeftCell="A52" zoomScaleNormal="100" workbookViewId="0">
      <selection activeCell="E22" sqref="E22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  <col min="9" max="9" width="10.5703125" bestFit="1" customWidth="1"/>
  </cols>
  <sheetData>
    <row r="1" spans="1:10" ht="18.75" x14ac:dyDescent="0.3">
      <c r="B1" s="36" t="s">
        <v>138</v>
      </c>
      <c r="C1" s="36"/>
      <c r="D1" s="36"/>
      <c r="E1" s="36"/>
      <c r="F1" s="36"/>
      <c r="G1" s="36"/>
      <c r="H1" s="36"/>
    </row>
    <row r="2" spans="1:10" x14ac:dyDescent="0.25">
      <c r="B2" s="37" t="s">
        <v>13</v>
      </c>
      <c r="C2" s="37"/>
      <c r="D2" s="37"/>
      <c r="E2" s="37"/>
      <c r="F2" s="37"/>
      <c r="G2" s="37"/>
      <c r="H2" s="37"/>
    </row>
    <row r="3" spans="1:10" x14ac:dyDescent="0.25">
      <c r="B3" s="12"/>
      <c r="C3" s="12"/>
      <c r="D3" s="38" t="s">
        <v>12</v>
      </c>
      <c r="E3" s="38"/>
      <c r="F3" s="38"/>
      <c r="G3" s="12"/>
      <c r="H3" s="12"/>
    </row>
    <row r="4" spans="1:10" x14ac:dyDescent="0.25">
      <c r="B4" s="12"/>
      <c r="C4" s="12"/>
      <c r="D4" s="12"/>
      <c r="E4" s="12"/>
      <c r="F4" s="12"/>
      <c r="G4" s="12"/>
      <c r="H4" s="12"/>
    </row>
    <row r="5" spans="1:10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10" s="32" customFormat="1" ht="24.75" customHeight="1" x14ac:dyDescent="0.25">
      <c r="A6" s="31">
        <v>1</v>
      </c>
      <c r="B6" s="6">
        <v>44621</v>
      </c>
      <c r="C6" s="9" t="s">
        <v>65</v>
      </c>
      <c r="D6" s="5" t="s">
        <v>13</v>
      </c>
      <c r="E6" s="5" t="s">
        <v>11</v>
      </c>
      <c r="F6" s="10">
        <v>794982</v>
      </c>
      <c r="G6" s="11">
        <v>63598</v>
      </c>
      <c r="H6" s="11">
        <f t="shared" ref="H6:H37" si="0">F6+G6</f>
        <v>858580</v>
      </c>
      <c r="I6" s="34">
        <f>F6*8/100</f>
        <v>63598.559999999998</v>
      </c>
      <c r="J6" s="33">
        <f>G6-I6</f>
        <v>-0.55999999999767169</v>
      </c>
    </row>
    <row r="7" spans="1:10" s="32" customFormat="1" ht="28.5" customHeight="1" x14ac:dyDescent="0.25">
      <c r="A7" s="31">
        <v>2</v>
      </c>
      <c r="B7" s="6">
        <v>44621</v>
      </c>
      <c r="C7" s="9" t="s">
        <v>66</v>
      </c>
      <c r="D7" s="5" t="s">
        <v>13</v>
      </c>
      <c r="E7" s="5" t="s">
        <v>11</v>
      </c>
      <c r="F7" s="10">
        <v>483050</v>
      </c>
      <c r="G7" s="11">
        <v>38644</v>
      </c>
      <c r="H7" s="11">
        <f t="shared" si="0"/>
        <v>521694</v>
      </c>
      <c r="I7" s="34">
        <f t="shared" ref="I7:I59" si="1">F7*8/100</f>
        <v>38644</v>
      </c>
      <c r="J7" s="33">
        <f t="shared" ref="J7:J59" si="2">G7-I7</f>
        <v>0</v>
      </c>
    </row>
    <row r="8" spans="1:10" s="32" customFormat="1" ht="28.5" customHeight="1" x14ac:dyDescent="0.25">
      <c r="A8" s="31">
        <v>3</v>
      </c>
      <c r="B8" s="6">
        <v>44622</v>
      </c>
      <c r="C8" s="9" t="s">
        <v>61</v>
      </c>
      <c r="D8" s="5" t="s">
        <v>13</v>
      </c>
      <c r="E8" s="5" t="s">
        <v>11</v>
      </c>
      <c r="F8" s="10">
        <v>85310</v>
      </c>
      <c r="G8" s="11">
        <v>6824</v>
      </c>
      <c r="H8" s="11">
        <f t="shared" si="0"/>
        <v>92134</v>
      </c>
      <c r="I8" s="34">
        <f t="shared" si="1"/>
        <v>6824.8</v>
      </c>
      <c r="J8" s="33">
        <f t="shared" si="2"/>
        <v>-0.8000000000001819</v>
      </c>
    </row>
    <row r="9" spans="1:10" s="32" customFormat="1" ht="28.5" customHeight="1" x14ac:dyDescent="0.25">
      <c r="A9" s="31">
        <v>4</v>
      </c>
      <c r="B9" s="6">
        <v>44622</v>
      </c>
      <c r="C9" s="9" t="s">
        <v>62</v>
      </c>
      <c r="D9" s="5" t="s">
        <v>13</v>
      </c>
      <c r="E9" s="5" t="s">
        <v>11</v>
      </c>
      <c r="F9" s="10">
        <v>1427700</v>
      </c>
      <c r="G9" s="11">
        <v>114216</v>
      </c>
      <c r="H9" s="11">
        <f t="shared" si="0"/>
        <v>1541916</v>
      </c>
      <c r="I9" s="34">
        <f t="shared" si="1"/>
        <v>114216</v>
      </c>
      <c r="J9" s="33">
        <f t="shared" si="2"/>
        <v>0</v>
      </c>
    </row>
    <row r="10" spans="1:10" s="32" customFormat="1" ht="28.5" customHeight="1" x14ac:dyDescent="0.25">
      <c r="A10" s="31">
        <v>5</v>
      </c>
      <c r="B10" s="6">
        <v>44622</v>
      </c>
      <c r="C10" s="9" t="s">
        <v>63</v>
      </c>
      <c r="D10" s="5" t="s">
        <v>13</v>
      </c>
      <c r="E10" s="5" t="s">
        <v>11</v>
      </c>
      <c r="F10" s="10">
        <v>695900</v>
      </c>
      <c r="G10" s="11">
        <v>55672</v>
      </c>
      <c r="H10" s="11">
        <f t="shared" si="0"/>
        <v>751572</v>
      </c>
      <c r="I10" s="34">
        <f t="shared" si="1"/>
        <v>55672</v>
      </c>
      <c r="J10" s="33">
        <f t="shared" si="2"/>
        <v>0</v>
      </c>
    </row>
    <row r="11" spans="1:10" s="32" customFormat="1" ht="28.5" customHeight="1" x14ac:dyDescent="0.25">
      <c r="A11" s="31">
        <v>6</v>
      </c>
      <c r="B11" s="6">
        <v>44622</v>
      </c>
      <c r="C11" s="9" t="s">
        <v>64</v>
      </c>
      <c r="D11" s="5" t="s">
        <v>13</v>
      </c>
      <c r="E11" s="5" t="s">
        <v>11</v>
      </c>
      <c r="F11" s="10">
        <v>635124</v>
      </c>
      <c r="G11" s="11">
        <v>50810</v>
      </c>
      <c r="H11" s="11">
        <f t="shared" si="0"/>
        <v>685934</v>
      </c>
      <c r="I11" s="34">
        <f t="shared" si="1"/>
        <v>50809.919999999998</v>
      </c>
      <c r="J11" s="33">
        <f t="shared" si="2"/>
        <v>8.000000000174623E-2</v>
      </c>
    </row>
    <row r="12" spans="1:10" s="32" customFormat="1" ht="28.5" customHeight="1" x14ac:dyDescent="0.25">
      <c r="A12" s="31">
        <v>7</v>
      </c>
      <c r="B12" s="6">
        <v>44624</v>
      </c>
      <c r="C12" s="9" t="s">
        <v>60</v>
      </c>
      <c r="D12" s="5" t="s">
        <v>13</v>
      </c>
      <c r="E12" s="5" t="s">
        <v>11</v>
      </c>
      <c r="F12" s="10">
        <v>73431</v>
      </c>
      <c r="G12" s="11">
        <v>5874</v>
      </c>
      <c r="H12" s="11">
        <f t="shared" si="0"/>
        <v>79305</v>
      </c>
      <c r="I12" s="34">
        <f t="shared" si="1"/>
        <v>5874.48</v>
      </c>
      <c r="J12" s="33">
        <f t="shared" si="2"/>
        <v>-0.47999999999956344</v>
      </c>
    </row>
    <row r="13" spans="1:10" s="32" customFormat="1" ht="28.5" customHeight="1" x14ac:dyDescent="0.25">
      <c r="A13" s="31">
        <v>8</v>
      </c>
      <c r="B13" s="6">
        <v>44629</v>
      </c>
      <c r="C13" s="9" t="s">
        <v>59</v>
      </c>
      <c r="D13" s="5" t="s">
        <v>13</v>
      </c>
      <c r="E13" s="5" t="s">
        <v>11</v>
      </c>
      <c r="F13" s="10">
        <v>374523</v>
      </c>
      <c r="G13" s="11">
        <v>29961</v>
      </c>
      <c r="H13" s="11">
        <f t="shared" si="0"/>
        <v>404484</v>
      </c>
      <c r="I13" s="34">
        <f t="shared" si="1"/>
        <v>29961.84</v>
      </c>
      <c r="J13" s="33">
        <f t="shared" si="2"/>
        <v>-0.84000000000014552</v>
      </c>
    </row>
    <row r="14" spans="1:10" s="32" customFormat="1" ht="28.5" customHeight="1" x14ac:dyDescent="0.25">
      <c r="A14" s="31">
        <v>9</v>
      </c>
      <c r="B14" s="6">
        <v>44630</v>
      </c>
      <c r="C14" s="9" t="s">
        <v>55</v>
      </c>
      <c r="D14" s="5" t="s">
        <v>13</v>
      </c>
      <c r="E14" s="5" t="s">
        <v>11</v>
      </c>
      <c r="F14" s="10">
        <v>46000</v>
      </c>
      <c r="G14" s="11">
        <v>3680</v>
      </c>
      <c r="H14" s="11">
        <f t="shared" si="0"/>
        <v>49680</v>
      </c>
      <c r="I14" s="34">
        <f t="shared" si="1"/>
        <v>3680</v>
      </c>
      <c r="J14" s="33">
        <f t="shared" si="2"/>
        <v>0</v>
      </c>
    </row>
    <row r="15" spans="1:10" s="32" customFormat="1" ht="28.5" customHeight="1" x14ac:dyDescent="0.25">
      <c r="A15" s="31">
        <v>10</v>
      </c>
      <c r="B15" s="6">
        <v>44630</v>
      </c>
      <c r="C15" s="9" t="s">
        <v>56</v>
      </c>
      <c r="D15" s="5" t="s">
        <v>13</v>
      </c>
      <c r="E15" s="5" t="s">
        <v>11</v>
      </c>
      <c r="F15" s="10">
        <v>501820</v>
      </c>
      <c r="G15" s="11">
        <v>40145</v>
      </c>
      <c r="H15" s="11">
        <f t="shared" si="0"/>
        <v>541965</v>
      </c>
      <c r="I15" s="34">
        <f t="shared" si="1"/>
        <v>40145.599999999999</v>
      </c>
      <c r="J15" s="33">
        <f t="shared" si="2"/>
        <v>-0.59999999999854481</v>
      </c>
    </row>
    <row r="16" spans="1:10" s="32" customFormat="1" ht="28.5" customHeight="1" x14ac:dyDescent="0.25">
      <c r="A16" s="31">
        <v>11</v>
      </c>
      <c r="B16" s="6">
        <v>44630</v>
      </c>
      <c r="C16" s="9" t="s">
        <v>57</v>
      </c>
      <c r="D16" s="5" t="s">
        <v>13</v>
      </c>
      <c r="E16" s="5" t="s">
        <v>11</v>
      </c>
      <c r="F16" s="10">
        <v>1200964</v>
      </c>
      <c r="G16" s="11">
        <v>96077</v>
      </c>
      <c r="H16" s="11">
        <f t="shared" si="0"/>
        <v>1297041</v>
      </c>
      <c r="I16" s="34">
        <f t="shared" si="1"/>
        <v>96077.119999999995</v>
      </c>
      <c r="J16" s="33">
        <f t="shared" si="2"/>
        <v>-0.11999999999534339</v>
      </c>
    </row>
    <row r="17" spans="1:10" s="32" customFormat="1" ht="28.5" customHeight="1" x14ac:dyDescent="0.25">
      <c r="A17" s="31">
        <v>12</v>
      </c>
      <c r="B17" s="6">
        <v>44630</v>
      </c>
      <c r="C17" s="9" t="s">
        <v>58</v>
      </c>
      <c r="D17" s="5" t="s">
        <v>13</v>
      </c>
      <c r="E17" s="5" t="s">
        <v>11</v>
      </c>
      <c r="F17" s="10">
        <v>1190660</v>
      </c>
      <c r="G17" s="11">
        <v>95252</v>
      </c>
      <c r="H17" s="11">
        <f t="shared" si="0"/>
        <v>1285912</v>
      </c>
      <c r="I17" s="34">
        <f t="shared" si="1"/>
        <v>95252.800000000003</v>
      </c>
      <c r="J17" s="33">
        <f t="shared" si="2"/>
        <v>-0.80000000000291038</v>
      </c>
    </row>
    <row r="18" spans="1:10" s="32" customFormat="1" ht="28.5" customHeight="1" x14ac:dyDescent="0.25">
      <c r="A18" s="31">
        <v>13</v>
      </c>
      <c r="B18" s="6">
        <v>44632</v>
      </c>
      <c r="C18" s="9" t="s">
        <v>54</v>
      </c>
      <c r="D18" s="5" t="s">
        <v>13</v>
      </c>
      <c r="E18" s="5" t="s">
        <v>11</v>
      </c>
      <c r="F18" s="10">
        <v>834656</v>
      </c>
      <c r="G18" s="11">
        <v>66772</v>
      </c>
      <c r="H18" s="11">
        <f t="shared" si="0"/>
        <v>901428</v>
      </c>
      <c r="I18" s="34">
        <f t="shared" si="1"/>
        <v>66772.479999999996</v>
      </c>
      <c r="J18" s="33">
        <f t="shared" si="2"/>
        <v>-0.47999999999592546</v>
      </c>
    </row>
    <row r="19" spans="1:10" s="32" customFormat="1" ht="28.5" customHeight="1" x14ac:dyDescent="0.25">
      <c r="A19" s="31">
        <v>14</v>
      </c>
      <c r="B19" s="6">
        <v>44635</v>
      </c>
      <c r="C19" s="9" t="s">
        <v>51</v>
      </c>
      <c r="D19" s="5" t="s">
        <v>13</v>
      </c>
      <c r="E19" s="5" t="s">
        <v>11</v>
      </c>
      <c r="F19" s="10">
        <v>553467</v>
      </c>
      <c r="G19" s="11">
        <v>44277</v>
      </c>
      <c r="H19" s="11">
        <f t="shared" si="0"/>
        <v>597744</v>
      </c>
      <c r="I19" s="34">
        <f t="shared" si="1"/>
        <v>44277.36</v>
      </c>
      <c r="J19" s="33">
        <f t="shared" si="2"/>
        <v>-0.36000000000058208</v>
      </c>
    </row>
    <row r="20" spans="1:10" s="32" customFormat="1" ht="28.5" customHeight="1" x14ac:dyDescent="0.25">
      <c r="A20" s="31">
        <v>15</v>
      </c>
      <c r="B20" s="6">
        <v>44635</v>
      </c>
      <c r="C20" s="9" t="s">
        <v>52</v>
      </c>
      <c r="D20" s="5" t="s">
        <v>13</v>
      </c>
      <c r="E20" s="5" t="s">
        <v>11</v>
      </c>
      <c r="F20" s="10">
        <v>339290</v>
      </c>
      <c r="G20" s="11">
        <v>27143</v>
      </c>
      <c r="H20" s="11">
        <f t="shared" si="0"/>
        <v>366433</v>
      </c>
      <c r="I20" s="34">
        <f t="shared" si="1"/>
        <v>27143.200000000001</v>
      </c>
      <c r="J20" s="33">
        <f t="shared" si="2"/>
        <v>-0.2000000000007276</v>
      </c>
    </row>
    <row r="21" spans="1:10" s="32" customFormat="1" ht="28.5" customHeight="1" x14ac:dyDescent="0.25">
      <c r="A21" s="31">
        <v>16</v>
      </c>
      <c r="B21" s="6">
        <v>44635</v>
      </c>
      <c r="C21" s="9" t="s">
        <v>53</v>
      </c>
      <c r="D21" s="5" t="s">
        <v>13</v>
      </c>
      <c r="E21" s="5" t="s">
        <v>11</v>
      </c>
      <c r="F21" s="10">
        <v>224232</v>
      </c>
      <c r="G21" s="11">
        <v>17938</v>
      </c>
      <c r="H21" s="11">
        <f t="shared" si="0"/>
        <v>242170</v>
      </c>
      <c r="I21" s="34">
        <f t="shared" si="1"/>
        <v>17938.560000000001</v>
      </c>
      <c r="J21" s="33">
        <f t="shared" si="2"/>
        <v>-0.56000000000130967</v>
      </c>
    </row>
    <row r="22" spans="1:10" s="32" customFormat="1" ht="28.5" customHeight="1" x14ac:dyDescent="0.25">
      <c r="A22" s="31">
        <v>17</v>
      </c>
      <c r="B22" s="6">
        <v>44636</v>
      </c>
      <c r="C22" s="9" t="s">
        <v>46</v>
      </c>
      <c r="D22" s="5" t="s">
        <v>13</v>
      </c>
      <c r="E22" s="5" t="s">
        <v>11</v>
      </c>
      <c r="F22" s="10">
        <v>196203</v>
      </c>
      <c r="G22" s="11">
        <v>15696</v>
      </c>
      <c r="H22" s="11">
        <f t="shared" si="0"/>
        <v>211899</v>
      </c>
      <c r="I22" s="34">
        <f t="shared" si="1"/>
        <v>15696.24</v>
      </c>
      <c r="J22" s="33">
        <f t="shared" si="2"/>
        <v>-0.23999999999978172</v>
      </c>
    </row>
    <row r="23" spans="1:10" s="32" customFormat="1" ht="28.5" customHeight="1" x14ac:dyDescent="0.25">
      <c r="A23" s="31">
        <v>18</v>
      </c>
      <c r="B23" s="6">
        <v>44636</v>
      </c>
      <c r="C23" s="9" t="s">
        <v>47</v>
      </c>
      <c r="D23" s="5" t="s">
        <v>13</v>
      </c>
      <c r="E23" s="5" t="s">
        <v>11</v>
      </c>
      <c r="F23" s="10">
        <v>59400</v>
      </c>
      <c r="G23" s="11">
        <v>4752</v>
      </c>
      <c r="H23" s="11">
        <f t="shared" si="0"/>
        <v>64152</v>
      </c>
      <c r="I23" s="34">
        <f t="shared" si="1"/>
        <v>4752</v>
      </c>
      <c r="J23" s="33">
        <f t="shared" si="2"/>
        <v>0</v>
      </c>
    </row>
    <row r="24" spans="1:10" s="32" customFormat="1" ht="28.5" customHeight="1" x14ac:dyDescent="0.25">
      <c r="A24" s="31">
        <v>19</v>
      </c>
      <c r="B24" s="6">
        <v>44636</v>
      </c>
      <c r="C24" s="9" t="s">
        <v>48</v>
      </c>
      <c r="D24" s="5" t="s">
        <v>13</v>
      </c>
      <c r="E24" s="5" t="s">
        <v>11</v>
      </c>
      <c r="F24" s="10">
        <v>662702</v>
      </c>
      <c r="G24" s="11">
        <v>53016</v>
      </c>
      <c r="H24" s="11">
        <f t="shared" si="0"/>
        <v>715718</v>
      </c>
      <c r="I24" s="34">
        <f t="shared" si="1"/>
        <v>53016.160000000003</v>
      </c>
      <c r="J24" s="33">
        <f t="shared" si="2"/>
        <v>-0.16000000000349246</v>
      </c>
    </row>
    <row r="25" spans="1:10" s="32" customFormat="1" ht="28.5" customHeight="1" x14ac:dyDescent="0.25">
      <c r="A25" s="31">
        <v>20</v>
      </c>
      <c r="B25" s="6">
        <v>44636</v>
      </c>
      <c r="C25" s="9" t="s">
        <v>49</v>
      </c>
      <c r="D25" s="5" t="s">
        <v>13</v>
      </c>
      <c r="E25" s="5" t="s">
        <v>11</v>
      </c>
      <c r="F25" s="10">
        <v>686982</v>
      </c>
      <c r="G25" s="11">
        <v>54958</v>
      </c>
      <c r="H25" s="11">
        <f t="shared" si="0"/>
        <v>741940</v>
      </c>
      <c r="I25" s="34">
        <f t="shared" si="1"/>
        <v>54958.559999999998</v>
      </c>
      <c r="J25" s="33">
        <f t="shared" si="2"/>
        <v>-0.55999999999767169</v>
      </c>
    </row>
    <row r="26" spans="1:10" s="32" customFormat="1" ht="28.5" customHeight="1" x14ac:dyDescent="0.25">
      <c r="A26" s="31">
        <v>21</v>
      </c>
      <c r="B26" s="6">
        <v>44636</v>
      </c>
      <c r="C26" s="9" t="s">
        <v>50</v>
      </c>
      <c r="D26" s="5" t="s">
        <v>13</v>
      </c>
      <c r="E26" s="5" t="s">
        <v>11</v>
      </c>
      <c r="F26" s="10">
        <v>1049908</v>
      </c>
      <c r="G26" s="11">
        <v>83992</v>
      </c>
      <c r="H26" s="11">
        <f t="shared" si="0"/>
        <v>1133900</v>
      </c>
      <c r="I26" s="34">
        <f t="shared" si="1"/>
        <v>83992.639999999999</v>
      </c>
      <c r="J26" s="33">
        <f t="shared" si="2"/>
        <v>-0.63999999999941792</v>
      </c>
    </row>
    <row r="27" spans="1:10" s="32" customFormat="1" ht="28.5" customHeight="1" x14ac:dyDescent="0.25">
      <c r="A27" s="31">
        <v>22</v>
      </c>
      <c r="B27" s="6">
        <v>44638</v>
      </c>
      <c r="C27" s="9" t="s">
        <v>41</v>
      </c>
      <c r="D27" s="5" t="s">
        <v>13</v>
      </c>
      <c r="E27" s="5" t="s">
        <v>11</v>
      </c>
      <c r="F27" s="10">
        <v>230000</v>
      </c>
      <c r="G27" s="11">
        <v>18400</v>
      </c>
      <c r="H27" s="11">
        <f t="shared" si="0"/>
        <v>248400</v>
      </c>
      <c r="I27" s="34">
        <f t="shared" si="1"/>
        <v>18400</v>
      </c>
      <c r="J27" s="33">
        <f t="shared" si="2"/>
        <v>0</v>
      </c>
    </row>
    <row r="28" spans="1:10" s="32" customFormat="1" ht="28.5" customHeight="1" x14ac:dyDescent="0.25">
      <c r="A28" s="31">
        <v>23</v>
      </c>
      <c r="B28" s="6">
        <v>44638</v>
      </c>
      <c r="C28" s="9" t="s">
        <v>42</v>
      </c>
      <c r="D28" s="5" t="s">
        <v>13</v>
      </c>
      <c r="E28" s="5" t="s">
        <v>11</v>
      </c>
      <c r="F28" s="10">
        <v>342910</v>
      </c>
      <c r="G28" s="11">
        <v>27432</v>
      </c>
      <c r="H28" s="11">
        <f t="shared" si="0"/>
        <v>370342</v>
      </c>
      <c r="I28" s="34">
        <f t="shared" si="1"/>
        <v>27432.799999999999</v>
      </c>
      <c r="J28" s="33">
        <f t="shared" si="2"/>
        <v>-0.7999999999992724</v>
      </c>
    </row>
    <row r="29" spans="1:10" s="32" customFormat="1" ht="28.5" customHeight="1" x14ac:dyDescent="0.25">
      <c r="A29" s="31">
        <v>24</v>
      </c>
      <c r="B29" s="6">
        <v>44638</v>
      </c>
      <c r="C29" s="9" t="s">
        <v>43</v>
      </c>
      <c r="D29" s="5" t="s">
        <v>13</v>
      </c>
      <c r="E29" s="5" t="s">
        <v>11</v>
      </c>
      <c r="F29" s="10">
        <v>222116</v>
      </c>
      <c r="G29" s="11">
        <v>17769</v>
      </c>
      <c r="H29" s="11">
        <f t="shared" si="0"/>
        <v>239885</v>
      </c>
      <c r="I29" s="34">
        <f t="shared" si="1"/>
        <v>17769.28</v>
      </c>
      <c r="J29" s="33">
        <f t="shared" si="2"/>
        <v>-0.27999999999883585</v>
      </c>
    </row>
    <row r="30" spans="1:10" s="32" customFormat="1" ht="28.5" customHeight="1" x14ac:dyDescent="0.25">
      <c r="A30" s="31">
        <v>25</v>
      </c>
      <c r="B30" s="6">
        <v>44638</v>
      </c>
      <c r="C30" s="9" t="s">
        <v>44</v>
      </c>
      <c r="D30" s="5" t="s">
        <v>13</v>
      </c>
      <c r="E30" s="5" t="s">
        <v>11</v>
      </c>
      <c r="F30" s="10">
        <v>458300</v>
      </c>
      <c r="G30" s="11">
        <v>36664</v>
      </c>
      <c r="H30" s="11">
        <f t="shared" si="0"/>
        <v>494964</v>
      </c>
      <c r="I30" s="34">
        <f t="shared" si="1"/>
        <v>36664</v>
      </c>
      <c r="J30" s="33">
        <f t="shared" si="2"/>
        <v>0</v>
      </c>
    </row>
    <row r="31" spans="1:10" s="32" customFormat="1" ht="28.5" customHeight="1" x14ac:dyDescent="0.25">
      <c r="A31" s="31">
        <v>26</v>
      </c>
      <c r="B31" s="6">
        <v>44638</v>
      </c>
      <c r="C31" s="9" t="s">
        <v>203</v>
      </c>
      <c r="D31" s="5" t="s">
        <v>13</v>
      </c>
      <c r="E31" s="5" t="s">
        <v>11</v>
      </c>
      <c r="F31" s="10">
        <v>1565614</v>
      </c>
      <c r="G31" s="11">
        <v>125249</v>
      </c>
      <c r="H31" s="11">
        <f t="shared" si="0"/>
        <v>1690863</v>
      </c>
      <c r="I31" s="34">
        <f t="shared" si="1"/>
        <v>125249.12</v>
      </c>
      <c r="J31" s="33">
        <f t="shared" si="2"/>
        <v>-0.11999999999534339</v>
      </c>
    </row>
    <row r="32" spans="1:10" s="32" customFormat="1" ht="28.5" customHeight="1" x14ac:dyDescent="0.25">
      <c r="A32" s="31">
        <v>27</v>
      </c>
      <c r="B32" s="6">
        <v>44638</v>
      </c>
      <c r="C32" s="9" t="s">
        <v>45</v>
      </c>
      <c r="D32" s="5" t="s">
        <v>13</v>
      </c>
      <c r="E32" s="5" t="s">
        <v>11</v>
      </c>
      <c r="F32" s="10">
        <v>329726</v>
      </c>
      <c r="G32" s="11">
        <v>26378</v>
      </c>
      <c r="H32" s="11">
        <f t="shared" si="0"/>
        <v>356104</v>
      </c>
      <c r="I32" s="34">
        <f t="shared" si="1"/>
        <v>26378.080000000002</v>
      </c>
      <c r="J32" s="33">
        <f t="shared" si="2"/>
        <v>-8.000000000174623E-2</v>
      </c>
    </row>
    <row r="33" spans="1:10" s="32" customFormat="1" ht="28.5" customHeight="1" x14ac:dyDescent="0.25">
      <c r="A33" s="31">
        <v>28</v>
      </c>
      <c r="B33" s="6">
        <v>44639</v>
      </c>
      <c r="C33" s="9" t="s">
        <v>29</v>
      </c>
      <c r="D33" s="5" t="s">
        <v>13</v>
      </c>
      <c r="E33" s="5" t="s">
        <v>11</v>
      </c>
      <c r="F33" s="10">
        <v>520140</v>
      </c>
      <c r="G33" s="11">
        <v>41611</v>
      </c>
      <c r="H33" s="11">
        <f t="shared" si="0"/>
        <v>561751</v>
      </c>
      <c r="I33" s="34">
        <f t="shared" si="1"/>
        <v>41611.199999999997</v>
      </c>
      <c r="J33" s="33">
        <f t="shared" si="2"/>
        <v>-0.19999999999708962</v>
      </c>
    </row>
    <row r="34" spans="1:10" s="32" customFormat="1" ht="28.5" customHeight="1" x14ac:dyDescent="0.25">
      <c r="A34" s="31">
        <v>29</v>
      </c>
      <c r="B34" s="6">
        <v>44639</v>
      </c>
      <c r="C34" s="9" t="s">
        <v>30</v>
      </c>
      <c r="D34" s="5" t="s">
        <v>13</v>
      </c>
      <c r="E34" s="5" t="s">
        <v>11</v>
      </c>
      <c r="F34" s="10">
        <v>350308</v>
      </c>
      <c r="G34" s="11">
        <v>28024</v>
      </c>
      <c r="H34" s="11">
        <f t="shared" si="0"/>
        <v>378332</v>
      </c>
      <c r="I34" s="34">
        <f t="shared" si="1"/>
        <v>28024.639999999999</v>
      </c>
      <c r="J34" s="33">
        <f t="shared" si="2"/>
        <v>-0.63999999999941792</v>
      </c>
    </row>
    <row r="35" spans="1:10" s="32" customFormat="1" ht="28.5" customHeight="1" x14ac:dyDescent="0.25">
      <c r="A35" s="31">
        <v>30</v>
      </c>
      <c r="B35" s="6">
        <v>44639</v>
      </c>
      <c r="C35" s="9" t="s">
        <v>31</v>
      </c>
      <c r="D35" s="5" t="s">
        <v>13</v>
      </c>
      <c r="E35" s="5" t="s">
        <v>11</v>
      </c>
      <c r="F35" s="10">
        <v>1471816</v>
      </c>
      <c r="G35" s="11">
        <v>117745</v>
      </c>
      <c r="H35" s="11">
        <f t="shared" si="0"/>
        <v>1589561</v>
      </c>
      <c r="I35" s="34">
        <f t="shared" si="1"/>
        <v>117745.28</v>
      </c>
      <c r="J35" s="33">
        <f t="shared" si="2"/>
        <v>-0.27999999999883585</v>
      </c>
    </row>
    <row r="36" spans="1:10" s="32" customFormat="1" ht="28.5" customHeight="1" x14ac:dyDescent="0.25">
      <c r="A36" s="31">
        <v>31</v>
      </c>
      <c r="B36" s="6">
        <v>44639</v>
      </c>
      <c r="C36" s="9" t="s">
        <v>32</v>
      </c>
      <c r="D36" s="5" t="s">
        <v>13</v>
      </c>
      <c r="E36" s="5" t="s">
        <v>11</v>
      </c>
      <c r="F36" s="10">
        <v>641730</v>
      </c>
      <c r="G36" s="11">
        <v>51338</v>
      </c>
      <c r="H36" s="11">
        <f t="shared" si="0"/>
        <v>693068</v>
      </c>
      <c r="I36" s="34">
        <f t="shared" si="1"/>
        <v>51338.400000000001</v>
      </c>
      <c r="J36" s="33">
        <f t="shared" si="2"/>
        <v>-0.40000000000145519</v>
      </c>
    </row>
    <row r="37" spans="1:10" s="32" customFormat="1" ht="28.5" customHeight="1" x14ac:dyDescent="0.25">
      <c r="A37" s="31">
        <v>32</v>
      </c>
      <c r="B37" s="6">
        <v>44639</v>
      </c>
      <c r="C37" s="9" t="s">
        <v>33</v>
      </c>
      <c r="D37" s="5" t="s">
        <v>13</v>
      </c>
      <c r="E37" s="5" t="s">
        <v>11</v>
      </c>
      <c r="F37" s="10">
        <v>1454150</v>
      </c>
      <c r="G37" s="11">
        <v>116332</v>
      </c>
      <c r="H37" s="11">
        <f t="shared" si="0"/>
        <v>1570482</v>
      </c>
      <c r="I37" s="34">
        <f t="shared" si="1"/>
        <v>116332</v>
      </c>
      <c r="J37" s="33">
        <f t="shared" si="2"/>
        <v>0</v>
      </c>
    </row>
    <row r="38" spans="1:10" s="32" customFormat="1" ht="28.5" customHeight="1" x14ac:dyDescent="0.25">
      <c r="A38" s="31">
        <v>33</v>
      </c>
      <c r="B38" s="6">
        <v>44639</v>
      </c>
      <c r="C38" s="9" t="s">
        <v>34</v>
      </c>
      <c r="D38" s="5" t="s">
        <v>13</v>
      </c>
      <c r="E38" s="5" t="s">
        <v>11</v>
      </c>
      <c r="F38" s="10">
        <v>1454150</v>
      </c>
      <c r="G38" s="11">
        <v>116332</v>
      </c>
      <c r="H38" s="11">
        <f t="shared" ref="H38:H59" si="3">F38+G38</f>
        <v>1570482</v>
      </c>
      <c r="I38" s="34">
        <f t="shared" si="1"/>
        <v>116332</v>
      </c>
      <c r="J38" s="33">
        <f t="shared" si="2"/>
        <v>0</v>
      </c>
    </row>
    <row r="39" spans="1:10" s="32" customFormat="1" ht="28.5" customHeight="1" x14ac:dyDescent="0.25">
      <c r="A39" s="31">
        <v>34</v>
      </c>
      <c r="B39" s="6">
        <v>44639</v>
      </c>
      <c r="C39" s="9" t="s">
        <v>35</v>
      </c>
      <c r="D39" s="5" t="s">
        <v>13</v>
      </c>
      <c r="E39" s="5" t="s">
        <v>11</v>
      </c>
      <c r="F39" s="10">
        <v>648758</v>
      </c>
      <c r="G39" s="11">
        <v>51900</v>
      </c>
      <c r="H39" s="11">
        <f t="shared" si="3"/>
        <v>700658</v>
      </c>
      <c r="I39" s="34">
        <f t="shared" si="1"/>
        <v>51900.639999999999</v>
      </c>
      <c r="J39" s="33">
        <f t="shared" si="2"/>
        <v>-0.63999999999941792</v>
      </c>
    </row>
    <row r="40" spans="1:10" s="32" customFormat="1" ht="28.5" customHeight="1" x14ac:dyDescent="0.25">
      <c r="A40" s="31">
        <v>35</v>
      </c>
      <c r="B40" s="6">
        <v>44639</v>
      </c>
      <c r="C40" s="9" t="s">
        <v>36</v>
      </c>
      <c r="D40" s="5" t="s">
        <v>13</v>
      </c>
      <c r="E40" s="5" t="s">
        <v>11</v>
      </c>
      <c r="F40" s="10">
        <v>525750</v>
      </c>
      <c r="G40" s="11">
        <v>42060</v>
      </c>
      <c r="H40" s="11">
        <f t="shared" si="3"/>
        <v>567810</v>
      </c>
      <c r="I40" s="34">
        <f t="shared" si="1"/>
        <v>42060</v>
      </c>
      <c r="J40" s="33">
        <f t="shared" si="2"/>
        <v>0</v>
      </c>
    </row>
    <row r="41" spans="1:10" s="32" customFormat="1" ht="28.5" customHeight="1" x14ac:dyDescent="0.25">
      <c r="A41" s="31">
        <v>36</v>
      </c>
      <c r="B41" s="6">
        <v>44639</v>
      </c>
      <c r="C41" s="9" t="s">
        <v>37</v>
      </c>
      <c r="D41" s="5" t="s">
        <v>13</v>
      </c>
      <c r="E41" s="5" t="s">
        <v>11</v>
      </c>
      <c r="F41" s="10">
        <v>229858</v>
      </c>
      <c r="G41" s="11">
        <v>18388</v>
      </c>
      <c r="H41" s="11">
        <f t="shared" si="3"/>
        <v>248246</v>
      </c>
      <c r="I41" s="34">
        <f t="shared" si="1"/>
        <v>18388.64</v>
      </c>
      <c r="J41" s="33">
        <f t="shared" si="2"/>
        <v>-0.63999999999941792</v>
      </c>
    </row>
    <row r="42" spans="1:10" s="32" customFormat="1" ht="28.5" customHeight="1" x14ac:dyDescent="0.25">
      <c r="A42" s="31">
        <v>37</v>
      </c>
      <c r="B42" s="6">
        <v>44639</v>
      </c>
      <c r="C42" s="9" t="s">
        <v>38</v>
      </c>
      <c r="D42" s="5" t="s">
        <v>13</v>
      </c>
      <c r="E42" s="5" t="s">
        <v>11</v>
      </c>
      <c r="F42" s="10">
        <v>1363809</v>
      </c>
      <c r="G42" s="11">
        <v>109104</v>
      </c>
      <c r="H42" s="11">
        <f t="shared" si="3"/>
        <v>1472913</v>
      </c>
      <c r="I42" s="34">
        <f t="shared" si="1"/>
        <v>109104.72</v>
      </c>
      <c r="J42" s="33">
        <f t="shared" si="2"/>
        <v>-0.72000000000116415</v>
      </c>
    </row>
    <row r="43" spans="1:10" s="32" customFormat="1" ht="28.5" customHeight="1" x14ac:dyDescent="0.25">
      <c r="A43" s="31">
        <v>38</v>
      </c>
      <c r="B43" s="6">
        <v>44639</v>
      </c>
      <c r="C43" s="9" t="s">
        <v>39</v>
      </c>
      <c r="D43" s="5" t="s">
        <v>13</v>
      </c>
      <c r="E43" s="5" t="s">
        <v>11</v>
      </c>
      <c r="F43" s="10">
        <v>595350</v>
      </c>
      <c r="G43" s="11"/>
      <c r="H43" s="11">
        <f t="shared" si="3"/>
        <v>595350</v>
      </c>
      <c r="I43" s="34"/>
      <c r="J43" s="33">
        <f t="shared" si="2"/>
        <v>0</v>
      </c>
    </row>
    <row r="44" spans="1:10" s="32" customFormat="1" ht="28.5" customHeight="1" x14ac:dyDescent="0.25">
      <c r="A44" s="31">
        <v>39</v>
      </c>
      <c r="B44" s="6">
        <v>44639</v>
      </c>
      <c r="C44" s="9" t="s">
        <v>40</v>
      </c>
      <c r="D44" s="5" t="s">
        <v>13</v>
      </c>
      <c r="E44" s="5" t="s">
        <v>11</v>
      </c>
      <c r="F44" s="10">
        <v>497700</v>
      </c>
      <c r="G44" s="11">
        <v>39816</v>
      </c>
      <c r="H44" s="11">
        <f t="shared" si="3"/>
        <v>537516</v>
      </c>
      <c r="I44" s="34">
        <f t="shared" si="1"/>
        <v>39816</v>
      </c>
      <c r="J44" s="33">
        <f t="shared" si="2"/>
        <v>0</v>
      </c>
    </row>
    <row r="45" spans="1:10" s="32" customFormat="1" ht="28.5" customHeight="1" x14ac:dyDescent="0.25">
      <c r="A45" s="31">
        <v>40</v>
      </c>
      <c r="B45" s="6">
        <v>44642</v>
      </c>
      <c r="C45" s="9" t="s">
        <v>20</v>
      </c>
      <c r="D45" s="5" t="s">
        <v>13</v>
      </c>
      <c r="E45" s="5" t="s">
        <v>11</v>
      </c>
      <c r="F45" s="10">
        <v>845250</v>
      </c>
      <c r="G45" s="11">
        <v>67620</v>
      </c>
      <c r="H45" s="11">
        <f t="shared" si="3"/>
        <v>912870</v>
      </c>
      <c r="I45" s="34">
        <f t="shared" si="1"/>
        <v>67620</v>
      </c>
      <c r="J45" s="33">
        <f t="shared" si="2"/>
        <v>0</v>
      </c>
    </row>
    <row r="46" spans="1:10" s="32" customFormat="1" ht="28.5" customHeight="1" x14ac:dyDescent="0.25">
      <c r="A46" s="31">
        <v>41</v>
      </c>
      <c r="B46" s="6">
        <v>44642</v>
      </c>
      <c r="C46" s="9" t="s">
        <v>21</v>
      </c>
      <c r="D46" s="5" t="s">
        <v>13</v>
      </c>
      <c r="E46" s="5" t="s">
        <v>11</v>
      </c>
      <c r="F46" s="10">
        <v>170620</v>
      </c>
      <c r="G46" s="11">
        <v>13649</v>
      </c>
      <c r="H46" s="11">
        <f t="shared" si="3"/>
        <v>184269</v>
      </c>
      <c r="I46" s="34">
        <f t="shared" si="1"/>
        <v>13649.6</v>
      </c>
      <c r="J46" s="33">
        <f t="shared" si="2"/>
        <v>-0.6000000000003638</v>
      </c>
    </row>
    <row r="47" spans="1:10" s="32" customFormat="1" ht="28.5" customHeight="1" x14ac:dyDescent="0.25">
      <c r="A47" s="31">
        <v>42</v>
      </c>
      <c r="B47" s="6">
        <v>44642</v>
      </c>
      <c r="C47" s="9" t="s">
        <v>22</v>
      </c>
      <c r="D47" s="5" t="s">
        <v>13</v>
      </c>
      <c r="E47" s="5" t="s">
        <v>11</v>
      </c>
      <c r="F47" s="10">
        <v>292558</v>
      </c>
      <c r="G47" s="11">
        <v>23404</v>
      </c>
      <c r="H47" s="11">
        <f t="shared" si="3"/>
        <v>315962</v>
      </c>
      <c r="I47" s="34">
        <f t="shared" si="1"/>
        <v>23404.639999999999</v>
      </c>
      <c r="J47" s="33">
        <f t="shared" si="2"/>
        <v>-0.63999999999941792</v>
      </c>
    </row>
    <row r="48" spans="1:10" s="32" customFormat="1" ht="28.5" customHeight="1" x14ac:dyDescent="0.25">
      <c r="A48" s="31">
        <v>43</v>
      </c>
      <c r="B48" s="6">
        <v>44642</v>
      </c>
      <c r="C48" s="9" t="s">
        <v>23</v>
      </c>
      <c r="D48" s="5" t="s">
        <v>13</v>
      </c>
      <c r="E48" s="5" t="s">
        <v>11</v>
      </c>
      <c r="F48" s="10">
        <v>1282300</v>
      </c>
      <c r="G48" s="11">
        <v>102584</v>
      </c>
      <c r="H48" s="11">
        <f t="shared" si="3"/>
        <v>1384884</v>
      </c>
      <c r="I48" s="34">
        <f t="shared" si="1"/>
        <v>102584</v>
      </c>
      <c r="J48" s="33">
        <f t="shared" si="2"/>
        <v>0</v>
      </c>
    </row>
    <row r="49" spans="1:10" s="32" customFormat="1" ht="28.5" customHeight="1" x14ac:dyDescent="0.25">
      <c r="A49" s="31">
        <v>44</v>
      </c>
      <c r="B49" s="6">
        <v>44642</v>
      </c>
      <c r="C49" s="9" t="s">
        <v>24</v>
      </c>
      <c r="D49" s="5" t="s">
        <v>13</v>
      </c>
      <c r="E49" s="5" t="s">
        <v>11</v>
      </c>
      <c r="F49" s="10">
        <v>109582</v>
      </c>
      <c r="G49" s="11">
        <v>8766</v>
      </c>
      <c r="H49" s="11">
        <f t="shared" si="3"/>
        <v>118348</v>
      </c>
      <c r="I49" s="34">
        <f t="shared" si="1"/>
        <v>8766.56</v>
      </c>
      <c r="J49" s="33">
        <f t="shared" si="2"/>
        <v>-0.55999999999949068</v>
      </c>
    </row>
    <row r="50" spans="1:10" s="32" customFormat="1" ht="28.5" customHeight="1" x14ac:dyDescent="0.25">
      <c r="A50" s="31">
        <v>45</v>
      </c>
      <c r="B50" s="6">
        <v>44642</v>
      </c>
      <c r="C50" s="9" t="s">
        <v>25</v>
      </c>
      <c r="D50" s="5" t="s">
        <v>13</v>
      </c>
      <c r="E50" s="5" t="s">
        <v>11</v>
      </c>
      <c r="F50" s="10">
        <v>272250</v>
      </c>
      <c r="G50" s="11">
        <v>21780</v>
      </c>
      <c r="H50" s="11">
        <f t="shared" si="3"/>
        <v>294030</v>
      </c>
      <c r="I50" s="34">
        <f t="shared" si="1"/>
        <v>21780</v>
      </c>
      <c r="J50" s="33">
        <f t="shared" si="2"/>
        <v>0</v>
      </c>
    </row>
    <row r="51" spans="1:10" s="32" customFormat="1" ht="28.5" customHeight="1" x14ac:dyDescent="0.25">
      <c r="A51" s="31">
        <v>46</v>
      </c>
      <c r="B51" s="6">
        <v>44642</v>
      </c>
      <c r="C51" s="9" t="s">
        <v>26</v>
      </c>
      <c r="D51" s="5" t="s">
        <v>13</v>
      </c>
      <c r="E51" s="5" t="s">
        <v>11</v>
      </c>
      <c r="F51" s="10">
        <v>111058</v>
      </c>
      <c r="G51" s="11">
        <v>8884</v>
      </c>
      <c r="H51" s="11">
        <f t="shared" si="3"/>
        <v>119942</v>
      </c>
      <c r="I51" s="34">
        <f t="shared" si="1"/>
        <v>8884.64</v>
      </c>
      <c r="J51" s="33">
        <f t="shared" si="2"/>
        <v>-0.63999999999941792</v>
      </c>
    </row>
    <row r="52" spans="1:10" s="32" customFormat="1" ht="28.5" customHeight="1" x14ac:dyDescent="0.25">
      <c r="A52" s="31">
        <v>47</v>
      </c>
      <c r="B52" s="6">
        <v>44642</v>
      </c>
      <c r="C52" s="9" t="s">
        <v>27</v>
      </c>
      <c r="D52" s="5" t="s">
        <v>13</v>
      </c>
      <c r="E52" s="5" t="s">
        <v>11</v>
      </c>
      <c r="F52" s="10">
        <v>212038</v>
      </c>
      <c r="G52" s="11">
        <v>16963</v>
      </c>
      <c r="H52" s="11">
        <f t="shared" si="3"/>
        <v>229001</v>
      </c>
      <c r="I52" s="34">
        <f t="shared" si="1"/>
        <v>16963.04</v>
      </c>
      <c r="J52" s="33">
        <f t="shared" si="2"/>
        <v>-4.0000000000873115E-2</v>
      </c>
    </row>
    <row r="53" spans="1:10" s="32" customFormat="1" ht="28.5" customHeight="1" x14ac:dyDescent="0.25">
      <c r="A53" s="31">
        <v>48</v>
      </c>
      <c r="B53" s="6">
        <v>44642</v>
      </c>
      <c r="C53" s="9" t="s">
        <v>28</v>
      </c>
      <c r="D53" s="5" t="s">
        <v>13</v>
      </c>
      <c r="E53" s="5" t="s">
        <v>11</v>
      </c>
      <c r="F53" s="10">
        <v>135590</v>
      </c>
      <c r="G53" s="11">
        <v>10847</v>
      </c>
      <c r="H53" s="11">
        <f t="shared" si="3"/>
        <v>146437</v>
      </c>
      <c r="I53" s="34">
        <f t="shared" si="1"/>
        <v>10847.2</v>
      </c>
      <c r="J53" s="33">
        <f t="shared" si="2"/>
        <v>-0.2000000000007276</v>
      </c>
    </row>
    <row r="54" spans="1:10" s="32" customFormat="1" ht="28.5" customHeight="1" x14ac:dyDescent="0.25">
      <c r="A54" s="31">
        <v>49</v>
      </c>
      <c r="B54" s="6">
        <v>44643</v>
      </c>
      <c r="C54" s="9" t="s">
        <v>19</v>
      </c>
      <c r="D54" s="5" t="s">
        <v>13</v>
      </c>
      <c r="E54" s="5" t="s">
        <v>11</v>
      </c>
      <c r="F54" s="10">
        <v>646638</v>
      </c>
      <c r="G54" s="11">
        <v>51731</v>
      </c>
      <c r="H54" s="11">
        <f t="shared" si="3"/>
        <v>698369</v>
      </c>
      <c r="I54" s="34">
        <f t="shared" si="1"/>
        <v>51731.040000000001</v>
      </c>
      <c r="J54" s="33">
        <f t="shared" si="2"/>
        <v>-4.0000000000873115E-2</v>
      </c>
    </row>
    <row r="55" spans="1:10" s="32" customFormat="1" ht="28.5" customHeight="1" x14ac:dyDescent="0.25">
      <c r="A55" s="31">
        <v>50</v>
      </c>
      <c r="B55" s="6">
        <v>44645</v>
      </c>
      <c r="C55" s="9" t="s">
        <v>18</v>
      </c>
      <c r="D55" s="5" t="s">
        <v>13</v>
      </c>
      <c r="E55" s="5" t="s">
        <v>11</v>
      </c>
      <c r="F55" s="10">
        <v>301092</v>
      </c>
      <c r="G55" s="11">
        <v>24087</v>
      </c>
      <c r="H55" s="11">
        <f t="shared" si="3"/>
        <v>325179</v>
      </c>
      <c r="I55" s="34">
        <f t="shared" si="1"/>
        <v>24087.360000000001</v>
      </c>
      <c r="J55" s="33">
        <f t="shared" si="2"/>
        <v>-0.36000000000058208</v>
      </c>
    </row>
    <row r="56" spans="1:10" s="32" customFormat="1" ht="28.5" customHeight="1" x14ac:dyDescent="0.25">
      <c r="A56" s="31">
        <v>51</v>
      </c>
      <c r="B56" s="6">
        <v>44647</v>
      </c>
      <c r="C56" s="9" t="s">
        <v>17</v>
      </c>
      <c r="D56" s="5" t="s">
        <v>13</v>
      </c>
      <c r="E56" s="5" t="s">
        <v>11</v>
      </c>
      <c r="F56" s="10">
        <v>372182</v>
      </c>
      <c r="G56" s="11">
        <v>29774</v>
      </c>
      <c r="H56" s="11">
        <f t="shared" si="3"/>
        <v>401956</v>
      </c>
      <c r="I56" s="34">
        <f t="shared" si="1"/>
        <v>29774.560000000001</v>
      </c>
      <c r="J56" s="33">
        <f t="shared" si="2"/>
        <v>-0.56000000000130967</v>
      </c>
    </row>
    <row r="57" spans="1:10" s="32" customFormat="1" ht="28.5" customHeight="1" x14ac:dyDescent="0.25">
      <c r="A57" s="31">
        <v>52</v>
      </c>
      <c r="B57" s="6">
        <v>44648</v>
      </c>
      <c r="C57" s="9" t="s">
        <v>15</v>
      </c>
      <c r="D57" s="5" t="s">
        <v>13</v>
      </c>
      <c r="E57" s="5" t="s">
        <v>11</v>
      </c>
      <c r="F57" s="10">
        <v>150546</v>
      </c>
      <c r="G57" s="11">
        <v>12043</v>
      </c>
      <c r="H57" s="11">
        <f t="shared" si="3"/>
        <v>162589</v>
      </c>
      <c r="I57" s="34">
        <f t="shared" si="1"/>
        <v>12043.68</v>
      </c>
      <c r="J57" s="33">
        <f t="shared" si="2"/>
        <v>-0.68000000000029104</v>
      </c>
    </row>
    <row r="58" spans="1:10" s="32" customFormat="1" ht="28.5" customHeight="1" x14ac:dyDescent="0.25">
      <c r="A58" s="31">
        <v>53</v>
      </c>
      <c r="B58" s="6">
        <v>44648</v>
      </c>
      <c r="C58" s="9" t="s">
        <v>16</v>
      </c>
      <c r="D58" s="5" t="s">
        <v>13</v>
      </c>
      <c r="E58" s="5" t="s">
        <v>11</v>
      </c>
      <c r="F58" s="10">
        <v>150546</v>
      </c>
      <c r="G58" s="11">
        <v>12043</v>
      </c>
      <c r="H58" s="11">
        <f t="shared" si="3"/>
        <v>162589</v>
      </c>
      <c r="I58" s="34">
        <f t="shared" si="1"/>
        <v>12043.68</v>
      </c>
      <c r="J58" s="33">
        <f t="shared" si="2"/>
        <v>-0.68000000000029104</v>
      </c>
    </row>
    <row r="59" spans="1:10" s="32" customFormat="1" ht="28.5" customHeight="1" x14ac:dyDescent="0.25">
      <c r="A59" s="31">
        <v>54</v>
      </c>
      <c r="B59" s="6">
        <v>44649</v>
      </c>
      <c r="C59" s="9" t="s">
        <v>14</v>
      </c>
      <c r="D59" s="5" t="s">
        <v>13</v>
      </c>
      <c r="E59" s="5" t="s">
        <v>11</v>
      </c>
      <c r="F59" s="10">
        <v>185153</v>
      </c>
      <c r="G59" s="11">
        <v>14812</v>
      </c>
      <c r="H59" s="11">
        <f t="shared" si="3"/>
        <v>199965</v>
      </c>
      <c r="I59" s="34">
        <f t="shared" si="1"/>
        <v>14812.24</v>
      </c>
      <c r="J59" s="33">
        <f t="shared" si="2"/>
        <v>-0.23999999999978172</v>
      </c>
    </row>
    <row r="60" spans="1:10" s="4" customFormat="1" ht="30" customHeight="1" x14ac:dyDescent="0.25">
      <c r="A60" s="8"/>
      <c r="B60" s="6"/>
      <c r="C60" s="9"/>
      <c r="D60" s="17" t="s">
        <v>7</v>
      </c>
      <c r="E60" s="17"/>
      <c r="F60" s="18">
        <f>SUM(F6:F59)</f>
        <v>30255892</v>
      </c>
      <c r="G60" s="18">
        <f>SUM(G44:G59)</f>
        <v>458803</v>
      </c>
      <c r="H60" s="18">
        <f>SUM(H6:H59)</f>
        <v>32628718</v>
      </c>
      <c r="I60" s="35">
        <f>SUM(I44:I59)</f>
        <v>458808.23999999993</v>
      </c>
    </row>
    <row r="61" spans="1:10" x14ac:dyDescent="0.25">
      <c r="I61" s="4"/>
    </row>
    <row r="62" spans="1:10" x14ac:dyDescent="0.25">
      <c r="I62" s="4"/>
    </row>
    <row r="63" spans="1:10" x14ac:dyDescent="0.25">
      <c r="I63" s="4"/>
    </row>
  </sheetData>
  <mergeCells count="3">
    <mergeCell ref="B1:H1"/>
    <mergeCell ref="B2:H2"/>
    <mergeCell ref="D3:F3"/>
  </mergeCells>
  <conditionalFormatting sqref="C1:C1048576">
    <cfRule type="duplicateValues" dxfId="5" priority="1"/>
  </conditionalFormatting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45"/>
  <sheetViews>
    <sheetView topLeftCell="A34" zoomScaleNormal="100" workbookViewId="0">
      <selection activeCell="F48" sqref="F48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36" t="s">
        <v>138</v>
      </c>
      <c r="C1" s="36"/>
      <c r="D1" s="36"/>
      <c r="E1" s="36"/>
      <c r="F1" s="36"/>
      <c r="G1" s="36"/>
      <c r="H1" s="36"/>
    </row>
    <row r="2" spans="1:8" x14ac:dyDescent="0.25">
      <c r="B2" s="37" t="s">
        <v>13</v>
      </c>
      <c r="C2" s="37"/>
      <c r="D2" s="37"/>
      <c r="E2" s="37"/>
      <c r="F2" s="37"/>
      <c r="G2" s="37"/>
      <c r="H2" s="37"/>
    </row>
    <row r="3" spans="1:8" x14ac:dyDescent="0.25">
      <c r="B3" s="12"/>
      <c r="C3" s="12"/>
      <c r="D3" s="38" t="s">
        <v>164</v>
      </c>
      <c r="E3" s="38"/>
      <c r="F3" s="38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19" t="s">
        <v>6</v>
      </c>
      <c r="B5" s="20" t="s">
        <v>0</v>
      </c>
      <c r="C5" s="20" t="s">
        <v>1</v>
      </c>
      <c r="D5" s="21" t="s">
        <v>2</v>
      </c>
      <c r="E5" s="21" t="s">
        <v>10</v>
      </c>
      <c r="F5" s="21" t="s">
        <v>3</v>
      </c>
      <c r="G5" s="22" t="s">
        <v>4</v>
      </c>
      <c r="H5" s="23" t="s">
        <v>5</v>
      </c>
    </row>
    <row r="6" spans="1:8" s="32" customFormat="1" ht="24.75" customHeight="1" x14ac:dyDescent="0.25">
      <c r="A6" s="31">
        <v>1</v>
      </c>
      <c r="B6" s="6">
        <v>44653</v>
      </c>
      <c r="C6" s="9" t="s">
        <v>200</v>
      </c>
      <c r="D6" s="5" t="s">
        <v>13</v>
      </c>
      <c r="E6" s="5" t="s">
        <v>11</v>
      </c>
      <c r="F6" s="10">
        <v>555290</v>
      </c>
      <c r="G6" s="11">
        <v>44423</v>
      </c>
      <c r="H6" s="11">
        <f t="shared" ref="H6:H41" si="0">F6+G6</f>
        <v>599713</v>
      </c>
    </row>
    <row r="7" spans="1:8" s="32" customFormat="1" ht="24.75" customHeight="1" x14ac:dyDescent="0.25">
      <c r="A7" s="31">
        <v>2</v>
      </c>
      <c r="B7" s="6">
        <v>44653</v>
      </c>
      <c r="C7" s="9" t="s">
        <v>201</v>
      </c>
      <c r="D7" s="5" t="s">
        <v>13</v>
      </c>
      <c r="E7" s="5" t="s">
        <v>11</v>
      </c>
      <c r="F7" s="10">
        <v>316200</v>
      </c>
      <c r="G7" s="11">
        <v>25296</v>
      </c>
      <c r="H7" s="11">
        <f t="shared" si="0"/>
        <v>341496</v>
      </c>
    </row>
    <row r="8" spans="1:8" s="32" customFormat="1" ht="28.5" customHeight="1" x14ac:dyDescent="0.25">
      <c r="A8" s="31">
        <v>3</v>
      </c>
      <c r="B8" s="6">
        <v>44657</v>
      </c>
      <c r="C8" s="9" t="s">
        <v>199</v>
      </c>
      <c r="D8" s="5" t="s">
        <v>13</v>
      </c>
      <c r="E8" s="5" t="s">
        <v>11</v>
      </c>
      <c r="F8" s="10">
        <v>555290</v>
      </c>
      <c r="G8" s="11">
        <v>44423</v>
      </c>
      <c r="H8" s="11">
        <f t="shared" si="0"/>
        <v>599713</v>
      </c>
    </row>
    <row r="9" spans="1:8" s="32" customFormat="1" ht="28.5" customHeight="1" x14ac:dyDescent="0.25">
      <c r="A9" s="31">
        <v>4</v>
      </c>
      <c r="B9" s="6">
        <v>44658</v>
      </c>
      <c r="C9" s="9" t="s">
        <v>193</v>
      </c>
      <c r="D9" s="5" t="s">
        <v>13</v>
      </c>
      <c r="E9" s="5" t="s">
        <v>11</v>
      </c>
      <c r="F9" s="10">
        <v>544500</v>
      </c>
      <c r="G9" s="11">
        <v>43560</v>
      </c>
      <c r="H9" s="11">
        <f t="shared" si="0"/>
        <v>588060</v>
      </c>
    </row>
    <row r="10" spans="1:8" s="32" customFormat="1" ht="28.5" customHeight="1" x14ac:dyDescent="0.25">
      <c r="A10" s="31">
        <v>5</v>
      </c>
      <c r="B10" s="6">
        <v>44658</v>
      </c>
      <c r="C10" s="9" t="s">
        <v>194</v>
      </c>
      <c r="D10" s="5" t="s">
        <v>13</v>
      </c>
      <c r="E10" s="5" t="s">
        <v>11</v>
      </c>
      <c r="F10" s="10">
        <v>255930</v>
      </c>
      <c r="G10" s="11">
        <v>20474</v>
      </c>
      <c r="H10" s="11">
        <f t="shared" si="0"/>
        <v>276404</v>
      </c>
    </row>
    <row r="11" spans="1:8" s="32" customFormat="1" ht="28.5" customHeight="1" x14ac:dyDescent="0.25">
      <c r="A11" s="31">
        <v>6</v>
      </c>
      <c r="B11" s="24" t="s">
        <v>195</v>
      </c>
      <c r="C11" s="9" t="s">
        <v>196</v>
      </c>
      <c r="D11" s="5" t="s">
        <v>13</v>
      </c>
      <c r="E11" s="5" t="s">
        <v>11</v>
      </c>
      <c r="F11" s="10">
        <v>105400</v>
      </c>
      <c r="G11" s="11">
        <v>8432</v>
      </c>
      <c r="H11" s="11">
        <f t="shared" si="0"/>
        <v>113832</v>
      </c>
    </row>
    <row r="12" spans="1:8" s="32" customFormat="1" ht="28.5" customHeight="1" x14ac:dyDescent="0.25">
      <c r="A12" s="31">
        <v>7</v>
      </c>
      <c r="B12" s="6">
        <v>44658</v>
      </c>
      <c r="C12" s="9" t="s">
        <v>197</v>
      </c>
      <c r="D12" s="5" t="s">
        <v>13</v>
      </c>
      <c r="E12" s="5" t="s">
        <v>11</v>
      </c>
      <c r="F12" s="10">
        <v>308548</v>
      </c>
      <c r="G12" s="11">
        <v>24683</v>
      </c>
      <c r="H12" s="11">
        <f t="shared" si="0"/>
        <v>333231</v>
      </c>
    </row>
    <row r="13" spans="1:8" s="32" customFormat="1" ht="28.5" customHeight="1" x14ac:dyDescent="0.25">
      <c r="A13" s="31">
        <v>8</v>
      </c>
      <c r="B13" s="6">
        <v>44658</v>
      </c>
      <c r="C13" s="9" t="s">
        <v>198</v>
      </c>
      <c r="D13" s="5" t="s">
        <v>13</v>
      </c>
      <c r="E13" s="5" t="s">
        <v>11</v>
      </c>
      <c r="F13" s="10">
        <v>146862</v>
      </c>
      <c r="G13" s="11">
        <v>11748</v>
      </c>
      <c r="H13" s="11">
        <f t="shared" si="0"/>
        <v>158610</v>
      </c>
    </row>
    <row r="14" spans="1:8" s="32" customFormat="1" ht="28.5" customHeight="1" x14ac:dyDescent="0.25">
      <c r="A14" s="31">
        <v>9</v>
      </c>
      <c r="B14" s="6">
        <v>44664</v>
      </c>
      <c r="C14" s="9" t="s">
        <v>191</v>
      </c>
      <c r="D14" s="5" t="s">
        <v>13</v>
      </c>
      <c r="E14" s="5" t="s">
        <v>11</v>
      </c>
      <c r="F14" s="10">
        <v>594250</v>
      </c>
      <c r="G14" s="11">
        <v>47540</v>
      </c>
      <c r="H14" s="11">
        <f t="shared" si="0"/>
        <v>641790</v>
      </c>
    </row>
    <row r="15" spans="1:8" s="32" customFormat="1" ht="28.5" customHeight="1" x14ac:dyDescent="0.25">
      <c r="A15" s="31">
        <v>10</v>
      </c>
      <c r="B15" s="6">
        <v>44664</v>
      </c>
      <c r="C15" s="9" t="s">
        <v>192</v>
      </c>
      <c r="D15" s="5" t="s">
        <v>13</v>
      </c>
      <c r="E15" s="5" t="s">
        <v>11</v>
      </c>
      <c r="F15" s="10">
        <v>338558</v>
      </c>
      <c r="G15" s="11">
        <v>27084</v>
      </c>
      <c r="H15" s="11">
        <f t="shared" si="0"/>
        <v>365642</v>
      </c>
    </row>
    <row r="16" spans="1:8" s="32" customFormat="1" ht="28.5" customHeight="1" x14ac:dyDescent="0.25">
      <c r="A16" s="31">
        <v>11</v>
      </c>
      <c r="B16" s="6">
        <v>44665</v>
      </c>
      <c r="C16" s="9" t="s">
        <v>189</v>
      </c>
      <c r="D16" s="5" t="s">
        <v>13</v>
      </c>
      <c r="E16" s="5" t="s">
        <v>11</v>
      </c>
      <c r="F16" s="10">
        <v>1120650</v>
      </c>
      <c r="G16" s="11">
        <v>89652</v>
      </c>
      <c r="H16" s="11">
        <f t="shared" si="0"/>
        <v>1210302</v>
      </c>
    </row>
    <row r="17" spans="1:8" s="32" customFormat="1" ht="28.5" customHeight="1" x14ac:dyDescent="0.25">
      <c r="A17" s="31">
        <v>12</v>
      </c>
      <c r="B17" s="6">
        <v>44665</v>
      </c>
      <c r="C17" s="9" t="s">
        <v>190</v>
      </c>
      <c r="D17" s="5" t="s">
        <v>13</v>
      </c>
      <c r="E17" s="5" t="s">
        <v>11</v>
      </c>
      <c r="F17" s="10">
        <v>684426</v>
      </c>
      <c r="G17" s="11">
        <v>54754</v>
      </c>
      <c r="H17" s="11">
        <f t="shared" si="0"/>
        <v>739180</v>
      </c>
    </row>
    <row r="18" spans="1:8" s="32" customFormat="1" ht="28.5" customHeight="1" x14ac:dyDescent="0.25">
      <c r="A18" s="31">
        <v>13</v>
      </c>
      <c r="B18" s="6">
        <v>44666</v>
      </c>
      <c r="C18" s="9" t="s">
        <v>188</v>
      </c>
      <c r="D18" s="5" t="s">
        <v>13</v>
      </c>
      <c r="E18" s="5" t="s">
        <v>11</v>
      </c>
      <c r="F18" s="10">
        <v>401456</v>
      </c>
      <c r="G18" s="11">
        <v>32116</v>
      </c>
      <c r="H18" s="11">
        <f t="shared" si="0"/>
        <v>433572</v>
      </c>
    </row>
    <row r="19" spans="1:8" s="32" customFormat="1" ht="28.5" customHeight="1" x14ac:dyDescent="0.25">
      <c r="A19" s="31">
        <v>14</v>
      </c>
      <c r="B19" s="6">
        <v>44667</v>
      </c>
      <c r="C19" s="9" t="s">
        <v>187</v>
      </c>
      <c r="D19" s="5" t="s">
        <v>13</v>
      </c>
      <c r="E19" s="5" t="s">
        <v>11</v>
      </c>
      <c r="F19" s="10">
        <v>135500</v>
      </c>
      <c r="G19" s="11">
        <v>10840</v>
      </c>
      <c r="H19" s="11">
        <f t="shared" si="0"/>
        <v>146340</v>
      </c>
    </row>
    <row r="20" spans="1:8" s="32" customFormat="1" ht="28.5" customHeight="1" x14ac:dyDescent="0.25">
      <c r="A20" s="31">
        <v>15</v>
      </c>
      <c r="B20" s="6">
        <v>44669</v>
      </c>
      <c r="C20" s="9" t="s">
        <v>185</v>
      </c>
      <c r="D20" s="5" t="s">
        <v>13</v>
      </c>
      <c r="E20" s="5" t="s">
        <v>11</v>
      </c>
      <c r="F20" s="10">
        <v>111058</v>
      </c>
      <c r="G20" s="11">
        <v>8884</v>
      </c>
      <c r="H20" s="11">
        <f t="shared" si="0"/>
        <v>119942</v>
      </c>
    </row>
    <row r="21" spans="1:8" s="32" customFormat="1" ht="28.5" customHeight="1" x14ac:dyDescent="0.25">
      <c r="A21" s="31">
        <v>16</v>
      </c>
      <c r="B21" s="6">
        <v>44669</v>
      </c>
      <c r="C21" s="9" t="s">
        <v>186</v>
      </c>
      <c r="D21" s="5" t="s">
        <v>13</v>
      </c>
      <c r="E21" s="5" t="s">
        <v>11</v>
      </c>
      <c r="F21" s="10">
        <v>111058</v>
      </c>
      <c r="G21" s="11">
        <v>8884</v>
      </c>
      <c r="H21" s="11">
        <f t="shared" si="0"/>
        <v>119942</v>
      </c>
    </row>
    <row r="22" spans="1:8" s="32" customFormat="1" ht="28.5" customHeight="1" x14ac:dyDescent="0.25">
      <c r="A22" s="31">
        <v>17</v>
      </c>
      <c r="B22" s="6">
        <v>44670</v>
      </c>
      <c r="C22" s="9" t="s">
        <v>183</v>
      </c>
      <c r="D22" s="5" t="s">
        <v>13</v>
      </c>
      <c r="E22" s="5" t="s">
        <v>11</v>
      </c>
      <c r="F22" s="10">
        <v>555290</v>
      </c>
      <c r="G22" s="11">
        <v>44423</v>
      </c>
      <c r="H22" s="11">
        <f t="shared" si="0"/>
        <v>599713</v>
      </c>
    </row>
    <row r="23" spans="1:8" s="32" customFormat="1" ht="28.5" customHeight="1" x14ac:dyDescent="0.25">
      <c r="A23" s="31">
        <v>18</v>
      </c>
      <c r="B23" s="6">
        <v>44670</v>
      </c>
      <c r="C23" s="9" t="s">
        <v>184</v>
      </c>
      <c r="D23" s="5" t="s">
        <v>13</v>
      </c>
      <c r="E23" s="5" t="s">
        <v>11</v>
      </c>
      <c r="F23" s="10">
        <v>181500</v>
      </c>
      <c r="G23" s="11">
        <v>14520</v>
      </c>
      <c r="H23" s="11">
        <f t="shared" si="0"/>
        <v>196020</v>
      </c>
    </row>
    <row r="24" spans="1:8" s="32" customFormat="1" ht="28.5" customHeight="1" x14ac:dyDescent="0.25">
      <c r="A24" s="31">
        <v>19</v>
      </c>
      <c r="B24" s="6">
        <v>44671</v>
      </c>
      <c r="C24" s="9" t="s">
        <v>180</v>
      </c>
      <c r="D24" s="5" t="s">
        <v>13</v>
      </c>
      <c r="E24" s="5" t="s">
        <v>11</v>
      </c>
      <c r="F24" s="10">
        <v>111058</v>
      </c>
      <c r="G24" s="11">
        <v>8884</v>
      </c>
      <c r="H24" s="11">
        <f t="shared" si="0"/>
        <v>119942</v>
      </c>
    </row>
    <row r="25" spans="1:8" s="32" customFormat="1" ht="28.5" customHeight="1" x14ac:dyDescent="0.25">
      <c r="A25" s="31">
        <v>20</v>
      </c>
      <c r="B25" s="6">
        <v>44671</v>
      </c>
      <c r="C25" s="9" t="s">
        <v>181</v>
      </c>
      <c r="D25" s="5" t="s">
        <v>13</v>
      </c>
      <c r="E25" s="5" t="s">
        <v>11</v>
      </c>
      <c r="F25" s="10">
        <v>397364</v>
      </c>
      <c r="G25" s="11">
        <v>31789</v>
      </c>
      <c r="H25" s="11">
        <f t="shared" si="0"/>
        <v>429153</v>
      </c>
    </row>
    <row r="26" spans="1:8" s="32" customFormat="1" ht="28.5" customHeight="1" x14ac:dyDescent="0.25">
      <c r="A26" s="31">
        <v>21</v>
      </c>
      <c r="B26" s="6">
        <v>44671</v>
      </c>
      <c r="C26" s="9" t="s">
        <v>182</v>
      </c>
      <c r="D26" s="5" t="s">
        <v>13</v>
      </c>
      <c r="E26" s="5" t="s">
        <v>11</v>
      </c>
      <c r="F26" s="10">
        <v>806200</v>
      </c>
      <c r="G26" s="11">
        <v>64496</v>
      </c>
      <c r="H26" s="11">
        <f t="shared" si="0"/>
        <v>870696</v>
      </c>
    </row>
    <row r="27" spans="1:8" s="32" customFormat="1" ht="28.5" customHeight="1" x14ac:dyDescent="0.25">
      <c r="A27" s="31">
        <v>22</v>
      </c>
      <c r="B27" s="6">
        <v>44672</v>
      </c>
      <c r="C27" s="9" t="s">
        <v>177</v>
      </c>
      <c r="D27" s="5" t="s">
        <v>13</v>
      </c>
      <c r="E27" s="5" t="s">
        <v>11</v>
      </c>
      <c r="F27" s="10">
        <v>451700</v>
      </c>
      <c r="G27" s="11">
        <v>36136</v>
      </c>
      <c r="H27" s="11">
        <f t="shared" si="0"/>
        <v>487836</v>
      </c>
    </row>
    <row r="28" spans="1:8" s="32" customFormat="1" ht="28.5" customHeight="1" x14ac:dyDescent="0.25">
      <c r="A28" s="31">
        <v>23</v>
      </c>
      <c r="B28" s="6">
        <v>44672</v>
      </c>
      <c r="C28" s="9" t="s">
        <v>178</v>
      </c>
      <c r="D28" s="5" t="s">
        <v>13</v>
      </c>
      <c r="E28" s="5" t="s">
        <v>11</v>
      </c>
      <c r="F28" s="10">
        <v>815015</v>
      </c>
      <c r="G28" s="11">
        <v>65201</v>
      </c>
      <c r="H28" s="11">
        <f t="shared" si="0"/>
        <v>880216</v>
      </c>
    </row>
    <row r="29" spans="1:8" s="32" customFormat="1" ht="28.5" customHeight="1" x14ac:dyDescent="0.25">
      <c r="A29" s="31">
        <v>24</v>
      </c>
      <c r="B29" s="6">
        <v>44672</v>
      </c>
      <c r="C29" s="9" t="s">
        <v>179</v>
      </c>
      <c r="D29" s="5" t="s">
        <v>13</v>
      </c>
      <c r="E29" s="5" t="s">
        <v>11</v>
      </c>
      <c r="F29" s="10">
        <v>50182</v>
      </c>
      <c r="G29" s="11">
        <v>4014</v>
      </c>
      <c r="H29" s="11">
        <f t="shared" si="0"/>
        <v>54196</v>
      </c>
    </row>
    <row r="30" spans="1:8" s="32" customFormat="1" ht="28.5" customHeight="1" x14ac:dyDescent="0.25">
      <c r="A30" s="31">
        <v>25</v>
      </c>
      <c r="B30" s="6">
        <v>44673</v>
      </c>
      <c r="C30" s="9" t="s">
        <v>171</v>
      </c>
      <c r="D30" s="5" t="s">
        <v>13</v>
      </c>
      <c r="E30" s="5" t="s">
        <v>11</v>
      </c>
      <c r="F30" s="10">
        <v>621313</v>
      </c>
      <c r="G30" s="11">
        <v>49705</v>
      </c>
      <c r="H30" s="11">
        <f t="shared" si="0"/>
        <v>671018</v>
      </c>
    </row>
    <row r="31" spans="1:8" s="32" customFormat="1" ht="28.5" customHeight="1" x14ac:dyDescent="0.25">
      <c r="A31" s="31">
        <v>26</v>
      </c>
      <c r="B31" s="6">
        <v>44673</v>
      </c>
      <c r="C31" s="9" t="s">
        <v>172</v>
      </c>
      <c r="D31" s="5" t="s">
        <v>13</v>
      </c>
      <c r="E31" s="5" t="s">
        <v>11</v>
      </c>
      <c r="F31" s="10">
        <v>83294</v>
      </c>
      <c r="G31" s="11">
        <v>6663</v>
      </c>
      <c r="H31" s="11">
        <f t="shared" si="0"/>
        <v>89957</v>
      </c>
    </row>
    <row r="32" spans="1:8" s="32" customFormat="1" ht="28.5" customHeight="1" x14ac:dyDescent="0.25">
      <c r="A32" s="31">
        <v>27</v>
      </c>
      <c r="B32" s="6">
        <v>44673</v>
      </c>
      <c r="C32" s="9" t="s">
        <v>173</v>
      </c>
      <c r="D32" s="5" t="s">
        <v>13</v>
      </c>
      <c r="E32" s="5" t="s">
        <v>11</v>
      </c>
      <c r="F32" s="10">
        <v>230124</v>
      </c>
      <c r="G32" s="11">
        <v>18409</v>
      </c>
      <c r="H32" s="11">
        <f t="shared" si="0"/>
        <v>248533</v>
      </c>
    </row>
    <row r="33" spans="1:9" s="32" customFormat="1" ht="28.5" customHeight="1" x14ac:dyDescent="0.25">
      <c r="A33" s="31">
        <v>28</v>
      </c>
      <c r="B33" s="6">
        <v>44673</v>
      </c>
      <c r="C33" s="9" t="s">
        <v>174</v>
      </c>
      <c r="D33" s="5" t="s">
        <v>13</v>
      </c>
      <c r="E33" s="5" t="s">
        <v>11</v>
      </c>
      <c r="F33" s="10">
        <v>516262</v>
      </c>
      <c r="G33" s="11">
        <v>41300</v>
      </c>
      <c r="H33" s="11">
        <f t="shared" si="0"/>
        <v>557562</v>
      </c>
    </row>
    <row r="34" spans="1:9" s="32" customFormat="1" ht="28.5" customHeight="1" x14ac:dyDescent="0.25">
      <c r="A34" s="31">
        <v>29</v>
      </c>
      <c r="B34" s="6">
        <v>44673</v>
      </c>
      <c r="C34" s="9" t="s">
        <v>175</v>
      </c>
      <c r="D34" s="5" t="s">
        <v>13</v>
      </c>
      <c r="E34" s="5" t="s">
        <v>11</v>
      </c>
      <c r="F34" s="10">
        <v>250910</v>
      </c>
      <c r="G34" s="11">
        <v>20072</v>
      </c>
      <c r="H34" s="11">
        <f t="shared" si="0"/>
        <v>270982</v>
      </c>
    </row>
    <row r="35" spans="1:9" s="32" customFormat="1" ht="28.5" customHeight="1" x14ac:dyDescent="0.25">
      <c r="A35" s="31">
        <v>30</v>
      </c>
      <c r="B35" s="6">
        <v>44673</v>
      </c>
      <c r="C35" s="9" t="s">
        <v>176</v>
      </c>
      <c r="D35" s="5" t="s">
        <v>13</v>
      </c>
      <c r="E35" s="5" t="s">
        <v>11</v>
      </c>
      <c r="F35" s="10">
        <v>46000</v>
      </c>
      <c r="G35" s="11">
        <v>3680</v>
      </c>
      <c r="H35" s="11">
        <f t="shared" si="0"/>
        <v>49680</v>
      </c>
    </row>
    <row r="36" spans="1:9" s="32" customFormat="1" ht="28.5" customHeight="1" x14ac:dyDescent="0.25">
      <c r="A36" s="31">
        <v>31</v>
      </c>
      <c r="B36" s="6">
        <v>44676</v>
      </c>
      <c r="C36" s="9" t="s">
        <v>170</v>
      </c>
      <c r="D36" s="5" t="s">
        <v>13</v>
      </c>
      <c r="E36" s="5" t="s">
        <v>11</v>
      </c>
      <c r="F36" s="10">
        <v>331351</v>
      </c>
      <c r="G36" s="11">
        <v>26508</v>
      </c>
      <c r="H36" s="11">
        <f t="shared" si="0"/>
        <v>357859</v>
      </c>
    </row>
    <row r="37" spans="1:9" s="32" customFormat="1" ht="28.5" customHeight="1" x14ac:dyDescent="0.25">
      <c r="A37" s="31">
        <v>32</v>
      </c>
      <c r="B37" s="6">
        <v>44677</v>
      </c>
      <c r="C37" s="9" t="s">
        <v>169</v>
      </c>
      <c r="D37" s="5" t="s">
        <v>13</v>
      </c>
      <c r="E37" s="5" t="s">
        <v>11</v>
      </c>
      <c r="F37" s="10">
        <v>138000</v>
      </c>
      <c r="G37" s="11">
        <v>11040</v>
      </c>
      <c r="H37" s="11">
        <f t="shared" si="0"/>
        <v>149040</v>
      </c>
    </row>
    <row r="38" spans="1:9" s="32" customFormat="1" ht="28.5" customHeight="1" x14ac:dyDescent="0.25">
      <c r="A38" s="31">
        <v>33</v>
      </c>
      <c r="B38" s="6">
        <v>44678</v>
      </c>
      <c r="C38" s="9" t="s">
        <v>167</v>
      </c>
      <c r="D38" s="5" t="s">
        <v>13</v>
      </c>
      <c r="E38" s="5" t="s">
        <v>11</v>
      </c>
      <c r="F38" s="10">
        <v>150546</v>
      </c>
      <c r="G38" s="11">
        <v>12043</v>
      </c>
      <c r="H38" s="11">
        <f t="shared" si="0"/>
        <v>162589</v>
      </c>
    </row>
    <row r="39" spans="1:9" s="32" customFormat="1" ht="28.5" customHeight="1" x14ac:dyDescent="0.25">
      <c r="A39" s="31">
        <v>34</v>
      </c>
      <c r="B39" s="6">
        <v>44678</v>
      </c>
      <c r="C39" s="9" t="s">
        <v>168</v>
      </c>
      <c r="D39" s="5" t="s">
        <v>13</v>
      </c>
      <c r="E39" s="5" t="s">
        <v>11</v>
      </c>
      <c r="F39" s="10">
        <v>314116</v>
      </c>
      <c r="G39" s="11">
        <v>25129</v>
      </c>
      <c r="H39" s="11">
        <f t="shared" si="0"/>
        <v>339245</v>
      </c>
    </row>
    <row r="40" spans="1:9" s="32" customFormat="1" ht="28.5" customHeight="1" x14ac:dyDescent="0.25">
      <c r="A40" s="31">
        <v>35</v>
      </c>
      <c r="B40" s="6">
        <v>44679</v>
      </c>
      <c r="C40" s="9" t="s">
        <v>166</v>
      </c>
      <c r="D40" s="5" t="s">
        <v>13</v>
      </c>
      <c r="E40" s="5" t="s">
        <v>11</v>
      </c>
      <c r="F40" s="10">
        <v>187248</v>
      </c>
      <c r="G40" s="11">
        <v>14979</v>
      </c>
      <c r="H40" s="11">
        <f t="shared" si="0"/>
        <v>202227</v>
      </c>
    </row>
    <row r="41" spans="1:9" s="32" customFormat="1" ht="24" customHeight="1" x14ac:dyDescent="0.25">
      <c r="A41" s="31">
        <v>36</v>
      </c>
      <c r="B41" s="6">
        <v>44680</v>
      </c>
      <c r="C41" s="9" t="s">
        <v>165</v>
      </c>
      <c r="D41" s="5" t="s">
        <v>13</v>
      </c>
      <c r="E41" s="5" t="s">
        <v>11</v>
      </c>
      <c r="F41" s="10">
        <v>793248</v>
      </c>
      <c r="G41" s="11">
        <v>63459</v>
      </c>
      <c r="H41" s="11">
        <f t="shared" si="0"/>
        <v>856707</v>
      </c>
    </row>
    <row r="42" spans="1:9" s="4" customFormat="1" ht="30" customHeight="1" x14ac:dyDescent="0.25">
      <c r="A42" s="8"/>
      <c r="B42" s="6"/>
      <c r="C42" s="9"/>
      <c r="D42" s="17" t="s">
        <v>7</v>
      </c>
      <c r="E42" s="17"/>
      <c r="F42" s="18">
        <f>SUM(F6:F41)</f>
        <v>13315697</v>
      </c>
      <c r="G42" s="18">
        <f>SUM(G6:G41)</f>
        <v>1065243</v>
      </c>
      <c r="H42" s="18">
        <f>SUM(H6:H41)</f>
        <v>14380940</v>
      </c>
    </row>
    <row r="43" spans="1:9" x14ac:dyDescent="0.25">
      <c r="I43" s="4"/>
    </row>
    <row r="44" spans="1:9" x14ac:dyDescent="0.25">
      <c r="I44" s="4"/>
    </row>
    <row r="45" spans="1:9" x14ac:dyDescent="0.25">
      <c r="I45" s="4"/>
    </row>
  </sheetData>
  <sortState ref="B6:H41">
    <sortCondition ref="B6:B41"/>
  </sortState>
  <mergeCells count="3">
    <mergeCell ref="B1:H1"/>
    <mergeCell ref="B2:H2"/>
    <mergeCell ref="D3:F3"/>
  </mergeCells>
  <conditionalFormatting sqref="C1:C1048576">
    <cfRule type="duplicateValues" dxfId="4" priority="1"/>
    <cfRule type="duplicateValues" dxfId="3" priority="2"/>
  </conditionalFormatting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25"/>
  <sheetViews>
    <sheetView topLeftCell="A18" zoomScaleNormal="100" workbookViewId="0">
      <selection activeCell="E13" sqref="E13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36" t="s">
        <v>138</v>
      </c>
      <c r="C1" s="36"/>
      <c r="D1" s="36"/>
      <c r="E1" s="36"/>
      <c r="F1" s="36"/>
      <c r="G1" s="36"/>
      <c r="H1" s="36"/>
    </row>
    <row r="2" spans="1:8" x14ac:dyDescent="0.25">
      <c r="B2" s="37" t="s">
        <v>13</v>
      </c>
      <c r="C2" s="37"/>
      <c r="D2" s="37"/>
      <c r="E2" s="37"/>
      <c r="F2" s="37"/>
      <c r="G2" s="37"/>
      <c r="H2" s="37"/>
    </row>
    <row r="3" spans="1:8" x14ac:dyDescent="0.25">
      <c r="B3" s="12"/>
      <c r="C3" s="12"/>
      <c r="D3" s="38" t="s">
        <v>147</v>
      </c>
      <c r="E3" s="38"/>
      <c r="F3" s="38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19" t="s">
        <v>6</v>
      </c>
      <c r="B5" s="20" t="s">
        <v>0</v>
      </c>
      <c r="C5" s="20" t="s">
        <v>1</v>
      </c>
      <c r="D5" s="21" t="s">
        <v>2</v>
      </c>
      <c r="E5" s="21" t="s">
        <v>10</v>
      </c>
      <c r="F5" s="21" t="s">
        <v>3</v>
      </c>
      <c r="G5" s="22" t="s">
        <v>4</v>
      </c>
      <c r="H5" s="23" t="s">
        <v>5</v>
      </c>
    </row>
    <row r="6" spans="1:8" s="30" customFormat="1" ht="24.75" customHeight="1" x14ac:dyDescent="0.25">
      <c r="A6" s="31">
        <v>1</v>
      </c>
      <c r="B6" s="6">
        <v>44685</v>
      </c>
      <c r="C6" s="9" t="s">
        <v>159</v>
      </c>
      <c r="D6" s="5" t="s">
        <v>13</v>
      </c>
      <c r="E6" s="5" t="s">
        <v>11</v>
      </c>
      <c r="F6" s="10">
        <v>200728</v>
      </c>
      <c r="G6" s="11">
        <v>16058</v>
      </c>
      <c r="H6" s="11">
        <f t="shared" ref="H6:H21" si="0">F6+G6</f>
        <v>216786</v>
      </c>
    </row>
    <row r="7" spans="1:8" s="30" customFormat="1" ht="24.75" customHeight="1" x14ac:dyDescent="0.25">
      <c r="A7" s="31">
        <v>2</v>
      </c>
      <c r="B7" s="6">
        <v>44685</v>
      </c>
      <c r="C7" s="9" t="s">
        <v>160</v>
      </c>
      <c r="D7" s="5" t="s">
        <v>13</v>
      </c>
      <c r="E7" s="5" t="s">
        <v>11</v>
      </c>
      <c r="F7" s="10">
        <v>100364</v>
      </c>
      <c r="G7" s="11">
        <v>8029</v>
      </c>
      <c r="H7" s="11">
        <f t="shared" si="0"/>
        <v>108393</v>
      </c>
    </row>
    <row r="8" spans="1:8" s="30" customFormat="1" ht="28.5" customHeight="1" x14ac:dyDescent="0.25">
      <c r="A8" s="31">
        <v>3</v>
      </c>
      <c r="B8" s="6">
        <v>44685</v>
      </c>
      <c r="C8" s="9" t="s">
        <v>161</v>
      </c>
      <c r="D8" s="5" t="s">
        <v>13</v>
      </c>
      <c r="E8" s="5" t="s">
        <v>11</v>
      </c>
      <c r="F8" s="10">
        <v>111058</v>
      </c>
      <c r="G8" s="11">
        <v>8884</v>
      </c>
      <c r="H8" s="11">
        <f t="shared" si="0"/>
        <v>119942</v>
      </c>
    </row>
    <row r="9" spans="1:8" s="30" customFormat="1" ht="28.5" customHeight="1" x14ac:dyDescent="0.25">
      <c r="A9" s="31">
        <v>4</v>
      </c>
      <c r="B9" s="6">
        <v>44687</v>
      </c>
      <c r="C9" s="9" t="s">
        <v>151</v>
      </c>
      <c r="D9" s="5" t="s">
        <v>13</v>
      </c>
      <c r="E9" s="5" t="s">
        <v>11</v>
      </c>
      <c r="F9" s="10">
        <v>146862</v>
      </c>
      <c r="G9" s="11">
        <v>11748</v>
      </c>
      <c r="H9" s="11">
        <f t="shared" si="0"/>
        <v>158610</v>
      </c>
    </row>
    <row r="10" spans="1:8" s="30" customFormat="1" ht="28.5" customHeight="1" x14ac:dyDescent="0.25">
      <c r="A10" s="31">
        <v>5</v>
      </c>
      <c r="B10" s="6">
        <v>44687</v>
      </c>
      <c r="C10" s="9" t="s">
        <v>156</v>
      </c>
      <c r="D10" s="5" t="s">
        <v>13</v>
      </c>
      <c r="E10" s="5" t="s">
        <v>11</v>
      </c>
      <c r="F10" s="10">
        <v>213275</v>
      </c>
      <c r="G10" s="11">
        <v>17062</v>
      </c>
      <c r="H10" s="11">
        <f t="shared" si="0"/>
        <v>230337</v>
      </c>
    </row>
    <row r="11" spans="1:8" s="30" customFormat="1" ht="28.5" customHeight="1" x14ac:dyDescent="0.25">
      <c r="A11" s="31">
        <v>6</v>
      </c>
      <c r="B11" s="6">
        <v>44687</v>
      </c>
      <c r="C11" s="9" t="s">
        <v>157</v>
      </c>
      <c r="D11" s="5" t="s">
        <v>13</v>
      </c>
      <c r="E11" s="5" t="s">
        <v>11</v>
      </c>
      <c r="F11" s="10">
        <v>316200</v>
      </c>
      <c r="G11" s="11">
        <v>25296</v>
      </c>
      <c r="H11" s="11">
        <f t="shared" si="0"/>
        <v>341496</v>
      </c>
    </row>
    <row r="12" spans="1:8" s="30" customFormat="1" ht="28.5" customHeight="1" x14ac:dyDescent="0.25">
      <c r="A12" s="31">
        <v>7</v>
      </c>
      <c r="B12" s="6">
        <v>44687</v>
      </c>
      <c r="C12" s="9" t="s">
        <v>158</v>
      </c>
      <c r="D12" s="5" t="s">
        <v>13</v>
      </c>
      <c r="E12" s="5" t="s">
        <v>11</v>
      </c>
      <c r="F12" s="10">
        <v>250910</v>
      </c>
      <c r="G12" s="11">
        <v>20072</v>
      </c>
      <c r="H12" s="11">
        <f t="shared" si="0"/>
        <v>270982</v>
      </c>
    </row>
    <row r="13" spans="1:8" s="30" customFormat="1" ht="28.5" customHeight="1" x14ac:dyDescent="0.25">
      <c r="A13" s="31">
        <v>8</v>
      </c>
      <c r="B13" s="6">
        <v>44688</v>
      </c>
      <c r="C13" s="9" t="s">
        <v>149</v>
      </c>
      <c r="D13" s="5" t="s">
        <v>13</v>
      </c>
      <c r="E13" s="5" t="s">
        <v>11</v>
      </c>
      <c r="F13" s="10">
        <v>211422</v>
      </c>
      <c r="G13" s="11">
        <v>16913</v>
      </c>
      <c r="H13" s="11">
        <f t="shared" si="0"/>
        <v>228335</v>
      </c>
    </row>
    <row r="14" spans="1:8" s="30" customFormat="1" ht="28.5" customHeight="1" x14ac:dyDescent="0.25">
      <c r="A14" s="31">
        <v>9</v>
      </c>
      <c r="B14" s="6">
        <v>44688</v>
      </c>
      <c r="C14" s="9" t="s">
        <v>150</v>
      </c>
      <c r="D14" s="5" t="s">
        <v>13</v>
      </c>
      <c r="E14" s="5" t="s">
        <v>11</v>
      </c>
      <c r="F14" s="10">
        <v>255930</v>
      </c>
      <c r="G14" s="11">
        <v>20474</v>
      </c>
      <c r="H14" s="11">
        <f t="shared" si="0"/>
        <v>276404</v>
      </c>
    </row>
    <row r="15" spans="1:8" s="30" customFormat="1" ht="28.5" customHeight="1" x14ac:dyDescent="0.25">
      <c r="A15" s="31">
        <v>10</v>
      </c>
      <c r="B15" s="6">
        <v>44690</v>
      </c>
      <c r="C15" s="9" t="s">
        <v>154</v>
      </c>
      <c r="D15" s="5" t="s">
        <v>13</v>
      </c>
      <c r="E15" s="5" t="s">
        <v>11</v>
      </c>
      <c r="F15" s="10">
        <v>316200</v>
      </c>
      <c r="G15" s="11">
        <v>25296</v>
      </c>
      <c r="H15" s="11">
        <f t="shared" si="0"/>
        <v>341496</v>
      </c>
    </row>
    <row r="16" spans="1:8" s="30" customFormat="1" ht="28.5" customHeight="1" x14ac:dyDescent="0.25">
      <c r="A16" s="31">
        <v>11</v>
      </c>
      <c r="B16" s="6">
        <v>44690</v>
      </c>
      <c r="C16" s="9" t="s">
        <v>155</v>
      </c>
      <c r="D16" s="5" t="s">
        <v>13</v>
      </c>
      <c r="E16" s="5" t="s">
        <v>11</v>
      </c>
      <c r="F16" s="10">
        <v>156725</v>
      </c>
      <c r="G16" s="11">
        <v>12538</v>
      </c>
      <c r="H16" s="11">
        <f t="shared" si="0"/>
        <v>169263</v>
      </c>
    </row>
    <row r="17" spans="1:9" s="30" customFormat="1" ht="28.5" customHeight="1" x14ac:dyDescent="0.25">
      <c r="A17" s="31">
        <v>12</v>
      </c>
      <c r="B17" s="6">
        <v>44690</v>
      </c>
      <c r="C17" s="9" t="s">
        <v>152</v>
      </c>
      <c r="D17" s="5" t="s">
        <v>13</v>
      </c>
      <c r="E17" s="5" t="s">
        <v>11</v>
      </c>
      <c r="F17" s="10">
        <v>166588</v>
      </c>
      <c r="G17" s="11">
        <v>13327</v>
      </c>
      <c r="H17" s="11">
        <f t="shared" si="0"/>
        <v>179915</v>
      </c>
    </row>
    <row r="18" spans="1:9" s="30" customFormat="1" ht="28.5" customHeight="1" x14ac:dyDescent="0.25">
      <c r="A18" s="31">
        <v>13</v>
      </c>
      <c r="B18" s="6">
        <v>44690</v>
      </c>
      <c r="C18" s="9" t="s">
        <v>153</v>
      </c>
      <c r="D18" s="5" t="s">
        <v>13</v>
      </c>
      <c r="E18" s="5" t="s">
        <v>11</v>
      </c>
      <c r="F18" s="10">
        <v>100364</v>
      </c>
      <c r="G18" s="11">
        <v>8029</v>
      </c>
      <c r="H18" s="11">
        <f t="shared" si="0"/>
        <v>108393</v>
      </c>
    </row>
    <row r="19" spans="1:9" s="30" customFormat="1" ht="28.5" customHeight="1" x14ac:dyDescent="0.25">
      <c r="A19" s="31">
        <v>14</v>
      </c>
      <c r="B19" s="6">
        <v>44698</v>
      </c>
      <c r="C19" s="9" t="s">
        <v>148</v>
      </c>
      <c r="D19" s="5" t="s">
        <v>13</v>
      </c>
      <c r="E19" s="5" t="s">
        <v>11</v>
      </c>
      <c r="F19" s="10">
        <v>284022</v>
      </c>
      <c r="G19" s="11">
        <v>22721</v>
      </c>
      <c r="H19" s="11">
        <f t="shared" si="0"/>
        <v>306743</v>
      </c>
    </row>
    <row r="20" spans="1:9" s="30" customFormat="1" ht="28.5" customHeight="1" x14ac:dyDescent="0.25">
      <c r="A20" s="31">
        <v>15</v>
      </c>
      <c r="B20" s="6">
        <v>44701</v>
      </c>
      <c r="C20" s="9" t="s">
        <v>162</v>
      </c>
      <c r="D20" s="5" t="s">
        <v>13</v>
      </c>
      <c r="E20" s="5" t="s">
        <v>11</v>
      </c>
      <c r="F20" s="10">
        <v>279508</v>
      </c>
      <c r="G20" s="11">
        <v>22360</v>
      </c>
      <c r="H20" s="11">
        <f t="shared" si="0"/>
        <v>301868</v>
      </c>
    </row>
    <row r="21" spans="1:9" s="30" customFormat="1" ht="28.5" customHeight="1" x14ac:dyDescent="0.25">
      <c r="A21" s="31">
        <v>16</v>
      </c>
      <c r="B21" s="6">
        <v>44701</v>
      </c>
      <c r="C21" s="9" t="s">
        <v>163</v>
      </c>
      <c r="D21" s="5" t="s">
        <v>13</v>
      </c>
      <c r="E21" s="5" t="s">
        <v>11</v>
      </c>
      <c r="F21" s="10">
        <v>222464</v>
      </c>
      <c r="G21" s="11">
        <v>17797</v>
      </c>
      <c r="H21" s="11">
        <f t="shared" si="0"/>
        <v>240261</v>
      </c>
    </row>
    <row r="22" spans="1:9" s="4" customFormat="1" ht="30" customHeight="1" x14ac:dyDescent="0.25">
      <c r="A22" s="8"/>
      <c r="B22" s="6"/>
      <c r="C22" s="9"/>
      <c r="D22" s="17" t="s">
        <v>7</v>
      </c>
      <c r="E22" s="17"/>
      <c r="F22" s="18">
        <f>SUM(F6:F21)</f>
        <v>3332620</v>
      </c>
      <c r="G22" s="18">
        <f>SUM(G6:G21)</f>
        <v>266604</v>
      </c>
      <c r="H22" s="18">
        <f>SUM(H6:H21)</f>
        <v>3599224</v>
      </c>
    </row>
    <row r="23" spans="1:9" x14ac:dyDescent="0.25">
      <c r="I23" s="4"/>
    </row>
    <row r="24" spans="1:9" x14ac:dyDescent="0.25">
      <c r="I24" s="4"/>
    </row>
    <row r="25" spans="1:9" x14ac:dyDescent="0.25">
      <c r="I25" s="4"/>
    </row>
  </sheetData>
  <sortState ref="B6:H21">
    <sortCondition ref="B6:B21"/>
  </sortState>
  <mergeCells count="3">
    <mergeCell ref="B1:H1"/>
    <mergeCell ref="B2:H2"/>
    <mergeCell ref="D3:F3"/>
  </mergeCells>
  <conditionalFormatting sqref="C1:C1048576">
    <cfRule type="duplicateValues" dxfId="2" priority="1"/>
  </conditionalFormatting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20"/>
  <sheetViews>
    <sheetView zoomScaleNormal="100" workbookViewId="0">
      <selection activeCell="F9" sqref="F9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36" t="s">
        <v>138</v>
      </c>
      <c r="C1" s="36"/>
      <c r="D1" s="36"/>
      <c r="E1" s="36"/>
      <c r="F1" s="36"/>
      <c r="G1" s="36"/>
      <c r="H1" s="36"/>
    </row>
    <row r="2" spans="1:9" x14ac:dyDescent="0.25">
      <c r="B2" s="37" t="s">
        <v>13</v>
      </c>
      <c r="C2" s="37"/>
      <c r="D2" s="37"/>
      <c r="E2" s="37"/>
      <c r="F2" s="37"/>
      <c r="G2" s="37"/>
      <c r="H2" s="37"/>
    </row>
    <row r="3" spans="1:9" x14ac:dyDescent="0.25">
      <c r="B3" s="12"/>
      <c r="C3" s="12"/>
      <c r="D3" s="38" t="s">
        <v>140</v>
      </c>
      <c r="E3" s="38"/>
      <c r="F3" s="38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9" s="30" customFormat="1" ht="24.75" customHeight="1" x14ac:dyDescent="0.25">
      <c r="A6" s="7">
        <v>1</v>
      </c>
      <c r="B6" s="25">
        <v>44715</v>
      </c>
      <c r="C6" s="26" t="s">
        <v>141</v>
      </c>
      <c r="D6" s="27" t="s">
        <v>13</v>
      </c>
      <c r="E6" s="27" t="s">
        <v>11</v>
      </c>
      <c r="F6" s="28">
        <v>483240</v>
      </c>
      <c r="G6" s="29">
        <v>38659</v>
      </c>
      <c r="H6" s="29">
        <f t="shared" ref="H6:H12" si="0">F6+G6</f>
        <v>521899</v>
      </c>
    </row>
    <row r="7" spans="1:9" s="30" customFormat="1" ht="24.75" customHeight="1" x14ac:dyDescent="0.25">
      <c r="A7" s="7">
        <v>2</v>
      </c>
      <c r="B7" s="25">
        <v>44715</v>
      </c>
      <c r="C7" s="26" t="s">
        <v>146</v>
      </c>
      <c r="D7" s="27" t="s">
        <v>13</v>
      </c>
      <c r="E7" s="27" t="s">
        <v>11</v>
      </c>
      <c r="F7" s="28">
        <v>440586</v>
      </c>
      <c r="G7" s="29">
        <v>35246</v>
      </c>
      <c r="H7" s="29">
        <f t="shared" si="0"/>
        <v>475832</v>
      </c>
    </row>
    <row r="8" spans="1:9" s="30" customFormat="1" ht="28.5" customHeight="1" x14ac:dyDescent="0.25">
      <c r="A8" s="7">
        <v>3</v>
      </c>
      <c r="B8" s="25">
        <v>44740</v>
      </c>
      <c r="C8" s="26" t="s">
        <v>142</v>
      </c>
      <c r="D8" s="27" t="s">
        <v>13</v>
      </c>
      <c r="E8" s="27" t="s">
        <v>11</v>
      </c>
      <c r="F8" s="28">
        <v>139756</v>
      </c>
      <c r="G8" s="29">
        <v>11180</v>
      </c>
      <c r="H8" s="29">
        <f t="shared" si="0"/>
        <v>150936</v>
      </c>
    </row>
    <row r="9" spans="1:9" s="30" customFormat="1" ht="28.5" customHeight="1" x14ac:dyDescent="0.25">
      <c r="A9" s="7">
        <v>4</v>
      </c>
      <c r="B9" s="25">
        <v>44740</v>
      </c>
      <c r="C9" s="26" t="s">
        <v>143</v>
      </c>
      <c r="D9" s="27" t="s">
        <v>13</v>
      </c>
      <c r="E9" s="27" t="s">
        <v>11</v>
      </c>
      <c r="F9" s="28">
        <v>50182</v>
      </c>
      <c r="G9" s="29">
        <v>4014</v>
      </c>
      <c r="H9" s="29">
        <f t="shared" si="0"/>
        <v>54196</v>
      </c>
    </row>
    <row r="10" spans="1:9" s="30" customFormat="1" ht="28.5" customHeight="1" x14ac:dyDescent="0.25">
      <c r="A10" s="7">
        <v>5</v>
      </c>
      <c r="B10" s="25">
        <v>44740</v>
      </c>
      <c r="C10" s="26" t="s">
        <v>204</v>
      </c>
      <c r="D10" s="27" t="s">
        <v>13</v>
      </c>
      <c r="E10" s="27" t="s">
        <v>11</v>
      </c>
      <c r="F10" s="28">
        <v>150546</v>
      </c>
      <c r="G10" s="29">
        <v>12043</v>
      </c>
      <c r="H10" s="29">
        <f t="shared" si="0"/>
        <v>162589</v>
      </c>
    </row>
    <row r="11" spans="1:9" s="30" customFormat="1" ht="28.5" customHeight="1" x14ac:dyDescent="0.25">
      <c r="A11" s="7">
        <v>6</v>
      </c>
      <c r="B11" s="25">
        <v>44740</v>
      </c>
      <c r="C11" s="26" t="s">
        <v>145</v>
      </c>
      <c r="D11" s="27" t="s">
        <v>13</v>
      </c>
      <c r="E11" s="27" t="s">
        <v>11</v>
      </c>
      <c r="F11" s="28">
        <v>283062</v>
      </c>
      <c r="G11" s="29">
        <v>22644</v>
      </c>
      <c r="H11" s="29">
        <f t="shared" si="0"/>
        <v>305706</v>
      </c>
    </row>
    <row r="12" spans="1:9" s="30" customFormat="1" ht="28.5" customHeight="1" x14ac:dyDescent="0.25">
      <c r="A12" s="7"/>
      <c r="B12" s="25">
        <v>44740</v>
      </c>
      <c r="C12" s="26" t="s">
        <v>144</v>
      </c>
      <c r="D12" s="27" t="s">
        <v>13</v>
      </c>
      <c r="E12" s="27" t="s">
        <v>11</v>
      </c>
      <c r="F12" s="28">
        <v>166588</v>
      </c>
      <c r="G12" s="29">
        <v>13327</v>
      </c>
      <c r="H12" s="29">
        <f t="shared" si="0"/>
        <v>179915</v>
      </c>
    </row>
    <row r="13" spans="1:9" s="30" customFormat="1" ht="28.5" customHeight="1" x14ac:dyDescent="0.25">
      <c r="A13" s="7"/>
      <c r="B13" s="25">
        <v>44375</v>
      </c>
      <c r="C13" s="26" t="s">
        <v>137</v>
      </c>
      <c r="D13" s="27" t="s">
        <v>13</v>
      </c>
      <c r="E13" s="27" t="s">
        <v>11</v>
      </c>
      <c r="F13" s="28">
        <v>813427</v>
      </c>
      <c r="G13" s="29">
        <v>65074</v>
      </c>
      <c r="H13" s="29">
        <v>878501</v>
      </c>
    </row>
    <row r="14" spans="1:9" s="4" customFormat="1" ht="30" customHeight="1" x14ac:dyDescent="0.25">
      <c r="A14" s="8"/>
      <c r="B14" s="6"/>
      <c r="C14" s="9"/>
      <c r="D14" s="17" t="s">
        <v>7</v>
      </c>
      <c r="E14" s="17"/>
      <c r="F14" s="18">
        <f>SUM(F6:F13)</f>
        <v>2527387</v>
      </c>
      <c r="G14" s="18">
        <f>SUM(G6:G13)</f>
        <v>202187</v>
      </c>
      <c r="H14" s="18">
        <f>SUM(H6:H13)</f>
        <v>2729574</v>
      </c>
    </row>
    <row r="15" spans="1:9" x14ac:dyDescent="0.25">
      <c r="H15" s="2">
        <f>'THÁNG 5'!H22</f>
        <v>3599224</v>
      </c>
      <c r="I15" s="4"/>
    </row>
    <row r="16" spans="1:9" x14ac:dyDescent="0.25">
      <c r="H16" s="2">
        <f>'THÁNG 4'!H42</f>
        <v>14380940</v>
      </c>
      <c r="I16" s="4"/>
    </row>
    <row r="17" spans="8:9" x14ac:dyDescent="0.25">
      <c r="H17" s="2">
        <f>'THÁNG 3'!H60</f>
        <v>32628718</v>
      </c>
      <c r="I17" s="4"/>
    </row>
    <row r="18" spans="8:9" x14ac:dyDescent="0.25">
      <c r="H18" s="2">
        <f>'THÁNG 2 '!H48</f>
        <v>24924642</v>
      </c>
    </row>
    <row r="19" spans="8:9" x14ac:dyDescent="0.25">
      <c r="H19" s="2">
        <f>'THÁNG 1'!H21</f>
        <v>10169068</v>
      </c>
    </row>
    <row r="20" spans="8:9" x14ac:dyDescent="0.25">
      <c r="H20" s="2">
        <f>'THÁNG 12.2021'!H18</f>
        <v>11296431</v>
      </c>
    </row>
  </sheetData>
  <mergeCells count="3">
    <mergeCell ref="B1:H1"/>
    <mergeCell ref="B2:H2"/>
    <mergeCell ref="D3:F3"/>
  </mergeCells>
  <conditionalFormatting sqref="C1:C1048576">
    <cfRule type="duplicateValues" dxfId="1" priority="1"/>
  </conditionalFormatting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1"/>
  <sheetViews>
    <sheetView tabSelected="1" topLeftCell="A46" zoomScaleNormal="100" workbookViewId="0">
      <selection activeCell="E58" sqref="E58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36" t="s">
        <v>138</v>
      </c>
      <c r="C1" s="36"/>
      <c r="D1" s="36"/>
      <c r="E1" s="36"/>
      <c r="F1" s="36"/>
      <c r="G1" s="36"/>
      <c r="H1" s="36"/>
    </row>
    <row r="2" spans="1:8" x14ac:dyDescent="0.25">
      <c r="B2" s="37" t="s">
        <v>13</v>
      </c>
      <c r="C2" s="37"/>
      <c r="D2" s="37"/>
      <c r="E2" s="37"/>
      <c r="F2" s="37"/>
      <c r="G2" s="37"/>
      <c r="H2" s="37"/>
    </row>
    <row r="3" spans="1:8" x14ac:dyDescent="0.25">
      <c r="B3" s="12"/>
      <c r="C3" s="12"/>
      <c r="D3" s="38" t="s">
        <v>205</v>
      </c>
      <c r="E3" s="38"/>
      <c r="F3" s="38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30" customFormat="1" ht="24.75" customHeight="1" x14ac:dyDescent="0.25">
      <c r="A6" s="7">
        <v>1</v>
      </c>
      <c r="B6" s="25">
        <v>44767</v>
      </c>
      <c r="C6" s="26" t="s">
        <v>206</v>
      </c>
      <c r="D6" s="27" t="s">
        <v>13</v>
      </c>
      <c r="E6" s="27" t="s">
        <v>11</v>
      </c>
      <c r="F6" s="28">
        <v>517134</v>
      </c>
      <c r="G6" s="29">
        <v>41370</v>
      </c>
      <c r="H6" s="29">
        <f t="shared" ref="H6:H57" si="0">F6+G6</f>
        <v>558504</v>
      </c>
    </row>
    <row r="7" spans="1:8" s="30" customFormat="1" ht="24.75" customHeight="1" x14ac:dyDescent="0.25">
      <c r="A7" s="7">
        <v>2</v>
      </c>
      <c r="B7" s="25">
        <v>44767</v>
      </c>
      <c r="C7" s="26" t="s">
        <v>207</v>
      </c>
      <c r="D7" s="27" t="s">
        <v>13</v>
      </c>
      <c r="E7" s="27" t="s">
        <v>11</v>
      </c>
      <c r="F7" s="28">
        <v>375598</v>
      </c>
      <c r="G7" s="29">
        <v>30047</v>
      </c>
      <c r="H7" s="29">
        <f t="shared" si="0"/>
        <v>405645</v>
      </c>
    </row>
    <row r="8" spans="1:8" s="30" customFormat="1" ht="28.5" customHeight="1" x14ac:dyDescent="0.25">
      <c r="A8" s="7">
        <v>3</v>
      </c>
      <c r="B8" s="25">
        <v>44767</v>
      </c>
      <c r="C8" s="26" t="s">
        <v>208</v>
      </c>
      <c r="D8" s="27" t="s">
        <v>13</v>
      </c>
      <c r="E8" s="27" t="s">
        <v>11</v>
      </c>
      <c r="F8" s="28">
        <v>251377</v>
      </c>
      <c r="G8" s="29">
        <v>20110</v>
      </c>
      <c r="H8" s="29">
        <f t="shared" si="0"/>
        <v>271487</v>
      </c>
    </row>
    <row r="9" spans="1:8" s="30" customFormat="1" ht="28.5" customHeight="1" x14ac:dyDescent="0.25">
      <c r="A9" s="7">
        <v>4</v>
      </c>
      <c r="B9" s="25">
        <v>44756</v>
      </c>
      <c r="C9" s="26" t="s">
        <v>209</v>
      </c>
      <c r="D9" s="27" t="s">
        <v>13</v>
      </c>
      <c r="E9" s="27" t="s">
        <v>11</v>
      </c>
      <c r="F9" s="28">
        <v>349385</v>
      </c>
      <c r="G9" s="29">
        <v>27950</v>
      </c>
      <c r="H9" s="29">
        <f t="shared" si="0"/>
        <v>377335</v>
      </c>
    </row>
    <row r="10" spans="1:8" s="30" customFormat="1" ht="28.5" customHeight="1" x14ac:dyDescent="0.25">
      <c r="A10" s="7">
        <v>5</v>
      </c>
      <c r="B10" s="25">
        <v>44756</v>
      </c>
      <c r="C10" s="26" t="s">
        <v>210</v>
      </c>
      <c r="D10" s="27" t="s">
        <v>13</v>
      </c>
      <c r="E10" s="27" t="s">
        <v>11</v>
      </c>
      <c r="F10" s="28">
        <v>189936</v>
      </c>
      <c r="G10" s="29">
        <v>15194</v>
      </c>
      <c r="H10" s="29">
        <f t="shared" si="0"/>
        <v>205130</v>
      </c>
    </row>
    <row r="11" spans="1:8" s="30" customFormat="1" ht="28.5" customHeight="1" x14ac:dyDescent="0.25">
      <c r="A11" s="7">
        <v>6</v>
      </c>
      <c r="B11" s="25">
        <v>44756</v>
      </c>
      <c r="C11" s="26" t="s">
        <v>211</v>
      </c>
      <c r="D11" s="27" t="s">
        <v>13</v>
      </c>
      <c r="E11" s="27" t="s">
        <v>11</v>
      </c>
      <c r="F11" s="28">
        <v>1123910</v>
      </c>
      <c r="G11" s="29">
        <v>89912</v>
      </c>
      <c r="H11" s="29">
        <f t="shared" si="0"/>
        <v>1213822</v>
      </c>
    </row>
    <row r="12" spans="1:8" s="30" customFormat="1" ht="28.5" customHeight="1" x14ac:dyDescent="0.25">
      <c r="A12" s="7"/>
      <c r="B12" s="25">
        <v>44756</v>
      </c>
      <c r="C12" s="26" t="s">
        <v>212</v>
      </c>
      <c r="D12" s="27" t="s">
        <v>13</v>
      </c>
      <c r="E12" s="27" t="s">
        <v>11</v>
      </c>
      <c r="F12" s="28">
        <v>279508</v>
      </c>
      <c r="G12" s="29">
        <v>22360</v>
      </c>
      <c r="H12" s="29">
        <f t="shared" si="0"/>
        <v>301868</v>
      </c>
    </row>
    <row r="13" spans="1:8" s="30" customFormat="1" ht="28.5" customHeight="1" x14ac:dyDescent="0.25">
      <c r="A13" s="7"/>
      <c r="B13" s="25">
        <v>44756</v>
      </c>
      <c r="C13" s="26" t="s">
        <v>213</v>
      </c>
      <c r="D13" s="27" t="s">
        <v>13</v>
      </c>
      <c r="E13" s="27" t="s">
        <v>11</v>
      </c>
      <c r="F13" s="28">
        <v>69877</v>
      </c>
      <c r="G13" s="29">
        <v>5590</v>
      </c>
      <c r="H13" s="29">
        <f t="shared" si="0"/>
        <v>75467</v>
      </c>
    </row>
    <row r="14" spans="1:8" s="30" customFormat="1" ht="28.5" customHeight="1" x14ac:dyDescent="0.25">
      <c r="A14" s="7"/>
      <c r="B14" s="25">
        <v>44755</v>
      </c>
      <c r="C14" s="26" t="s">
        <v>214</v>
      </c>
      <c r="D14" s="27" t="s">
        <v>13</v>
      </c>
      <c r="E14" s="27" t="s">
        <v>11</v>
      </c>
      <c r="F14" s="28">
        <v>1415190</v>
      </c>
      <c r="G14" s="29">
        <v>113215</v>
      </c>
      <c r="H14" s="29">
        <f t="shared" si="0"/>
        <v>1528405</v>
      </c>
    </row>
    <row r="15" spans="1:8" s="30" customFormat="1" ht="28.5" customHeight="1" x14ac:dyDescent="0.25">
      <c r="A15" s="7"/>
      <c r="B15" s="25">
        <v>44756</v>
      </c>
      <c r="C15" s="26" t="s">
        <v>215</v>
      </c>
      <c r="D15" s="27" t="s">
        <v>13</v>
      </c>
      <c r="E15" s="27" t="s">
        <v>11</v>
      </c>
      <c r="F15" s="28">
        <v>96182</v>
      </c>
      <c r="G15" s="29">
        <v>7694</v>
      </c>
      <c r="H15" s="29">
        <f t="shared" si="0"/>
        <v>103876</v>
      </c>
    </row>
    <row r="16" spans="1:8" s="30" customFormat="1" ht="28.5" customHeight="1" x14ac:dyDescent="0.25">
      <c r="A16" s="7"/>
      <c r="B16" s="25">
        <v>44756</v>
      </c>
      <c r="C16" s="26" t="s">
        <v>216</v>
      </c>
      <c r="D16" s="27" t="s">
        <v>13</v>
      </c>
      <c r="E16" s="27" t="s">
        <v>11</v>
      </c>
      <c r="F16" s="28">
        <v>279508</v>
      </c>
      <c r="G16" s="29">
        <v>22360</v>
      </c>
      <c r="H16" s="29">
        <f t="shared" si="0"/>
        <v>301868</v>
      </c>
    </row>
    <row r="17" spans="1:8" s="30" customFormat="1" ht="28.5" customHeight="1" x14ac:dyDescent="0.25">
      <c r="A17" s="7"/>
      <c r="B17" s="25">
        <v>44756</v>
      </c>
      <c r="C17" s="26" t="s">
        <v>217</v>
      </c>
      <c r="D17" s="27" t="s">
        <v>13</v>
      </c>
      <c r="E17" s="27" t="s">
        <v>11</v>
      </c>
      <c r="F17" s="28">
        <v>596877</v>
      </c>
      <c r="G17" s="29">
        <v>47750</v>
      </c>
      <c r="H17" s="29">
        <f t="shared" si="0"/>
        <v>644627</v>
      </c>
    </row>
    <row r="18" spans="1:8" s="30" customFormat="1" ht="28.5" customHeight="1" x14ac:dyDescent="0.25">
      <c r="A18" s="7"/>
      <c r="B18" s="25">
        <v>44755</v>
      </c>
      <c r="C18" s="26" t="s">
        <v>218</v>
      </c>
      <c r="D18" s="27" t="s">
        <v>13</v>
      </c>
      <c r="E18" s="27" t="s">
        <v>11</v>
      </c>
      <c r="F18" s="28">
        <v>297000</v>
      </c>
      <c r="G18" s="29">
        <v>23760</v>
      </c>
      <c r="H18" s="29">
        <f t="shared" si="0"/>
        <v>320760</v>
      </c>
    </row>
    <row r="19" spans="1:8" s="30" customFormat="1" ht="28.5" customHeight="1" x14ac:dyDescent="0.25">
      <c r="A19" s="7"/>
      <c r="B19" s="25">
        <v>44756</v>
      </c>
      <c r="C19" s="26" t="s">
        <v>219</v>
      </c>
      <c r="D19" s="27" t="s">
        <v>13</v>
      </c>
      <c r="E19" s="27" t="s">
        <v>11</v>
      </c>
      <c r="F19" s="28">
        <v>349385</v>
      </c>
      <c r="G19" s="29">
        <v>27950</v>
      </c>
      <c r="H19" s="29">
        <f t="shared" si="0"/>
        <v>377335</v>
      </c>
    </row>
    <row r="20" spans="1:8" s="30" customFormat="1" ht="28.5" customHeight="1" x14ac:dyDescent="0.25">
      <c r="A20" s="7"/>
      <c r="B20" s="25">
        <v>44755</v>
      </c>
      <c r="C20" s="26" t="s">
        <v>220</v>
      </c>
      <c r="D20" s="27" t="s">
        <v>13</v>
      </c>
      <c r="E20" s="27" t="s">
        <v>11</v>
      </c>
      <c r="F20" s="28">
        <v>139754</v>
      </c>
      <c r="G20" s="29">
        <v>11180</v>
      </c>
      <c r="H20" s="29">
        <f t="shared" si="0"/>
        <v>150934</v>
      </c>
    </row>
    <row r="21" spans="1:8" s="30" customFormat="1" ht="28.5" customHeight="1" x14ac:dyDescent="0.25">
      <c r="A21" s="7"/>
      <c r="B21" s="25">
        <v>44749</v>
      </c>
      <c r="C21" s="26" t="s">
        <v>221</v>
      </c>
      <c r="D21" s="27" t="s">
        <v>13</v>
      </c>
      <c r="E21" s="27" t="s">
        <v>11</v>
      </c>
      <c r="F21" s="28">
        <v>211422</v>
      </c>
      <c r="G21" s="29">
        <v>16913</v>
      </c>
      <c r="H21" s="29">
        <f t="shared" si="0"/>
        <v>228335</v>
      </c>
    </row>
    <row r="22" spans="1:8" s="30" customFormat="1" ht="28.5" customHeight="1" x14ac:dyDescent="0.25">
      <c r="A22" s="7"/>
      <c r="B22" s="25">
        <v>44748</v>
      </c>
      <c r="C22" s="26" t="s">
        <v>222</v>
      </c>
      <c r="D22" s="27" t="s">
        <v>13</v>
      </c>
      <c r="E22" s="27" t="s">
        <v>11</v>
      </c>
      <c r="F22" s="28">
        <v>812999</v>
      </c>
      <c r="G22" s="29">
        <v>65040</v>
      </c>
      <c r="H22" s="29">
        <f t="shared" si="0"/>
        <v>878039</v>
      </c>
    </row>
    <row r="23" spans="1:8" s="30" customFormat="1" ht="28.5" customHeight="1" x14ac:dyDescent="0.25">
      <c r="A23" s="7"/>
      <c r="B23" s="25">
        <v>44756</v>
      </c>
      <c r="C23" s="26" t="s">
        <v>223</v>
      </c>
      <c r="D23" s="27" t="s">
        <v>13</v>
      </c>
      <c r="E23" s="27" t="s">
        <v>11</v>
      </c>
      <c r="F23" s="28">
        <v>50182</v>
      </c>
      <c r="G23" s="29">
        <v>4014</v>
      </c>
      <c r="H23" s="29">
        <f t="shared" si="0"/>
        <v>54196</v>
      </c>
    </row>
    <row r="24" spans="1:8" s="30" customFormat="1" ht="28.5" customHeight="1" x14ac:dyDescent="0.25">
      <c r="A24" s="7"/>
      <c r="B24" s="25">
        <v>44756</v>
      </c>
      <c r="C24" s="26" t="s">
        <v>224</v>
      </c>
      <c r="D24" s="27" t="s">
        <v>13</v>
      </c>
      <c r="E24" s="27" t="s">
        <v>11</v>
      </c>
      <c r="F24" s="28">
        <v>301550</v>
      </c>
      <c r="G24" s="29">
        <v>24124</v>
      </c>
      <c r="H24" s="29">
        <f t="shared" si="0"/>
        <v>325674</v>
      </c>
    </row>
    <row r="25" spans="1:8" s="30" customFormat="1" ht="28.5" customHeight="1" x14ac:dyDescent="0.25">
      <c r="A25" s="7"/>
      <c r="B25" s="25">
        <v>44756</v>
      </c>
      <c r="C25" s="26" t="s">
        <v>225</v>
      </c>
      <c r="D25" s="27" t="s">
        <v>13</v>
      </c>
      <c r="E25" s="27" t="s">
        <v>11</v>
      </c>
      <c r="F25" s="28">
        <v>209631</v>
      </c>
      <c r="G25" s="29">
        <v>16770</v>
      </c>
      <c r="H25" s="29">
        <f t="shared" si="0"/>
        <v>226401</v>
      </c>
    </row>
    <row r="26" spans="1:8" s="30" customFormat="1" ht="28.5" customHeight="1" x14ac:dyDescent="0.25">
      <c r="A26" s="7"/>
      <c r="B26" s="25">
        <v>44756</v>
      </c>
      <c r="C26" s="26" t="s">
        <v>226</v>
      </c>
      <c r="D26" s="27" t="s">
        <v>13</v>
      </c>
      <c r="E26" s="27" t="s">
        <v>11</v>
      </c>
      <c r="F26" s="28">
        <v>677474</v>
      </c>
      <c r="G26" s="29">
        <v>54197</v>
      </c>
      <c r="H26" s="29">
        <f t="shared" si="0"/>
        <v>731671</v>
      </c>
    </row>
    <row r="27" spans="1:8" s="30" customFormat="1" ht="28.5" customHeight="1" x14ac:dyDescent="0.25">
      <c r="A27" s="7"/>
      <c r="B27" s="25">
        <v>44755</v>
      </c>
      <c r="C27" s="26" t="s">
        <v>227</v>
      </c>
      <c r="D27" s="27" t="s">
        <v>13</v>
      </c>
      <c r="E27" s="27" t="s">
        <v>11</v>
      </c>
      <c r="F27" s="28">
        <v>222116</v>
      </c>
      <c r="G27" s="29">
        <v>17769</v>
      </c>
      <c r="H27" s="29">
        <f t="shared" si="0"/>
        <v>239885</v>
      </c>
    </row>
    <row r="28" spans="1:8" s="30" customFormat="1" ht="28.5" customHeight="1" x14ac:dyDescent="0.25">
      <c r="A28" s="7"/>
      <c r="B28" s="25">
        <v>44755</v>
      </c>
      <c r="C28" s="26" t="s">
        <v>228</v>
      </c>
      <c r="D28" s="27" t="s">
        <v>13</v>
      </c>
      <c r="E28" s="27" t="s">
        <v>11</v>
      </c>
      <c r="F28" s="28">
        <v>349385</v>
      </c>
      <c r="G28" s="29">
        <v>27950</v>
      </c>
      <c r="H28" s="29">
        <f t="shared" si="0"/>
        <v>377335</v>
      </c>
    </row>
    <row r="29" spans="1:8" s="30" customFormat="1" ht="28.5" customHeight="1" x14ac:dyDescent="0.25">
      <c r="A29" s="7"/>
      <c r="B29" s="25">
        <v>44751</v>
      </c>
      <c r="C29" s="26" t="s">
        <v>229</v>
      </c>
      <c r="D29" s="27" t="s">
        <v>13</v>
      </c>
      <c r="E29" s="27" t="s">
        <v>11</v>
      </c>
      <c r="F29" s="28">
        <v>326306</v>
      </c>
      <c r="G29" s="29">
        <v>26104</v>
      </c>
      <c r="H29" s="29">
        <f t="shared" si="0"/>
        <v>352410</v>
      </c>
    </row>
    <row r="30" spans="1:8" s="30" customFormat="1" ht="28.5" customHeight="1" x14ac:dyDescent="0.25">
      <c r="A30" s="7"/>
      <c r="B30" s="25">
        <v>44751</v>
      </c>
      <c r="C30" s="26" t="s">
        <v>230</v>
      </c>
      <c r="D30" s="27" t="s">
        <v>13</v>
      </c>
      <c r="E30" s="27" t="s">
        <v>11</v>
      </c>
      <c r="F30" s="28">
        <v>100364</v>
      </c>
      <c r="G30" s="29">
        <v>8029</v>
      </c>
      <c r="H30" s="29">
        <f t="shared" si="0"/>
        <v>108393</v>
      </c>
    </row>
    <row r="31" spans="1:8" s="30" customFormat="1" ht="28.5" customHeight="1" x14ac:dyDescent="0.25">
      <c r="A31" s="7"/>
      <c r="B31" s="25">
        <v>44751</v>
      </c>
      <c r="C31" s="26" t="s">
        <v>231</v>
      </c>
      <c r="D31" s="27" t="s">
        <v>13</v>
      </c>
      <c r="E31" s="27" t="s">
        <v>11</v>
      </c>
      <c r="F31" s="28">
        <v>335035</v>
      </c>
      <c r="G31" s="29">
        <v>26802</v>
      </c>
      <c r="H31" s="29">
        <f t="shared" si="0"/>
        <v>361837</v>
      </c>
    </row>
    <row r="32" spans="1:8" s="30" customFormat="1" ht="28.5" customHeight="1" x14ac:dyDescent="0.25">
      <c r="A32" s="7"/>
      <c r="B32" s="25">
        <v>44750</v>
      </c>
      <c r="C32" s="26" t="s">
        <v>232</v>
      </c>
      <c r="D32" s="27" t="s">
        <v>13</v>
      </c>
      <c r="E32" s="27" t="s">
        <v>11</v>
      </c>
      <c r="F32" s="28">
        <v>309995</v>
      </c>
      <c r="G32" s="29">
        <v>24799</v>
      </c>
      <c r="H32" s="29">
        <f t="shared" si="0"/>
        <v>334794</v>
      </c>
    </row>
    <row r="33" spans="1:8" s="30" customFormat="1" ht="28.5" customHeight="1" x14ac:dyDescent="0.25">
      <c r="A33" s="7"/>
      <c r="B33" s="25">
        <v>44750</v>
      </c>
      <c r="C33" s="26" t="s">
        <v>233</v>
      </c>
      <c r="D33" s="27" t="s">
        <v>13</v>
      </c>
      <c r="E33" s="27" t="s">
        <v>11</v>
      </c>
      <c r="F33" s="28">
        <v>50182</v>
      </c>
      <c r="G33" s="29">
        <v>4014</v>
      </c>
      <c r="H33" s="29">
        <f t="shared" si="0"/>
        <v>54196</v>
      </c>
    </row>
    <row r="34" spans="1:8" s="30" customFormat="1" ht="28.5" customHeight="1" x14ac:dyDescent="0.25">
      <c r="A34" s="7"/>
      <c r="B34" s="25">
        <v>44747</v>
      </c>
      <c r="C34" s="26" t="s">
        <v>234</v>
      </c>
      <c r="D34" s="27" t="s">
        <v>13</v>
      </c>
      <c r="E34" s="27" t="s">
        <v>11</v>
      </c>
      <c r="F34" s="28">
        <v>209631</v>
      </c>
      <c r="G34" s="29">
        <v>16770</v>
      </c>
      <c r="H34" s="29">
        <f t="shared" si="0"/>
        <v>226401</v>
      </c>
    </row>
    <row r="35" spans="1:8" s="30" customFormat="1" ht="28.5" customHeight="1" x14ac:dyDescent="0.25">
      <c r="A35" s="7"/>
      <c r="B35" s="25">
        <v>44746</v>
      </c>
      <c r="C35" s="26" t="s">
        <v>235</v>
      </c>
      <c r="D35" s="27" t="s">
        <v>13</v>
      </c>
      <c r="E35" s="27" t="s">
        <v>11</v>
      </c>
      <c r="F35" s="28">
        <v>452785</v>
      </c>
      <c r="G35" s="29">
        <v>36222</v>
      </c>
      <c r="H35" s="29">
        <f t="shared" si="0"/>
        <v>489007</v>
      </c>
    </row>
    <row r="36" spans="1:8" s="30" customFormat="1" ht="28.5" customHeight="1" x14ac:dyDescent="0.25">
      <c r="A36" s="7"/>
      <c r="B36" s="25">
        <v>44748</v>
      </c>
      <c r="C36" s="26" t="s">
        <v>236</v>
      </c>
      <c r="D36" s="27" t="s">
        <v>13</v>
      </c>
      <c r="E36" s="27" t="s">
        <v>11</v>
      </c>
      <c r="F36" s="28">
        <v>349385</v>
      </c>
      <c r="G36" s="29">
        <v>27950</v>
      </c>
      <c r="H36" s="29">
        <f t="shared" si="0"/>
        <v>377335</v>
      </c>
    </row>
    <row r="37" spans="1:8" s="30" customFormat="1" ht="28.5" customHeight="1" x14ac:dyDescent="0.25">
      <c r="A37" s="7"/>
      <c r="B37" s="25">
        <v>44748</v>
      </c>
      <c r="C37" s="26" t="s">
        <v>237</v>
      </c>
      <c r="D37" s="27" t="s">
        <v>13</v>
      </c>
      <c r="E37" s="27" t="s">
        <v>11</v>
      </c>
      <c r="F37" s="28">
        <v>184489</v>
      </c>
      <c r="G37" s="29">
        <v>14759</v>
      </c>
      <c r="H37" s="29">
        <f t="shared" si="0"/>
        <v>199248</v>
      </c>
    </row>
    <row r="38" spans="1:8" s="30" customFormat="1" ht="28.5" customHeight="1" x14ac:dyDescent="0.25">
      <c r="A38" s="7"/>
      <c r="B38" s="25">
        <v>44748</v>
      </c>
      <c r="C38" s="26" t="s">
        <v>238</v>
      </c>
      <c r="D38" s="27" t="s">
        <v>13</v>
      </c>
      <c r="E38" s="27" t="s">
        <v>11</v>
      </c>
      <c r="F38" s="28">
        <v>245539</v>
      </c>
      <c r="G38" s="29">
        <v>19643</v>
      </c>
      <c r="H38" s="29">
        <f t="shared" si="0"/>
        <v>265182</v>
      </c>
    </row>
    <row r="39" spans="1:8" s="30" customFormat="1" ht="28.5" customHeight="1" x14ac:dyDescent="0.25">
      <c r="A39" s="7"/>
      <c r="B39" s="25">
        <v>44748</v>
      </c>
      <c r="C39" s="26" t="s">
        <v>239</v>
      </c>
      <c r="D39" s="27" t="s">
        <v>13</v>
      </c>
      <c r="E39" s="27" t="s">
        <v>11</v>
      </c>
      <c r="F39" s="28">
        <v>472582</v>
      </c>
      <c r="G39" s="29">
        <v>37806</v>
      </c>
      <c r="H39" s="29">
        <f t="shared" si="0"/>
        <v>510388</v>
      </c>
    </row>
    <row r="40" spans="1:8" s="30" customFormat="1" ht="28.5" customHeight="1" x14ac:dyDescent="0.25">
      <c r="A40" s="7"/>
      <c r="B40" s="25">
        <v>44743</v>
      </c>
      <c r="C40" s="26" t="s">
        <v>240</v>
      </c>
      <c r="D40" s="27" t="s">
        <v>13</v>
      </c>
      <c r="E40" s="27" t="s">
        <v>11</v>
      </c>
      <c r="F40" s="28">
        <v>159764</v>
      </c>
      <c r="G40" s="29">
        <v>12781</v>
      </c>
      <c r="H40" s="29">
        <f t="shared" si="0"/>
        <v>172545</v>
      </c>
    </row>
    <row r="41" spans="1:8" s="30" customFormat="1" ht="28.5" customHeight="1" x14ac:dyDescent="0.25">
      <c r="A41" s="7"/>
      <c r="B41" s="25">
        <v>44743</v>
      </c>
      <c r="C41" s="26" t="s">
        <v>241</v>
      </c>
      <c r="D41" s="27" t="s">
        <v>13</v>
      </c>
      <c r="E41" s="27" t="s">
        <v>11</v>
      </c>
      <c r="F41" s="28">
        <v>1187908</v>
      </c>
      <c r="G41" s="29">
        <v>95032</v>
      </c>
      <c r="H41" s="29">
        <f t="shared" si="0"/>
        <v>1282940</v>
      </c>
    </row>
    <row r="42" spans="1:8" s="30" customFormat="1" ht="28.5" customHeight="1" x14ac:dyDescent="0.25">
      <c r="A42" s="7"/>
      <c r="B42" s="25">
        <v>44744</v>
      </c>
      <c r="C42" s="26" t="s">
        <v>242</v>
      </c>
      <c r="D42" s="27" t="s">
        <v>13</v>
      </c>
      <c r="E42" s="27" t="s">
        <v>11</v>
      </c>
      <c r="F42" s="28">
        <v>471238</v>
      </c>
      <c r="G42" s="29">
        <v>37699</v>
      </c>
      <c r="H42" s="29">
        <f t="shared" si="0"/>
        <v>508937</v>
      </c>
    </row>
    <row r="43" spans="1:8" s="30" customFormat="1" ht="28.5" customHeight="1" x14ac:dyDescent="0.25">
      <c r="A43" s="7"/>
      <c r="B43" s="25">
        <v>44744</v>
      </c>
      <c r="C43" s="26" t="s">
        <v>243</v>
      </c>
      <c r="D43" s="27" t="s">
        <v>13</v>
      </c>
      <c r="E43" s="27" t="s">
        <v>11</v>
      </c>
      <c r="F43" s="28">
        <v>209634</v>
      </c>
      <c r="G43" s="29">
        <v>16770</v>
      </c>
      <c r="H43" s="29">
        <f t="shared" si="0"/>
        <v>226404</v>
      </c>
    </row>
    <row r="44" spans="1:8" s="30" customFormat="1" ht="28.5" customHeight="1" x14ac:dyDescent="0.25">
      <c r="A44" s="7"/>
      <c r="B44" s="25">
        <v>44746</v>
      </c>
      <c r="C44" s="26" t="s">
        <v>244</v>
      </c>
      <c r="D44" s="27" t="s">
        <v>13</v>
      </c>
      <c r="E44" s="27" t="s">
        <v>11</v>
      </c>
      <c r="F44" s="28">
        <v>209631</v>
      </c>
      <c r="G44" s="29">
        <v>16770</v>
      </c>
      <c r="H44" s="29">
        <f t="shared" si="0"/>
        <v>226401</v>
      </c>
    </row>
    <row r="45" spans="1:8" s="30" customFormat="1" ht="28.5" customHeight="1" x14ac:dyDescent="0.25">
      <c r="A45" s="7"/>
      <c r="B45" s="25">
        <v>44746</v>
      </c>
      <c r="C45" s="26" t="s">
        <v>245</v>
      </c>
      <c r="D45" s="27" t="s">
        <v>13</v>
      </c>
      <c r="E45" s="27" t="s">
        <v>11</v>
      </c>
      <c r="F45" s="28">
        <v>637256</v>
      </c>
      <c r="G45" s="29">
        <v>50980</v>
      </c>
      <c r="H45" s="29">
        <f t="shared" si="0"/>
        <v>688236</v>
      </c>
    </row>
    <row r="46" spans="1:8" s="30" customFormat="1" ht="28.5" customHeight="1" x14ac:dyDescent="0.25">
      <c r="A46" s="7"/>
      <c r="B46" s="25">
        <v>44743</v>
      </c>
      <c r="C46" s="26" t="s">
        <v>246</v>
      </c>
      <c r="D46" s="27" t="s">
        <v>13</v>
      </c>
      <c r="E46" s="27" t="s">
        <v>11</v>
      </c>
      <c r="F46" s="28">
        <v>560185</v>
      </c>
      <c r="G46" s="29">
        <v>44814</v>
      </c>
      <c r="H46" s="29">
        <f t="shared" si="0"/>
        <v>604999</v>
      </c>
    </row>
    <row r="47" spans="1:8" s="30" customFormat="1" ht="28.5" customHeight="1" x14ac:dyDescent="0.25">
      <c r="A47" s="7"/>
      <c r="B47" s="25">
        <v>44746</v>
      </c>
      <c r="C47" s="26" t="s">
        <v>247</v>
      </c>
      <c r="D47" s="27" t="s">
        <v>13</v>
      </c>
      <c r="E47" s="27" t="s">
        <v>11</v>
      </c>
      <c r="F47" s="28">
        <v>184489</v>
      </c>
      <c r="G47" s="29">
        <v>14759</v>
      </c>
      <c r="H47" s="29">
        <f t="shared" si="0"/>
        <v>199248</v>
      </c>
    </row>
    <row r="48" spans="1:8" s="30" customFormat="1" ht="28.5" customHeight="1" x14ac:dyDescent="0.25">
      <c r="A48" s="7"/>
      <c r="B48" s="25">
        <v>44746</v>
      </c>
      <c r="C48" s="26" t="s">
        <v>248</v>
      </c>
      <c r="D48" s="27" t="s">
        <v>13</v>
      </c>
      <c r="E48" s="27" t="s">
        <v>11</v>
      </c>
      <c r="F48" s="28">
        <v>716540</v>
      </c>
      <c r="G48" s="29">
        <v>57323</v>
      </c>
      <c r="H48" s="29">
        <f t="shared" si="0"/>
        <v>773863</v>
      </c>
    </row>
    <row r="49" spans="1:9" s="30" customFormat="1" ht="28.5" customHeight="1" x14ac:dyDescent="0.25">
      <c r="A49" s="7"/>
      <c r="B49" s="25">
        <v>44748</v>
      </c>
      <c r="C49" s="26" t="s">
        <v>249</v>
      </c>
      <c r="D49" s="27" t="s">
        <v>13</v>
      </c>
      <c r="E49" s="27" t="s">
        <v>11</v>
      </c>
      <c r="F49" s="28">
        <v>398574</v>
      </c>
      <c r="G49" s="29">
        <v>31885</v>
      </c>
      <c r="H49" s="29">
        <f t="shared" si="0"/>
        <v>430459</v>
      </c>
    </row>
    <row r="50" spans="1:9" s="30" customFormat="1" ht="28.5" customHeight="1" x14ac:dyDescent="0.25">
      <c r="A50" s="7"/>
      <c r="B50" s="25">
        <v>44747</v>
      </c>
      <c r="C50" s="26" t="s">
        <v>250</v>
      </c>
      <c r="D50" s="27" t="s">
        <v>13</v>
      </c>
      <c r="E50" s="27" t="s">
        <v>11</v>
      </c>
      <c r="F50" s="28">
        <v>181500</v>
      </c>
      <c r="G50" s="29">
        <v>14520</v>
      </c>
      <c r="H50" s="29">
        <f t="shared" si="0"/>
        <v>196020</v>
      </c>
    </row>
    <row r="51" spans="1:9" s="30" customFormat="1" ht="28.5" customHeight="1" x14ac:dyDescent="0.25">
      <c r="A51" s="7"/>
      <c r="B51" s="25">
        <v>44747</v>
      </c>
      <c r="C51" s="26" t="s">
        <v>251</v>
      </c>
      <c r="D51" s="27" t="s">
        <v>13</v>
      </c>
      <c r="E51" s="27" t="s">
        <v>11</v>
      </c>
      <c r="F51" s="28">
        <v>44324</v>
      </c>
      <c r="G51" s="29">
        <v>3545</v>
      </c>
      <c r="H51" s="29">
        <f t="shared" si="0"/>
        <v>47869</v>
      </c>
    </row>
    <row r="52" spans="1:9" s="30" customFormat="1" ht="28.5" customHeight="1" x14ac:dyDescent="0.25">
      <c r="A52" s="7"/>
      <c r="B52" s="25">
        <v>44760</v>
      </c>
      <c r="C52" s="26" t="s">
        <v>252</v>
      </c>
      <c r="D52" s="27" t="s">
        <v>13</v>
      </c>
      <c r="E52" s="27" t="s">
        <v>11</v>
      </c>
      <c r="F52" s="28">
        <v>295547</v>
      </c>
      <c r="G52" s="29">
        <v>23643</v>
      </c>
      <c r="H52" s="29">
        <f t="shared" si="0"/>
        <v>319190</v>
      </c>
    </row>
    <row r="53" spans="1:9" s="30" customFormat="1" ht="28.5" customHeight="1" x14ac:dyDescent="0.25">
      <c r="A53" s="7"/>
      <c r="B53" s="25">
        <v>44760</v>
      </c>
      <c r="C53" s="26" t="s">
        <v>253</v>
      </c>
      <c r="D53" s="27" t="s">
        <v>13</v>
      </c>
      <c r="E53" s="27" t="s">
        <v>11</v>
      </c>
      <c r="F53" s="28">
        <v>139754</v>
      </c>
      <c r="G53" s="29">
        <v>11180</v>
      </c>
      <c r="H53" s="29">
        <f t="shared" si="0"/>
        <v>150934</v>
      </c>
    </row>
    <row r="54" spans="1:9" s="30" customFormat="1" ht="28.5" customHeight="1" x14ac:dyDescent="0.25">
      <c r="A54" s="7"/>
      <c r="B54" s="25">
        <v>44760</v>
      </c>
      <c r="C54" s="26" t="s">
        <v>254</v>
      </c>
      <c r="D54" s="27" t="s">
        <v>13</v>
      </c>
      <c r="E54" s="27" t="s">
        <v>11</v>
      </c>
      <c r="F54" s="28">
        <v>100364</v>
      </c>
      <c r="G54" s="29">
        <v>8029</v>
      </c>
      <c r="H54" s="29">
        <f t="shared" si="0"/>
        <v>108393</v>
      </c>
    </row>
    <row r="55" spans="1:9" s="30" customFormat="1" ht="28.5" customHeight="1" x14ac:dyDescent="0.25">
      <c r="A55" s="7"/>
      <c r="B55" s="25">
        <v>44760</v>
      </c>
      <c r="C55" s="26" t="s">
        <v>255</v>
      </c>
      <c r="D55" s="27" t="s">
        <v>13</v>
      </c>
      <c r="E55" s="27" t="s">
        <v>11</v>
      </c>
      <c r="F55" s="28">
        <v>271395</v>
      </c>
      <c r="G55" s="29">
        <v>21711</v>
      </c>
      <c r="H55" s="29">
        <f t="shared" si="0"/>
        <v>293106</v>
      </c>
    </row>
    <row r="56" spans="1:9" s="30" customFormat="1" ht="28.5" customHeight="1" x14ac:dyDescent="0.25">
      <c r="A56" s="7"/>
      <c r="B56" s="25">
        <v>44763</v>
      </c>
      <c r="C56" s="26" t="s">
        <v>256</v>
      </c>
      <c r="D56" s="27" t="s">
        <v>13</v>
      </c>
      <c r="E56" s="27" t="s">
        <v>11</v>
      </c>
      <c r="F56" s="28">
        <v>117398</v>
      </c>
      <c r="G56" s="29">
        <v>9391</v>
      </c>
      <c r="H56" s="29">
        <f t="shared" si="0"/>
        <v>126789</v>
      </c>
    </row>
    <row r="57" spans="1:9" s="30" customFormat="1" ht="28.5" customHeight="1" x14ac:dyDescent="0.25">
      <c r="A57" s="7"/>
      <c r="B57" s="25">
        <v>44763</v>
      </c>
      <c r="C57" s="26" t="s">
        <v>257</v>
      </c>
      <c r="D57" s="27" t="s">
        <v>13</v>
      </c>
      <c r="E57" s="27" t="s">
        <v>11</v>
      </c>
      <c r="F57" s="28">
        <v>272250</v>
      </c>
      <c r="G57" s="29">
        <v>21780</v>
      </c>
      <c r="H57" s="29">
        <f t="shared" si="0"/>
        <v>294030</v>
      </c>
    </row>
    <row r="58" spans="1:9" s="4" customFormat="1" ht="30" customHeight="1" x14ac:dyDescent="0.25">
      <c r="A58" s="8"/>
      <c r="B58" s="6"/>
      <c r="C58" s="9"/>
      <c r="D58" s="17" t="s">
        <v>7</v>
      </c>
      <c r="E58" s="17"/>
      <c r="F58" s="18">
        <f>SUM(F6:F57)</f>
        <v>18359424</v>
      </c>
      <c r="G58" s="18">
        <f>SUM(G6:G57)</f>
        <v>1468729</v>
      </c>
      <c r="H58" s="18">
        <f>SUM(H6:H57)</f>
        <v>19828153</v>
      </c>
    </row>
    <row r="59" spans="1:9" x14ac:dyDescent="0.25">
      <c r="I59" s="4"/>
    </row>
    <row r="60" spans="1:9" x14ac:dyDescent="0.25">
      <c r="I60" s="4"/>
    </row>
    <row r="61" spans="1:9" x14ac:dyDescent="0.25">
      <c r="I61" s="4"/>
    </row>
  </sheetData>
  <mergeCells count="3">
    <mergeCell ref="B1:H1"/>
    <mergeCell ref="B2:H2"/>
    <mergeCell ref="D3:F3"/>
  </mergeCells>
  <conditionalFormatting sqref="C1:C104857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THÁNG 12.2021</vt:lpstr>
      <vt:lpstr>THÁNG 1</vt:lpstr>
      <vt:lpstr>THÁNG 2 </vt:lpstr>
      <vt:lpstr>THÁNG 3</vt:lpstr>
      <vt:lpstr>THÁNG 4</vt:lpstr>
      <vt:lpstr>THÁNG 5</vt:lpstr>
      <vt:lpstr>THÁNG 6</vt:lpstr>
      <vt:lpstr>THÁNG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cp:lastPrinted>2022-08-24T00:57:55Z</cp:lastPrinted>
  <dcterms:created xsi:type="dcterms:W3CDTF">2022-08-23T10:10:25Z</dcterms:created>
  <dcterms:modified xsi:type="dcterms:W3CDTF">2022-09-13T10:43:07Z</dcterms:modified>
</cp:coreProperties>
</file>