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5C4EC846-994A-490A-B7A1-913A0E741AE0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THÁNG 12" sheetId="8" r:id="rId1"/>
    <sheet name="THÁNG 1" sheetId="6" r:id="rId2"/>
    <sheet name="THÁNG 2 " sheetId="7" r:id="rId3"/>
    <sheet name="THÁNG 3" sheetId="5" r:id="rId4"/>
    <sheet name="THÁNG 4" sheetId="11" r:id="rId5"/>
    <sheet name="THÁNG 5" sheetId="10" r:id="rId6"/>
    <sheet name="THÁNG 6" sheetId="9" r:id="rId7"/>
    <sheet name="THÁNG 7" sheetId="12" r:id="rId8"/>
  </sheets>
  <definedNames>
    <definedName name="_xlnm._FilterDatabase" localSheetId="1" hidden="1">'THÁNG 1'!$B$5:$K$20</definedName>
    <definedName name="_xlnm._FilterDatabase" localSheetId="0" hidden="1">'THÁNG 12'!$B$5:$K$18</definedName>
    <definedName name="_xlnm._FilterDatabase" localSheetId="2" hidden="1">'THÁNG 2 '!$B$5:$K$11</definedName>
    <definedName name="_xlnm._FilterDatabase" localSheetId="3" hidden="1">'THÁNG 3'!$B$5:$K$41</definedName>
    <definedName name="_xlnm._FilterDatabase" localSheetId="4" hidden="1">'THÁNG 4'!$B$5:$K$15</definedName>
    <definedName name="_xlnm._FilterDatabase" localSheetId="5" hidden="1">'THÁNG 5'!$B$5:$K$21</definedName>
    <definedName name="_xlnm._FilterDatabase" localSheetId="6" hidden="1">'THÁNG 6'!$B$5:$K$28</definedName>
    <definedName name="_xlnm._FilterDatabase" localSheetId="7" hidden="1">'THÁNG 7'!$B$5:$K$29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2" l="1"/>
  <c r="G29" i="12"/>
  <c r="F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G15" i="11"/>
  <c r="F15" i="11"/>
  <c r="H14" i="11"/>
  <c r="H13" i="11"/>
  <c r="H12" i="11"/>
  <c r="H11" i="11"/>
  <c r="H10" i="11"/>
  <c r="H9" i="11"/>
  <c r="H8" i="11"/>
  <c r="H7" i="11"/>
  <c r="H6" i="11"/>
  <c r="H21" i="10"/>
  <c r="G21" i="10"/>
  <c r="F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28" i="9"/>
  <c r="G28" i="9"/>
  <c r="F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8" i="8"/>
  <c r="G18" i="8"/>
  <c r="F18" i="8"/>
  <c r="H17" i="8"/>
  <c r="H16" i="8"/>
  <c r="H15" i="8"/>
  <c r="H14" i="8"/>
  <c r="H13" i="8"/>
  <c r="H12" i="8"/>
  <c r="H11" i="8"/>
  <c r="H10" i="8"/>
  <c r="H9" i="8"/>
  <c r="H8" i="8"/>
  <c r="H7" i="8"/>
  <c r="H6" i="8"/>
  <c r="G20" i="6"/>
  <c r="H20" i="6"/>
  <c r="F20" i="6"/>
  <c r="H10" i="7"/>
  <c r="G41" i="5"/>
  <c r="F41" i="5"/>
  <c r="H35" i="5"/>
  <c r="H36" i="5"/>
  <c r="H37" i="5"/>
  <c r="H38" i="5"/>
  <c r="H39" i="5"/>
  <c r="H40" i="5"/>
  <c r="H7" i="5"/>
  <c r="H8" i="5"/>
  <c r="H9" i="5"/>
  <c r="H10" i="5"/>
  <c r="H11" i="5"/>
  <c r="H12" i="5"/>
  <c r="H13" i="5"/>
  <c r="H14" i="5"/>
  <c r="H6" i="5"/>
  <c r="H19" i="5"/>
  <c r="H20" i="5"/>
  <c r="H30" i="5"/>
  <c r="H31" i="5"/>
  <c r="H21" i="5"/>
  <c r="H22" i="5"/>
  <c r="H23" i="5"/>
  <c r="H15" i="5"/>
  <c r="H16" i="5"/>
  <c r="H17" i="5"/>
  <c r="H18" i="5"/>
  <c r="H15" i="11" l="1"/>
  <c r="G11" i="7"/>
  <c r="F11" i="7"/>
  <c r="H9" i="7"/>
  <c r="H8" i="7"/>
  <c r="H7" i="7"/>
  <c r="H6" i="7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25" i="5"/>
  <c r="H41" i="5" s="1"/>
  <c r="H32" i="5"/>
  <c r="H33" i="5"/>
  <c r="H34" i="5"/>
  <c r="H24" i="5"/>
  <c r="H27" i="5"/>
  <c r="H26" i="5"/>
  <c r="H29" i="5"/>
  <c r="H28" i="5"/>
  <c r="H11" i="7" l="1"/>
</calcChain>
</file>

<file path=xl/sharedStrings.xml><?xml version="1.0" encoding="utf-8"?>
<sst xmlns="http://schemas.openxmlformats.org/spreadsheetml/2006/main" count="503" uniqueCount="137">
  <si>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</si>
  <si>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</si>
  <si>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</si>
  <si>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</si>
  <si>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</si>
  <si>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</si>
  <si>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</si>
  <si>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</si>
  <si>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2 NĂM 2022</t>
  </si>
  <si>
    <t>Diển giải</t>
  </si>
  <si>
    <t>Hàng trả</t>
  </si>
  <si>
    <t>55</t>
  </si>
  <si>
    <t>CTY MEGA MARKET</t>
  </si>
  <si>
    <t>64</t>
  </si>
  <si>
    <t>45</t>
  </si>
  <si>
    <t>38</t>
  </si>
  <si>
    <t>32</t>
  </si>
  <si>
    <t>33</t>
  </si>
  <si>
    <t>24</t>
  </si>
  <si>
    <t>39</t>
  </si>
  <si>
    <t>51</t>
  </si>
  <si>
    <t>35</t>
  </si>
  <si>
    <t>718</t>
  </si>
  <si>
    <t>47</t>
  </si>
  <si>
    <t>27</t>
  </si>
  <si>
    <t>26</t>
  </si>
  <si>
    <t>22</t>
  </si>
  <si>
    <t>194</t>
  </si>
  <si>
    <t>21</t>
  </si>
  <si>
    <t>30</t>
  </si>
  <si>
    <t>15</t>
  </si>
  <si>
    <t>25</t>
  </si>
  <si>
    <t>14</t>
  </si>
  <si>
    <t>4</t>
  </si>
  <si>
    <t>7</t>
  </si>
  <si>
    <t>10</t>
  </si>
  <si>
    <t>8</t>
  </si>
  <si>
    <t>1289</t>
  </si>
  <si>
    <t>phí hỗ trợ</t>
  </si>
  <si>
    <t>1288</t>
  </si>
  <si>
    <t>1287</t>
  </si>
  <si>
    <t>1286</t>
  </si>
  <si>
    <t>1285</t>
  </si>
  <si>
    <t>phí vận chuyển</t>
  </si>
  <si>
    <t>47290</t>
  </si>
  <si>
    <t>47289</t>
  </si>
  <si>
    <t>47288</t>
  </si>
  <si>
    <t>47287</t>
  </si>
  <si>
    <t>47286</t>
  </si>
  <si>
    <t>THÁNG 1  NĂM 2022</t>
  </si>
  <si>
    <t>262</t>
  </si>
  <si>
    <t>261</t>
  </si>
  <si>
    <t>358</t>
  </si>
  <si>
    <t>13/01/202</t>
  </si>
  <si>
    <t>351</t>
  </si>
  <si>
    <t>335</t>
  </si>
  <si>
    <t>176</t>
  </si>
  <si>
    <t>350</t>
  </si>
  <si>
    <t>385</t>
  </si>
  <si>
    <t>43715</t>
  </si>
  <si>
    <t>43717</t>
  </si>
  <si>
    <t>43716</t>
  </si>
  <si>
    <t>43718</t>
  </si>
  <si>
    <t>43719</t>
  </si>
  <si>
    <t>12270</t>
  </si>
  <si>
    <t>THÁNG 12 NĂM 2021</t>
  </si>
  <si>
    <t>41194</t>
  </si>
  <si>
    <t xml:space="preserve"> CHI TIẾT HÀNG TRẢ</t>
  </si>
  <si>
    <t>CHI TIẾT HÀNG TRẢ</t>
  </si>
  <si>
    <t>40</t>
  </si>
  <si>
    <t>400</t>
  </si>
  <si>
    <t>342</t>
  </si>
  <si>
    <t>312</t>
  </si>
  <si>
    <t>311</t>
  </si>
  <si>
    <t>242</t>
  </si>
  <si>
    <t>256</t>
  </si>
  <si>
    <t>253</t>
  </si>
  <si>
    <t>252</t>
  </si>
  <si>
    <t>329</t>
  </si>
  <si>
    <t>238</t>
  </si>
  <si>
    <t>11382</t>
  </si>
  <si>
    <t>THÁNG 6 NĂM 2022</t>
  </si>
  <si>
    <t>THÁNG 3 NĂM 2022</t>
  </si>
  <si>
    <t>80</t>
  </si>
  <si>
    <t>81</t>
  </si>
  <si>
    <t>70</t>
  </si>
  <si>
    <t>36</t>
  </si>
  <si>
    <t>66</t>
  </si>
  <si>
    <t>91</t>
  </si>
  <si>
    <t>86</t>
  </si>
  <si>
    <t>34</t>
  </si>
  <si>
    <t>609</t>
  </si>
  <si>
    <t>31</t>
  </si>
  <si>
    <t>52</t>
  </si>
  <si>
    <t>19</t>
  </si>
  <si>
    <t>12579</t>
  </si>
  <si>
    <t>12578</t>
  </si>
  <si>
    <t>12576</t>
  </si>
  <si>
    <t>12577</t>
  </si>
  <si>
    <t>12575</t>
  </si>
  <si>
    <t>2312</t>
  </si>
  <si>
    <t>THÁNG 5 NĂM 2022</t>
  </si>
  <si>
    <t>1</t>
  </si>
  <si>
    <t>3</t>
  </si>
  <si>
    <t>129</t>
  </si>
  <si>
    <t>99</t>
  </si>
  <si>
    <t>28</t>
  </si>
  <si>
    <t>42</t>
  </si>
  <si>
    <t>THÁNG 4 NĂM 2022</t>
  </si>
  <si>
    <t>92</t>
  </si>
  <si>
    <t>88</t>
  </si>
  <si>
    <t>18</t>
  </si>
  <si>
    <t>5</t>
  </si>
  <si>
    <t>73</t>
  </si>
  <si>
    <t>67</t>
  </si>
  <si>
    <t>69</t>
  </si>
  <si>
    <t>2</t>
  </si>
  <si>
    <t>THÁNG 7 NĂM 2022</t>
  </si>
  <si>
    <t>103</t>
  </si>
  <si>
    <t>74</t>
  </si>
  <si>
    <t>135</t>
  </si>
  <si>
    <t>93</t>
  </si>
  <si>
    <t>58</t>
  </si>
  <si>
    <t>117</t>
  </si>
  <si>
    <t>11/07/2022</t>
  </si>
  <si>
    <t>53</t>
  </si>
  <si>
    <t>133</t>
  </si>
  <si>
    <t>102</t>
  </si>
  <si>
    <t>101</t>
  </si>
  <si>
    <t>3437</t>
  </si>
  <si>
    <t>18616</t>
  </si>
  <si>
    <t>18615</t>
  </si>
  <si>
    <t>18614</t>
  </si>
  <si>
    <t>18613</t>
  </si>
  <si>
    <t>18612</t>
  </si>
  <si>
    <t>18611</t>
  </si>
  <si>
    <t>15215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</si>
</sst>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3" xfId="0" quotePrefix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26A9-3C8A-43FB-A8B9-D2FAD113DE6C}">
  <sheetPr>
    <outlinePr summaryBelow="0"/>
  </sheetPr>
  <dimension ref="A1:I21"/>
  <sheetViews>
    <sheetView topLeftCell="A7" zoomScaleNormal="100" workbookViewId="0">
      <selection activeCell="F16" sqref="F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67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65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44558</v>
      </c>
      <c r="C6" s="9" t="s">
        <v>70</v>
      </c>
      <c r="D6" s="5" t="s">
        <v>12</v>
      </c>
      <c r="E6" s="5" t="s">
        <v>10</v>
      </c>
      <c r="F6" s="10">
        <v>3871116</v>
      </c>
      <c r="G6" s="11">
        <v>387111</v>
      </c>
      <c r="H6" s="11">
        <f t="shared" ref="H6:H17" si="0">F6+G6</f>
        <v>4258227</v>
      </c>
    </row>
    <row r="7" spans="1:8" s="4" customFormat="1" ht="28.5" customHeight="1" x14ac:dyDescent="0.25">
      <c r="A7" s="8">
        <v>2</v>
      </c>
      <c r="B7" s="6">
        <v>44558</v>
      </c>
      <c r="C7" s="9" t="s">
        <v>71</v>
      </c>
      <c r="D7" s="5" t="s">
        <v>12</v>
      </c>
      <c r="E7" s="5" t="s">
        <v>10</v>
      </c>
      <c r="F7" s="10">
        <v>3543988</v>
      </c>
      <c r="G7" s="11">
        <v>354399</v>
      </c>
      <c r="H7" s="11">
        <f t="shared" si="0"/>
        <v>3898387</v>
      </c>
    </row>
    <row r="8" spans="1:8" s="4" customFormat="1" ht="28.5" customHeight="1" x14ac:dyDescent="0.25">
      <c r="A8" s="7">
        <v>3</v>
      </c>
      <c r="B8" s="6">
        <v>44558</v>
      </c>
      <c r="C8" s="9" t="s">
        <v>72</v>
      </c>
      <c r="D8" s="5" t="s">
        <v>12</v>
      </c>
      <c r="E8" s="5" t="s">
        <v>10</v>
      </c>
      <c r="F8" s="10">
        <v>713923</v>
      </c>
      <c r="G8" s="11">
        <v>71392</v>
      </c>
      <c r="H8" s="11">
        <f t="shared" si="0"/>
        <v>785315</v>
      </c>
    </row>
    <row r="9" spans="1:8" s="4" customFormat="1" ht="28.5" customHeight="1" x14ac:dyDescent="0.25">
      <c r="A9" s="8">
        <v>4</v>
      </c>
      <c r="B9" s="6">
        <v>44558</v>
      </c>
      <c r="C9" s="9" t="s">
        <v>73</v>
      </c>
      <c r="D9" s="5" t="s">
        <v>12</v>
      </c>
      <c r="E9" s="5" t="s">
        <v>10</v>
      </c>
      <c r="F9" s="10">
        <v>846117</v>
      </c>
      <c r="G9" s="11">
        <v>84612</v>
      </c>
      <c r="H9" s="11">
        <f t="shared" si="0"/>
        <v>930729</v>
      </c>
    </row>
    <row r="10" spans="1:8" s="4" customFormat="1" ht="28.5" customHeight="1" x14ac:dyDescent="0.25">
      <c r="A10" s="7">
        <v>5</v>
      </c>
      <c r="B10" s="6">
        <v>44554</v>
      </c>
      <c r="C10" s="9" t="s">
        <v>74</v>
      </c>
      <c r="D10" s="5" t="s">
        <v>12</v>
      </c>
      <c r="E10" s="5" t="s">
        <v>10</v>
      </c>
      <c r="F10" s="10">
        <v>8873073</v>
      </c>
      <c r="G10" s="11">
        <v>887307</v>
      </c>
      <c r="H10" s="11">
        <f t="shared" si="0"/>
        <v>9760380</v>
      </c>
    </row>
    <row r="11" spans="1:8" s="4" customFormat="1" ht="28.5" customHeight="1" x14ac:dyDescent="0.25">
      <c r="A11" s="8">
        <v>6</v>
      </c>
      <c r="B11" s="6">
        <v>44554</v>
      </c>
      <c r="C11" s="9" t="s">
        <v>75</v>
      </c>
      <c r="D11" s="5" t="s">
        <v>12</v>
      </c>
      <c r="E11" s="5" t="s">
        <v>10</v>
      </c>
      <c r="F11" s="10">
        <v>407956</v>
      </c>
      <c r="G11" s="11">
        <v>40796</v>
      </c>
      <c r="H11" s="11">
        <f t="shared" si="0"/>
        <v>448752</v>
      </c>
    </row>
    <row r="12" spans="1:8" s="4" customFormat="1" ht="28.5" customHeight="1" x14ac:dyDescent="0.25">
      <c r="A12" s="7">
        <v>7</v>
      </c>
      <c r="B12" s="6">
        <v>44554</v>
      </c>
      <c r="C12" s="9" t="s">
        <v>76</v>
      </c>
      <c r="D12" s="5" t="s">
        <v>12</v>
      </c>
      <c r="E12" s="5" t="s">
        <v>10</v>
      </c>
      <c r="F12" s="10">
        <v>815912</v>
      </c>
      <c r="G12" s="11">
        <v>81591</v>
      </c>
      <c r="H12" s="11">
        <f t="shared" si="0"/>
        <v>897503</v>
      </c>
    </row>
    <row r="13" spans="1:8" s="4" customFormat="1" ht="28.5" customHeight="1" x14ac:dyDescent="0.25">
      <c r="A13" s="8">
        <v>8</v>
      </c>
      <c r="B13" s="6">
        <v>44554</v>
      </c>
      <c r="C13" s="9" t="s">
        <v>77</v>
      </c>
      <c r="D13" s="5" t="s">
        <v>12</v>
      </c>
      <c r="E13" s="5" t="s">
        <v>10</v>
      </c>
      <c r="F13" s="10">
        <v>1266158</v>
      </c>
      <c r="G13" s="11">
        <v>126616</v>
      </c>
      <c r="H13" s="11">
        <f t="shared" si="0"/>
        <v>1392774</v>
      </c>
    </row>
    <row r="14" spans="1:8" s="4" customFormat="1" ht="28.5" customHeight="1" x14ac:dyDescent="0.25">
      <c r="A14" s="7">
        <v>9</v>
      </c>
      <c r="B14" s="6">
        <v>44554</v>
      </c>
      <c r="C14" s="9" t="s">
        <v>78</v>
      </c>
      <c r="D14" s="5" t="s">
        <v>12</v>
      </c>
      <c r="E14" s="5" t="s">
        <v>10</v>
      </c>
      <c r="F14" s="10">
        <v>3332584</v>
      </c>
      <c r="G14" s="11">
        <v>333258</v>
      </c>
      <c r="H14" s="11">
        <f t="shared" si="0"/>
        <v>3665842</v>
      </c>
    </row>
    <row r="15" spans="1:8" s="4" customFormat="1" ht="28.5" customHeight="1" x14ac:dyDescent="0.25">
      <c r="A15" s="8">
        <v>10</v>
      </c>
      <c r="B15" s="6">
        <v>44547</v>
      </c>
      <c r="C15" s="9" t="s">
        <v>79</v>
      </c>
      <c r="D15" s="5" t="s">
        <v>12</v>
      </c>
      <c r="E15" s="5" t="s">
        <v>10</v>
      </c>
      <c r="F15" s="10">
        <v>611934</v>
      </c>
      <c r="G15" s="11">
        <v>61193</v>
      </c>
      <c r="H15" s="11">
        <f t="shared" si="0"/>
        <v>673127</v>
      </c>
    </row>
    <row r="16" spans="1:8" s="4" customFormat="1" ht="28.5" customHeight="1" x14ac:dyDescent="0.25">
      <c r="A16" s="7">
        <v>11</v>
      </c>
      <c r="B16" s="6">
        <v>44561</v>
      </c>
      <c r="C16" s="9" t="s">
        <v>66</v>
      </c>
      <c r="D16" s="5" t="s">
        <v>12</v>
      </c>
      <c r="E16" s="5" t="s">
        <v>38</v>
      </c>
      <c r="F16" s="10">
        <v>20000000</v>
      </c>
      <c r="G16" s="11">
        <v>2000000</v>
      </c>
      <c r="H16" s="11">
        <f t="shared" si="0"/>
        <v>22000000</v>
      </c>
    </row>
    <row r="17" spans="1:9" s="4" customFormat="1" ht="28.5" customHeight="1" x14ac:dyDescent="0.25">
      <c r="A17" s="8">
        <v>12</v>
      </c>
      <c r="B17" s="6">
        <v>44551</v>
      </c>
      <c r="C17" s="9" t="s">
        <v>80</v>
      </c>
      <c r="D17" s="5" t="s">
        <v>12</v>
      </c>
      <c r="E17" s="5" t="s">
        <v>43</v>
      </c>
      <c r="F17" s="10">
        <v>3349033</v>
      </c>
      <c r="G17" s="11">
        <v>334905</v>
      </c>
      <c r="H17" s="11">
        <f t="shared" si="0"/>
        <v>3683938</v>
      </c>
    </row>
    <row r="18" spans="1:9" s="4" customFormat="1" ht="30" customHeight="1" x14ac:dyDescent="0.25">
      <c r="A18" s="8"/>
      <c r="B18" s="6"/>
      <c r="C18" s="9"/>
      <c r="D18" s="17" t="s">
        <v>7</v>
      </c>
      <c r="E18" s="17"/>
      <c r="F18" s="18">
        <f>SUM(F6:F17)</f>
        <v>47631794</v>
      </c>
      <c r="G18" s="18">
        <f>SUM(G6:G17)</f>
        <v>4763180</v>
      </c>
      <c r="H18" s="18">
        <f>SUM(H6:H17)</f>
        <v>52394974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mergeCells count="3">
    <mergeCell ref="B1:H1"/>
    <mergeCell ref="B2:H2"/>
    <mergeCell ref="D3:F3"/>
  </mergeCells>
  <conditionalFormatting sqref="C1:C1048576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23"/>
  <sheetViews>
    <sheetView topLeftCell="A8" zoomScaleNormal="100" workbookViewId="0">
      <selection activeCell="F15" sqref="F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49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44589</v>
      </c>
      <c r="C6" s="9" t="s">
        <v>50</v>
      </c>
      <c r="D6" s="5" t="s">
        <v>12</v>
      </c>
      <c r="E6" s="5" t="s">
        <v>10</v>
      </c>
      <c r="F6" s="10">
        <v>862708</v>
      </c>
      <c r="G6" s="11">
        <v>86271</v>
      </c>
      <c r="H6" s="11">
        <f t="shared" ref="H6:H19" si="0">F6+G6</f>
        <v>948979</v>
      </c>
    </row>
    <row r="7" spans="1:8" s="4" customFormat="1" ht="28.5" customHeight="1" x14ac:dyDescent="0.25">
      <c r="A7" s="8">
        <v>2</v>
      </c>
      <c r="B7" s="6">
        <v>44589</v>
      </c>
      <c r="C7" s="9" t="s">
        <v>51</v>
      </c>
      <c r="D7" s="5" t="s">
        <v>12</v>
      </c>
      <c r="E7" s="5" t="s">
        <v>10</v>
      </c>
      <c r="F7" s="10">
        <v>214410</v>
      </c>
      <c r="G7" s="11">
        <v>21441</v>
      </c>
      <c r="H7" s="11">
        <f t="shared" si="0"/>
        <v>235851</v>
      </c>
    </row>
    <row r="8" spans="1:8" s="4" customFormat="1" ht="28.5" customHeight="1" x14ac:dyDescent="0.25">
      <c r="A8" s="7">
        <v>3</v>
      </c>
      <c r="B8" s="6">
        <v>44589</v>
      </c>
      <c r="C8" s="9" t="s">
        <v>52</v>
      </c>
      <c r="D8" s="5" t="s">
        <v>12</v>
      </c>
      <c r="E8" s="5" t="s">
        <v>10</v>
      </c>
      <c r="F8" s="10">
        <v>2376076</v>
      </c>
      <c r="G8" s="11">
        <v>237608</v>
      </c>
      <c r="H8" s="11">
        <f t="shared" si="0"/>
        <v>2613684</v>
      </c>
    </row>
    <row r="9" spans="1:8" s="4" customFormat="1" ht="28.5" customHeight="1" x14ac:dyDescent="0.25">
      <c r="A9" s="8">
        <v>4</v>
      </c>
      <c r="B9" s="6" t="s">
        <v>53</v>
      </c>
      <c r="C9" s="9" t="s">
        <v>54</v>
      </c>
      <c r="D9" s="5" t="s">
        <v>12</v>
      </c>
      <c r="E9" s="5" t="s">
        <v>10</v>
      </c>
      <c r="F9" s="10">
        <v>3004501</v>
      </c>
      <c r="G9" s="11">
        <v>300450</v>
      </c>
      <c r="H9" s="11">
        <f t="shared" si="0"/>
        <v>3304951</v>
      </c>
    </row>
    <row r="10" spans="1:8" s="4" customFormat="1" ht="28.5" customHeight="1" x14ac:dyDescent="0.25">
      <c r="A10" s="7">
        <v>5</v>
      </c>
      <c r="B10" s="6">
        <v>44574</v>
      </c>
      <c r="C10" s="9" t="s">
        <v>55</v>
      </c>
      <c r="D10" s="5" t="s">
        <v>12</v>
      </c>
      <c r="E10" s="5" t="s">
        <v>10</v>
      </c>
      <c r="F10" s="10">
        <v>2588124</v>
      </c>
      <c r="G10" s="11">
        <v>258812</v>
      </c>
      <c r="H10" s="11">
        <f t="shared" si="0"/>
        <v>2846936</v>
      </c>
    </row>
    <row r="11" spans="1:8" s="4" customFormat="1" ht="28.5" customHeight="1" x14ac:dyDescent="0.25">
      <c r="A11" s="8">
        <v>6</v>
      </c>
      <c r="B11" s="6">
        <v>44574</v>
      </c>
      <c r="C11" s="9" t="s">
        <v>56</v>
      </c>
      <c r="D11" s="5" t="s">
        <v>12</v>
      </c>
      <c r="E11" s="5" t="s">
        <v>10</v>
      </c>
      <c r="F11" s="10">
        <v>785532</v>
      </c>
      <c r="G11" s="11">
        <v>78553</v>
      </c>
      <c r="H11" s="11">
        <f t="shared" si="0"/>
        <v>864085</v>
      </c>
    </row>
    <row r="12" spans="1:8" s="4" customFormat="1" ht="28.5" customHeight="1" x14ac:dyDescent="0.25">
      <c r="A12" s="7">
        <v>7</v>
      </c>
      <c r="B12" s="6">
        <v>44568</v>
      </c>
      <c r="C12" s="9" t="s">
        <v>57</v>
      </c>
      <c r="D12" s="5" t="s">
        <v>12</v>
      </c>
      <c r="E12" s="5" t="s">
        <v>10</v>
      </c>
      <c r="F12" s="10">
        <v>654610</v>
      </c>
      <c r="G12" s="11">
        <v>65461</v>
      </c>
      <c r="H12" s="11">
        <f t="shared" si="0"/>
        <v>720071</v>
      </c>
    </row>
    <row r="13" spans="1:8" s="4" customFormat="1" ht="28.5" customHeight="1" x14ac:dyDescent="0.25">
      <c r="A13" s="8">
        <v>8</v>
      </c>
      <c r="B13" s="6">
        <v>44568</v>
      </c>
      <c r="C13" s="9" t="s">
        <v>58</v>
      </c>
      <c r="D13" s="5" t="s">
        <v>12</v>
      </c>
      <c r="E13" s="5" t="s">
        <v>10</v>
      </c>
      <c r="F13" s="10">
        <v>215677</v>
      </c>
      <c r="G13" s="11">
        <v>21568</v>
      </c>
      <c r="H13" s="11">
        <f t="shared" si="0"/>
        <v>237245</v>
      </c>
    </row>
    <row r="14" spans="1:8" s="4" customFormat="1" ht="28.5" customHeight="1" x14ac:dyDescent="0.25">
      <c r="A14" s="7">
        <v>9</v>
      </c>
      <c r="B14" s="6">
        <v>44573</v>
      </c>
      <c r="C14" s="9" t="s">
        <v>59</v>
      </c>
      <c r="D14" s="5" t="s">
        <v>12</v>
      </c>
      <c r="E14" s="5" t="s">
        <v>38</v>
      </c>
      <c r="F14" s="10">
        <v>10946313</v>
      </c>
      <c r="G14" s="11">
        <v>1094631</v>
      </c>
      <c r="H14" s="11">
        <f t="shared" si="0"/>
        <v>12040944</v>
      </c>
    </row>
    <row r="15" spans="1:8" s="4" customFormat="1" ht="28.5" customHeight="1" x14ac:dyDescent="0.25">
      <c r="A15" s="8">
        <v>10</v>
      </c>
      <c r="B15" s="6">
        <v>44573</v>
      </c>
      <c r="C15" s="9" t="s">
        <v>60</v>
      </c>
      <c r="D15" s="5" t="s">
        <v>12</v>
      </c>
      <c r="E15" s="5" t="s">
        <v>38</v>
      </c>
      <c r="F15" s="10">
        <v>24629205</v>
      </c>
      <c r="G15" s="11">
        <v>2462921</v>
      </c>
      <c r="H15" s="11">
        <f t="shared" si="0"/>
        <v>27092126</v>
      </c>
    </row>
    <row r="16" spans="1:8" s="4" customFormat="1" ht="28.5" customHeight="1" x14ac:dyDescent="0.25">
      <c r="A16" s="7">
        <v>11</v>
      </c>
      <c r="B16" s="6">
        <v>44573</v>
      </c>
      <c r="C16" s="9" t="s">
        <v>61</v>
      </c>
      <c r="D16" s="5" t="s">
        <v>12</v>
      </c>
      <c r="E16" s="5" t="s">
        <v>38</v>
      </c>
      <c r="F16" s="10">
        <v>58015460</v>
      </c>
      <c r="G16" s="11">
        <v>5801546</v>
      </c>
      <c r="H16" s="11">
        <f t="shared" si="0"/>
        <v>63817006</v>
      </c>
    </row>
    <row r="17" spans="1:9" s="4" customFormat="1" ht="28.5" customHeight="1" x14ac:dyDescent="0.25">
      <c r="A17" s="8">
        <v>12</v>
      </c>
      <c r="B17" s="6">
        <v>44573</v>
      </c>
      <c r="C17" s="9" t="s">
        <v>62</v>
      </c>
      <c r="D17" s="5" t="s">
        <v>12</v>
      </c>
      <c r="E17" s="5" t="s">
        <v>38</v>
      </c>
      <c r="F17" s="10">
        <v>38312096</v>
      </c>
      <c r="G17" s="11">
        <v>3831210</v>
      </c>
      <c r="H17" s="11">
        <f t="shared" si="0"/>
        <v>42143306</v>
      </c>
    </row>
    <row r="18" spans="1:9" s="4" customFormat="1" ht="28.5" customHeight="1" x14ac:dyDescent="0.25">
      <c r="A18" s="7">
        <v>13</v>
      </c>
      <c r="B18" s="6">
        <v>44573</v>
      </c>
      <c r="C18" s="9" t="s">
        <v>63</v>
      </c>
      <c r="D18" s="5" t="s">
        <v>12</v>
      </c>
      <c r="E18" s="5" t="s">
        <v>38</v>
      </c>
      <c r="F18" s="10">
        <v>21892626</v>
      </c>
      <c r="G18" s="11">
        <v>2189263</v>
      </c>
      <c r="H18" s="11">
        <f t="shared" si="0"/>
        <v>24081889</v>
      </c>
    </row>
    <row r="19" spans="1:9" s="4" customFormat="1" ht="28.5" customHeight="1" x14ac:dyDescent="0.25">
      <c r="A19" s="8">
        <v>14</v>
      </c>
      <c r="B19" s="6">
        <v>44580</v>
      </c>
      <c r="C19" s="9" t="s">
        <v>64</v>
      </c>
      <c r="D19" s="5" t="s">
        <v>12</v>
      </c>
      <c r="E19" s="5" t="s">
        <v>43</v>
      </c>
      <c r="F19" s="10">
        <v>5284287</v>
      </c>
      <c r="G19" s="11">
        <v>528429</v>
      </c>
      <c r="H19" s="11">
        <f t="shared" si="0"/>
        <v>5812716</v>
      </c>
    </row>
    <row r="20" spans="1:9" s="4" customFormat="1" ht="30" customHeight="1" x14ac:dyDescent="0.25">
      <c r="A20" s="8"/>
      <c r="B20" s="6"/>
      <c r="C20" s="9"/>
      <c r="D20" s="17" t="s">
        <v>7</v>
      </c>
      <c r="E20" s="17"/>
      <c r="F20" s="18">
        <f>SUM(F6:F19)</f>
        <v>169781625</v>
      </c>
      <c r="G20" s="18">
        <f t="shared" ref="G20:H20" si="1">SUM(G6:G19)</f>
        <v>16978164</v>
      </c>
      <c r="H20" s="18">
        <f t="shared" si="1"/>
        <v>186759789</v>
      </c>
    </row>
    <row r="21" spans="1:9" x14ac:dyDescent="0.25">
      <c r="I21" s="4"/>
    </row>
    <row r="22" spans="1:9" x14ac:dyDescent="0.25">
      <c r="I22" s="4"/>
    </row>
    <row r="23" spans="1:9" x14ac:dyDescent="0.25">
      <c r="I2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4D75-6852-41DB-BE0E-237230509870}">
  <sheetPr>
    <outlinePr summaryBelow="0"/>
  </sheetPr>
  <dimension ref="A1:I14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8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44602</v>
      </c>
      <c r="C6" s="9" t="s">
        <v>44</v>
      </c>
      <c r="D6" s="5" t="s">
        <v>12</v>
      </c>
      <c r="E6" s="5" t="s">
        <v>38</v>
      </c>
      <c r="F6" s="10">
        <v>268410</v>
      </c>
      <c r="G6" s="11">
        <v>26841</v>
      </c>
      <c r="H6" s="11">
        <f t="shared" ref="H6:H10" si="0">F6+G6</f>
        <v>295251</v>
      </c>
    </row>
    <row r="7" spans="1:9" s="4" customFormat="1" ht="28.5" customHeight="1" x14ac:dyDescent="0.25">
      <c r="A7" s="8">
        <v>2</v>
      </c>
      <c r="B7" s="6">
        <v>44602</v>
      </c>
      <c r="C7" s="9" t="s">
        <v>45</v>
      </c>
      <c r="D7" s="5" t="s">
        <v>12</v>
      </c>
      <c r="E7" s="5" t="s">
        <v>38</v>
      </c>
      <c r="F7" s="10">
        <v>469717</v>
      </c>
      <c r="G7" s="11">
        <v>46972</v>
      </c>
      <c r="H7" s="11">
        <f t="shared" si="0"/>
        <v>516689</v>
      </c>
    </row>
    <row r="8" spans="1:9" s="4" customFormat="1" ht="28.5" customHeight="1" x14ac:dyDescent="0.25">
      <c r="A8" s="7">
        <v>3</v>
      </c>
      <c r="B8" s="6">
        <v>44602</v>
      </c>
      <c r="C8" s="9" t="s">
        <v>46</v>
      </c>
      <c r="D8" s="5" t="s">
        <v>12</v>
      </c>
      <c r="E8" s="5" t="s">
        <v>38</v>
      </c>
      <c r="F8" s="10">
        <v>301961</v>
      </c>
      <c r="G8" s="11">
        <v>30196</v>
      </c>
      <c r="H8" s="11">
        <f t="shared" si="0"/>
        <v>332157</v>
      </c>
    </row>
    <row r="9" spans="1:9" s="4" customFormat="1" ht="28.5" customHeight="1" x14ac:dyDescent="0.25">
      <c r="A9" s="8">
        <v>4</v>
      </c>
      <c r="B9" s="6">
        <v>44602</v>
      </c>
      <c r="C9" s="9" t="s">
        <v>47</v>
      </c>
      <c r="D9" s="5" t="s">
        <v>12</v>
      </c>
      <c r="E9" s="5" t="s">
        <v>38</v>
      </c>
      <c r="F9" s="10">
        <v>711286</v>
      </c>
      <c r="G9" s="11">
        <v>71129</v>
      </c>
      <c r="H9" s="11">
        <f t="shared" si="0"/>
        <v>782415</v>
      </c>
    </row>
    <row r="10" spans="1:9" s="4" customFormat="1" ht="28.5" customHeight="1" x14ac:dyDescent="0.25">
      <c r="A10" s="7">
        <v>5</v>
      </c>
      <c r="B10" s="6">
        <v>44602</v>
      </c>
      <c r="C10" s="9" t="s">
        <v>48</v>
      </c>
      <c r="D10" s="5" t="s">
        <v>12</v>
      </c>
      <c r="E10" s="5" t="s">
        <v>38</v>
      </c>
      <c r="F10" s="10">
        <v>134205</v>
      </c>
      <c r="G10" s="11">
        <v>13421</v>
      </c>
      <c r="H10" s="11">
        <f t="shared" si="0"/>
        <v>147626</v>
      </c>
    </row>
    <row r="11" spans="1:9" s="4" customFormat="1" ht="30" customHeight="1" x14ac:dyDescent="0.25">
      <c r="A11" s="8"/>
      <c r="B11" s="6"/>
      <c r="C11" s="9"/>
      <c r="D11" s="17" t="s">
        <v>7</v>
      </c>
      <c r="E11" s="17"/>
      <c r="F11" s="18">
        <f>SUM(F6:F10)</f>
        <v>1885579</v>
      </c>
      <c r="G11" s="18">
        <f>SUM(G6:G10)</f>
        <v>188559</v>
      </c>
      <c r="H11" s="18">
        <f>SUM(H6:H10)</f>
        <v>2074138</v>
      </c>
    </row>
    <row r="12" spans="1:9" x14ac:dyDescent="0.25">
      <c r="I12" s="4"/>
    </row>
    <row r="13" spans="1:9" x14ac:dyDescent="0.25">
      <c r="I13" s="4"/>
    </row>
    <row r="14" spans="1:9" x14ac:dyDescent="0.25">
      <c r="I14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8B2A-7EAE-4ED4-B2BE-4C49D198077E}">
  <sheetPr>
    <outlinePr summaryBelow="0"/>
  </sheetPr>
  <dimension ref="A1:I44"/>
  <sheetViews>
    <sheetView topLeftCell="A22" zoomScaleNormal="100" workbookViewId="0">
      <selection activeCell="D32" sqref="D3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82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44628</v>
      </c>
      <c r="C6" s="9" t="s">
        <v>16</v>
      </c>
      <c r="D6" s="5" t="s">
        <v>12</v>
      </c>
      <c r="E6" s="5" t="s">
        <v>10</v>
      </c>
      <c r="F6" s="10">
        <v>1232912</v>
      </c>
      <c r="G6" s="11">
        <v>98633</v>
      </c>
      <c r="H6" s="11">
        <f t="shared" ref="H6:H34" si="0">F6+G6</f>
        <v>1331545</v>
      </c>
    </row>
    <row r="7" spans="1:8" s="4" customFormat="1" ht="28.5" customHeight="1" x14ac:dyDescent="0.25">
      <c r="A7" s="8">
        <v>2</v>
      </c>
      <c r="B7" s="6">
        <v>44628</v>
      </c>
      <c r="C7" s="9" t="s">
        <v>36</v>
      </c>
      <c r="D7" s="5" t="s">
        <v>12</v>
      </c>
      <c r="E7" s="5" t="s">
        <v>10</v>
      </c>
      <c r="F7" s="10">
        <v>2241085</v>
      </c>
      <c r="G7" s="11">
        <v>179286</v>
      </c>
      <c r="H7" s="11">
        <f t="shared" si="0"/>
        <v>2420371</v>
      </c>
    </row>
    <row r="8" spans="1:8" s="4" customFormat="1" ht="28.5" customHeight="1" x14ac:dyDescent="0.25">
      <c r="A8" s="7">
        <v>3</v>
      </c>
      <c r="B8" s="6">
        <v>44628</v>
      </c>
      <c r="C8" s="9" t="s">
        <v>35</v>
      </c>
      <c r="D8" s="5" t="s">
        <v>12</v>
      </c>
      <c r="E8" s="5" t="s">
        <v>10</v>
      </c>
      <c r="F8" s="10">
        <v>1142284</v>
      </c>
      <c r="G8" s="11">
        <v>91383</v>
      </c>
      <c r="H8" s="11">
        <f t="shared" si="0"/>
        <v>1233667</v>
      </c>
    </row>
    <row r="9" spans="1:8" s="4" customFormat="1" ht="28.5" customHeight="1" x14ac:dyDescent="0.25">
      <c r="A9" s="8">
        <v>4</v>
      </c>
      <c r="B9" s="6">
        <v>44629</v>
      </c>
      <c r="C9" s="9" t="s">
        <v>30</v>
      </c>
      <c r="D9" s="5" t="s">
        <v>12</v>
      </c>
      <c r="E9" s="5" t="s">
        <v>10</v>
      </c>
      <c r="F9" s="10">
        <v>654976</v>
      </c>
      <c r="G9" s="11">
        <v>52398</v>
      </c>
      <c r="H9" s="11">
        <f t="shared" si="0"/>
        <v>707374</v>
      </c>
    </row>
    <row r="10" spans="1:8" s="4" customFormat="1" ht="28.5" customHeight="1" x14ac:dyDescent="0.25">
      <c r="A10" s="7">
        <v>5</v>
      </c>
      <c r="B10" s="6">
        <v>44629</v>
      </c>
      <c r="C10" s="9" t="s">
        <v>31</v>
      </c>
      <c r="D10" s="5" t="s">
        <v>12</v>
      </c>
      <c r="E10" s="5" t="s">
        <v>10</v>
      </c>
      <c r="F10" s="10">
        <v>288277</v>
      </c>
      <c r="G10" s="11">
        <v>28828</v>
      </c>
      <c r="H10" s="11">
        <f t="shared" si="0"/>
        <v>317105</v>
      </c>
    </row>
    <row r="11" spans="1:8" s="4" customFormat="1" ht="28.5" customHeight="1" x14ac:dyDescent="0.25">
      <c r="A11" s="8">
        <v>6</v>
      </c>
      <c r="B11" s="6">
        <v>44629</v>
      </c>
      <c r="C11" s="9" t="s">
        <v>32</v>
      </c>
      <c r="D11" s="5" t="s">
        <v>12</v>
      </c>
      <c r="E11" s="5" t="s">
        <v>10</v>
      </c>
      <c r="F11" s="10">
        <v>5433248</v>
      </c>
      <c r="G11" s="11">
        <v>434659</v>
      </c>
      <c r="H11" s="11">
        <f t="shared" si="0"/>
        <v>5867907</v>
      </c>
    </row>
    <row r="12" spans="1:8" s="4" customFormat="1" ht="28.5" customHeight="1" x14ac:dyDescent="0.25">
      <c r="A12" s="7">
        <v>7</v>
      </c>
      <c r="B12" s="6">
        <v>44629</v>
      </c>
      <c r="C12" s="9" t="s">
        <v>33</v>
      </c>
      <c r="D12" s="5" t="s">
        <v>12</v>
      </c>
      <c r="E12" s="5" t="s">
        <v>10</v>
      </c>
      <c r="F12" s="10">
        <v>3364385</v>
      </c>
      <c r="G12" s="11">
        <v>269150</v>
      </c>
      <c r="H12" s="11">
        <f t="shared" si="0"/>
        <v>3633535</v>
      </c>
    </row>
    <row r="13" spans="1:8" s="4" customFormat="1" ht="28.5" customHeight="1" x14ac:dyDescent="0.25">
      <c r="A13" s="8">
        <v>8</v>
      </c>
      <c r="B13" s="6">
        <v>44629</v>
      </c>
      <c r="C13" s="9" t="s">
        <v>34</v>
      </c>
      <c r="D13" s="5" t="s">
        <v>12</v>
      </c>
      <c r="E13" s="5" t="s">
        <v>10</v>
      </c>
      <c r="F13" s="10">
        <v>1659950</v>
      </c>
      <c r="G13" s="11">
        <v>165995</v>
      </c>
      <c r="H13" s="11">
        <f t="shared" si="0"/>
        <v>1825945</v>
      </c>
    </row>
    <row r="14" spans="1:8" s="4" customFormat="1" ht="28.5" customHeight="1" x14ac:dyDescent="0.25">
      <c r="A14" s="7">
        <v>9</v>
      </c>
      <c r="B14" s="6">
        <v>44629</v>
      </c>
      <c r="C14" s="9" t="s">
        <v>35</v>
      </c>
      <c r="D14" s="5" t="s">
        <v>12</v>
      </c>
      <c r="E14" s="5" t="s">
        <v>10</v>
      </c>
      <c r="F14" s="10">
        <v>2803801</v>
      </c>
      <c r="G14" s="11">
        <v>224304</v>
      </c>
      <c r="H14" s="11">
        <f t="shared" si="0"/>
        <v>3028105</v>
      </c>
    </row>
    <row r="15" spans="1:8" s="4" customFormat="1" ht="28.5" customHeight="1" x14ac:dyDescent="0.25">
      <c r="A15" s="8">
        <v>10</v>
      </c>
      <c r="B15" s="6">
        <v>44630</v>
      </c>
      <c r="C15" s="9" t="s">
        <v>25</v>
      </c>
      <c r="D15" s="5" t="s">
        <v>12</v>
      </c>
      <c r="E15" s="5" t="s">
        <v>10</v>
      </c>
      <c r="F15" s="10">
        <v>4261955</v>
      </c>
      <c r="G15" s="11">
        <v>340956</v>
      </c>
      <c r="H15" s="11">
        <f t="shared" si="0"/>
        <v>4602911</v>
      </c>
    </row>
    <row r="16" spans="1:8" s="4" customFormat="1" ht="28.5" customHeight="1" x14ac:dyDescent="0.25">
      <c r="A16" s="7">
        <v>11</v>
      </c>
      <c r="B16" s="6">
        <v>44630</v>
      </c>
      <c r="C16" s="9" t="s">
        <v>26</v>
      </c>
      <c r="D16" s="5" t="s">
        <v>12</v>
      </c>
      <c r="E16" s="5" t="s">
        <v>10</v>
      </c>
      <c r="F16" s="10">
        <v>4671587</v>
      </c>
      <c r="G16" s="11">
        <v>373726</v>
      </c>
      <c r="H16" s="11">
        <f t="shared" si="0"/>
        <v>5045313</v>
      </c>
    </row>
    <row r="17" spans="1:8" s="4" customFormat="1" ht="28.5" customHeight="1" x14ac:dyDescent="0.25">
      <c r="A17" s="8">
        <v>12</v>
      </c>
      <c r="B17" s="6">
        <v>44630</v>
      </c>
      <c r="C17" s="9" t="s">
        <v>27</v>
      </c>
      <c r="D17" s="5" t="s">
        <v>12</v>
      </c>
      <c r="E17" s="5" t="s">
        <v>10</v>
      </c>
      <c r="F17" s="10">
        <v>2655710</v>
      </c>
      <c r="G17" s="11">
        <v>212456</v>
      </c>
      <c r="H17" s="11">
        <f t="shared" si="0"/>
        <v>2868166</v>
      </c>
    </row>
    <row r="18" spans="1:8" s="4" customFormat="1" ht="28.5" customHeight="1" x14ac:dyDescent="0.25">
      <c r="A18" s="7">
        <v>13</v>
      </c>
      <c r="B18" s="6">
        <v>44630</v>
      </c>
      <c r="C18" s="9" t="s">
        <v>19</v>
      </c>
      <c r="D18" s="5" t="s">
        <v>12</v>
      </c>
      <c r="E18" s="5" t="s">
        <v>10</v>
      </c>
      <c r="F18" s="10">
        <v>17498108</v>
      </c>
      <c r="G18" s="11">
        <v>1399848</v>
      </c>
      <c r="H18" s="11">
        <f t="shared" si="0"/>
        <v>18897956</v>
      </c>
    </row>
    <row r="19" spans="1:8" s="4" customFormat="1" ht="28.5" customHeight="1" x14ac:dyDescent="0.25">
      <c r="A19" s="8">
        <v>14</v>
      </c>
      <c r="B19" s="6">
        <v>44630</v>
      </c>
      <c r="C19" s="9" t="s">
        <v>28</v>
      </c>
      <c r="D19" s="5" t="s">
        <v>12</v>
      </c>
      <c r="E19" s="5" t="s">
        <v>10</v>
      </c>
      <c r="F19" s="10">
        <v>1850262</v>
      </c>
      <c r="G19" s="11">
        <v>185026</v>
      </c>
      <c r="H19" s="11">
        <f t="shared" si="0"/>
        <v>2035288</v>
      </c>
    </row>
    <row r="20" spans="1:8" s="4" customFormat="1" ht="28.5" customHeight="1" x14ac:dyDescent="0.25">
      <c r="A20" s="7">
        <v>15</v>
      </c>
      <c r="B20" s="6">
        <v>44630</v>
      </c>
      <c r="C20" s="9" t="s">
        <v>29</v>
      </c>
      <c r="D20" s="5" t="s">
        <v>12</v>
      </c>
      <c r="E20" s="5" t="s">
        <v>10</v>
      </c>
      <c r="F20" s="10">
        <v>7441429</v>
      </c>
      <c r="G20" s="11">
        <v>595315</v>
      </c>
      <c r="H20" s="11">
        <f t="shared" si="0"/>
        <v>8036744</v>
      </c>
    </row>
    <row r="21" spans="1:8" s="4" customFormat="1" ht="28.5" customHeight="1" x14ac:dyDescent="0.25">
      <c r="A21" s="8">
        <v>16</v>
      </c>
      <c r="B21" s="6">
        <v>44631</v>
      </c>
      <c r="C21" s="9" t="s">
        <v>23</v>
      </c>
      <c r="D21" s="5" t="s">
        <v>12</v>
      </c>
      <c r="E21" s="5" t="s">
        <v>10</v>
      </c>
      <c r="F21" s="10">
        <v>537292</v>
      </c>
      <c r="G21" s="11">
        <v>42983</v>
      </c>
      <c r="H21" s="11">
        <f t="shared" si="0"/>
        <v>580275</v>
      </c>
    </row>
    <row r="22" spans="1:8" s="4" customFormat="1" ht="28.5" customHeight="1" x14ac:dyDescent="0.25">
      <c r="A22" s="7">
        <v>17</v>
      </c>
      <c r="B22" s="6">
        <v>44631</v>
      </c>
      <c r="C22" s="9" t="s">
        <v>24</v>
      </c>
      <c r="D22" s="5" t="s">
        <v>12</v>
      </c>
      <c r="E22" s="5" t="s">
        <v>10</v>
      </c>
      <c r="F22" s="10">
        <v>8823429</v>
      </c>
      <c r="G22" s="11">
        <v>705874</v>
      </c>
      <c r="H22" s="11">
        <f t="shared" si="0"/>
        <v>9529303</v>
      </c>
    </row>
    <row r="23" spans="1:8" s="4" customFormat="1" ht="28.5" customHeight="1" x14ac:dyDescent="0.25">
      <c r="A23" s="8">
        <v>18</v>
      </c>
      <c r="B23" s="6">
        <v>44631</v>
      </c>
      <c r="C23" s="9" t="s">
        <v>25</v>
      </c>
      <c r="D23" s="5" t="s">
        <v>12</v>
      </c>
      <c r="E23" s="5" t="s">
        <v>10</v>
      </c>
      <c r="F23" s="10">
        <v>6711078</v>
      </c>
      <c r="G23" s="11">
        <v>536885</v>
      </c>
      <c r="H23" s="11">
        <f t="shared" si="0"/>
        <v>7247963</v>
      </c>
    </row>
    <row r="24" spans="1:8" s="4" customFormat="1" ht="28.5" customHeight="1" x14ac:dyDescent="0.25">
      <c r="A24" s="7">
        <v>19</v>
      </c>
      <c r="B24" s="6">
        <v>44642</v>
      </c>
      <c r="C24" s="9" t="s">
        <v>15</v>
      </c>
      <c r="D24" s="5" t="s">
        <v>12</v>
      </c>
      <c r="E24" s="5" t="s">
        <v>10</v>
      </c>
      <c r="F24" s="10">
        <v>1505912</v>
      </c>
      <c r="G24" s="11">
        <v>120473</v>
      </c>
      <c r="H24" s="11">
        <f t="shared" si="0"/>
        <v>1626385</v>
      </c>
    </row>
    <row r="25" spans="1:8" s="4" customFormat="1" ht="28.5" customHeight="1" x14ac:dyDescent="0.25">
      <c r="A25" s="8">
        <v>20</v>
      </c>
      <c r="B25" s="6">
        <v>44642</v>
      </c>
      <c r="C25" s="9" t="s">
        <v>11</v>
      </c>
      <c r="D25" s="5" t="s">
        <v>12</v>
      </c>
      <c r="E25" s="5" t="s">
        <v>10</v>
      </c>
      <c r="F25" s="10">
        <v>392766</v>
      </c>
      <c r="G25" s="11">
        <v>31421</v>
      </c>
      <c r="H25" s="11">
        <f t="shared" si="0"/>
        <v>424187</v>
      </c>
    </row>
    <row r="26" spans="1:8" s="4" customFormat="1" ht="28.5" customHeight="1" x14ac:dyDescent="0.25">
      <c r="A26" s="7">
        <v>21</v>
      </c>
      <c r="B26" s="6">
        <v>44642</v>
      </c>
      <c r="C26" s="9" t="s">
        <v>16</v>
      </c>
      <c r="D26" s="5" t="s">
        <v>12</v>
      </c>
      <c r="E26" s="5" t="s">
        <v>10</v>
      </c>
      <c r="F26" s="10">
        <v>617750</v>
      </c>
      <c r="G26" s="11">
        <v>49420</v>
      </c>
      <c r="H26" s="11">
        <f t="shared" si="0"/>
        <v>667170</v>
      </c>
    </row>
    <row r="27" spans="1:8" s="4" customFormat="1" ht="28.5" customHeight="1" x14ac:dyDescent="0.25">
      <c r="A27" s="7"/>
      <c r="B27" s="6">
        <v>44642</v>
      </c>
      <c r="C27" s="9" t="s">
        <v>17</v>
      </c>
      <c r="D27" s="5" t="s">
        <v>12</v>
      </c>
      <c r="E27" s="5" t="s">
        <v>10</v>
      </c>
      <c r="F27" s="10">
        <v>5097486</v>
      </c>
      <c r="G27" s="11">
        <v>407799</v>
      </c>
      <c r="H27" s="11">
        <f t="shared" si="0"/>
        <v>5505285</v>
      </c>
    </row>
    <row r="28" spans="1:8" s="4" customFormat="1" ht="28.5" customHeight="1" x14ac:dyDescent="0.25">
      <c r="A28" s="7"/>
      <c r="B28" s="6">
        <v>44642</v>
      </c>
      <c r="C28" s="9" t="s">
        <v>18</v>
      </c>
      <c r="D28" s="5" t="s">
        <v>12</v>
      </c>
      <c r="E28" s="5" t="s">
        <v>10</v>
      </c>
      <c r="F28" s="10">
        <v>215677</v>
      </c>
      <c r="G28" s="11">
        <v>17254</v>
      </c>
      <c r="H28" s="11">
        <f t="shared" si="0"/>
        <v>232931</v>
      </c>
    </row>
    <row r="29" spans="1:8" s="4" customFormat="1" ht="28.5" customHeight="1" x14ac:dyDescent="0.25">
      <c r="A29" s="7"/>
      <c r="B29" s="6">
        <v>44642</v>
      </c>
      <c r="C29" s="9" t="s">
        <v>19</v>
      </c>
      <c r="D29" s="5" t="s">
        <v>12</v>
      </c>
      <c r="E29" s="5" t="s">
        <v>10</v>
      </c>
      <c r="F29" s="10">
        <v>1355973</v>
      </c>
      <c r="G29" s="11">
        <v>108478</v>
      </c>
      <c r="H29" s="11">
        <f t="shared" si="0"/>
        <v>1464451</v>
      </c>
    </row>
    <row r="30" spans="1:8" s="4" customFormat="1" ht="28.5" customHeight="1" x14ac:dyDescent="0.25">
      <c r="A30" s="7"/>
      <c r="B30" s="6">
        <v>44642</v>
      </c>
      <c r="C30" s="9" t="s">
        <v>20</v>
      </c>
      <c r="D30" s="5" t="s">
        <v>12</v>
      </c>
      <c r="E30" s="5" t="s">
        <v>10</v>
      </c>
      <c r="F30" s="10">
        <v>316200</v>
      </c>
      <c r="G30" s="11">
        <v>25296</v>
      </c>
      <c r="H30" s="11">
        <f t="shared" si="0"/>
        <v>341496</v>
      </c>
    </row>
    <row r="31" spans="1:8" s="4" customFormat="1" ht="28.5" customHeight="1" x14ac:dyDescent="0.25">
      <c r="A31" s="7"/>
      <c r="B31" s="6">
        <v>44642</v>
      </c>
      <c r="C31" s="9" t="s">
        <v>21</v>
      </c>
      <c r="D31" s="5" t="s">
        <v>12</v>
      </c>
      <c r="E31" s="5" t="s">
        <v>10</v>
      </c>
      <c r="F31" s="10">
        <v>1025840</v>
      </c>
      <c r="G31" s="11">
        <v>82067</v>
      </c>
      <c r="H31" s="11">
        <f t="shared" si="0"/>
        <v>1107907</v>
      </c>
    </row>
    <row r="32" spans="1:8" s="4" customFormat="1" ht="28.5" customHeight="1" x14ac:dyDescent="0.25">
      <c r="A32" s="7"/>
      <c r="B32" s="6">
        <v>44650</v>
      </c>
      <c r="C32" s="9" t="s">
        <v>11</v>
      </c>
      <c r="D32" s="5" t="s">
        <v>12</v>
      </c>
      <c r="E32" s="5" t="s">
        <v>10</v>
      </c>
      <c r="F32" s="10">
        <v>90750</v>
      </c>
      <c r="G32" s="11">
        <v>7260</v>
      </c>
      <c r="H32" s="11">
        <f t="shared" si="0"/>
        <v>98010</v>
      </c>
    </row>
    <row r="33" spans="1:9" s="4" customFormat="1" ht="28.5" customHeight="1" x14ac:dyDescent="0.25">
      <c r="A33" s="7"/>
      <c r="B33" s="6">
        <v>44650</v>
      </c>
      <c r="C33" s="9" t="s">
        <v>13</v>
      </c>
      <c r="D33" s="5" t="s">
        <v>12</v>
      </c>
      <c r="E33" s="5" t="s">
        <v>10</v>
      </c>
      <c r="F33" s="10">
        <v>9471967</v>
      </c>
      <c r="G33" s="11">
        <v>757758</v>
      </c>
      <c r="H33" s="11">
        <f t="shared" si="0"/>
        <v>10229725</v>
      </c>
    </row>
    <row r="34" spans="1:9" s="4" customFormat="1" ht="28.5" customHeight="1" x14ac:dyDescent="0.25">
      <c r="A34" s="7"/>
      <c r="B34" s="6">
        <v>44650</v>
      </c>
      <c r="C34" s="9" t="s">
        <v>14</v>
      </c>
      <c r="D34" s="5" t="s">
        <v>12</v>
      </c>
      <c r="E34" s="5" t="s">
        <v>10</v>
      </c>
      <c r="F34" s="10">
        <v>4094224</v>
      </c>
      <c r="G34" s="11">
        <v>327538</v>
      </c>
      <c r="H34" s="11">
        <f t="shared" si="0"/>
        <v>4421762</v>
      </c>
    </row>
    <row r="35" spans="1:9" s="4" customFormat="1" ht="28.5" customHeight="1" x14ac:dyDescent="0.25">
      <c r="A35" s="7"/>
      <c r="B35" s="6">
        <v>44623</v>
      </c>
      <c r="C35" s="9" t="s">
        <v>37</v>
      </c>
      <c r="D35" s="5" t="s">
        <v>12</v>
      </c>
      <c r="E35" s="5" t="s">
        <v>38</v>
      </c>
      <c r="F35" s="10">
        <v>19914951</v>
      </c>
      <c r="G35" s="11">
        <v>1991495</v>
      </c>
      <c r="H35" s="11">
        <f t="shared" ref="H35:H40" si="1">F35+G35</f>
        <v>21906446</v>
      </c>
    </row>
    <row r="36" spans="1:9" s="4" customFormat="1" ht="28.5" customHeight="1" x14ac:dyDescent="0.25">
      <c r="A36" s="7"/>
      <c r="B36" s="6">
        <v>44623</v>
      </c>
      <c r="C36" s="9" t="s">
        <v>39</v>
      </c>
      <c r="D36" s="5" t="s">
        <v>12</v>
      </c>
      <c r="E36" s="5" t="s">
        <v>38</v>
      </c>
      <c r="F36" s="10">
        <v>34851165</v>
      </c>
      <c r="G36" s="11">
        <v>3485117</v>
      </c>
      <c r="H36" s="11">
        <f t="shared" si="1"/>
        <v>38336282</v>
      </c>
    </row>
    <row r="37" spans="1:9" s="4" customFormat="1" ht="28.5" customHeight="1" x14ac:dyDescent="0.25">
      <c r="A37" s="7"/>
      <c r="B37" s="6">
        <v>44623</v>
      </c>
      <c r="C37" s="9" t="s">
        <v>40</v>
      </c>
      <c r="D37" s="5" t="s">
        <v>12</v>
      </c>
      <c r="E37" s="5" t="s">
        <v>38</v>
      </c>
      <c r="F37" s="10">
        <v>22404320</v>
      </c>
      <c r="G37" s="11">
        <v>2240432</v>
      </c>
      <c r="H37" s="11">
        <f t="shared" si="1"/>
        <v>24644752</v>
      </c>
    </row>
    <row r="38" spans="1:9" s="4" customFormat="1" ht="28.5" customHeight="1" x14ac:dyDescent="0.25">
      <c r="A38" s="7"/>
      <c r="B38" s="6">
        <v>44623</v>
      </c>
      <c r="C38" s="9" t="s">
        <v>41</v>
      </c>
      <c r="D38" s="5" t="s">
        <v>12</v>
      </c>
      <c r="E38" s="5" t="s">
        <v>38</v>
      </c>
      <c r="F38" s="10">
        <v>52774621</v>
      </c>
      <c r="G38" s="11">
        <v>5277462</v>
      </c>
      <c r="H38" s="11">
        <f t="shared" si="1"/>
        <v>58052083</v>
      </c>
    </row>
    <row r="39" spans="1:9" s="4" customFormat="1" ht="28.5" customHeight="1" x14ac:dyDescent="0.25">
      <c r="A39" s="7"/>
      <c r="B39" s="6">
        <v>44623</v>
      </c>
      <c r="C39" s="9" t="s">
        <v>42</v>
      </c>
      <c r="D39" s="5" t="s">
        <v>12</v>
      </c>
      <c r="E39" s="5" t="s">
        <v>38</v>
      </c>
      <c r="F39" s="10">
        <v>9957476</v>
      </c>
      <c r="G39" s="11">
        <v>995748</v>
      </c>
      <c r="H39" s="11">
        <f t="shared" si="1"/>
        <v>10953224</v>
      </c>
    </row>
    <row r="40" spans="1:9" s="4" customFormat="1" ht="28.5" customHeight="1" x14ac:dyDescent="0.25">
      <c r="A40" s="7"/>
      <c r="B40" s="6">
        <v>44641</v>
      </c>
      <c r="C40" s="9" t="s">
        <v>22</v>
      </c>
      <c r="D40" s="5" t="s">
        <v>12</v>
      </c>
      <c r="E40" s="5" t="s">
        <v>43</v>
      </c>
      <c r="F40" s="10">
        <v>4061235</v>
      </c>
      <c r="G40" s="11">
        <v>324900</v>
      </c>
      <c r="H40" s="11">
        <f t="shared" si="1"/>
        <v>4386135</v>
      </c>
    </row>
    <row r="41" spans="1:9" s="4" customFormat="1" ht="30" customHeight="1" x14ac:dyDescent="0.25">
      <c r="A41" s="8"/>
      <c r="B41" s="6"/>
      <c r="C41" s="9"/>
      <c r="D41" s="17" t="s">
        <v>7</v>
      </c>
      <c r="E41" s="17"/>
      <c r="F41" s="18">
        <f>SUM(F6:F40)</f>
        <v>241420081</v>
      </c>
      <c r="G41" s="18">
        <f t="shared" ref="G41:H41" si="2">SUM(G6:G40)</f>
        <v>22187623</v>
      </c>
      <c r="H41" s="18">
        <f t="shared" si="2"/>
        <v>263607704</v>
      </c>
    </row>
    <row r="42" spans="1:9" x14ac:dyDescent="0.25">
      <c r="I42" s="4"/>
    </row>
    <row r="43" spans="1:9" x14ac:dyDescent="0.25">
      <c r="I43" s="4"/>
    </row>
    <row r="44" spans="1:9" x14ac:dyDescent="0.25">
      <c r="I44" s="4"/>
    </row>
  </sheetData>
  <sortState xmlns:xlrd2="http://schemas.microsoft.com/office/spreadsheetml/2017/richdata2" ref="B6:H34">
    <sortCondition ref="B6:B34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C0C-71EC-4C21-B622-034DCB7FA7E0}">
  <sheetPr>
    <outlinePr summaryBelow="0"/>
  </sheetPr>
  <dimension ref="A1:I18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108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44677</v>
      </c>
      <c r="C6" s="9" t="s">
        <v>109</v>
      </c>
      <c r="D6" s="5" t="s">
        <v>12</v>
      </c>
      <c r="E6" s="5" t="s">
        <v>10</v>
      </c>
      <c r="F6" s="10">
        <v>1412158</v>
      </c>
      <c r="G6" s="11">
        <v>112973</v>
      </c>
      <c r="H6" s="11">
        <f t="shared" ref="H6:H14" si="0">F6+G6</f>
        <v>1525131</v>
      </c>
    </row>
    <row r="7" spans="1:9" s="4" customFormat="1" ht="28.5" customHeight="1" x14ac:dyDescent="0.25">
      <c r="A7" s="8">
        <v>2</v>
      </c>
      <c r="B7" s="6">
        <v>44677</v>
      </c>
      <c r="C7" s="9" t="s">
        <v>110</v>
      </c>
      <c r="D7" s="5" t="s">
        <v>12</v>
      </c>
      <c r="E7" s="5" t="s">
        <v>10</v>
      </c>
      <c r="F7" s="10">
        <v>272299</v>
      </c>
      <c r="G7" s="11">
        <v>21784</v>
      </c>
      <c r="H7" s="11">
        <f t="shared" si="0"/>
        <v>294083</v>
      </c>
    </row>
    <row r="8" spans="1:9" s="4" customFormat="1" ht="28.5" customHeight="1" x14ac:dyDescent="0.25">
      <c r="A8" s="7">
        <v>3</v>
      </c>
      <c r="B8" s="6">
        <v>44677</v>
      </c>
      <c r="C8" s="9" t="s">
        <v>111</v>
      </c>
      <c r="D8" s="5" t="s">
        <v>12</v>
      </c>
      <c r="E8" s="5" t="s">
        <v>10</v>
      </c>
      <c r="F8" s="10">
        <v>1207500</v>
      </c>
      <c r="G8" s="11">
        <v>96600</v>
      </c>
      <c r="H8" s="11">
        <f t="shared" si="0"/>
        <v>1304100</v>
      </c>
    </row>
    <row r="9" spans="1:9" s="4" customFormat="1" ht="28.5" customHeight="1" x14ac:dyDescent="0.25">
      <c r="A9" s="8">
        <v>4</v>
      </c>
      <c r="B9" s="6">
        <v>44677</v>
      </c>
      <c r="C9" s="9" t="s">
        <v>112</v>
      </c>
      <c r="D9" s="5" t="s">
        <v>12</v>
      </c>
      <c r="E9" s="5" t="s">
        <v>10</v>
      </c>
      <c r="F9" s="10">
        <v>2494125</v>
      </c>
      <c r="G9" s="11">
        <v>199529</v>
      </c>
      <c r="H9" s="11">
        <f t="shared" si="0"/>
        <v>2693654</v>
      </c>
    </row>
    <row r="10" spans="1:9" s="4" customFormat="1" ht="28.5" customHeight="1" x14ac:dyDescent="0.25">
      <c r="A10" s="7">
        <v>5</v>
      </c>
      <c r="B10" s="6">
        <v>44670</v>
      </c>
      <c r="C10" s="9" t="s">
        <v>113</v>
      </c>
      <c r="D10" s="5" t="s">
        <v>12</v>
      </c>
      <c r="E10" s="5" t="s">
        <v>10</v>
      </c>
      <c r="F10" s="10">
        <v>327516</v>
      </c>
      <c r="G10" s="11">
        <v>26201</v>
      </c>
      <c r="H10" s="11">
        <f t="shared" si="0"/>
        <v>353717</v>
      </c>
    </row>
    <row r="11" spans="1:9" s="4" customFormat="1" ht="28.5" customHeight="1" x14ac:dyDescent="0.25">
      <c r="A11" s="8">
        <v>6</v>
      </c>
      <c r="B11" s="6">
        <v>44670</v>
      </c>
      <c r="C11" s="9" t="s">
        <v>114</v>
      </c>
      <c r="D11" s="5" t="s">
        <v>12</v>
      </c>
      <c r="E11" s="5" t="s">
        <v>10</v>
      </c>
      <c r="F11" s="10">
        <v>3698732</v>
      </c>
      <c r="G11" s="11">
        <v>295898</v>
      </c>
      <c r="H11" s="11">
        <f t="shared" si="0"/>
        <v>3994630</v>
      </c>
    </row>
    <row r="12" spans="1:9" s="4" customFormat="1" ht="28.5" customHeight="1" x14ac:dyDescent="0.25">
      <c r="A12" s="7">
        <v>7</v>
      </c>
      <c r="B12" s="6">
        <v>44669</v>
      </c>
      <c r="C12" s="9" t="s">
        <v>115</v>
      </c>
      <c r="D12" s="5" t="s">
        <v>12</v>
      </c>
      <c r="E12" s="5" t="s">
        <v>10</v>
      </c>
      <c r="F12" s="10">
        <v>5747684</v>
      </c>
      <c r="G12" s="11">
        <v>459814</v>
      </c>
      <c r="H12" s="11">
        <f t="shared" si="0"/>
        <v>6207498</v>
      </c>
    </row>
    <row r="13" spans="1:9" s="4" customFormat="1" ht="28.5" customHeight="1" x14ac:dyDescent="0.25">
      <c r="A13" s="8">
        <v>8</v>
      </c>
      <c r="B13" s="6">
        <v>44669</v>
      </c>
      <c r="C13" s="9" t="s">
        <v>85</v>
      </c>
      <c r="D13" s="5" t="s">
        <v>12</v>
      </c>
      <c r="E13" s="5" t="s">
        <v>10</v>
      </c>
      <c r="F13" s="10">
        <v>2582870</v>
      </c>
      <c r="G13" s="11">
        <v>206630</v>
      </c>
      <c r="H13" s="11">
        <f t="shared" si="0"/>
        <v>2789500</v>
      </c>
    </row>
    <row r="14" spans="1:9" s="4" customFormat="1" ht="28.5" customHeight="1" x14ac:dyDescent="0.25">
      <c r="A14" s="7">
        <v>9</v>
      </c>
      <c r="B14" s="6">
        <v>44659</v>
      </c>
      <c r="C14" s="9" t="s">
        <v>116</v>
      </c>
      <c r="D14" s="5" t="s">
        <v>12</v>
      </c>
      <c r="E14" s="5" t="s">
        <v>10</v>
      </c>
      <c r="F14" s="10">
        <v>1403520</v>
      </c>
      <c r="G14" s="11">
        <v>112282</v>
      </c>
      <c r="H14" s="11">
        <f t="shared" si="0"/>
        <v>1515802</v>
      </c>
    </row>
    <row r="15" spans="1:9" s="4" customFormat="1" ht="30" customHeight="1" x14ac:dyDescent="0.25">
      <c r="A15" s="8"/>
      <c r="B15" s="6"/>
      <c r="C15" s="9"/>
      <c r="D15" s="17" t="s">
        <v>7</v>
      </c>
      <c r="E15" s="17"/>
      <c r="F15" s="18">
        <f>SUM(F6:F14)</f>
        <v>19146404</v>
      </c>
      <c r="G15" s="18">
        <f>SUM(G6:G14)</f>
        <v>1531711</v>
      </c>
      <c r="H15" s="18">
        <f>SUM(H6:H14)</f>
        <v>20678115</v>
      </c>
    </row>
    <row r="16" spans="1:9" x14ac:dyDescent="0.25">
      <c r="I16" s="4"/>
    </row>
    <row r="17" spans="9:9" x14ac:dyDescent="0.25">
      <c r="I17" s="4"/>
    </row>
    <row r="18" spans="9:9" x14ac:dyDescent="0.25">
      <c r="I18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1C54-8F32-4839-8BB4-3852B1C230DE}">
  <sheetPr>
    <outlinePr summaryBelow="0"/>
  </sheetPr>
  <dimension ref="A1:I24"/>
  <sheetViews>
    <sheetView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101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44697</v>
      </c>
      <c r="C6" s="9" t="s">
        <v>102</v>
      </c>
      <c r="D6" s="5" t="s">
        <v>12</v>
      </c>
      <c r="E6" s="5" t="s">
        <v>10</v>
      </c>
      <c r="F6" s="10">
        <v>94013</v>
      </c>
      <c r="G6" s="11">
        <v>7521</v>
      </c>
      <c r="H6" s="11">
        <f t="shared" ref="H6:H20" si="0">F6+G6</f>
        <v>101534</v>
      </c>
    </row>
    <row r="7" spans="1:8" s="4" customFormat="1" ht="28.5" customHeight="1" x14ac:dyDescent="0.25">
      <c r="A7" s="8">
        <v>2</v>
      </c>
      <c r="B7" s="6">
        <v>44697</v>
      </c>
      <c r="C7" s="9" t="s">
        <v>103</v>
      </c>
      <c r="D7" s="5" t="s">
        <v>12</v>
      </c>
      <c r="E7" s="5" t="s">
        <v>10</v>
      </c>
      <c r="F7" s="10">
        <v>1293750</v>
      </c>
      <c r="G7" s="11">
        <v>103500</v>
      </c>
      <c r="H7" s="11">
        <f t="shared" si="0"/>
        <v>1397250</v>
      </c>
    </row>
    <row r="8" spans="1:8" s="4" customFormat="1" ht="28.5" customHeight="1" x14ac:dyDescent="0.25">
      <c r="A8" s="7">
        <v>3</v>
      </c>
      <c r="B8" s="6">
        <v>44697</v>
      </c>
      <c r="C8" s="9" t="s">
        <v>69</v>
      </c>
      <c r="D8" s="5" t="s">
        <v>12</v>
      </c>
      <c r="E8" s="5" t="s">
        <v>10</v>
      </c>
      <c r="F8" s="10">
        <v>891597</v>
      </c>
      <c r="G8" s="11">
        <v>71327</v>
      </c>
      <c r="H8" s="11">
        <f t="shared" si="0"/>
        <v>962924</v>
      </c>
    </row>
    <row r="9" spans="1:8" s="4" customFormat="1" ht="28.5" customHeight="1" x14ac:dyDescent="0.25">
      <c r="A9" s="8">
        <v>4</v>
      </c>
      <c r="B9" s="6">
        <v>44697</v>
      </c>
      <c r="C9" s="9" t="s">
        <v>15</v>
      </c>
      <c r="D9" s="5" t="s">
        <v>12</v>
      </c>
      <c r="E9" s="5" t="s">
        <v>10</v>
      </c>
      <c r="F9" s="10">
        <v>1040480</v>
      </c>
      <c r="G9" s="11">
        <v>83238</v>
      </c>
      <c r="H9" s="11">
        <f t="shared" si="0"/>
        <v>1123718</v>
      </c>
    </row>
    <row r="10" spans="1:8" s="4" customFormat="1" ht="28.5" customHeight="1" x14ac:dyDescent="0.25">
      <c r="A10" s="7">
        <v>5</v>
      </c>
      <c r="B10" s="6">
        <v>44692</v>
      </c>
      <c r="C10" s="9" t="s">
        <v>21</v>
      </c>
      <c r="D10" s="5" t="s">
        <v>12</v>
      </c>
      <c r="E10" s="5" t="s">
        <v>10</v>
      </c>
      <c r="F10" s="10">
        <v>2129694</v>
      </c>
      <c r="G10" s="11">
        <v>170375</v>
      </c>
      <c r="H10" s="11">
        <f t="shared" si="0"/>
        <v>2300069</v>
      </c>
    </row>
    <row r="11" spans="1:8" s="4" customFormat="1" ht="28.5" customHeight="1" x14ac:dyDescent="0.25">
      <c r="A11" s="8">
        <v>6</v>
      </c>
      <c r="B11" s="6">
        <v>44692</v>
      </c>
      <c r="C11" s="9" t="s">
        <v>104</v>
      </c>
      <c r="D11" s="5" t="s">
        <v>12</v>
      </c>
      <c r="E11" s="5" t="s">
        <v>10</v>
      </c>
      <c r="F11" s="10">
        <v>4791903</v>
      </c>
      <c r="G11" s="11">
        <v>383353</v>
      </c>
      <c r="H11" s="11">
        <f t="shared" si="0"/>
        <v>5175256</v>
      </c>
    </row>
    <row r="12" spans="1:8" s="4" customFormat="1" ht="28.5" customHeight="1" x14ac:dyDescent="0.25">
      <c r="A12" s="7">
        <v>7</v>
      </c>
      <c r="B12" s="6">
        <v>44692</v>
      </c>
      <c r="C12" s="9" t="s">
        <v>16</v>
      </c>
      <c r="D12" s="5" t="s">
        <v>12</v>
      </c>
      <c r="E12" s="5" t="s">
        <v>10</v>
      </c>
      <c r="F12" s="10">
        <v>210800</v>
      </c>
      <c r="G12" s="11">
        <v>16864</v>
      </c>
      <c r="H12" s="11">
        <f t="shared" si="0"/>
        <v>227664</v>
      </c>
    </row>
    <row r="13" spans="1:8" s="4" customFormat="1" ht="28.5" customHeight="1" x14ac:dyDescent="0.25">
      <c r="A13" s="8">
        <v>8</v>
      </c>
      <c r="B13" s="6">
        <v>44690</v>
      </c>
      <c r="C13" s="9" t="s">
        <v>105</v>
      </c>
      <c r="D13" s="5" t="s">
        <v>12</v>
      </c>
      <c r="E13" s="5" t="s">
        <v>10</v>
      </c>
      <c r="F13" s="10">
        <v>1355731</v>
      </c>
      <c r="G13" s="11">
        <v>108458</v>
      </c>
      <c r="H13" s="11">
        <f t="shared" si="0"/>
        <v>1464189</v>
      </c>
    </row>
    <row r="14" spans="1:8" s="4" customFormat="1" ht="28.5" customHeight="1" x14ac:dyDescent="0.25">
      <c r="A14" s="7">
        <v>9</v>
      </c>
      <c r="B14" s="6">
        <v>44688</v>
      </c>
      <c r="C14" s="9" t="s">
        <v>106</v>
      </c>
      <c r="D14" s="5" t="s">
        <v>12</v>
      </c>
      <c r="E14" s="5" t="s">
        <v>10</v>
      </c>
      <c r="F14" s="10">
        <v>1309220</v>
      </c>
      <c r="G14" s="11">
        <v>104738</v>
      </c>
      <c r="H14" s="11">
        <f t="shared" si="0"/>
        <v>1413958</v>
      </c>
    </row>
    <row r="15" spans="1:8" s="4" customFormat="1" ht="28.5" customHeight="1" x14ac:dyDescent="0.25">
      <c r="A15" s="8">
        <v>10</v>
      </c>
      <c r="B15" s="6">
        <v>44688</v>
      </c>
      <c r="C15" s="9" t="s">
        <v>106</v>
      </c>
      <c r="D15" s="5" t="s">
        <v>12</v>
      </c>
      <c r="E15" s="5" t="s">
        <v>10</v>
      </c>
      <c r="F15" s="10">
        <v>603100</v>
      </c>
      <c r="G15" s="11">
        <v>48248</v>
      </c>
      <c r="H15" s="11">
        <f t="shared" si="0"/>
        <v>651348</v>
      </c>
    </row>
    <row r="16" spans="1:8" s="4" customFormat="1" ht="28.5" customHeight="1" x14ac:dyDescent="0.25">
      <c r="A16" s="7">
        <v>11</v>
      </c>
      <c r="B16" s="6">
        <v>44688</v>
      </c>
      <c r="C16" s="9" t="s">
        <v>107</v>
      </c>
      <c r="D16" s="5" t="s">
        <v>12</v>
      </c>
      <c r="E16" s="5" t="s">
        <v>10</v>
      </c>
      <c r="F16" s="10">
        <v>426235</v>
      </c>
      <c r="G16" s="11">
        <v>34099</v>
      </c>
      <c r="H16" s="11">
        <f t="shared" si="0"/>
        <v>460334</v>
      </c>
    </row>
    <row r="17" spans="1:9" s="4" customFormat="1" ht="28.5" customHeight="1" x14ac:dyDescent="0.25">
      <c r="A17" s="8">
        <v>12</v>
      </c>
      <c r="B17" s="6">
        <v>44688</v>
      </c>
      <c r="C17" s="9" t="s">
        <v>90</v>
      </c>
      <c r="D17" s="5" t="s">
        <v>12</v>
      </c>
      <c r="E17" s="5" t="s">
        <v>10</v>
      </c>
      <c r="F17" s="10">
        <v>2617904</v>
      </c>
      <c r="G17" s="11">
        <v>209433</v>
      </c>
      <c r="H17" s="11">
        <f t="shared" si="0"/>
        <v>2827337</v>
      </c>
    </row>
    <row r="18" spans="1:9" s="4" customFormat="1" ht="28.5" customHeight="1" x14ac:dyDescent="0.25">
      <c r="A18" s="7">
        <v>13</v>
      </c>
      <c r="B18" s="6">
        <v>44692</v>
      </c>
      <c r="C18" s="9" t="s">
        <v>21</v>
      </c>
      <c r="D18" s="5" t="s">
        <v>12</v>
      </c>
      <c r="E18" s="5" t="s">
        <v>10</v>
      </c>
      <c r="F18" s="10">
        <v>2129694</v>
      </c>
      <c r="G18" s="11">
        <v>170375</v>
      </c>
      <c r="H18" s="11">
        <f t="shared" si="0"/>
        <v>2300069</v>
      </c>
    </row>
    <row r="19" spans="1:9" s="4" customFormat="1" ht="28.5" customHeight="1" x14ac:dyDescent="0.25">
      <c r="A19" s="8">
        <v>14</v>
      </c>
      <c r="B19" s="6">
        <v>44692</v>
      </c>
      <c r="C19" s="9" t="s">
        <v>104</v>
      </c>
      <c r="D19" s="5" t="s">
        <v>12</v>
      </c>
      <c r="E19" s="5" t="s">
        <v>10</v>
      </c>
      <c r="F19" s="10">
        <v>4791903</v>
      </c>
      <c r="G19" s="11">
        <v>383353</v>
      </c>
      <c r="H19" s="11">
        <f t="shared" si="0"/>
        <v>5175256</v>
      </c>
    </row>
    <row r="20" spans="1:9" s="4" customFormat="1" ht="28.5" customHeight="1" x14ac:dyDescent="0.25">
      <c r="A20" s="7">
        <v>15</v>
      </c>
      <c r="B20" s="6">
        <v>44692</v>
      </c>
      <c r="C20" s="9" t="s">
        <v>16</v>
      </c>
      <c r="D20" s="5" t="s">
        <v>12</v>
      </c>
      <c r="E20" s="5" t="s">
        <v>10</v>
      </c>
      <c r="F20" s="10">
        <v>210800</v>
      </c>
      <c r="G20" s="11">
        <v>16864</v>
      </c>
      <c r="H20" s="11">
        <f t="shared" si="0"/>
        <v>227664</v>
      </c>
    </row>
    <row r="21" spans="1:9" s="4" customFormat="1" ht="30" customHeight="1" x14ac:dyDescent="0.25">
      <c r="A21" s="8"/>
      <c r="B21" s="6"/>
      <c r="C21" s="9"/>
      <c r="D21" s="17" t="s">
        <v>7</v>
      </c>
      <c r="E21" s="17"/>
      <c r="F21" s="18">
        <f>SUM(F6:F20)</f>
        <v>23896824</v>
      </c>
      <c r="G21" s="18">
        <f>SUM(G6:G20)</f>
        <v>1911746</v>
      </c>
      <c r="H21" s="18">
        <f>SUM(H6:H20)</f>
        <v>25808570</v>
      </c>
    </row>
    <row r="22" spans="1:9" x14ac:dyDescent="0.25">
      <c r="I22" s="4"/>
    </row>
    <row r="23" spans="1:9" x14ac:dyDescent="0.25">
      <c r="I23" s="4"/>
    </row>
    <row r="24" spans="1:9" x14ac:dyDescent="0.25">
      <c r="I24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8EBC-8CA7-4B5C-99BB-3C14476B5F00}">
  <sheetPr>
    <outlinePr summaryBelow="0"/>
  </sheetPr>
  <dimension ref="A1:I31"/>
  <sheetViews>
    <sheetView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81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44741</v>
      </c>
      <c r="C6" s="9" t="s">
        <v>83</v>
      </c>
      <c r="D6" s="5" t="s">
        <v>12</v>
      </c>
      <c r="E6" s="5" t="s">
        <v>10</v>
      </c>
      <c r="F6" s="10">
        <v>1711933</v>
      </c>
      <c r="G6" s="11">
        <v>136955</v>
      </c>
      <c r="H6" s="11">
        <f t="shared" ref="H6:H27" si="0">F6+G6</f>
        <v>1848888</v>
      </c>
    </row>
    <row r="7" spans="1:8" s="4" customFormat="1" ht="28.5" customHeight="1" x14ac:dyDescent="0.25">
      <c r="A7" s="8">
        <v>2</v>
      </c>
      <c r="B7" s="6">
        <v>44741</v>
      </c>
      <c r="C7" s="9" t="s">
        <v>84</v>
      </c>
      <c r="D7" s="5" t="s">
        <v>12</v>
      </c>
      <c r="E7" s="5" t="s">
        <v>10</v>
      </c>
      <c r="F7" s="10">
        <v>4760838</v>
      </c>
      <c r="G7" s="11">
        <v>380868</v>
      </c>
      <c r="H7" s="11">
        <f t="shared" si="0"/>
        <v>5141706</v>
      </c>
    </row>
    <row r="8" spans="1:8" s="4" customFormat="1" ht="28.5" customHeight="1" x14ac:dyDescent="0.25">
      <c r="A8" s="7">
        <v>3</v>
      </c>
      <c r="B8" s="6">
        <v>44739</v>
      </c>
      <c r="C8" s="9" t="s">
        <v>85</v>
      </c>
      <c r="D8" s="5" t="s">
        <v>12</v>
      </c>
      <c r="E8" s="5" t="s">
        <v>10</v>
      </c>
      <c r="F8" s="10">
        <v>1047376</v>
      </c>
      <c r="G8" s="11">
        <v>83790</v>
      </c>
      <c r="H8" s="11">
        <f t="shared" si="0"/>
        <v>1131166</v>
      </c>
    </row>
    <row r="9" spans="1:8" s="4" customFormat="1" ht="28.5" customHeight="1" x14ac:dyDescent="0.25">
      <c r="A9" s="8">
        <v>4</v>
      </c>
      <c r="B9" s="6">
        <v>44716</v>
      </c>
      <c r="C9" s="9" t="s">
        <v>86</v>
      </c>
      <c r="D9" s="5" t="s">
        <v>12</v>
      </c>
      <c r="E9" s="5" t="s">
        <v>10</v>
      </c>
      <c r="F9" s="10">
        <v>4259866</v>
      </c>
      <c r="G9" s="11">
        <v>340789</v>
      </c>
      <c r="H9" s="11">
        <f t="shared" si="0"/>
        <v>4600655</v>
      </c>
    </row>
    <row r="10" spans="1:8" s="4" customFormat="1" ht="28.5" customHeight="1" x14ac:dyDescent="0.25">
      <c r="A10" s="7">
        <v>5</v>
      </c>
      <c r="B10" s="6">
        <v>44716</v>
      </c>
      <c r="C10" s="9" t="s">
        <v>87</v>
      </c>
      <c r="D10" s="5" t="s">
        <v>12</v>
      </c>
      <c r="E10" s="5" t="s">
        <v>10</v>
      </c>
      <c r="F10" s="10">
        <v>470065</v>
      </c>
      <c r="G10" s="11">
        <v>37605</v>
      </c>
      <c r="H10" s="11">
        <f t="shared" si="0"/>
        <v>507670</v>
      </c>
    </row>
    <row r="11" spans="1:8" s="4" customFormat="1" ht="28.5" customHeight="1" x14ac:dyDescent="0.25">
      <c r="A11" s="8">
        <v>6</v>
      </c>
      <c r="B11" s="6">
        <v>44716</v>
      </c>
      <c r="C11" s="9" t="s">
        <v>32</v>
      </c>
      <c r="D11" s="5" t="s">
        <v>12</v>
      </c>
      <c r="E11" s="5" t="s">
        <v>10</v>
      </c>
      <c r="F11" s="10">
        <v>3009665</v>
      </c>
      <c r="G11" s="11">
        <v>240773</v>
      </c>
      <c r="H11" s="11">
        <f t="shared" si="0"/>
        <v>3250438</v>
      </c>
    </row>
    <row r="12" spans="1:8" s="4" customFormat="1" ht="28.5" customHeight="1" x14ac:dyDescent="0.25">
      <c r="A12" s="7">
        <v>7</v>
      </c>
      <c r="B12" s="6">
        <v>44716</v>
      </c>
      <c r="C12" s="9" t="s">
        <v>13</v>
      </c>
      <c r="D12" s="5" t="s">
        <v>12</v>
      </c>
      <c r="E12" s="5" t="s">
        <v>10</v>
      </c>
      <c r="F12" s="10">
        <v>3391771</v>
      </c>
      <c r="G12" s="11">
        <v>271342</v>
      </c>
      <c r="H12" s="11">
        <f t="shared" si="0"/>
        <v>3663113</v>
      </c>
    </row>
    <row r="13" spans="1:8" s="4" customFormat="1" ht="28.5" customHeight="1" x14ac:dyDescent="0.25">
      <c r="A13" s="8">
        <v>8</v>
      </c>
      <c r="B13" s="6">
        <v>44734</v>
      </c>
      <c r="C13" s="9" t="s">
        <v>88</v>
      </c>
      <c r="D13" s="5" t="s">
        <v>12</v>
      </c>
      <c r="E13" s="5" t="s">
        <v>10</v>
      </c>
      <c r="F13" s="10">
        <v>595330</v>
      </c>
      <c r="G13" s="11">
        <v>47626</v>
      </c>
      <c r="H13" s="11">
        <f t="shared" si="0"/>
        <v>642956</v>
      </c>
    </row>
    <row r="14" spans="1:8" s="4" customFormat="1" ht="28.5" customHeight="1" x14ac:dyDescent="0.25">
      <c r="A14" s="7">
        <v>9</v>
      </c>
      <c r="B14" s="6">
        <v>44735</v>
      </c>
      <c r="C14" s="9" t="s">
        <v>89</v>
      </c>
      <c r="D14" s="5" t="s">
        <v>12</v>
      </c>
      <c r="E14" s="5" t="s">
        <v>10</v>
      </c>
      <c r="F14" s="10">
        <v>1098815</v>
      </c>
      <c r="G14" s="11">
        <v>87906</v>
      </c>
      <c r="H14" s="11">
        <f t="shared" si="0"/>
        <v>1186721</v>
      </c>
    </row>
    <row r="15" spans="1:8" s="4" customFormat="1" ht="28.5" customHeight="1" x14ac:dyDescent="0.25">
      <c r="A15" s="8">
        <v>10</v>
      </c>
      <c r="B15" s="6">
        <v>44732</v>
      </c>
      <c r="C15" s="9" t="s">
        <v>90</v>
      </c>
      <c r="D15" s="5" t="s">
        <v>12</v>
      </c>
      <c r="E15" s="5" t="s">
        <v>10</v>
      </c>
      <c r="F15" s="10">
        <v>2396630</v>
      </c>
      <c r="G15" s="11">
        <v>191730</v>
      </c>
      <c r="H15" s="11">
        <f t="shared" si="0"/>
        <v>2588360</v>
      </c>
    </row>
    <row r="16" spans="1:8" s="4" customFormat="1" ht="28.5" customHeight="1" x14ac:dyDescent="0.25">
      <c r="A16" s="7">
        <v>11</v>
      </c>
      <c r="B16" s="6">
        <v>44729</v>
      </c>
      <c r="C16" s="9" t="s">
        <v>91</v>
      </c>
      <c r="D16" s="5" t="s">
        <v>12</v>
      </c>
      <c r="E16" s="5" t="s">
        <v>10</v>
      </c>
      <c r="F16" s="10">
        <v>5753308</v>
      </c>
      <c r="G16" s="11">
        <v>460265</v>
      </c>
      <c r="H16" s="11">
        <f t="shared" si="0"/>
        <v>6213573</v>
      </c>
    </row>
    <row r="17" spans="1:9" s="4" customFormat="1" ht="28.5" customHeight="1" x14ac:dyDescent="0.25">
      <c r="A17" s="8">
        <v>12</v>
      </c>
      <c r="B17" s="6">
        <v>44723</v>
      </c>
      <c r="C17" s="9" t="s">
        <v>92</v>
      </c>
      <c r="D17" s="5" t="s">
        <v>12</v>
      </c>
      <c r="E17" s="5" t="s">
        <v>10</v>
      </c>
      <c r="F17" s="10">
        <v>493972</v>
      </c>
      <c r="G17" s="11">
        <v>39517</v>
      </c>
      <c r="H17" s="11">
        <f t="shared" si="0"/>
        <v>533489</v>
      </c>
    </row>
    <row r="18" spans="1:9" s="4" customFormat="1" ht="28.5" customHeight="1" x14ac:dyDescent="0.25">
      <c r="A18" s="7">
        <v>13</v>
      </c>
      <c r="B18" s="6">
        <v>44723</v>
      </c>
      <c r="C18" s="9" t="s">
        <v>93</v>
      </c>
      <c r="D18" s="5" t="s">
        <v>12</v>
      </c>
      <c r="E18" s="5" t="s">
        <v>10</v>
      </c>
      <c r="F18" s="10">
        <v>1343415</v>
      </c>
      <c r="G18" s="11">
        <v>107472</v>
      </c>
      <c r="H18" s="11">
        <f t="shared" si="0"/>
        <v>1450887</v>
      </c>
    </row>
    <row r="19" spans="1:9" s="4" customFormat="1" ht="28.5" customHeight="1" x14ac:dyDescent="0.25">
      <c r="A19" s="8">
        <v>14</v>
      </c>
      <c r="B19" s="6">
        <v>44723</v>
      </c>
      <c r="C19" s="9" t="s">
        <v>14</v>
      </c>
      <c r="D19" s="5" t="s">
        <v>12</v>
      </c>
      <c r="E19" s="5" t="s">
        <v>10</v>
      </c>
      <c r="F19" s="10">
        <v>493972</v>
      </c>
      <c r="G19" s="11">
        <v>39517</v>
      </c>
      <c r="H19" s="11">
        <f t="shared" si="0"/>
        <v>533489</v>
      </c>
    </row>
    <row r="20" spans="1:9" s="4" customFormat="1" ht="28.5" customHeight="1" x14ac:dyDescent="0.25">
      <c r="A20" s="7">
        <v>15</v>
      </c>
      <c r="B20" s="6">
        <v>44723</v>
      </c>
      <c r="C20" s="9" t="s">
        <v>94</v>
      </c>
      <c r="D20" s="5" t="s">
        <v>12</v>
      </c>
      <c r="E20" s="5" t="s">
        <v>10</v>
      </c>
      <c r="F20" s="10">
        <v>1340229</v>
      </c>
      <c r="G20" s="11">
        <v>107219</v>
      </c>
      <c r="H20" s="11">
        <f t="shared" si="0"/>
        <v>1447448</v>
      </c>
    </row>
    <row r="21" spans="1:9" s="4" customFormat="1" ht="28.5" customHeight="1" x14ac:dyDescent="0.25">
      <c r="A21" s="8">
        <v>16</v>
      </c>
      <c r="B21" s="6">
        <v>44725</v>
      </c>
      <c r="C21" s="9" t="s">
        <v>28</v>
      </c>
      <c r="D21" s="5" t="s">
        <v>12</v>
      </c>
      <c r="E21" s="5" t="s">
        <v>10</v>
      </c>
      <c r="F21" s="10">
        <v>4263273</v>
      </c>
      <c r="G21" s="11">
        <v>341063</v>
      </c>
      <c r="H21" s="11">
        <f t="shared" si="0"/>
        <v>4604336</v>
      </c>
    </row>
    <row r="22" spans="1:9" s="4" customFormat="1" ht="28.5" customHeight="1" x14ac:dyDescent="0.25">
      <c r="A22" s="7">
        <v>17</v>
      </c>
      <c r="B22" s="6">
        <v>44719</v>
      </c>
      <c r="C22" s="9" t="s">
        <v>95</v>
      </c>
      <c r="D22" s="5" t="s">
        <v>12</v>
      </c>
      <c r="E22" s="5" t="s">
        <v>10</v>
      </c>
      <c r="F22" s="10">
        <v>7812004</v>
      </c>
      <c r="G22" s="11">
        <v>624960</v>
      </c>
      <c r="H22" s="11">
        <f t="shared" si="0"/>
        <v>8436964</v>
      </c>
    </row>
    <row r="23" spans="1:9" s="4" customFormat="1" ht="28.5" customHeight="1" x14ac:dyDescent="0.25">
      <c r="A23" s="8">
        <v>18</v>
      </c>
      <c r="B23" s="6">
        <v>44719</v>
      </c>
      <c r="C23" s="9" t="s">
        <v>96</v>
      </c>
      <c r="D23" s="5" t="s">
        <v>12</v>
      </c>
      <c r="E23" s="5" t="s">
        <v>38</v>
      </c>
      <c r="F23" s="10">
        <v>13671007</v>
      </c>
      <c r="G23" s="11">
        <v>1093681</v>
      </c>
      <c r="H23" s="11">
        <f t="shared" si="0"/>
        <v>14764688</v>
      </c>
    </row>
    <row r="24" spans="1:9" s="4" customFormat="1" ht="28.5" customHeight="1" x14ac:dyDescent="0.25">
      <c r="A24" s="7">
        <v>19</v>
      </c>
      <c r="B24" s="6">
        <v>44719</v>
      </c>
      <c r="C24" s="9" t="s">
        <v>97</v>
      </c>
      <c r="D24" s="5" t="s">
        <v>12</v>
      </c>
      <c r="E24" s="5" t="s">
        <v>38</v>
      </c>
      <c r="F24" s="10">
        <v>20701810</v>
      </c>
      <c r="G24" s="11">
        <v>1656145</v>
      </c>
      <c r="H24" s="11">
        <f t="shared" si="0"/>
        <v>22357955</v>
      </c>
    </row>
    <row r="25" spans="1:9" s="4" customFormat="1" ht="28.5" customHeight="1" x14ac:dyDescent="0.25">
      <c r="A25" s="8">
        <v>20</v>
      </c>
      <c r="B25" s="6">
        <v>44719</v>
      </c>
      <c r="C25" s="9" t="s">
        <v>98</v>
      </c>
      <c r="D25" s="5" t="s">
        <v>12</v>
      </c>
      <c r="E25" s="5" t="s">
        <v>38</v>
      </c>
      <c r="F25" s="10">
        <v>8788504</v>
      </c>
      <c r="G25" s="11">
        <v>703080</v>
      </c>
      <c r="H25" s="11">
        <f t="shared" si="0"/>
        <v>9491584</v>
      </c>
    </row>
    <row r="26" spans="1:9" s="4" customFormat="1" ht="28.5" customHeight="1" x14ac:dyDescent="0.25">
      <c r="A26" s="7">
        <v>21</v>
      </c>
      <c r="B26" s="6">
        <v>44719</v>
      </c>
      <c r="C26" s="9" t="s">
        <v>99</v>
      </c>
      <c r="D26" s="5" t="s">
        <v>12</v>
      </c>
      <c r="E26" s="5" t="s">
        <v>38</v>
      </c>
      <c r="F26" s="10">
        <v>3906002</v>
      </c>
      <c r="G26" s="11">
        <v>312480</v>
      </c>
      <c r="H26" s="11">
        <f t="shared" si="0"/>
        <v>4218482</v>
      </c>
    </row>
    <row r="27" spans="1:9" s="4" customFormat="1" ht="28.5" customHeight="1" x14ac:dyDescent="0.25">
      <c r="A27" s="8">
        <v>22</v>
      </c>
      <c r="B27" s="6">
        <v>44735</v>
      </c>
      <c r="C27" s="9" t="s">
        <v>100</v>
      </c>
      <c r="D27" s="5" t="s">
        <v>12</v>
      </c>
      <c r="E27" s="5" t="s">
        <v>43</v>
      </c>
      <c r="F27" s="10">
        <v>4036052</v>
      </c>
      <c r="G27" s="11">
        <v>322884</v>
      </c>
      <c r="H27" s="11">
        <f t="shared" si="0"/>
        <v>4358936</v>
      </c>
    </row>
    <row r="28" spans="1:9" s="4" customFormat="1" ht="30" customHeight="1" x14ac:dyDescent="0.25">
      <c r="A28" s="8"/>
      <c r="B28" s="6"/>
      <c r="C28" s="9"/>
      <c r="D28" s="17" t="s">
        <v>7</v>
      </c>
      <c r="E28" s="17"/>
      <c r="F28" s="18">
        <f>SUM(F6:F27)</f>
        <v>95345837</v>
      </c>
      <c r="G28" s="18">
        <f>SUM(G6:G27)</f>
        <v>7627667</v>
      </c>
      <c r="H28" s="18">
        <f>SUM(H6:H27)</f>
        <v>102973504</v>
      </c>
    </row>
    <row r="29" spans="1:9" x14ac:dyDescent="0.25">
      <c r="I29" s="4"/>
    </row>
    <row r="30" spans="1:9" x14ac:dyDescent="0.25">
      <c r="I30" s="4"/>
    </row>
    <row r="31" spans="1:9" x14ac:dyDescent="0.25">
      <c r="I3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93DA-9322-49CD-AC87-48F09B1865A1}">
  <sheetPr>
    <outlinePr summaryBelow="0"/>
  </sheetPr>
  <dimension ref="A1:I32"/>
  <sheetViews>
    <sheetView tabSelected="1" topLeftCell="A19" zoomScaleNormal="100" workbookViewId="0">
      <selection activeCell="H22" sqref="H2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19" t="s">
        <v>68</v>
      </c>
      <c r="C1" s="19"/>
      <c r="D1" s="19"/>
      <c r="E1" s="19"/>
      <c r="F1" s="19"/>
      <c r="G1" s="19"/>
      <c r="H1" s="19"/>
    </row>
    <row r="2" spans="1:8" x14ac:dyDescent="0.25">
      <c r="B2" s="20" t="s">
        <v>12</v>
      </c>
      <c r="C2" s="20"/>
      <c r="D2" s="20"/>
      <c r="E2" s="20"/>
      <c r="F2" s="20"/>
      <c r="G2" s="20"/>
      <c r="H2" s="20"/>
    </row>
    <row r="3" spans="1:8" x14ac:dyDescent="0.25">
      <c r="B3" s="12"/>
      <c r="C3" s="12"/>
      <c r="D3" s="21" t="s">
        <v>117</v>
      </c>
      <c r="E3" s="21"/>
      <c r="F3" s="21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44746</v>
      </c>
      <c r="C6" s="9" t="s">
        <v>118</v>
      </c>
      <c r="D6" s="5" t="s">
        <v>12</v>
      </c>
      <c r="E6" s="5" t="s">
        <v>10</v>
      </c>
      <c r="F6" s="10">
        <v>172500</v>
      </c>
      <c r="G6" s="11">
        <v>13800</v>
      </c>
      <c r="H6" s="11">
        <f t="shared" ref="H6:H28" si="0">F6+G6</f>
        <v>186300</v>
      </c>
    </row>
    <row r="7" spans="1:8" s="4" customFormat="1" ht="28.5" customHeight="1" x14ac:dyDescent="0.25">
      <c r="A7" s="8">
        <v>2</v>
      </c>
      <c r="B7" s="6">
        <v>44757</v>
      </c>
      <c r="C7" s="9" t="s">
        <v>92</v>
      </c>
      <c r="D7" s="5" t="s">
        <v>12</v>
      </c>
      <c r="E7" s="5" t="s">
        <v>10</v>
      </c>
      <c r="F7" s="10">
        <v>1510080</v>
      </c>
      <c r="G7" s="11">
        <v>120806</v>
      </c>
      <c r="H7" s="11">
        <f t="shared" si="0"/>
        <v>1630886</v>
      </c>
    </row>
    <row r="8" spans="1:8" s="4" customFormat="1" ht="28.5" customHeight="1" x14ac:dyDescent="0.25">
      <c r="A8" s="7">
        <v>3</v>
      </c>
      <c r="B8" s="6">
        <v>44761</v>
      </c>
      <c r="C8" s="9" t="s">
        <v>119</v>
      </c>
      <c r="D8" s="5" t="s">
        <v>12</v>
      </c>
      <c r="E8" s="5" t="s">
        <v>10</v>
      </c>
      <c r="F8" s="10">
        <v>2891254</v>
      </c>
      <c r="G8" s="11">
        <v>231300</v>
      </c>
      <c r="H8" s="11">
        <f t="shared" si="0"/>
        <v>3122554</v>
      </c>
    </row>
    <row r="9" spans="1:8" s="4" customFormat="1" ht="28.5" customHeight="1" x14ac:dyDescent="0.25">
      <c r="A9" s="8">
        <v>4</v>
      </c>
      <c r="B9" s="6">
        <v>44764</v>
      </c>
      <c r="C9" s="9" t="s">
        <v>120</v>
      </c>
      <c r="D9" s="5" t="s">
        <v>12</v>
      </c>
      <c r="E9" s="5" t="s">
        <v>10</v>
      </c>
      <c r="F9" s="10">
        <v>5546109</v>
      </c>
      <c r="G9" s="11">
        <v>443689</v>
      </c>
      <c r="H9" s="11">
        <f t="shared" si="0"/>
        <v>5989798</v>
      </c>
    </row>
    <row r="10" spans="1:8" s="4" customFormat="1" ht="28.5" customHeight="1" x14ac:dyDescent="0.25">
      <c r="A10" s="7">
        <v>5</v>
      </c>
      <c r="B10" s="6">
        <v>44770</v>
      </c>
      <c r="C10" s="9" t="s">
        <v>121</v>
      </c>
      <c r="D10" s="5" t="s">
        <v>12</v>
      </c>
      <c r="E10" s="5" t="s">
        <v>10</v>
      </c>
      <c r="F10" s="10">
        <v>1078385</v>
      </c>
      <c r="G10" s="11">
        <v>86271</v>
      </c>
      <c r="H10" s="11">
        <f t="shared" si="0"/>
        <v>1164656</v>
      </c>
    </row>
    <row r="11" spans="1:8" s="4" customFormat="1" ht="28.5" customHeight="1" x14ac:dyDescent="0.25">
      <c r="A11" s="8">
        <v>6</v>
      </c>
      <c r="B11" s="6">
        <v>44770</v>
      </c>
      <c r="C11" s="9" t="s">
        <v>85</v>
      </c>
      <c r="D11" s="5" t="s">
        <v>12</v>
      </c>
      <c r="E11" s="5" t="s">
        <v>10</v>
      </c>
      <c r="F11" s="10">
        <v>2342834</v>
      </c>
      <c r="G11" s="11">
        <v>187426</v>
      </c>
      <c r="H11" s="11">
        <f t="shared" si="0"/>
        <v>2530260</v>
      </c>
    </row>
    <row r="12" spans="1:8" s="4" customFormat="1" ht="28.5" customHeight="1" x14ac:dyDescent="0.25">
      <c r="A12" s="7">
        <v>7</v>
      </c>
      <c r="B12" s="6">
        <v>44761</v>
      </c>
      <c r="C12" s="9" t="s">
        <v>122</v>
      </c>
      <c r="D12" s="5" t="s">
        <v>12</v>
      </c>
      <c r="E12" s="5" t="s">
        <v>10</v>
      </c>
      <c r="F12" s="10">
        <v>1073247</v>
      </c>
      <c r="G12" s="11">
        <v>85860</v>
      </c>
      <c r="H12" s="11">
        <f t="shared" si="0"/>
        <v>1159107</v>
      </c>
    </row>
    <row r="13" spans="1:8" s="4" customFormat="1" ht="28.5" customHeight="1" x14ac:dyDescent="0.25">
      <c r="A13" s="8">
        <v>8</v>
      </c>
      <c r="B13" s="6">
        <v>44761</v>
      </c>
      <c r="C13" s="9" t="s">
        <v>20</v>
      </c>
      <c r="D13" s="5" t="s">
        <v>12</v>
      </c>
      <c r="E13" s="5" t="s">
        <v>10</v>
      </c>
      <c r="F13" s="10">
        <v>2178669</v>
      </c>
      <c r="G13" s="11">
        <v>174293</v>
      </c>
      <c r="H13" s="11">
        <f t="shared" si="0"/>
        <v>2352962</v>
      </c>
    </row>
    <row r="14" spans="1:8" s="4" customFormat="1" ht="28.5" customHeight="1" x14ac:dyDescent="0.25">
      <c r="A14" s="7">
        <v>9</v>
      </c>
      <c r="B14" s="6">
        <v>44761</v>
      </c>
      <c r="C14" s="9" t="s">
        <v>123</v>
      </c>
      <c r="D14" s="5" t="s">
        <v>12</v>
      </c>
      <c r="E14" s="5" t="s">
        <v>10</v>
      </c>
      <c r="F14" s="10">
        <v>2559651</v>
      </c>
      <c r="G14" s="11">
        <v>204772</v>
      </c>
      <c r="H14" s="11">
        <f t="shared" si="0"/>
        <v>2764423</v>
      </c>
    </row>
    <row r="15" spans="1:8" s="4" customFormat="1" ht="28.5" customHeight="1" x14ac:dyDescent="0.25">
      <c r="A15" s="8">
        <v>10</v>
      </c>
      <c r="B15" s="6">
        <v>44763</v>
      </c>
      <c r="C15" s="9" t="s">
        <v>89</v>
      </c>
      <c r="D15" s="5" t="s">
        <v>12</v>
      </c>
      <c r="E15" s="5" t="s">
        <v>10</v>
      </c>
      <c r="F15" s="10">
        <v>2545273</v>
      </c>
      <c r="G15" s="11">
        <v>203621</v>
      </c>
      <c r="H15" s="11">
        <f t="shared" si="0"/>
        <v>2748894</v>
      </c>
    </row>
    <row r="16" spans="1:8" s="4" customFormat="1" ht="28.5" customHeight="1" x14ac:dyDescent="0.25">
      <c r="A16" s="7">
        <v>11</v>
      </c>
      <c r="B16" s="6">
        <v>44756</v>
      </c>
      <c r="C16" s="9" t="s">
        <v>26</v>
      </c>
      <c r="D16" s="5" t="s">
        <v>12</v>
      </c>
      <c r="E16" s="5" t="s">
        <v>10</v>
      </c>
      <c r="F16" s="10">
        <v>9272552</v>
      </c>
      <c r="G16" s="11">
        <v>741803</v>
      </c>
      <c r="H16" s="11">
        <f t="shared" si="0"/>
        <v>10014355</v>
      </c>
    </row>
    <row r="17" spans="1:9" s="4" customFormat="1" ht="28.5" customHeight="1" x14ac:dyDescent="0.25">
      <c r="A17" s="8">
        <v>12</v>
      </c>
      <c r="B17" s="22" t="s">
        <v>124</v>
      </c>
      <c r="C17" s="9" t="s">
        <v>125</v>
      </c>
      <c r="D17" s="5" t="s">
        <v>12</v>
      </c>
      <c r="E17" s="5" t="s">
        <v>10</v>
      </c>
      <c r="F17" s="10">
        <v>544500</v>
      </c>
      <c r="G17" s="11">
        <v>43560</v>
      </c>
      <c r="H17" s="11">
        <f t="shared" si="0"/>
        <v>588060</v>
      </c>
    </row>
    <row r="18" spans="1:9" s="4" customFormat="1" ht="28.5" customHeight="1" x14ac:dyDescent="0.25">
      <c r="A18" s="7">
        <v>13</v>
      </c>
      <c r="B18" s="6">
        <v>44771</v>
      </c>
      <c r="C18" s="9" t="s">
        <v>126</v>
      </c>
      <c r="D18" s="5" t="s">
        <v>12</v>
      </c>
      <c r="E18" s="5" t="s">
        <v>10</v>
      </c>
      <c r="F18" s="10">
        <v>478213</v>
      </c>
      <c r="G18" s="11">
        <v>38257</v>
      </c>
      <c r="H18" s="11">
        <f t="shared" si="0"/>
        <v>516470</v>
      </c>
    </row>
    <row r="19" spans="1:9" s="4" customFormat="1" ht="28.5" customHeight="1" x14ac:dyDescent="0.25">
      <c r="A19" s="8">
        <v>14</v>
      </c>
      <c r="B19" s="6">
        <v>44771</v>
      </c>
      <c r="C19" s="9" t="s">
        <v>127</v>
      </c>
      <c r="D19" s="5" t="s">
        <v>12</v>
      </c>
      <c r="E19" s="5" t="s">
        <v>10</v>
      </c>
      <c r="F19" s="10">
        <v>734310</v>
      </c>
      <c r="G19" s="11">
        <v>58745</v>
      </c>
      <c r="H19" s="11">
        <f t="shared" si="0"/>
        <v>793055</v>
      </c>
    </row>
    <row r="20" spans="1:9" s="4" customFormat="1" ht="28.5" customHeight="1" x14ac:dyDescent="0.25">
      <c r="A20" s="7">
        <v>15</v>
      </c>
      <c r="B20" s="6">
        <v>44771</v>
      </c>
      <c r="C20" s="9" t="s">
        <v>128</v>
      </c>
      <c r="D20" s="5" t="s">
        <v>12</v>
      </c>
      <c r="E20" s="5" t="s">
        <v>10</v>
      </c>
      <c r="F20" s="10">
        <v>1489955</v>
      </c>
      <c r="G20" s="11">
        <v>119196</v>
      </c>
      <c r="H20" s="11">
        <f t="shared" si="0"/>
        <v>1609151</v>
      </c>
    </row>
    <row r="21" spans="1:9" s="4" customFormat="1" ht="28.5" customHeight="1" x14ac:dyDescent="0.25">
      <c r="A21" s="8">
        <v>16</v>
      </c>
      <c r="B21" s="6">
        <v>44762</v>
      </c>
      <c r="C21" s="9" t="s">
        <v>129</v>
      </c>
      <c r="D21" s="5" t="s">
        <v>12</v>
      </c>
      <c r="E21" s="5" t="s">
        <v>43</v>
      </c>
      <c r="F21" s="10">
        <v>5307680</v>
      </c>
      <c r="G21" s="11">
        <v>424615</v>
      </c>
      <c r="H21" s="11">
        <f t="shared" si="0"/>
        <v>5732295</v>
      </c>
    </row>
    <row r="22" spans="1:9" s="4" customFormat="1" ht="28.5" customHeight="1" x14ac:dyDescent="0.25">
      <c r="A22" s="7">
        <v>17</v>
      </c>
      <c r="B22" s="6">
        <v>44749</v>
      </c>
      <c r="C22" s="9" t="s">
        <v>130</v>
      </c>
      <c r="D22" s="5" t="s">
        <v>12</v>
      </c>
      <c r="E22" s="5" t="s">
        <v>38</v>
      </c>
      <c r="F22" s="10">
        <v>5863818</v>
      </c>
      <c r="G22" s="11">
        <v>469105</v>
      </c>
      <c r="H22" s="11">
        <f t="shared" si="0"/>
        <v>6332923</v>
      </c>
    </row>
    <row r="23" spans="1:9" s="4" customFormat="1" ht="28.5" customHeight="1" x14ac:dyDescent="0.25">
      <c r="A23" s="8">
        <v>18</v>
      </c>
      <c r="B23" s="6">
        <v>44749</v>
      </c>
      <c r="C23" s="9" t="s">
        <v>131</v>
      </c>
      <c r="D23" s="5" t="s">
        <v>12</v>
      </c>
      <c r="E23" s="5" t="s">
        <v>38</v>
      </c>
      <c r="F23" s="10">
        <v>5692927</v>
      </c>
      <c r="G23" s="11">
        <v>421698</v>
      </c>
      <c r="H23" s="11">
        <f t="shared" si="0"/>
        <v>6114625</v>
      </c>
    </row>
    <row r="24" spans="1:9" s="4" customFormat="1" ht="28.5" customHeight="1" x14ac:dyDescent="0.25">
      <c r="A24" s="7">
        <v>19</v>
      </c>
      <c r="B24" s="6">
        <v>44749</v>
      </c>
      <c r="C24" s="9" t="s">
        <v>132</v>
      </c>
      <c r="D24" s="5" t="s">
        <v>12</v>
      </c>
      <c r="E24" s="5" t="s">
        <v>38</v>
      </c>
      <c r="F24" s="10">
        <v>9224651</v>
      </c>
      <c r="G24" s="11">
        <v>737972</v>
      </c>
      <c r="H24" s="11">
        <f t="shared" si="0"/>
        <v>9962623</v>
      </c>
    </row>
    <row r="25" spans="1:9" s="4" customFormat="1" ht="28.5" customHeight="1" x14ac:dyDescent="0.25">
      <c r="A25" s="8">
        <v>20</v>
      </c>
      <c r="B25" s="6">
        <v>44749</v>
      </c>
      <c r="C25" s="9" t="s">
        <v>133</v>
      </c>
      <c r="D25" s="5" t="s">
        <v>12</v>
      </c>
      <c r="E25" s="5" t="s">
        <v>38</v>
      </c>
      <c r="F25" s="10">
        <v>5930133</v>
      </c>
      <c r="G25" s="11">
        <v>474411</v>
      </c>
      <c r="H25" s="11">
        <f t="shared" si="0"/>
        <v>6404544</v>
      </c>
    </row>
    <row r="26" spans="1:9" s="4" customFormat="1" ht="28.5" customHeight="1" x14ac:dyDescent="0.25">
      <c r="A26" s="7">
        <v>21</v>
      </c>
      <c r="B26" s="6">
        <v>44749</v>
      </c>
      <c r="C26" s="9" t="s">
        <v>134</v>
      </c>
      <c r="D26" s="5" t="s">
        <v>12</v>
      </c>
      <c r="E26" s="5" t="s">
        <v>38</v>
      </c>
      <c r="F26" s="10">
        <v>13968758</v>
      </c>
      <c r="G26" s="11">
        <v>1117501</v>
      </c>
      <c r="H26" s="11">
        <f t="shared" si="0"/>
        <v>15086259</v>
      </c>
    </row>
    <row r="27" spans="1:9" s="4" customFormat="1" ht="28.5" customHeight="1" x14ac:dyDescent="0.25">
      <c r="A27" s="8">
        <v>22</v>
      </c>
      <c r="B27" s="6">
        <v>44749</v>
      </c>
      <c r="C27" s="9" t="s">
        <v>135</v>
      </c>
      <c r="D27" s="5" t="s">
        <v>12</v>
      </c>
      <c r="E27" s="5" t="s">
        <v>38</v>
      </c>
      <c r="F27" s="10">
        <v>2635615</v>
      </c>
      <c r="G27" s="11">
        <v>210849</v>
      </c>
      <c r="H27" s="11">
        <f t="shared" si="0"/>
        <v>2846464</v>
      </c>
    </row>
    <row r="28" spans="1:9" s="4" customFormat="1" ht="28.5" customHeight="1" x14ac:dyDescent="0.25">
      <c r="A28" s="8"/>
      <c r="B28" s="6">
        <v>44748</v>
      </c>
      <c r="C28" s="9" t="s">
        <v>136</v>
      </c>
      <c r="D28" s="5" t="s">
        <v>12</v>
      </c>
      <c r="E28" s="5" t="s">
        <v>38</v>
      </c>
      <c r="F28" s="10">
        <v>5115176</v>
      </c>
      <c r="G28" s="11">
        <v>511518</v>
      </c>
      <c r="H28" s="11">
        <f t="shared" si="0"/>
        <v>5626694</v>
      </c>
    </row>
    <row r="29" spans="1:9" s="4" customFormat="1" ht="30" customHeight="1" x14ac:dyDescent="0.25">
      <c r="A29" s="8"/>
      <c r="B29" s="6"/>
      <c r="C29" s="9"/>
      <c r="D29" s="17" t="s">
        <v>7</v>
      </c>
      <c r="E29" s="17"/>
      <c r="F29" s="18">
        <f>SUM(F6:F28)</f>
        <v>88156290</v>
      </c>
      <c r="G29" s="18">
        <f>SUM(G6:G28)</f>
        <v>7121068</v>
      </c>
      <c r="H29" s="18">
        <f>SUM(H6:H28)</f>
        <v>95277358</v>
      </c>
    </row>
    <row r="30" spans="1:9" x14ac:dyDescent="0.25">
      <c r="I30" s="4"/>
    </row>
    <row r="31" spans="1:9" x14ac:dyDescent="0.25">
      <c r="I31" s="4"/>
    </row>
    <row r="32" spans="1:9" x14ac:dyDescent="0.25">
      <c r="I32" s="4"/>
    </row>
  </sheetData>
  <mergeCells count="3">
    <mergeCell ref="B1:H1"/>
    <mergeCell ref="B2:H2"/>
    <mergeCell ref="D3:F3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 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2022-09-13T09:15:43Z</dcterms:modified>
</cp:coreProperties>
</file>