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"/>
    </mc:Choice>
  </mc:AlternateContent>
  <bookViews>
    <workbookView xWindow="32760" yWindow="32760" windowWidth="21600" windowHeight="9525" tabRatio="681"/>
  </bookViews>
  <sheets>
    <sheet name="Đơn SG" sheetId="1" r:id="rId1"/>
    <sheet name="Đơn tỉnh MN" sheetId="10" r:id="rId2"/>
    <sheet name="Đơn HN" sheetId="5" r:id="rId3"/>
    <sheet name="Đơn tỉnh HN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SAVoucher" localSheetId="5">'Đơn hàng mẫu'!#REF!</definedName>
    <definedName name="SAVoucher" localSheetId="2">'Đơn HN'!#REF!</definedName>
    <definedName name="SAVoucher" localSheetId="3">'Đơn tỉnh HN'!#REF!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Z802" i="1" l="1"/>
  <c r="Z803" i="1"/>
  <c r="Z809" i="1"/>
  <c r="Z810" i="1"/>
  <c r="Z811" i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16" i="10"/>
  <c r="U16" i="10" s="1"/>
  <c r="Z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Z81" i="10" s="1"/>
  <c r="T82" i="10"/>
  <c r="U82" i="10" s="1"/>
  <c r="Z82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Z87" i="10" s="1"/>
  <c r="T88" i="10"/>
  <c r="U88" i="10" s="1"/>
  <c r="Z88" i="10" s="1"/>
  <c r="T89" i="10"/>
  <c r="U89" i="10" s="1"/>
  <c r="Z89" i="10" s="1"/>
  <c r="T90" i="10"/>
  <c r="U90" i="10" s="1"/>
  <c r="Z90" i="10" s="1"/>
  <c r="T91" i="10"/>
  <c r="U91" i="10" s="1"/>
  <c r="Z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Z98" i="10" s="1"/>
  <c r="T99" i="10"/>
  <c r="U99" i="10" s="1"/>
  <c r="Z99" i="10" s="1"/>
  <c r="T100" i="10"/>
  <c r="U100" i="10" s="1"/>
  <c r="Z100" i="10" s="1"/>
  <c r="T101" i="10"/>
  <c r="U101" i="10" s="1"/>
  <c r="Z101" i="10" s="1"/>
  <c r="T102" i="10"/>
  <c r="U102" i="10" s="1"/>
  <c r="Z102" i="10" s="1"/>
  <c r="T103" i="10"/>
  <c r="U103" i="10" s="1"/>
  <c r="Z103" i="10" s="1"/>
  <c r="T104" i="10"/>
  <c r="U104" i="10" s="1"/>
  <c r="Z104" i="10" s="1"/>
  <c r="T105" i="10"/>
  <c r="U105" i="10" s="1"/>
  <c r="Z105" i="10" s="1"/>
  <c r="T106" i="10"/>
  <c r="U106" i="10" s="1"/>
  <c r="Z106" i="10" s="1"/>
  <c r="T107" i="10"/>
  <c r="U107" i="10" s="1"/>
  <c r="Z107" i="10" s="1"/>
  <c r="T108" i="10"/>
  <c r="U108" i="10" s="1"/>
  <c r="Z108" i="10" s="1"/>
  <c r="T109" i="10"/>
  <c r="U109" i="10" s="1"/>
  <c r="Z109" i="10" s="1"/>
  <c r="T110" i="10"/>
  <c r="U110" i="10" s="1"/>
  <c r="Z110" i="10" s="1"/>
  <c r="T111" i="10"/>
  <c r="U111" i="10" s="1"/>
  <c r="Z111" i="10" s="1"/>
  <c r="T112" i="10"/>
  <c r="U112" i="10" s="1"/>
  <c r="Z112" i="10" s="1"/>
  <c r="T113" i="10"/>
  <c r="U113" i="10" s="1"/>
  <c r="Z113" i="10" s="1"/>
  <c r="T114" i="10"/>
  <c r="U114" i="10" s="1"/>
  <c r="Z114" i="10" s="1"/>
  <c r="T115" i="10"/>
  <c r="U115" i="10" s="1"/>
  <c r="Z115" i="10" s="1"/>
  <c r="T116" i="10"/>
  <c r="U116" i="10" s="1"/>
  <c r="Z116" i="10" s="1"/>
  <c r="T117" i="10"/>
  <c r="U117" i="10" s="1"/>
  <c r="Z117" i="10" s="1"/>
  <c r="T118" i="10"/>
  <c r="U118" i="10" s="1"/>
  <c r="Z118" i="10" s="1"/>
  <c r="T119" i="10"/>
  <c r="U119" i="10" s="1"/>
  <c r="Z119" i="10" s="1"/>
  <c r="T120" i="10"/>
  <c r="U120" i="10" s="1"/>
  <c r="Z120" i="10" s="1"/>
  <c r="T121" i="10"/>
  <c r="U121" i="10" s="1"/>
  <c r="Z121" i="10" s="1"/>
  <c r="T122" i="10"/>
  <c r="U122" i="10" s="1"/>
  <c r="Z122" i="10" s="1"/>
  <c r="T123" i="10"/>
  <c r="U123" i="10"/>
  <c r="Z123" i="10" s="1"/>
  <c r="T124" i="10"/>
  <c r="U124" i="10" s="1"/>
  <c r="Z124" i="10" s="1"/>
  <c r="T125" i="10"/>
  <c r="U125" i="10" s="1"/>
  <c r="Z125" i="10" s="1"/>
  <c r="T126" i="10"/>
  <c r="U126" i="10" s="1"/>
  <c r="Z126" i="10" s="1"/>
  <c r="T127" i="10"/>
  <c r="U127" i="10" s="1"/>
  <c r="Z127" i="10" s="1"/>
  <c r="T128" i="10"/>
  <c r="U128" i="10" s="1"/>
  <c r="Z128" i="10" s="1"/>
  <c r="T129" i="10"/>
  <c r="U129" i="10" s="1"/>
  <c r="Z129" i="10" s="1"/>
  <c r="T130" i="10"/>
  <c r="U130" i="10" s="1"/>
  <c r="Z130" i="10" s="1"/>
  <c r="T131" i="10"/>
  <c r="U131" i="10" s="1"/>
  <c r="Z131" i="10" s="1"/>
  <c r="T132" i="10"/>
  <c r="U132" i="10" s="1"/>
  <c r="Z132" i="10" s="1"/>
  <c r="T133" i="10"/>
  <c r="U133" i="10" s="1"/>
  <c r="Z133" i="10" s="1"/>
  <c r="T134" i="10"/>
  <c r="U134" i="10" s="1"/>
  <c r="Z134" i="10" s="1"/>
  <c r="T135" i="10"/>
  <c r="U135" i="10" s="1"/>
  <c r="Z135" i="10" s="1"/>
  <c r="T136" i="10"/>
  <c r="U136" i="10" s="1"/>
  <c r="Z136" i="10" s="1"/>
  <c r="T137" i="10"/>
  <c r="U137" i="10" s="1"/>
  <c r="Z137" i="10" s="1"/>
  <c r="T138" i="10"/>
  <c r="U138" i="10" s="1"/>
  <c r="Z138" i="10" s="1"/>
  <c r="T139" i="10"/>
  <c r="U139" i="10" s="1"/>
  <c r="Z139" i="10" s="1"/>
  <c r="T140" i="10"/>
  <c r="U140" i="10" s="1"/>
  <c r="Z140" i="10" s="1"/>
  <c r="T141" i="10"/>
  <c r="U141" i="10" s="1"/>
  <c r="Z141" i="10" s="1"/>
  <c r="T142" i="10"/>
  <c r="U142" i="10" s="1"/>
  <c r="Z142" i="10" s="1"/>
  <c r="T143" i="10"/>
  <c r="U143" i="10" s="1"/>
  <c r="Z143" i="10" s="1"/>
  <c r="T144" i="10"/>
  <c r="U144" i="10" s="1"/>
  <c r="Z144" i="10" s="1"/>
  <c r="T145" i="10"/>
  <c r="U145" i="10" s="1"/>
  <c r="Z145" i="10" s="1"/>
  <c r="T146" i="10"/>
  <c r="U146" i="10" s="1"/>
  <c r="Z146" i="10" s="1"/>
  <c r="T147" i="10"/>
  <c r="U147" i="10" s="1"/>
  <c r="Z147" i="10" s="1"/>
  <c r="T148" i="10"/>
  <c r="U148" i="10" s="1"/>
  <c r="Z148" i="10" s="1"/>
  <c r="T149" i="10"/>
  <c r="U149" i="10" s="1"/>
  <c r="Z149" i="10" s="1"/>
  <c r="T150" i="10"/>
  <c r="U150" i="10" s="1"/>
  <c r="Z150" i="10" s="1"/>
  <c r="T151" i="10"/>
  <c r="U151" i="10" s="1"/>
  <c r="Z151" i="10" s="1"/>
  <c r="T152" i="10"/>
  <c r="U152" i="10" s="1"/>
  <c r="Z152" i="10" s="1"/>
  <c r="T153" i="10"/>
  <c r="U153" i="10" s="1"/>
  <c r="Z153" i="10" s="1"/>
  <c r="T154" i="10"/>
  <c r="U154" i="10" s="1"/>
  <c r="Z154" i="10" s="1"/>
  <c r="T155" i="10"/>
  <c r="U155" i="10" s="1"/>
  <c r="Z155" i="10" s="1"/>
  <c r="T156" i="10"/>
  <c r="U156" i="10" s="1"/>
  <c r="Z156" i="10" s="1"/>
  <c r="T157" i="10"/>
  <c r="U157" i="10" s="1"/>
  <c r="Z157" i="10" s="1"/>
  <c r="T158" i="10"/>
  <c r="U158" i="10" s="1"/>
  <c r="Z158" i="10" s="1"/>
  <c r="T159" i="10"/>
  <c r="U159" i="10" s="1"/>
  <c r="Z159" i="10" s="1"/>
  <c r="T160" i="10"/>
  <c r="U160" i="10" s="1"/>
  <c r="Z160" i="10" s="1"/>
  <c r="T161" i="10"/>
  <c r="U161" i="10" s="1"/>
  <c r="Z161" i="10" s="1"/>
  <c r="T162" i="10"/>
  <c r="U162" i="10" s="1"/>
  <c r="Z162" i="10" s="1"/>
  <c r="T163" i="10"/>
  <c r="U163" i="10" s="1"/>
  <c r="Z163" i="10" s="1"/>
  <c r="T164" i="10"/>
  <c r="U164" i="10" s="1"/>
  <c r="Z164" i="10" s="1"/>
  <c r="T165" i="10"/>
  <c r="U165" i="10" s="1"/>
  <c r="Z165" i="10" s="1"/>
  <c r="T166" i="10"/>
  <c r="U166" i="10" s="1"/>
  <c r="Z166" i="10" s="1"/>
  <c r="T167" i="10"/>
  <c r="U167" i="10" s="1"/>
  <c r="Z167" i="10" s="1"/>
  <c r="T168" i="10"/>
  <c r="U168" i="10" s="1"/>
  <c r="Z168" i="10" s="1"/>
  <c r="T169" i="10"/>
  <c r="U169" i="10" s="1"/>
  <c r="Z169" i="10" s="1"/>
  <c r="T170" i="10"/>
  <c r="U170" i="10" s="1"/>
  <c r="Z170" i="10" s="1"/>
  <c r="T171" i="10"/>
  <c r="U171" i="10" s="1"/>
  <c r="Z171" i="10" s="1"/>
  <c r="T172" i="10"/>
  <c r="U172" i="10" s="1"/>
  <c r="Z172" i="10" s="1"/>
  <c r="T173" i="10"/>
  <c r="U173" i="10" s="1"/>
  <c r="Z173" i="10" s="1"/>
  <c r="T174" i="10"/>
  <c r="U174" i="10" s="1"/>
  <c r="Z174" i="10" s="1"/>
  <c r="T175" i="10"/>
  <c r="U175" i="10" s="1"/>
  <c r="Z175" i="10" s="1"/>
  <c r="T176" i="10"/>
  <c r="U176" i="10" s="1"/>
  <c r="Z176" i="10" s="1"/>
  <c r="T177" i="10"/>
  <c r="U177" i="10" s="1"/>
  <c r="Z177" i="10" s="1"/>
  <c r="T178" i="10"/>
  <c r="U178" i="10" s="1"/>
  <c r="Z178" i="10" s="1"/>
  <c r="T179" i="10"/>
  <c r="U179" i="10" s="1"/>
  <c r="Z179" i="10" s="1"/>
  <c r="T180" i="10"/>
  <c r="U180" i="10" s="1"/>
  <c r="Z180" i="10" s="1"/>
  <c r="T181" i="10"/>
  <c r="U181" i="10" s="1"/>
  <c r="Z181" i="10" s="1"/>
  <c r="T182" i="10"/>
  <c r="U182" i="10" s="1"/>
  <c r="Z182" i="10" s="1"/>
  <c r="T183" i="10"/>
  <c r="U183" i="10" s="1"/>
  <c r="Z183" i="10" s="1"/>
  <c r="T184" i="10"/>
  <c r="U184" i="10" s="1"/>
  <c r="Z184" i="10" s="1"/>
  <c r="T185" i="10"/>
  <c r="U185" i="10" s="1"/>
  <c r="Z185" i="10" s="1"/>
  <c r="T186" i="10"/>
  <c r="U186" i="10" s="1"/>
  <c r="Z186" i="10" s="1"/>
  <c r="T187" i="10"/>
  <c r="U187" i="10" s="1"/>
  <c r="Z187" i="10" s="1"/>
  <c r="T188" i="10"/>
  <c r="U188" i="10" s="1"/>
  <c r="Z188" i="10" s="1"/>
  <c r="T189" i="10"/>
  <c r="U189" i="10" s="1"/>
  <c r="Z189" i="10" s="1"/>
  <c r="T190" i="10"/>
  <c r="U190" i="10" s="1"/>
  <c r="Z190" i="10" s="1"/>
  <c r="T191" i="10"/>
  <c r="U191" i="10" s="1"/>
  <c r="Z191" i="10" s="1"/>
  <c r="T192" i="10"/>
  <c r="U192" i="10" s="1"/>
  <c r="Z192" i="10" s="1"/>
  <c r="T193" i="10"/>
  <c r="U193" i="10" s="1"/>
  <c r="Z193" i="10" s="1"/>
  <c r="T194" i="10"/>
  <c r="U194" i="10" s="1"/>
  <c r="Z194" i="10" s="1"/>
  <c r="T195" i="10"/>
  <c r="U195" i="10" s="1"/>
  <c r="Z195" i="10" s="1"/>
  <c r="T196" i="10"/>
  <c r="U196" i="10" s="1"/>
  <c r="Z196" i="10" s="1"/>
  <c r="T197" i="10"/>
  <c r="U197" i="10" s="1"/>
  <c r="Z197" i="10" s="1"/>
  <c r="T198" i="10"/>
  <c r="U198" i="10" s="1"/>
  <c r="Z198" i="10" s="1"/>
  <c r="T199" i="10"/>
  <c r="U199" i="10" s="1"/>
  <c r="Z199" i="10" s="1"/>
  <c r="T200" i="10"/>
  <c r="U200" i="10" s="1"/>
  <c r="Z200" i="10" s="1"/>
  <c r="T201" i="10"/>
  <c r="U201" i="10" s="1"/>
  <c r="Z201" i="10" s="1"/>
  <c r="T202" i="10"/>
  <c r="U202" i="10" s="1"/>
  <c r="Z202" i="10" s="1"/>
  <c r="T203" i="10"/>
  <c r="U203" i="10" s="1"/>
  <c r="Z203" i="10" s="1"/>
  <c r="T204" i="10"/>
  <c r="U204" i="10" s="1"/>
  <c r="Z204" i="10" s="1"/>
  <c r="T205" i="10"/>
  <c r="U205" i="10" s="1"/>
  <c r="Z205" i="10" s="1"/>
  <c r="T206" i="10"/>
  <c r="U206" i="10" s="1"/>
  <c r="Z206" i="10" s="1"/>
  <c r="T207" i="10"/>
  <c r="U207" i="10" s="1"/>
  <c r="Z207" i="10" s="1"/>
  <c r="T208" i="10"/>
  <c r="U208" i="10" s="1"/>
  <c r="Z208" i="10" s="1"/>
  <c r="T209" i="10"/>
  <c r="U209" i="10" s="1"/>
  <c r="Z209" i="10" s="1"/>
  <c r="T210" i="10"/>
  <c r="U210" i="10" s="1"/>
  <c r="Z210" i="10" s="1"/>
  <c r="T211" i="10"/>
  <c r="U211" i="10" s="1"/>
  <c r="Z211" i="10" s="1"/>
  <c r="T212" i="10"/>
  <c r="U212" i="10" s="1"/>
  <c r="Z212" i="10" s="1"/>
  <c r="T213" i="10"/>
  <c r="U213" i="10" s="1"/>
  <c r="Z213" i="10" s="1"/>
  <c r="T214" i="10"/>
  <c r="U214" i="10" s="1"/>
  <c r="Z214" i="10" s="1"/>
  <c r="T215" i="10"/>
  <c r="U215" i="10" s="1"/>
  <c r="Z215" i="10" s="1"/>
  <c r="T216" i="10"/>
  <c r="U216" i="10" s="1"/>
  <c r="Z216" i="10" s="1"/>
  <c r="T217" i="10"/>
  <c r="U217" i="10" s="1"/>
  <c r="Z217" i="10" s="1"/>
  <c r="T218" i="10"/>
  <c r="U218" i="10" s="1"/>
  <c r="Z218" i="10" s="1"/>
  <c r="T219" i="10"/>
  <c r="U219" i="10" s="1"/>
  <c r="Z219" i="10" s="1"/>
  <c r="T220" i="10"/>
  <c r="U220" i="10" s="1"/>
  <c r="Z220" i="10" s="1"/>
  <c r="T221" i="10"/>
  <c r="U221" i="10" s="1"/>
  <c r="Z221" i="10" s="1"/>
  <c r="T222" i="10"/>
  <c r="U222" i="10" s="1"/>
  <c r="Z222" i="10" s="1"/>
  <c r="T223" i="10"/>
  <c r="U223" i="10" s="1"/>
  <c r="Z223" i="10" s="1"/>
  <c r="T224" i="10"/>
  <c r="U224" i="10" s="1"/>
  <c r="Z224" i="10" s="1"/>
  <c r="T225" i="10"/>
  <c r="U225" i="10" s="1"/>
  <c r="Z225" i="10" s="1"/>
  <c r="T226" i="10"/>
  <c r="U226" i="10" s="1"/>
  <c r="Z226" i="10" s="1"/>
  <c r="T227" i="10"/>
  <c r="U227" i="10" s="1"/>
  <c r="Z227" i="10" s="1"/>
  <c r="T228" i="10"/>
  <c r="U228" i="10" s="1"/>
  <c r="Z228" i="10" s="1"/>
  <c r="T229" i="10"/>
  <c r="U229" i="10" s="1"/>
  <c r="Z229" i="10" s="1"/>
  <c r="T230" i="10"/>
  <c r="U230" i="10" s="1"/>
  <c r="Z230" i="10" s="1"/>
  <c r="T231" i="10"/>
  <c r="U231" i="10" s="1"/>
  <c r="Z231" i="10" s="1"/>
  <c r="T232" i="10"/>
  <c r="U232" i="10" s="1"/>
  <c r="Z232" i="10" s="1"/>
  <c r="T233" i="10"/>
  <c r="U233" i="10" s="1"/>
  <c r="Z233" i="10" s="1"/>
  <c r="T234" i="10"/>
  <c r="U234" i="10" s="1"/>
  <c r="Z234" i="10" s="1"/>
  <c r="T235" i="10"/>
  <c r="U235" i="10" s="1"/>
  <c r="Z235" i="10" s="1"/>
  <c r="T236" i="10"/>
  <c r="U236" i="10" s="1"/>
  <c r="Z236" i="10" s="1"/>
  <c r="T237" i="10"/>
  <c r="U237" i="10" s="1"/>
  <c r="Z237" i="10" s="1"/>
  <c r="T238" i="10"/>
  <c r="U238" i="10" s="1"/>
  <c r="Z238" i="10" s="1"/>
  <c r="T239" i="10"/>
  <c r="U239" i="10" s="1"/>
  <c r="Z239" i="10" s="1"/>
  <c r="T240" i="10"/>
  <c r="U240" i="10" s="1"/>
  <c r="Z240" i="10" s="1"/>
  <c r="T241" i="10"/>
  <c r="U241" i="10" s="1"/>
  <c r="Z241" i="10" s="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J12" i="5" l="1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3" i="5"/>
  <c r="J4" i="5"/>
  <c r="J5" i="5"/>
  <c r="J6" i="5"/>
  <c r="J7" i="5"/>
  <c r="J8" i="5"/>
  <c r="J9" i="5"/>
  <c r="J10" i="5"/>
  <c r="J11" i="5"/>
  <c r="J2" i="5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T1101" i="11"/>
  <c r="U1101" i="11" s="1"/>
  <c r="Z1101" i="11" s="1"/>
  <c r="Q1101" i="11"/>
  <c r="L1101" i="11"/>
  <c r="T1100" i="11"/>
  <c r="U1100" i="11" s="1"/>
  <c r="Z1100" i="11" s="1"/>
  <c r="Q1100" i="11"/>
  <c r="L1100" i="11"/>
  <c r="T1099" i="11"/>
  <c r="U1099" i="11" s="1"/>
  <c r="Z1099" i="11" s="1"/>
  <c r="Q1099" i="11"/>
  <c r="L1099" i="11"/>
  <c r="T1098" i="11"/>
  <c r="U1098" i="11" s="1"/>
  <c r="Z1098" i="11" s="1"/>
  <c r="Q1098" i="11"/>
  <c r="L1098" i="11"/>
  <c r="T1097" i="11"/>
  <c r="U1097" i="11" s="1"/>
  <c r="Z1097" i="11" s="1"/>
  <c r="Q1097" i="11"/>
  <c r="L1097" i="11"/>
  <c r="T1096" i="11"/>
  <c r="U1096" i="11" s="1"/>
  <c r="Z1096" i="11" s="1"/>
  <c r="Q1096" i="11"/>
  <c r="L1096" i="11"/>
  <c r="U1095" i="11"/>
  <c r="Z1095" i="11" s="1"/>
  <c r="T1095" i="11"/>
  <c r="Q1095" i="11"/>
  <c r="L1095" i="11"/>
  <c r="T1094" i="11"/>
  <c r="U1094" i="11" s="1"/>
  <c r="Z1094" i="11" s="1"/>
  <c r="Q1094" i="11"/>
  <c r="L1094" i="11"/>
  <c r="T1093" i="11"/>
  <c r="U1093" i="11" s="1"/>
  <c r="Z1093" i="11" s="1"/>
  <c r="Q1093" i="11"/>
  <c r="L1093" i="11"/>
  <c r="T1092" i="11"/>
  <c r="U1092" i="11" s="1"/>
  <c r="Z1092" i="11" s="1"/>
  <c r="Q1092" i="11"/>
  <c r="L1092" i="11"/>
  <c r="T1091" i="11"/>
  <c r="U1091" i="11" s="1"/>
  <c r="Z1091" i="11" s="1"/>
  <c r="Q1091" i="11"/>
  <c r="L1091" i="11"/>
  <c r="T1090" i="11"/>
  <c r="U1090" i="11" s="1"/>
  <c r="Z1090" i="11" s="1"/>
  <c r="Q1090" i="11"/>
  <c r="L1090" i="11"/>
  <c r="T1089" i="11"/>
  <c r="U1089" i="11" s="1"/>
  <c r="Z1089" i="11" s="1"/>
  <c r="Q1089" i="11"/>
  <c r="L1089" i="11"/>
  <c r="T1088" i="11"/>
  <c r="U1088" i="11" s="1"/>
  <c r="Z1088" i="11" s="1"/>
  <c r="Q1088" i="11"/>
  <c r="L1088" i="11"/>
  <c r="T1087" i="11"/>
  <c r="U1087" i="11" s="1"/>
  <c r="Z1087" i="11" s="1"/>
  <c r="Q1087" i="11"/>
  <c r="L1087" i="11"/>
  <c r="T1086" i="11"/>
  <c r="U1086" i="11" s="1"/>
  <c r="Z1086" i="11" s="1"/>
  <c r="Q1086" i="11"/>
  <c r="L1086" i="11"/>
  <c r="T1085" i="11"/>
  <c r="U1085" i="11" s="1"/>
  <c r="Z1085" i="11" s="1"/>
  <c r="Q1085" i="11"/>
  <c r="L1085" i="11"/>
  <c r="U1084" i="11"/>
  <c r="Z1084" i="11" s="1"/>
  <c r="T1084" i="11"/>
  <c r="Q1084" i="11"/>
  <c r="L1084" i="11"/>
  <c r="T1083" i="11"/>
  <c r="U1083" i="11" s="1"/>
  <c r="Z1083" i="11" s="1"/>
  <c r="Q1083" i="11"/>
  <c r="L1083" i="11"/>
  <c r="T1082" i="11"/>
  <c r="U1082" i="11" s="1"/>
  <c r="Z1082" i="11" s="1"/>
  <c r="Q1082" i="11"/>
  <c r="L1082" i="11"/>
  <c r="T1081" i="11"/>
  <c r="U1081" i="11" s="1"/>
  <c r="Z1081" i="11" s="1"/>
  <c r="Q1081" i="11"/>
  <c r="L1081" i="11"/>
  <c r="T1080" i="11"/>
  <c r="U1080" i="11" s="1"/>
  <c r="Z1080" i="11" s="1"/>
  <c r="Q1080" i="11"/>
  <c r="L1080" i="11"/>
  <c r="T1079" i="11"/>
  <c r="U1079" i="11" s="1"/>
  <c r="Z1079" i="11" s="1"/>
  <c r="Q1079" i="11"/>
  <c r="L1079" i="11"/>
  <c r="T1078" i="11"/>
  <c r="U1078" i="11" s="1"/>
  <c r="Z1078" i="11" s="1"/>
  <c r="Q1078" i="11"/>
  <c r="L1078" i="11"/>
  <c r="T1077" i="11"/>
  <c r="U1077" i="11" s="1"/>
  <c r="Z1077" i="11" s="1"/>
  <c r="Q1077" i="11"/>
  <c r="L1077" i="11"/>
  <c r="T1076" i="11"/>
  <c r="U1076" i="11" s="1"/>
  <c r="Z1076" i="11" s="1"/>
  <c r="Q1076" i="11"/>
  <c r="L1076" i="11"/>
  <c r="T1075" i="11"/>
  <c r="U1075" i="11" s="1"/>
  <c r="Z1075" i="11" s="1"/>
  <c r="Q1075" i="11"/>
  <c r="L1075" i="11"/>
  <c r="T1074" i="11"/>
  <c r="U1074" i="11" s="1"/>
  <c r="Z1074" i="11" s="1"/>
  <c r="Q1074" i="11"/>
  <c r="L1074" i="11"/>
  <c r="T1073" i="11"/>
  <c r="U1073" i="11" s="1"/>
  <c r="Z1073" i="11" s="1"/>
  <c r="Q1073" i="11"/>
  <c r="L1073" i="11"/>
  <c r="T1072" i="11"/>
  <c r="U1072" i="11" s="1"/>
  <c r="Z1072" i="11" s="1"/>
  <c r="Q1072" i="11"/>
  <c r="L1072" i="11"/>
  <c r="T1071" i="11"/>
  <c r="U1071" i="11" s="1"/>
  <c r="Z1071" i="11" s="1"/>
  <c r="Q1071" i="11"/>
  <c r="L1071" i="11"/>
  <c r="T1070" i="11"/>
  <c r="U1070" i="11" s="1"/>
  <c r="Z1070" i="11" s="1"/>
  <c r="Q1070" i="11"/>
  <c r="L1070" i="11"/>
  <c r="T1069" i="11"/>
  <c r="U1069" i="11" s="1"/>
  <c r="Z1069" i="11" s="1"/>
  <c r="Q1069" i="11"/>
  <c r="L1069" i="11"/>
  <c r="T1068" i="11"/>
  <c r="U1068" i="11" s="1"/>
  <c r="Z1068" i="11" s="1"/>
  <c r="Q1068" i="11"/>
  <c r="L1068" i="11"/>
  <c r="T1067" i="11"/>
  <c r="U1067" i="11" s="1"/>
  <c r="Z1067" i="11" s="1"/>
  <c r="Q1067" i="11"/>
  <c r="L1067" i="11"/>
  <c r="T1066" i="11"/>
  <c r="U1066" i="11" s="1"/>
  <c r="Z1066" i="11" s="1"/>
  <c r="Q1066" i="11"/>
  <c r="L1066" i="11"/>
  <c r="T1065" i="11"/>
  <c r="U1065" i="11" s="1"/>
  <c r="Z1065" i="11" s="1"/>
  <c r="Q1065" i="11"/>
  <c r="L1065" i="11"/>
  <c r="T1064" i="11"/>
  <c r="U1064" i="11" s="1"/>
  <c r="Z1064" i="11" s="1"/>
  <c r="Q1064" i="11"/>
  <c r="L1064" i="11"/>
  <c r="T1063" i="11"/>
  <c r="U1063" i="11" s="1"/>
  <c r="Z1063" i="11" s="1"/>
  <c r="Q1063" i="11"/>
  <c r="L1063" i="11"/>
  <c r="T1062" i="11"/>
  <c r="U1062" i="11" s="1"/>
  <c r="Z1062" i="11" s="1"/>
  <c r="Q1062" i="11"/>
  <c r="L1062" i="11"/>
  <c r="T1061" i="11"/>
  <c r="U1061" i="11" s="1"/>
  <c r="Z1061" i="11" s="1"/>
  <c r="Q1061" i="11"/>
  <c r="L1061" i="11"/>
  <c r="T1060" i="11"/>
  <c r="U1060" i="11" s="1"/>
  <c r="Z1060" i="11" s="1"/>
  <c r="Q1060" i="11"/>
  <c r="L1060" i="11"/>
  <c r="T1059" i="11"/>
  <c r="U1059" i="11" s="1"/>
  <c r="Z1059" i="11" s="1"/>
  <c r="Q1059" i="11"/>
  <c r="L1059" i="11"/>
  <c r="T1058" i="11"/>
  <c r="U1058" i="11" s="1"/>
  <c r="Z1058" i="11" s="1"/>
  <c r="Q1058" i="11"/>
  <c r="L1058" i="11"/>
  <c r="T1057" i="11"/>
  <c r="U1057" i="11" s="1"/>
  <c r="Z1057" i="11" s="1"/>
  <c r="Q1057" i="11"/>
  <c r="L1057" i="11"/>
  <c r="T1056" i="11"/>
  <c r="U1056" i="11" s="1"/>
  <c r="Z1056" i="11" s="1"/>
  <c r="Q1056" i="11"/>
  <c r="L1056" i="11"/>
  <c r="T1055" i="11"/>
  <c r="U1055" i="11" s="1"/>
  <c r="Z1055" i="11" s="1"/>
  <c r="Q1055" i="11"/>
  <c r="L1055" i="11"/>
  <c r="T1054" i="11"/>
  <c r="U1054" i="11" s="1"/>
  <c r="Z1054" i="11" s="1"/>
  <c r="Q1054" i="11"/>
  <c r="L1054" i="11"/>
  <c r="T1053" i="11"/>
  <c r="U1053" i="11" s="1"/>
  <c r="Z1053" i="11" s="1"/>
  <c r="Q1053" i="11"/>
  <c r="L1053" i="11"/>
  <c r="T1052" i="11"/>
  <c r="U1052" i="11" s="1"/>
  <c r="Z1052" i="11" s="1"/>
  <c r="Q1052" i="11"/>
  <c r="L1052" i="11"/>
  <c r="T1051" i="11"/>
  <c r="U1051" i="11" s="1"/>
  <c r="Z1051" i="11" s="1"/>
  <c r="Q1051" i="11"/>
  <c r="L1051" i="11"/>
  <c r="T1050" i="11"/>
  <c r="U1050" i="11" s="1"/>
  <c r="Z1050" i="11" s="1"/>
  <c r="Q1050" i="11"/>
  <c r="L1050" i="11"/>
  <c r="T1049" i="11"/>
  <c r="U1049" i="11" s="1"/>
  <c r="Z1049" i="11" s="1"/>
  <c r="Q1049" i="11"/>
  <c r="L1049" i="11"/>
  <c r="T1048" i="11"/>
  <c r="U1048" i="11" s="1"/>
  <c r="Z1048" i="11" s="1"/>
  <c r="Q1048" i="11"/>
  <c r="L1048" i="11"/>
  <c r="T1047" i="11"/>
  <c r="U1047" i="11" s="1"/>
  <c r="Z1047" i="11" s="1"/>
  <c r="Q1047" i="11"/>
  <c r="L1047" i="11"/>
  <c r="T1046" i="11"/>
  <c r="U1046" i="11" s="1"/>
  <c r="Z1046" i="11" s="1"/>
  <c r="Q1046" i="11"/>
  <c r="L1046" i="11"/>
  <c r="T1045" i="11"/>
  <c r="U1045" i="11" s="1"/>
  <c r="Z1045" i="11" s="1"/>
  <c r="Q1045" i="11"/>
  <c r="L1045" i="11"/>
  <c r="T1044" i="11"/>
  <c r="U1044" i="11" s="1"/>
  <c r="Z1044" i="11" s="1"/>
  <c r="Q1044" i="11"/>
  <c r="L1044" i="11"/>
  <c r="T1043" i="11"/>
  <c r="U1043" i="11" s="1"/>
  <c r="Z1043" i="11" s="1"/>
  <c r="Q1043" i="11"/>
  <c r="L1043" i="11"/>
  <c r="T1042" i="11"/>
  <c r="U1042" i="11" s="1"/>
  <c r="Z1042" i="11" s="1"/>
  <c r="Q1042" i="11"/>
  <c r="L1042" i="11"/>
  <c r="T1041" i="11"/>
  <c r="U1041" i="11" s="1"/>
  <c r="Z1041" i="11" s="1"/>
  <c r="Q1041" i="11"/>
  <c r="L1041" i="11"/>
  <c r="T1040" i="11"/>
  <c r="U1040" i="11" s="1"/>
  <c r="Z1040" i="11" s="1"/>
  <c r="Q1040" i="11"/>
  <c r="L1040" i="11"/>
  <c r="U1039" i="11"/>
  <c r="Z1039" i="11" s="1"/>
  <c r="T1039" i="11"/>
  <c r="Q1039" i="11"/>
  <c r="L1039" i="11"/>
  <c r="T1038" i="11"/>
  <c r="U1038" i="11" s="1"/>
  <c r="Z1038" i="11" s="1"/>
  <c r="Q1038" i="11"/>
  <c r="L1038" i="11"/>
  <c r="T1037" i="11"/>
  <c r="U1037" i="11" s="1"/>
  <c r="Z1037" i="11" s="1"/>
  <c r="Q1037" i="11"/>
  <c r="L1037" i="11"/>
  <c r="T1036" i="11"/>
  <c r="U1036" i="11" s="1"/>
  <c r="Z1036" i="11" s="1"/>
  <c r="Q1036" i="11"/>
  <c r="L1036" i="11"/>
  <c r="T1035" i="11"/>
  <c r="U1035" i="11" s="1"/>
  <c r="Z1035" i="11" s="1"/>
  <c r="Q1035" i="11"/>
  <c r="L1035" i="11"/>
  <c r="T1034" i="11"/>
  <c r="U1034" i="11" s="1"/>
  <c r="Z1034" i="11" s="1"/>
  <c r="Q1034" i="11"/>
  <c r="L1034" i="11"/>
  <c r="T1033" i="11"/>
  <c r="U1033" i="11" s="1"/>
  <c r="Z1033" i="11" s="1"/>
  <c r="Q1033" i="11"/>
  <c r="L1033" i="11"/>
  <c r="T1032" i="11"/>
  <c r="U1032" i="11" s="1"/>
  <c r="Z1032" i="11" s="1"/>
  <c r="Q1032" i="11"/>
  <c r="L1032" i="11"/>
  <c r="T1031" i="11"/>
  <c r="U1031" i="11" s="1"/>
  <c r="Z1031" i="11" s="1"/>
  <c r="Q1031" i="11"/>
  <c r="L1031" i="11"/>
  <c r="T1030" i="11"/>
  <c r="U1030" i="11" s="1"/>
  <c r="Z1030" i="11" s="1"/>
  <c r="Q1030" i="11"/>
  <c r="L1030" i="11"/>
  <c r="T1029" i="11"/>
  <c r="U1029" i="11" s="1"/>
  <c r="Z1029" i="11" s="1"/>
  <c r="Q1029" i="11"/>
  <c r="L1029" i="11"/>
  <c r="T1028" i="11"/>
  <c r="U1028" i="11" s="1"/>
  <c r="Z1028" i="11" s="1"/>
  <c r="Q1028" i="11"/>
  <c r="L1028" i="11"/>
  <c r="T1027" i="11"/>
  <c r="U1027" i="11" s="1"/>
  <c r="Z1027" i="11" s="1"/>
  <c r="Q1027" i="11"/>
  <c r="L1027" i="11"/>
  <c r="T1026" i="11"/>
  <c r="U1026" i="11" s="1"/>
  <c r="Z1026" i="11" s="1"/>
  <c r="Q1026" i="11"/>
  <c r="L1026" i="11"/>
  <c r="T1025" i="11"/>
  <c r="U1025" i="11" s="1"/>
  <c r="Z1025" i="11" s="1"/>
  <c r="Q1025" i="11"/>
  <c r="L1025" i="11"/>
  <c r="U1024" i="11"/>
  <c r="Z1024" i="11" s="1"/>
  <c r="T1024" i="11"/>
  <c r="Q1024" i="11"/>
  <c r="L1024" i="11"/>
  <c r="T1023" i="11"/>
  <c r="U1023" i="11" s="1"/>
  <c r="Z1023" i="11" s="1"/>
  <c r="Q1023" i="11"/>
  <c r="L1023" i="11"/>
  <c r="T1022" i="11"/>
  <c r="U1022" i="11" s="1"/>
  <c r="Z1022" i="11" s="1"/>
  <c r="Q1022" i="11"/>
  <c r="L1022" i="11"/>
  <c r="T1021" i="11"/>
  <c r="U1021" i="11" s="1"/>
  <c r="Z1021" i="11" s="1"/>
  <c r="Q1021" i="11"/>
  <c r="L1021" i="11"/>
  <c r="T1020" i="11"/>
  <c r="U1020" i="11" s="1"/>
  <c r="Z1020" i="11" s="1"/>
  <c r="Q1020" i="11"/>
  <c r="L1020" i="11"/>
  <c r="T1019" i="11"/>
  <c r="U1019" i="11" s="1"/>
  <c r="Z1019" i="11" s="1"/>
  <c r="Q1019" i="11"/>
  <c r="L1019" i="11"/>
  <c r="T1018" i="11"/>
  <c r="U1018" i="11" s="1"/>
  <c r="Z1018" i="11" s="1"/>
  <c r="Q1018" i="11"/>
  <c r="L1018" i="11"/>
  <c r="T1017" i="11"/>
  <c r="U1017" i="11" s="1"/>
  <c r="Z1017" i="11" s="1"/>
  <c r="Q1017" i="11"/>
  <c r="L1017" i="11"/>
  <c r="T1016" i="11"/>
  <c r="U1016" i="11" s="1"/>
  <c r="Z1016" i="11" s="1"/>
  <c r="Q1016" i="11"/>
  <c r="L1016" i="11"/>
  <c r="T1015" i="11"/>
  <c r="U1015" i="11" s="1"/>
  <c r="Z1015" i="11" s="1"/>
  <c r="Q1015" i="11"/>
  <c r="L1015" i="11"/>
  <c r="T1014" i="11"/>
  <c r="U1014" i="11" s="1"/>
  <c r="Z1014" i="11" s="1"/>
  <c r="Q1014" i="11"/>
  <c r="L1014" i="11"/>
  <c r="T1013" i="11"/>
  <c r="U1013" i="11" s="1"/>
  <c r="Z1013" i="11" s="1"/>
  <c r="Q1013" i="11"/>
  <c r="L1013" i="11"/>
  <c r="T1012" i="11"/>
  <c r="U1012" i="11" s="1"/>
  <c r="Z1012" i="11" s="1"/>
  <c r="Q1012" i="11"/>
  <c r="L1012" i="11"/>
  <c r="T1011" i="11"/>
  <c r="U1011" i="11" s="1"/>
  <c r="Z1011" i="11" s="1"/>
  <c r="Q1011" i="11"/>
  <c r="L1011" i="11"/>
  <c r="T1010" i="11"/>
  <c r="U1010" i="11" s="1"/>
  <c r="Z1010" i="11" s="1"/>
  <c r="Q1010" i="11"/>
  <c r="L1010" i="11"/>
  <c r="T1009" i="11"/>
  <c r="U1009" i="11" s="1"/>
  <c r="Z1009" i="11" s="1"/>
  <c r="Q1009" i="11"/>
  <c r="L1009" i="11"/>
  <c r="T1008" i="11"/>
  <c r="U1008" i="11" s="1"/>
  <c r="Z1008" i="11" s="1"/>
  <c r="Q1008" i="11"/>
  <c r="L1008" i="11"/>
  <c r="T1007" i="11"/>
  <c r="U1007" i="11" s="1"/>
  <c r="Z1007" i="11" s="1"/>
  <c r="Q1007" i="11"/>
  <c r="L1007" i="11"/>
  <c r="T1006" i="11"/>
  <c r="U1006" i="11" s="1"/>
  <c r="Z1006" i="11" s="1"/>
  <c r="Q1006" i="11"/>
  <c r="L1006" i="11"/>
  <c r="T1005" i="11"/>
  <c r="U1005" i="11" s="1"/>
  <c r="Z1005" i="11" s="1"/>
  <c r="Q1005" i="11"/>
  <c r="L1005" i="11"/>
  <c r="T1004" i="11"/>
  <c r="U1004" i="11" s="1"/>
  <c r="Z1004" i="11" s="1"/>
  <c r="Q1004" i="11"/>
  <c r="L1004" i="11"/>
  <c r="T1003" i="11"/>
  <c r="U1003" i="11" s="1"/>
  <c r="Z1003" i="11" s="1"/>
  <c r="Q1003" i="11"/>
  <c r="L1003" i="11"/>
  <c r="T1002" i="11"/>
  <c r="U1002" i="11" s="1"/>
  <c r="Z1002" i="11" s="1"/>
  <c r="Q1002" i="11"/>
  <c r="L1002" i="11"/>
  <c r="T1001" i="11"/>
  <c r="U1001" i="11" s="1"/>
  <c r="Z1001" i="11" s="1"/>
  <c r="Q1001" i="11"/>
  <c r="L1001" i="11"/>
  <c r="T1000" i="11"/>
  <c r="U1000" i="11" s="1"/>
  <c r="Z1000" i="11" s="1"/>
  <c r="Q1000" i="11"/>
  <c r="L1000" i="11"/>
  <c r="T999" i="11"/>
  <c r="U999" i="11" s="1"/>
  <c r="Z999" i="11" s="1"/>
  <c r="Q999" i="11"/>
  <c r="L999" i="11"/>
  <c r="T998" i="11"/>
  <c r="U998" i="11" s="1"/>
  <c r="Z998" i="11" s="1"/>
  <c r="Q998" i="11"/>
  <c r="L998" i="11"/>
  <c r="T997" i="11"/>
  <c r="U997" i="11" s="1"/>
  <c r="Z997" i="11" s="1"/>
  <c r="Q997" i="11"/>
  <c r="L997" i="11"/>
  <c r="T996" i="11"/>
  <c r="U996" i="11" s="1"/>
  <c r="Z996" i="11" s="1"/>
  <c r="Q996" i="11"/>
  <c r="L996" i="11"/>
  <c r="T995" i="11"/>
  <c r="U995" i="11" s="1"/>
  <c r="Z995" i="11" s="1"/>
  <c r="Q995" i="11"/>
  <c r="L995" i="11"/>
  <c r="T994" i="11"/>
  <c r="U994" i="11" s="1"/>
  <c r="Z994" i="11" s="1"/>
  <c r="Q994" i="11"/>
  <c r="L994" i="11"/>
  <c r="T993" i="11"/>
  <c r="U993" i="11" s="1"/>
  <c r="Z993" i="11" s="1"/>
  <c r="Q993" i="11"/>
  <c r="L993" i="11"/>
  <c r="T992" i="11"/>
  <c r="U992" i="11" s="1"/>
  <c r="Z992" i="11" s="1"/>
  <c r="Q992" i="11"/>
  <c r="L992" i="11"/>
  <c r="T991" i="11"/>
  <c r="U991" i="11" s="1"/>
  <c r="Z991" i="11" s="1"/>
  <c r="Q991" i="11"/>
  <c r="L991" i="11"/>
  <c r="T990" i="11"/>
  <c r="U990" i="11" s="1"/>
  <c r="Z990" i="11" s="1"/>
  <c r="Q990" i="11"/>
  <c r="L990" i="11"/>
  <c r="T989" i="11"/>
  <c r="U989" i="11" s="1"/>
  <c r="Z989" i="11" s="1"/>
  <c r="Q989" i="11"/>
  <c r="L989" i="11"/>
  <c r="T988" i="11"/>
  <c r="U988" i="11" s="1"/>
  <c r="Z988" i="11" s="1"/>
  <c r="Q988" i="11"/>
  <c r="L988" i="11"/>
  <c r="T987" i="11"/>
  <c r="U987" i="11" s="1"/>
  <c r="Z987" i="11" s="1"/>
  <c r="Q987" i="11"/>
  <c r="L987" i="11"/>
  <c r="U986" i="11"/>
  <c r="Z986" i="11" s="1"/>
  <c r="T986" i="11"/>
  <c r="Q986" i="11"/>
  <c r="L986" i="11"/>
  <c r="T985" i="11"/>
  <c r="U985" i="11" s="1"/>
  <c r="Z985" i="11" s="1"/>
  <c r="Q985" i="11"/>
  <c r="L985" i="11"/>
  <c r="T984" i="11"/>
  <c r="U984" i="11" s="1"/>
  <c r="Z984" i="11" s="1"/>
  <c r="Q984" i="11"/>
  <c r="L984" i="11"/>
  <c r="T983" i="11"/>
  <c r="U983" i="11" s="1"/>
  <c r="Z983" i="11" s="1"/>
  <c r="Q983" i="11"/>
  <c r="L983" i="11"/>
  <c r="T982" i="11"/>
  <c r="U982" i="11" s="1"/>
  <c r="Z982" i="11" s="1"/>
  <c r="Q982" i="11"/>
  <c r="L982" i="11"/>
  <c r="T981" i="11"/>
  <c r="U981" i="11" s="1"/>
  <c r="Z981" i="11" s="1"/>
  <c r="Q981" i="11"/>
  <c r="L981" i="11"/>
  <c r="T980" i="11"/>
  <c r="U980" i="11" s="1"/>
  <c r="Z980" i="11" s="1"/>
  <c r="Q980" i="11"/>
  <c r="L980" i="11"/>
  <c r="T979" i="11"/>
  <c r="U979" i="11" s="1"/>
  <c r="Z979" i="11" s="1"/>
  <c r="Q979" i="11"/>
  <c r="L979" i="11"/>
  <c r="T978" i="11"/>
  <c r="U978" i="11" s="1"/>
  <c r="Z978" i="11" s="1"/>
  <c r="Q978" i="11"/>
  <c r="L978" i="11"/>
  <c r="U977" i="11"/>
  <c r="Z977" i="11" s="1"/>
  <c r="T977" i="11"/>
  <c r="Q977" i="11"/>
  <c r="L977" i="11"/>
  <c r="T976" i="11"/>
  <c r="U976" i="11" s="1"/>
  <c r="Z976" i="11" s="1"/>
  <c r="Q976" i="11"/>
  <c r="L976" i="11"/>
  <c r="T975" i="11"/>
  <c r="U975" i="11" s="1"/>
  <c r="Z975" i="11" s="1"/>
  <c r="Q975" i="11"/>
  <c r="L975" i="11"/>
  <c r="T974" i="11"/>
  <c r="U974" i="11" s="1"/>
  <c r="Z974" i="11" s="1"/>
  <c r="Q974" i="11"/>
  <c r="L974" i="11"/>
  <c r="T973" i="11"/>
  <c r="U973" i="11" s="1"/>
  <c r="Z973" i="11" s="1"/>
  <c r="Q973" i="11"/>
  <c r="L973" i="11"/>
  <c r="T972" i="11"/>
  <c r="U972" i="11" s="1"/>
  <c r="Z972" i="11" s="1"/>
  <c r="Q972" i="11"/>
  <c r="L972" i="11"/>
  <c r="T971" i="11"/>
  <c r="U971" i="11" s="1"/>
  <c r="Z971" i="11" s="1"/>
  <c r="Q971" i="11"/>
  <c r="L971" i="11"/>
  <c r="T970" i="11"/>
  <c r="U970" i="11" s="1"/>
  <c r="Z970" i="11" s="1"/>
  <c r="Q970" i="11"/>
  <c r="L970" i="11"/>
  <c r="T969" i="11"/>
  <c r="U969" i="11" s="1"/>
  <c r="Z969" i="11" s="1"/>
  <c r="Q969" i="11"/>
  <c r="L969" i="11"/>
  <c r="T968" i="11"/>
  <c r="U968" i="11" s="1"/>
  <c r="Z968" i="11" s="1"/>
  <c r="Q968" i="11"/>
  <c r="L968" i="11"/>
  <c r="T967" i="11"/>
  <c r="U967" i="11" s="1"/>
  <c r="Z967" i="11" s="1"/>
  <c r="Q967" i="11"/>
  <c r="L967" i="11"/>
  <c r="T966" i="11"/>
  <c r="U966" i="11" s="1"/>
  <c r="Z966" i="11" s="1"/>
  <c r="Q966" i="11"/>
  <c r="L966" i="11"/>
  <c r="T965" i="11"/>
  <c r="U965" i="11" s="1"/>
  <c r="Z965" i="11" s="1"/>
  <c r="Q965" i="11"/>
  <c r="L965" i="11"/>
  <c r="T964" i="11"/>
  <c r="U964" i="11" s="1"/>
  <c r="Z964" i="11" s="1"/>
  <c r="Q964" i="11"/>
  <c r="L964" i="11"/>
  <c r="U963" i="11"/>
  <c r="Z963" i="11" s="1"/>
  <c r="T963" i="11"/>
  <c r="Q963" i="11"/>
  <c r="L963" i="11"/>
  <c r="T962" i="11"/>
  <c r="U962" i="11" s="1"/>
  <c r="Z962" i="11" s="1"/>
  <c r="Q962" i="11"/>
  <c r="L962" i="11"/>
  <c r="T961" i="11"/>
  <c r="U961" i="11" s="1"/>
  <c r="Z961" i="11" s="1"/>
  <c r="Q961" i="11"/>
  <c r="L961" i="11"/>
  <c r="T960" i="11"/>
  <c r="U960" i="11" s="1"/>
  <c r="Z960" i="11" s="1"/>
  <c r="Q960" i="11"/>
  <c r="L960" i="11"/>
  <c r="T959" i="11"/>
  <c r="U959" i="11" s="1"/>
  <c r="Z959" i="11" s="1"/>
  <c r="Q959" i="11"/>
  <c r="L959" i="11"/>
  <c r="T958" i="11"/>
  <c r="U958" i="11" s="1"/>
  <c r="Z958" i="11" s="1"/>
  <c r="Q958" i="11"/>
  <c r="L958" i="11"/>
  <c r="T957" i="11"/>
  <c r="U957" i="11" s="1"/>
  <c r="Z957" i="11" s="1"/>
  <c r="Q957" i="11"/>
  <c r="L957" i="11"/>
  <c r="T956" i="11"/>
  <c r="U956" i="11" s="1"/>
  <c r="Z956" i="11" s="1"/>
  <c r="Q956" i="11"/>
  <c r="L956" i="11"/>
  <c r="T955" i="11"/>
  <c r="U955" i="11" s="1"/>
  <c r="Z955" i="11" s="1"/>
  <c r="Q955" i="11"/>
  <c r="L955" i="11"/>
  <c r="T954" i="11"/>
  <c r="U954" i="11" s="1"/>
  <c r="Z954" i="11" s="1"/>
  <c r="Q954" i="11"/>
  <c r="L954" i="11"/>
  <c r="T953" i="11"/>
  <c r="U953" i="11" s="1"/>
  <c r="Z953" i="11" s="1"/>
  <c r="Q953" i="11"/>
  <c r="L953" i="11"/>
  <c r="T952" i="11"/>
  <c r="U952" i="11" s="1"/>
  <c r="Z952" i="11" s="1"/>
  <c r="Q952" i="11"/>
  <c r="L952" i="11"/>
  <c r="T951" i="11"/>
  <c r="U951" i="11" s="1"/>
  <c r="Z951" i="11" s="1"/>
  <c r="Q951" i="11"/>
  <c r="L951" i="11"/>
  <c r="T950" i="11"/>
  <c r="U950" i="11" s="1"/>
  <c r="Z950" i="11" s="1"/>
  <c r="Q950" i="11"/>
  <c r="L950" i="11"/>
  <c r="T949" i="11"/>
  <c r="U949" i="11" s="1"/>
  <c r="Z949" i="11" s="1"/>
  <c r="Q949" i="11"/>
  <c r="L949" i="11"/>
  <c r="T948" i="11"/>
  <c r="U948" i="11" s="1"/>
  <c r="Z948" i="11" s="1"/>
  <c r="Q948" i="11"/>
  <c r="L948" i="11"/>
  <c r="T947" i="11"/>
  <c r="U947" i="11" s="1"/>
  <c r="Z947" i="11" s="1"/>
  <c r="Q947" i="11"/>
  <c r="L947" i="11"/>
  <c r="T946" i="11"/>
  <c r="U946" i="11" s="1"/>
  <c r="Z946" i="11" s="1"/>
  <c r="Q946" i="11"/>
  <c r="L946" i="11"/>
  <c r="T945" i="11"/>
  <c r="U945" i="11" s="1"/>
  <c r="Z945" i="11" s="1"/>
  <c r="Q945" i="11"/>
  <c r="L945" i="11"/>
  <c r="T944" i="11"/>
  <c r="U944" i="11" s="1"/>
  <c r="Z944" i="11" s="1"/>
  <c r="Q944" i="11"/>
  <c r="L944" i="11"/>
  <c r="T943" i="11"/>
  <c r="U943" i="11" s="1"/>
  <c r="Z943" i="11" s="1"/>
  <c r="Q943" i="11"/>
  <c r="L943" i="11"/>
  <c r="T942" i="11"/>
  <c r="U942" i="11" s="1"/>
  <c r="Z942" i="11" s="1"/>
  <c r="Q942" i="11"/>
  <c r="L942" i="11"/>
  <c r="T941" i="11"/>
  <c r="U941" i="11" s="1"/>
  <c r="Z941" i="11" s="1"/>
  <c r="Q941" i="11"/>
  <c r="L941" i="11"/>
  <c r="U940" i="11"/>
  <c r="Z940" i="11" s="1"/>
  <c r="T940" i="11"/>
  <c r="Q940" i="11"/>
  <c r="L940" i="11"/>
  <c r="T939" i="11"/>
  <c r="U939" i="11" s="1"/>
  <c r="Z939" i="11" s="1"/>
  <c r="Q939" i="11"/>
  <c r="L939" i="11"/>
  <c r="T938" i="11"/>
  <c r="U938" i="11" s="1"/>
  <c r="Z938" i="11" s="1"/>
  <c r="Q938" i="11"/>
  <c r="L938" i="11"/>
  <c r="T937" i="11"/>
  <c r="U937" i="11" s="1"/>
  <c r="Z937" i="11" s="1"/>
  <c r="Q937" i="11"/>
  <c r="L937" i="11"/>
  <c r="T936" i="11"/>
  <c r="U936" i="11" s="1"/>
  <c r="Z936" i="11" s="1"/>
  <c r="Q936" i="11"/>
  <c r="L936" i="11"/>
  <c r="T935" i="11"/>
  <c r="U935" i="11" s="1"/>
  <c r="Z935" i="11" s="1"/>
  <c r="Q935" i="11"/>
  <c r="L935" i="11"/>
  <c r="T934" i="11"/>
  <c r="U934" i="11" s="1"/>
  <c r="Z934" i="11" s="1"/>
  <c r="Q934" i="11"/>
  <c r="L934" i="11"/>
  <c r="T933" i="11"/>
  <c r="U933" i="11" s="1"/>
  <c r="Z933" i="11" s="1"/>
  <c r="Q933" i="11"/>
  <c r="L933" i="11"/>
  <c r="T932" i="11"/>
  <c r="U932" i="11" s="1"/>
  <c r="Z932" i="11" s="1"/>
  <c r="Q932" i="11"/>
  <c r="L932" i="11"/>
  <c r="T931" i="11"/>
  <c r="U931" i="11" s="1"/>
  <c r="Z931" i="11" s="1"/>
  <c r="Q931" i="11"/>
  <c r="L931" i="11"/>
  <c r="T930" i="11"/>
  <c r="U930" i="11" s="1"/>
  <c r="Z930" i="11" s="1"/>
  <c r="Q930" i="11"/>
  <c r="L930" i="11"/>
  <c r="T929" i="11"/>
  <c r="U929" i="11" s="1"/>
  <c r="Z929" i="11" s="1"/>
  <c r="Q929" i="11"/>
  <c r="L929" i="11"/>
  <c r="T928" i="11"/>
  <c r="U928" i="11" s="1"/>
  <c r="Z928" i="11" s="1"/>
  <c r="Q928" i="11"/>
  <c r="L928" i="11"/>
  <c r="T927" i="11"/>
  <c r="U927" i="11" s="1"/>
  <c r="Z927" i="11" s="1"/>
  <c r="Q927" i="11"/>
  <c r="L927" i="11"/>
  <c r="T926" i="11"/>
  <c r="U926" i="11" s="1"/>
  <c r="Z926" i="11" s="1"/>
  <c r="Q926" i="11"/>
  <c r="L926" i="11"/>
  <c r="T925" i="11"/>
  <c r="U925" i="11" s="1"/>
  <c r="Z925" i="11" s="1"/>
  <c r="Q925" i="11"/>
  <c r="L925" i="11"/>
  <c r="T924" i="11"/>
  <c r="U924" i="11" s="1"/>
  <c r="Z924" i="11" s="1"/>
  <c r="Q924" i="11"/>
  <c r="L924" i="11"/>
  <c r="T923" i="11"/>
  <c r="U923" i="11" s="1"/>
  <c r="Z923" i="11" s="1"/>
  <c r="Q923" i="11"/>
  <c r="L923" i="11"/>
  <c r="T922" i="11"/>
  <c r="U922" i="11" s="1"/>
  <c r="Z922" i="11" s="1"/>
  <c r="Q922" i="11"/>
  <c r="L922" i="11"/>
  <c r="T921" i="11"/>
  <c r="U921" i="11" s="1"/>
  <c r="Z921" i="11" s="1"/>
  <c r="Q921" i="11"/>
  <c r="L921" i="11"/>
  <c r="T920" i="11"/>
  <c r="U920" i="11" s="1"/>
  <c r="Z920" i="11" s="1"/>
  <c r="Q920" i="11"/>
  <c r="L920" i="11"/>
  <c r="T919" i="11"/>
  <c r="U919" i="11" s="1"/>
  <c r="Z919" i="11" s="1"/>
  <c r="Q919" i="11"/>
  <c r="L919" i="11"/>
  <c r="T918" i="11"/>
  <c r="U918" i="11" s="1"/>
  <c r="Z918" i="11" s="1"/>
  <c r="Q918" i="11"/>
  <c r="L918" i="11"/>
  <c r="T917" i="11"/>
  <c r="U917" i="11" s="1"/>
  <c r="Z917" i="11" s="1"/>
  <c r="Q917" i="11"/>
  <c r="L917" i="11"/>
  <c r="T916" i="11"/>
  <c r="U916" i="11" s="1"/>
  <c r="Z916" i="11" s="1"/>
  <c r="Q916" i="11"/>
  <c r="L916" i="11"/>
  <c r="T915" i="11"/>
  <c r="U915" i="11" s="1"/>
  <c r="Z915" i="11" s="1"/>
  <c r="Q915" i="11"/>
  <c r="L915" i="11"/>
  <c r="T914" i="11"/>
  <c r="U914" i="11" s="1"/>
  <c r="Z914" i="11" s="1"/>
  <c r="Q914" i="11"/>
  <c r="L914" i="11"/>
  <c r="T913" i="11"/>
  <c r="U913" i="11" s="1"/>
  <c r="Z913" i="11" s="1"/>
  <c r="Q913" i="11"/>
  <c r="L913" i="11"/>
  <c r="T912" i="11"/>
  <c r="U912" i="11" s="1"/>
  <c r="Z912" i="11" s="1"/>
  <c r="Q912" i="11"/>
  <c r="L912" i="11"/>
  <c r="T911" i="11"/>
  <c r="U911" i="11" s="1"/>
  <c r="Z911" i="11" s="1"/>
  <c r="Q911" i="11"/>
  <c r="L911" i="11"/>
  <c r="T910" i="11"/>
  <c r="U910" i="11" s="1"/>
  <c r="Z910" i="11" s="1"/>
  <c r="Q910" i="11"/>
  <c r="L910" i="11"/>
  <c r="T909" i="11"/>
  <c r="U909" i="11" s="1"/>
  <c r="Z909" i="11" s="1"/>
  <c r="Q909" i="11"/>
  <c r="L909" i="11"/>
  <c r="T908" i="11"/>
  <c r="U908" i="11" s="1"/>
  <c r="Z908" i="11" s="1"/>
  <c r="Q908" i="11"/>
  <c r="L908" i="11"/>
  <c r="U907" i="11"/>
  <c r="Z907" i="11" s="1"/>
  <c r="T907" i="11"/>
  <c r="Q907" i="11"/>
  <c r="L907" i="11"/>
  <c r="T906" i="11"/>
  <c r="U906" i="11" s="1"/>
  <c r="Z906" i="11" s="1"/>
  <c r="Q906" i="11"/>
  <c r="L906" i="11"/>
  <c r="T905" i="11"/>
  <c r="U905" i="11" s="1"/>
  <c r="Z905" i="11" s="1"/>
  <c r="Q905" i="11"/>
  <c r="L905" i="11"/>
  <c r="T904" i="11"/>
  <c r="U904" i="11" s="1"/>
  <c r="Z904" i="11" s="1"/>
  <c r="Q904" i="11"/>
  <c r="L904" i="11"/>
  <c r="U903" i="11"/>
  <c r="Z903" i="11" s="1"/>
  <c r="T903" i="11"/>
  <c r="Q903" i="11"/>
  <c r="L903" i="11"/>
  <c r="T902" i="11"/>
  <c r="U902" i="11" s="1"/>
  <c r="Z902" i="11" s="1"/>
  <c r="Q902" i="11"/>
  <c r="L902" i="11"/>
  <c r="T901" i="11"/>
  <c r="U901" i="11" s="1"/>
  <c r="Z901" i="11" s="1"/>
  <c r="Q901" i="11"/>
  <c r="L901" i="11"/>
  <c r="T900" i="11"/>
  <c r="U900" i="11" s="1"/>
  <c r="Z900" i="11" s="1"/>
  <c r="Q900" i="11"/>
  <c r="L900" i="11"/>
  <c r="T899" i="11"/>
  <c r="U899" i="11" s="1"/>
  <c r="Z899" i="11" s="1"/>
  <c r="Q899" i="11"/>
  <c r="L899" i="11"/>
  <c r="T898" i="11"/>
  <c r="U898" i="11" s="1"/>
  <c r="Z898" i="11" s="1"/>
  <c r="Q898" i="11"/>
  <c r="L898" i="11"/>
  <c r="T897" i="11"/>
  <c r="U897" i="11" s="1"/>
  <c r="Z897" i="11" s="1"/>
  <c r="Q897" i="11"/>
  <c r="L897" i="11"/>
  <c r="T896" i="11"/>
  <c r="U896" i="11" s="1"/>
  <c r="Z896" i="11" s="1"/>
  <c r="Q896" i="11"/>
  <c r="L896" i="11"/>
  <c r="T895" i="11"/>
  <c r="U895" i="11" s="1"/>
  <c r="Z895" i="11" s="1"/>
  <c r="Q895" i="11"/>
  <c r="L895" i="11"/>
  <c r="T894" i="11"/>
  <c r="U894" i="11" s="1"/>
  <c r="Z894" i="11" s="1"/>
  <c r="Q894" i="11"/>
  <c r="L894" i="11"/>
  <c r="T893" i="11"/>
  <c r="U893" i="11" s="1"/>
  <c r="Z893" i="11" s="1"/>
  <c r="Q893" i="11"/>
  <c r="L893" i="11"/>
  <c r="T892" i="11"/>
  <c r="U892" i="11" s="1"/>
  <c r="Z892" i="11" s="1"/>
  <c r="Q892" i="11"/>
  <c r="L892" i="11"/>
  <c r="U891" i="11"/>
  <c r="Z891" i="11" s="1"/>
  <c r="T891" i="11"/>
  <c r="Q891" i="11"/>
  <c r="L891" i="11"/>
  <c r="T890" i="11"/>
  <c r="U890" i="11" s="1"/>
  <c r="Z890" i="11" s="1"/>
  <c r="Q890" i="11"/>
  <c r="L890" i="11"/>
  <c r="T889" i="11"/>
  <c r="U889" i="11" s="1"/>
  <c r="Z889" i="11" s="1"/>
  <c r="Q889" i="11"/>
  <c r="L889" i="11"/>
  <c r="T888" i="11"/>
  <c r="U888" i="11" s="1"/>
  <c r="Z888" i="11" s="1"/>
  <c r="Q888" i="11"/>
  <c r="L888" i="11"/>
  <c r="T887" i="11"/>
  <c r="U887" i="11" s="1"/>
  <c r="Z887" i="11" s="1"/>
  <c r="Q887" i="11"/>
  <c r="L887" i="11"/>
  <c r="T886" i="11"/>
  <c r="U886" i="11" s="1"/>
  <c r="Z886" i="11" s="1"/>
  <c r="Q886" i="11"/>
  <c r="L886" i="11"/>
  <c r="T885" i="11"/>
  <c r="U885" i="11" s="1"/>
  <c r="Z885" i="11" s="1"/>
  <c r="Q885" i="11"/>
  <c r="L885" i="11"/>
  <c r="T884" i="11"/>
  <c r="U884" i="11" s="1"/>
  <c r="Z884" i="11" s="1"/>
  <c r="Q884" i="11"/>
  <c r="L884" i="11"/>
  <c r="T883" i="11"/>
  <c r="U883" i="11" s="1"/>
  <c r="Z883" i="11" s="1"/>
  <c r="Q883" i="11"/>
  <c r="L883" i="11"/>
  <c r="T882" i="11"/>
  <c r="U882" i="11" s="1"/>
  <c r="Z882" i="11" s="1"/>
  <c r="Q882" i="11"/>
  <c r="L882" i="11"/>
  <c r="T881" i="11"/>
  <c r="U881" i="11" s="1"/>
  <c r="Z881" i="11" s="1"/>
  <c r="Q881" i="11"/>
  <c r="L881" i="11"/>
  <c r="T880" i="11"/>
  <c r="U880" i="11" s="1"/>
  <c r="Z880" i="11" s="1"/>
  <c r="Q880" i="11"/>
  <c r="L880" i="11"/>
  <c r="T879" i="11"/>
  <c r="U879" i="11" s="1"/>
  <c r="Z879" i="11" s="1"/>
  <c r="Q879" i="11"/>
  <c r="L879" i="11"/>
  <c r="T878" i="11"/>
  <c r="U878" i="11" s="1"/>
  <c r="Z878" i="11" s="1"/>
  <c r="Q878" i="11"/>
  <c r="L878" i="11"/>
  <c r="T877" i="11"/>
  <c r="U877" i="11" s="1"/>
  <c r="Z877" i="11" s="1"/>
  <c r="Q877" i="11"/>
  <c r="L877" i="11"/>
  <c r="T876" i="11"/>
  <c r="U876" i="11" s="1"/>
  <c r="Z876" i="11" s="1"/>
  <c r="Q876" i="11"/>
  <c r="L876" i="11"/>
  <c r="T875" i="11"/>
  <c r="U875" i="11" s="1"/>
  <c r="Z875" i="11" s="1"/>
  <c r="Q875" i="11"/>
  <c r="L875" i="11"/>
  <c r="T874" i="11"/>
  <c r="U874" i="11" s="1"/>
  <c r="Z874" i="11" s="1"/>
  <c r="Q874" i="11"/>
  <c r="L874" i="11"/>
  <c r="T873" i="11"/>
  <c r="U873" i="11" s="1"/>
  <c r="Z873" i="11" s="1"/>
  <c r="Q873" i="11"/>
  <c r="L873" i="11"/>
  <c r="T872" i="11"/>
  <c r="U872" i="11" s="1"/>
  <c r="Z872" i="11" s="1"/>
  <c r="Q872" i="11"/>
  <c r="L872" i="11"/>
  <c r="T871" i="11"/>
  <c r="U871" i="11" s="1"/>
  <c r="Z871" i="11" s="1"/>
  <c r="Q871" i="11"/>
  <c r="L871" i="11"/>
  <c r="T870" i="11"/>
  <c r="U870" i="11" s="1"/>
  <c r="Z870" i="11" s="1"/>
  <c r="Q870" i="11"/>
  <c r="L870" i="11"/>
  <c r="T869" i="11"/>
  <c r="U869" i="11" s="1"/>
  <c r="Z869" i="11" s="1"/>
  <c r="Q869" i="11"/>
  <c r="L869" i="11"/>
  <c r="T868" i="11"/>
  <c r="U868" i="11" s="1"/>
  <c r="Z868" i="11" s="1"/>
  <c r="Q868" i="11"/>
  <c r="L868" i="11"/>
  <c r="T867" i="11"/>
  <c r="U867" i="11" s="1"/>
  <c r="Z867" i="11" s="1"/>
  <c r="Q867" i="11"/>
  <c r="L867" i="11"/>
  <c r="T866" i="11"/>
  <c r="U866" i="11" s="1"/>
  <c r="Z866" i="11" s="1"/>
  <c r="Q866" i="11"/>
  <c r="L866" i="11"/>
  <c r="T865" i="11"/>
  <c r="U865" i="11" s="1"/>
  <c r="Z865" i="11" s="1"/>
  <c r="Q865" i="11"/>
  <c r="L865" i="11"/>
  <c r="T864" i="11"/>
  <c r="U864" i="11" s="1"/>
  <c r="Z864" i="11" s="1"/>
  <c r="Q864" i="11"/>
  <c r="L864" i="11"/>
  <c r="T863" i="11"/>
  <c r="U863" i="11" s="1"/>
  <c r="Z863" i="11" s="1"/>
  <c r="Q863" i="11"/>
  <c r="L863" i="11"/>
  <c r="T862" i="11"/>
  <c r="U862" i="11" s="1"/>
  <c r="Z862" i="11" s="1"/>
  <c r="Q862" i="11"/>
  <c r="L862" i="11"/>
  <c r="T861" i="11"/>
  <c r="U861" i="11" s="1"/>
  <c r="Z861" i="11" s="1"/>
  <c r="Q861" i="11"/>
  <c r="L861" i="11"/>
  <c r="T860" i="11"/>
  <c r="U860" i="11" s="1"/>
  <c r="Z860" i="11" s="1"/>
  <c r="Q860" i="11"/>
  <c r="L860" i="11"/>
  <c r="U859" i="11"/>
  <c r="Z859" i="11" s="1"/>
  <c r="T859" i="11"/>
  <c r="Q859" i="11"/>
  <c r="L859" i="11"/>
  <c r="T858" i="11"/>
  <c r="U858" i="11" s="1"/>
  <c r="Z858" i="11" s="1"/>
  <c r="Q858" i="11"/>
  <c r="L858" i="11"/>
  <c r="T857" i="11"/>
  <c r="U857" i="11" s="1"/>
  <c r="Z857" i="11" s="1"/>
  <c r="Q857" i="11"/>
  <c r="L857" i="11"/>
  <c r="U856" i="11"/>
  <c r="Z856" i="11" s="1"/>
  <c r="T856" i="11"/>
  <c r="Q856" i="11"/>
  <c r="L856" i="11"/>
  <c r="T855" i="11"/>
  <c r="U855" i="11" s="1"/>
  <c r="Z855" i="11" s="1"/>
  <c r="Q855" i="11"/>
  <c r="L855" i="11"/>
  <c r="T854" i="11"/>
  <c r="U854" i="11" s="1"/>
  <c r="Z854" i="11" s="1"/>
  <c r="Q854" i="11"/>
  <c r="L854" i="11"/>
  <c r="T853" i="11"/>
  <c r="U853" i="11" s="1"/>
  <c r="Z853" i="11" s="1"/>
  <c r="Q853" i="11"/>
  <c r="L853" i="11"/>
  <c r="T852" i="11"/>
  <c r="U852" i="11" s="1"/>
  <c r="Z852" i="11" s="1"/>
  <c r="Q852" i="11"/>
  <c r="L852" i="11"/>
  <c r="T851" i="11"/>
  <c r="U851" i="11" s="1"/>
  <c r="Z851" i="11" s="1"/>
  <c r="Q851" i="11"/>
  <c r="L851" i="11"/>
  <c r="T850" i="11"/>
  <c r="U850" i="11" s="1"/>
  <c r="Z850" i="11" s="1"/>
  <c r="Q850" i="11"/>
  <c r="L850" i="11"/>
  <c r="T849" i="11"/>
  <c r="U849" i="11" s="1"/>
  <c r="Z849" i="11" s="1"/>
  <c r="Q849" i="11"/>
  <c r="L849" i="11"/>
  <c r="T848" i="11"/>
  <c r="U848" i="11" s="1"/>
  <c r="Z848" i="11" s="1"/>
  <c r="Q848" i="11"/>
  <c r="L848" i="11"/>
  <c r="T847" i="11"/>
  <c r="U847" i="11" s="1"/>
  <c r="Z847" i="11" s="1"/>
  <c r="Q847" i="11"/>
  <c r="L847" i="11"/>
  <c r="T846" i="11"/>
  <c r="U846" i="11" s="1"/>
  <c r="Z846" i="11" s="1"/>
  <c r="Q846" i="11"/>
  <c r="L846" i="11"/>
  <c r="T845" i="11"/>
  <c r="U845" i="11" s="1"/>
  <c r="Z845" i="11" s="1"/>
  <c r="Q845" i="11"/>
  <c r="L845" i="11"/>
  <c r="T844" i="11"/>
  <c r="U844" i="11" s="1"/>
  <c r="Z844" i="11" s="1"/>
  <c r="Q844" i="11"/>
  <c r="L844" i="11"/>
  <c r="T843" i="11"/>
  <c r="U843" i="11" s="1"/>
  <c r="Z843" i="11" s="1"/>
  <c r="Q843" i="11"/>
  <c r="L843" i="11"/>
  <c r="U842" i="11"/>
  <c r="Z842" i="11" s="1"/>
  <c r="T842" i="11"/>
  <c r="Q842" i="11"/>
  <c r="L842" i="11"/>
  <c r="U841" i="11"/>
  <c r="Z841" i="11" s="1"/>
  <c r="T841" i="11"/>
  <c r="Q841" i="11"/>
  <c r="L841" i="11"/>
  <c r="T840" i="11"/>
  <c r="U840" i="11" s="1"/>
  <c r="Z840" i="11" s="1"/>
  <c r="Q840" i="11"/>
  <c r="L840" i="11"/>
  <c r="T839" i="11"/>
  <c r="U839" i="11" s="1"/>
  <c r="Z839" i="11" s="1"/>
  <c r="Q839" i="11"/>
  <c r="L839" i="11"/>
  <c r="T838" i="11"/>
  <c r="U838" i="11" s="1"/>
  <c r="Z838" i="11" s="1"/>
  <c r="Q838" i="11"/>
  <c r="L838" i="11"/>
  <c r="T837" i="11"/>
  <c r="U837" i="11" s="1"/>
  <c r="Z837" i="11" s="1"/>
  <c r="Q837" i="11"/>
  <c r="L837" i="11"/>
  <c r="T836" i="11"/>
  <c r="U836" i="11" s="1"/>
  <c r="Z836" i="11" s="1"/>
  <c r="Q836" i="11"/>
  <c r="L836" i="11"/>
  <c r="T835" i="11"/>
  <c r="U835" i="11" s="1"/>
  <c r="Z835" i="11" s="1"/>
  <c r="Q835" i="11"/>
  <c r="L835" i="11"/>
  <c r="T834" i="11"/>
  <c r="U834" i="11" s="1"/>
  <c r="Z834" i="11" s="1"/>
  <c r="Q834" i="11"/>
  <c r="L834" i="11"/>
  <c r="T833" i="11"/>
  <c r="U833" i="11" s="1"/>
  <c r="Z833" i="11" s="1"/>
  <c r="Q833" i="11"/>
  <c r="L833" i="11"/>
  <c r="T832" i="11"/>
  <c r="U832" i="11" s="1"/>
  <c r="Z832" i="11" s="1"/>
  <c r="Q832" i="11"/>
  <c r="L832" i="11"/>
  <c r="T831" i="11"/>
  <c r="U831" i="11" s="1"/>
  <c r="Z831" i="11" s="1"/>
  <c r="Q831" i="11"/>
  <c r="L831" i="11"/>
  <c r="T830" i="11"/>
  <c r="U830" i="11" s="1"/>
  <c r="Z830" i="11" s="1"/>
  <c r="Q830" i="11"/>
  <c r="L830" i="11"/>
  <c r="U829" i="11"/>
  <c r="Z829" i="11" s="1"/>
  <c r="T829" i="11"/>
  <c r="Q829" i="11"/>
  <c r="L829" i="11"/>
  <c r="T828" i="11"/>
  <c r="U828" i="11" s="1"/>
  <c r="Z828" i="11" s="1"/>
  <c r="Q828" i="11"/>
  <c r="L828" i="11"/>
  <c r="U827" i="11"/>
  <c r="Z827" i="11" s="1"/>
  <c r="T827" i="11"/>
  <c r="Q827" i="11"/>
  <c r="L827" i="11"/>
  <c r="T826" i="11"/>
  <c r="U826" i="11" s="1"/>
  <c r="Z826" i="11" s="1"/>
  <c r="Q826" i="11"/>
  <c r="L826" i="11"/>
  <c r="T825" i="11"/>
  <c r="U825" i="11" s="1"/>
  <c r="Z825" i="11" s="1"/>
  <c r="Q825" i="11"/>
  <c r="L825" i="11"/>
  <c r="T824" i="11"/>
  <c r="U824" i="11" s="1"/>
  <c r="Z824" i="11" s="1"/>
  <c r="Q824" i="11"/>
  <c r="L824" i="11"/>
  <c r="T823" i="11"/>
  <c r="U823" i="11" s="1"/>
  <c r="Z823" i="11" s="1"/>
  <c r="Q823" i="11"/>
  <c r="L823" i="11"/>
  <c r="T822" i="11"/>
  <c r="U822" i="11" s="1"/>
  <c r="Z822" i="11" s="1"/>
  <c r="Q822" i="11"/>
  <c r="L822" i="11"/>
  <c r="T821" i="11"/>
  <c r="U821" i="11" s="1"/>
  <c r="Z821" i="11" s="1"/>
  <c r="Q821" i="11"/>
  <c r="L821" i="11"/>
  <c r="T820" i="11"/>
  <c r="U820" i="11" s="1"/>
  <c r="Z820" i="11" s="1"/>
  <c r="Q820" i="11"/>
  <c r="L820" i="11"/>
  <c r="T819" i="11"/>
  <c r="U819" i="11" s="1"/>
  <c r="Z819" i="11" s="1"/>
  <c r="Q819" i="11"/>
  <c r="L819" i="11"/>
  <c r="T818" i="11"/>
  <c r="U818" i="11" s="1"/>
  <c r="Z818" i="11" s="1"/>
  <c r="Q818" i="11"/>
  <c r="L818" i="11"/>
  <c r="U817" i="11"/>
  <c r="Z817" i="11" s="1"/>
  <c r="T817" i="11"/>
  <c r="Q817" i="11"/>
  <c r="L817" i="11"/>
  <c r="T816" i="11"/>
  <c r="U816" i="11" s="1"/>
  <c r="Z816" i="11" s="1"/>
  <c r="Q816" i="11"/>
  <c r="L816" i="11"/>
  <c r="T815" i="11"/>
  <c r="U815" i="11" s="1"/>
  <c r="Z815" i="11" s="1"/>
  <c r="Q815" i="11"/>
  <c r="L815" i="11"/>
  <c r="T814" i="11"/>
  <c r="U814" i="11" s="1"/>
  <c r="Z814" i="11" s="1"/>
  <c r="Q814" i="11"/>
  <c r="L814" i="11"/>
  <c r="T813" i="11"/>
  <c r="U813" i="11" s="1"/>
  <c r="Z813" i="11" s="1"/>
  <c r="Q813" i="11"/>
  <c r="L813" i="11"/>
  <c r="T812" i="11"/>
  <c r="U812" i="11" s="1"/>
  <c r="Z812" i="11" s="1"/>
  <c r="Q812" i="11"/>
  <c r="L812" i="11"/>
  <c r="T811" i="11"/>
  <c r="U811" i="11" s="1"/>
  <c r="Z811" i="11" s="1"/>
  <c r="Q811" i="11"/>
  <c r="L811" i="11"/>
  <c r="T810" i="11"/>
  <c r="U810" i="11" s="1"/>
  <c r="Z810" i="11" s="1"/>
  <c r="Q810" i="11"/>
  <c r="L810" i="11"/>
  <c r="T809" i="11"/>
  <c r="U809" i="11" s="1"/>
  <c r="Z809" i="11" s="1"/>
  <c r="Q809" i="11"/>
  <c r="L809" i="11"/>
  <c r="T808" i="11"/>
  <c r="U808" i="11" s="1"/>
  <c r="Z808" i="11" s="1"/>
  <c r="Q808" i="11"/>
  <c r="L808" i="11"/>
  <c r="T807" i="11"/>
  <c r="U807" i="11" s="1"/>
  <c r="Z807" i="11" s="1"/>
  <c r="Q807" i="11"/>
  <c r="L807" i="11"/>
  <c r="T806" i="11"/>
  <c r="U806" i="11" s="1"/>
  <c r="Z806" i="11" s="1"/>
  <c r="Q806" i="11"/>
  <c r="L806" i="11"/>
  <c r="U805" i="11"/>
  <c r="Z805" i="11" s="1"/>
  <c r="T805" i="11"/>
  <c r="Q805" i="11"/>
  <c r="L805" i="11"/>
  <c r="T804" i="11"/>
  <c r="U804" i="11" s="1"/>
  <c r="Z804" i="11" s="1"/>
  <c r="Q804" i="11"/>
  <c r="L804" i="11"/>
  <c r="T803" i="11"/>
  <c r="U803" i="11" s="1"/>
  <c r="Z803" i="11" s="1"/>
  <c r="Q803" i="11"/>
  <c r="L803" i="11"/>
  <c r="T802" i="11"/>
  <c r="U802" i="11" s="1"/>
  <c r="Z802" i="11" s="1"/>
  <c r="Q802" i="11"/>
  <c r="L802" i="11"/>
  <c r="T801" i="11"/>
  <c r="U801" i="11" s="1"/>
  <c r="Z801" i="11" s="1"/>
  <c r="Q801" i="11"/>
  <c r="L801" i="11"/>
  <c r="T800" i="11"/>
  <c r="U800" i="11" s="1"/>
  <c r="Z800" i="11" s="1"/>
  <c r="Q800" i="11"/>
  <c r="L800" i="11"/>
  <c r="T799" i="11"/>
  <c r="U799" i="11" s="1"/>
  <c r="Z799" i="11" s="1"/>
  <c r="Q799" i="11"/>
  <c r="L799" i="11"/>
  <c r="T798" i="11"/>
  <c r="U798" i="11" s="1"/>
  <c r="Z798" i="11" s="1"/>
  <c r="Q798" i="11"/>
  <c r="L798" i="11"/>
  <c r="T797" i="11"/>
  <c r="U797" i="11" s="1"/>
  <c r="Z797" i="11" s="1"/>
  <c r="Q797" i="11"/>
  <c r="L797" i="11"/>
  <c r="T796" i="11"/>
  <c r="U796" i="11" s="1"/>
  <c r="Z796" i="11" s="1"/>
  <c r="Q796" i="11"/>
  <c r="L796" i="11"/>
  <c r="T795" i="11"/>
  <c r="U795" i="11" s="1"/>
  <c r="Z795" i="11" s="1"/>
  <c r="Q795" i="11"/>
  <c r="L795" i="11"/>
  <c r="U794" i="11"/>
  <c r="Z794" i="11" s="1"/>
  <c r="T794" i="11"/>
  <c r="Q794" i="11"/>
  <c r="L794" i="11"/>
  <c r="U793" i="11"/>
  <c r="Z793" i="11" s="1"/>
  <c r="T793" i="11"/>
  <c r="Q793" i="11"/>
  <c r="L793" i="11"/>
  <c r="T792" i="11"/>
  <c r="U792" i="11" s="1"/>
  <c r="Z792" i="11" s="1"/>
  <c r="Q792" i="11"/>
  <c r="L792" i="11"/>
  <c r="T791" i="11"/>
  <c r="U791" i="11" s="1"/>
  <c r="Z791" i="11" s="1"/>
  <c r="Q791" i="11"/>
  <c r="L791" i="11"/>
  <c r="T790" i="11"/>
  <c r="U790" i="11" s="1"/>
  <c r="Z790" i="11" s="1"/>
  <c r="Q790" i="11"/>
  <c r="L790" i="11"/>
  <c r="T789" i="11"/>
  <c r="U789" i="11" s="1"/>
  <c r="Z789" i="11" s="1"/>
  <c r="Q789" i="11"/>
  <c r="L789" i="11"/>
  <c r="T788" i="11"/>
  <c r="U788" i="11" s="1"/>
  <c r="Z788" i="11" s="1"/>
  <c r="Q788" i="11"/>
  <c r="L788" i="11"/>
  <c r="T787" i="11"/>
  <c r="U787" i="11" s="1"/>
  <c r="Z787" i="11" s="1"/>
  <c r="Q787" i="11"/>
  <c r="L787" i="11"/>
  <c r="T786" i="11"/>
  <c r="U786" i="11" s="1"/>
  <c r="Z786" i="11" s="1"/>
  <c r="Q786" i="11"/>
  <c r="L786" i="11"/>
  <c r="T785" i="11"/>
  <c r="U785" i="11" s="1"/>
  <c r="Z785" i="11" s="1"/>
  <c r="Q785" i="11"/>
  <c r="L785" i="11"/>
  <c r="T784" i="11"/>
  <c r="U784" i="11" s="1"/>
  <c r="Z784" i="11" s="1"/>
  <c r="Q784" i="11"/>
  <c r="L784" i="11"/>
  <c r="T783" i="11"/>
  <c r="U783" i="11" s="1"/>
  <c r="Z783" i="11" s="1"/>
  <c r="Q783" i="11"/>
  <c r="L783" i="11"/>
  <c r="T782" i="11"/>
  <c r="U782" i="11" s="1"/>
  <c r="Z782" i="11" s="1"/>
  <c r="Q782" i="11"/>
  <c r="L782" i="11"/>
  <c r="T781" i="11"/>
  <c r="U781" i="11" s="1"/>
  <c r="Z781" i="11" s="1"/>
  <c r="Q781" i="11"/>
  <c r="L781" i="11"/>
  <c r="T780" i="11"/>
  <c r="U780" i="11" s="1"/>
  <c r="Z780" i="11" s="1"/>
  <c r="Q780" i="11"/>
  <c r="L780" i="11"/>
  <c r="T779" i="11"/>
  <c r="U779" i="11" s="1"/>
  <c r="Z779" i="11" s="1"/>
  <c r="Q779" i="11"/>
  <c r="L779" i="11"/>
  <c r="T778" i="11"/>
  <c r="U778" i="11" s="1"/>
  <c r="Z778" i="11" s="1"/>
  <c r="Q778" i="11"/>
  <c r="L778" i="11"/>
  <c r="T777" i="11"/>
  <c r="U777" i="11" s="1"/>
  <c r="Z777" i="11" s="1"/>
  <c r="Q777" i="11"/>
  <c r="L777" i="11"/>
  <c r="T776" i="11"/>
  <c r="U776" i="11" s="1"/>
  <c r="Z776" i="11" s="1"/>
  <c r="Q776" i="11"/>
  <c r="L776" i="11"/>
  <c r="T775" i="11"/>
  <c r="U775" i="11" s="1"/>
  <c r="Z775" i="11" s="1"/>
  <c r="Q775" i="11"/>
  <c r="L775" i="11"/>
  <c r="T774" i="11"/>
  <c r="U774" i="11" s="1"/>
  <c r="Z774" i="11" s="1"/>
  <c r="Q774" i="11"/>
  <c r="L774" i="11"/>
  <c r="T773" i="11"/>
  <c r="U773" i="11" s="1"/>
  <c r="Z773" i="11" s="1"/>
  <c r="Q773" i="11"/>
  <c r="L773" i="11"/>
  <c r="T772" i="11"/>
  <c r="U772" i="11" s="1"/>
  <c r="Z772" i="11" s="1"/>
  <c r="Q772" i="11"/>
  <c r="L772" i="11"/>
  <c r="T771" i="11"/>
  <c r="U771" i="11" s="1"/>
  <c r="Z771" i="11" s="1"/>
  <c r="Q771" i="11"/>
  <c r="L771" i="11"/>
  <c r="U770" i="11"/>
  <c r="Z770" i="11" s="1"/>
  <c r="T770" i="11"/>
  <c r="Q770" i="11"/>
  <c r="L770" i="11"/>
  <c r="T769" i="11"/>
  <c r="U769" i="11" s="1"/>
  <c r="Z769" i="11" s="1"/>
  <c r="Q769" i="11"/>
  <c r="L769" i="11"/>
  <c r="T768" i="11"/>
  <c r="U768" i="11" s="1"/>
  <c r="Z768" i="11" s="1"/>
  <c r="Q768" i="11"/>
  <c r="L768" i="11"/>
  <c r="T767" i="11"/>
  <c r="U767" i="11" s="1"/>
  <c r="Z767" i="11" s="1"/>
  <c r="Q767" i="11"/>
  <c r="L767" i="11"/>
  <c r="T766" i="11"/>
  <c r="U766" i="11" s="1"/>
  <c r="Z766" i="11" s="1"/>
  <c r="Q766" i="11"/>
  <c r="L766" i="11"/>
  <c r="T765" i="11"/>
  <c r="U765" i="11" s="1"/>
  <c r="Z765" i="11" s="1"/>
  <c r="Q765" i="11"/>
  <c r="L765" i="11"/>
  <c r="T764" i="11"/>
  <c r="U764" i="11" s="1"/>
  <c r="Z764" i="11" s="1"/>
  <c r="Q764" i="11"/>
  <c r="L764" i="11"/>
  <c r="T763" i="11"/>
  <c r="U763" i="11" s="1"/>
  <c r="Z763" i="11" s="1"/>
  <c r="Q763" i="11"/>
  <c r="L763" i="11"/>
  <c r="T762" i="11"/>
  <c r="U762" i="11" s="1"/>
  <c r="Z762" i="11" s="1"/>
  <c r="Q762" i="11"/>
  <c r="L762" i="11"/>
  <c r="T761" i="11"/>
  <c r="U761" i="11" s="1"/>
  <c r="Z761" i="11" s="1"/>
  <c r="Q761" i="11"/>
  <c r="L761" i="11"/>
  <c r="T760" i="11"/>
  <c r="U760" i="11" s="1"/>
  <c r="Z760" i="11" s="1"/>
  <c r="Q760" i="11"/>
  <c r="L760" i="11"/>
  <c r="T759" i="11"/>
  <c r="U759" i="11" s="1"/>
  <c r="Z759" i="11" s="1"/>
  <c r="Q759" i="11"/>
  <c r="L759" i="11"/>
  <c r="U758" i="11"/>
  <c r="Z758" i="11" s="1"/>
  <c r="T758" i="11"/>
  <c r="Q758" i="11"/>
  <c r="L758" i="11"/>
  <c r="T757" i="11"/>
  <c r="U757" i="11" s="1"/>
  <c r="Z757" i="11" s="1"/>
  <c r="Q757" i="11"/>
  <c r="L757" i="11"/>
  <c r="T756" i="11"/>
  <c r="U756" i="11" s="1"/>
  <c r="Z756" i="11" s="1"/>
  <c r="Q756" i="11"/>
  <c r="L756" i="11"/>
  <c r="T755" i="11"/>
  <c r="U755" i="11" s="1"/>
  <c r="Z755" i="11" s="1"/>
  <c r="Q755" i="11"/>
  <c r="L755" i="11"/>
  <c r="T754" i="11"/>
  <c r="U754" i="11" s="1"/>
  <c r="Z754" i="11" s="1"/>
  <c r="Q754" i="11"/>
  <c r="L754" i="11"/>
  <c r="T753" i="11"/>
  <c r="U753" i="11" s="1"/>
  <c r="Z753" i="11" s="1"/>
  <c r="Q753" i="11"/>
  <c r="L753" i="11"/>
  <c r="T752" i="11"/>
  <c r="U752" i="11" s="1"/>
  <c r="Z752" i="11" s="1"/>
  <c r="Q752" i="11"/>
  <c r="L752" i="11"/>
  <c r="T751" i="11"/>
  <c r="U751" i="11" s="1"/>
  <c r="Z751" i="11" s="1"/>
  <c r="Q751" i="11"/>
  <c r="L751" i="11"/>
  <c r="T750" i="11"/>
  <c r="U750" i="11" s="1"/>
  <c r="Z750" i="11" s="1"/>
  <c r="Q750" i="11"/>
  <c r="L750" i="11"/>
  <c r="T749" i="11"/>
  <c r="U749" i="11" s="1"/>
  <c r="Z749" i="11" s="1"/>
  <c r="Q749" i="11"/>
  <c r="L749" i="11"/>
  <c r="T748" i="11"/>
  <c r="U748" i="11" s="1"/>
  <c r="Z748" i="11" s="1"/>
  <c r="Q748" i="11"/>
  <c r="L748" i="11"/>
  <c r="T747" i="11"/>
  <c r="U747" i="11" s="1"/>
  <c r="Z747" i="11" s="1"/>
  <c r="Q747" i="11"/>
  <c r="L747" i="11"/>
  <c r="T746" i="11"/>
  <c r="U746" i="11" s="1"/>
  <c r="Z746" i="11" s="1"/>
  <c r="Q746" i="11"/>
  <c r="L746" i="11"/>
  <c r="T745" i="11"/>
  <c r="U745" i="11" s="1"/>
  <c r="Z745" i="11" s="1"/>
  <c r="Q745" i="11"/>
  <c r="L745" i="11"/>
  <c r="T744" i="11"/>
  <c r="U744" i="11" s="1"/>
  <c r="Z744" i="11" s="1"/>
  <c r="Q744" i="11"/>
  <c r="L744" i="11"/>
  <c r="T743" i="11"/>
  <c r="U743" i="11" s="1"/>
  <c r="Z743" i="11" s="1"/>
  <c r="Q743" i="11"/>
  <c r="L743" i="11"/>
  <c r="T742" i="11"/>
  <c r="U742" i="11" s="1"/>
  <c r="Z742" i="11" s="1"/>
  <c r="Q742" i="11"/>
  <c r="L742" i="11"/>
  <c r="T741" i="11"/>
  <c r="U741" i="11" s="1"/>
  <c r="Z741" i="11" s="1"/>
  <c r="Q741" i="11"/>
  <c r="L741" i="11"/>
  <c r="T740" i="11"/>
  <c r="U740" i="11" s="1"/>
  <c r="Z740" i="11" s="1"/>
  <c r="Q740" i="11"/>
  <c r="L740" i="11"/>
  <c r="T739" i="11"/>
  <c r="U739" i="11" s="1"/>
  <c r="Z739" i="11" s="1"/>
  <c r="Q739" i="11"/>
  <c r="L739" i="11"/>
  <c r="T738" i="11"/>
  <c r="U738" i="11" s="1"/>
  <c r="Z738" i="11" s="1"/>
  <c r="Q738" i="11"/>
  <c r="L738" i="11"/>
  <c r="T737" i="11"/>
  <c r="U737" i="11" s="1"/>
  <c r="Z737" i="11" s="1"/>
  <c r="Q737" i="11"/>
  <c r="L737" i="11"/>
  <c r="T736" i="11"/>
  <c r="U736" i="11" s="1"/>
  <c r="Z736" i="11" s="1"/>
  <c r="Q736" i="11"/>
  <c r="L736" i="11"/>
  <c r="T735" i="11"/>
  <c r="U735" i="11" s="1"/>
  <c r="Z735" i="11" s="1"/>
  <c r="Q735" i="11"/>
  <c r="L735" i="11"/>
  <c r="T734" i="11"/>
  <c r="U734" i="11" s="1"/>
  <c r="Z734" i="11" s="1"/>
  <c r="Q734" i="11"/>
  <c r="L734" i="11"/>
  <c r="U733" i="11"/>
  <c r="Z733" i="11" s="1"/>
  <c r="T733" i="11"/>
  <c r="Q733" i="11"/>
  <c r="L733" i="11"/>
  <c r="T732" i="11"/>
  <c r="U732" i="11" s="1"/>
  <c r="Z732" i="11" s="1"/>
  <c r="Q732" i="11"/>
  <c r="L732" i="11"/>
  <c r="T731" i="11"/>
  <c r="U731" i="11" s="1"/>
  <c r="Z731" i="11" s="1"/>
  <c r="Q731" i="11"/>
  <c r="L731" i="11"/>
  <c r="T730" i="11"/>
  <c r="U730" i="11" s="1"/>
  <c r="Z730" i="11" s="1"/>
  <c r="Q730" i="11"/>
  <c r="L730" i="11"/>
  <c r="T729" i="11"/>
  <c r="U729" i="11" s="1"/>
  <c r="Z729" i="11" s="1"/>
  <c r="Q729" i="11"/>
  <c r="L729" i="11"/>
  <c r="T728" i="11"/>
  <c r="U728" i="11" s="1"/>
  <c r="Z728" i="11" s="1"/>
  <c r="Q728" i="11"/>
  <c r="L728" i="11"/>
  <c r="T727" i="11"/>
  <c r="U727" i="11" s="1"/>
  <c r="Z727" i="11" s="1"/>
  <c r="Q727" i="11"/>
  <c r="L727" i="11"/>
  <c r="T726" i="11"/>
  <c r="U726" i="11" s="1"/>
  <c r="Z726" i="11" s="1"/>
  <c r="Q726" i="11"/>
  <c r="L726" i="11"/>
  <c r="T725" i="11"/>
  <c r="U725" i="11" s="1"/>
  <c r="Z725" i="11" s="1"/>
  <c r="Q725" i="11"/>
  <c r="L725" i="11"/>
  <c r="U724" i="11"/>
  <c r="Z724" i="11" s="1"/>
  <c r="T724" i="11"/>
  <c r="Q724" i="11"/>
  <c r="L724" i="11"/>
  <c r="T723" i="11"/>
  <c r="U723" i="11" s="1"/>
  <c r="Z723" i="11" s="1"/>
  <c r="Q723" i="11"/>
  <c r="L723" i="11"/>
  <c r="T722" i="11"/>
  <c r="U722" i="11" s="1"/>
  <c r="Z722" i="11" s="1"/>
  <c r="Q722" i="11"/>
  <c r="L722" i="11"/>
  <c r="T721" i="11"/>
  <c r="U721" i="11" s="1"/>
  <c r="Z721" i="11" s="1"/>
  <c r="Q721" i="11"/>
  <c r="L721" i="11"/>
  <c r="T720" i="11"/>
  <c r="U720" i="11" s="1"/>
  <c r="Z720" i="11" s="1"/>
  <c r="Q720" i="11"/>
  <c r="L720" i="11"/>
  <c r="T719" i="11"/>
  <c r="U719" i="11" s="1"/>
  <c r="Z719" i="11" s="1"/>
  <c r="Q719" i="11"/>
  <c r="L719" i="11"/>
  <c r="U718" i="11"/>
  <c r="Z718" i="11" s="1"/>
  <c r="T718" i="11"/>
  <c r="Q718" i="11"/>
  <c r="L718" i="11"/>
  <c r="T717" i="11"/>
  <c r="U717" i="11" s="1"/>
  <c r="Z717" i="11" s="1"/>
  <c r="Q717" i="11"/>
  <c r="L717" i="11"/>
  <c r="T716" i="11"/>
  <c r="U716" i="11" s="1"/>
  <c r="Z716" i="11" s="1"/>
  <c r="Q716" i="11"/>
  <c r="L716" i="11"/>
  <c r="T715" i="11"/>
  <c r="U715" i="11" s="1"/>
  <c r="Z715" i="11" s="1"/>
  <c r="Q715" i="11"/>
  <c r="L715" i="11"/>
  <c r="T714" i="11"/>
  <c r="U714" i="11" s="1"/>
  <c r="Z714" i="11" s="1"/>
  <c r="Q714" i="11"/>
  <c r="L714" i="11"/>
  <c r="T713" i="11"/>
  <c r="U713" i="11" s="1"/>
  <c r="Z713" i="11" s="1"/>
  <c r="Q713" i="11"/>
  <c r="L713" i="11"/>
  <c r="T712" i="11"/>
  <c r="U712" i="11" s="1"/>
  <c r="Z712" i="11" s="1"/>
  <c r="Q712" i="11"/>
  <c r="L712" i="11"/>
  <c r="T711" i="11"/>
  <c r="U711" i="11" s="1"/>
  <c r="Z711" i="11" s="1"/>
  <c r="Q711" i="11"/>
  <c r="L711" i="11"/>
  <c r="T710" i="11"/>
  <c r="U710" i="11" s="1"/>
  <c r="Z710" i="11" s="1"/>
  <c r="Q710" i="11"/>
  <c r="L710" i="11"/>
  <c r="T709" i="11"/>
  <c r="U709" i="11" s="1"/>
  <c r="Z709" i="11" s="1"/>
  <c r="Q709" i="11"/>
  <c r="L709" i="11"/>
  <c r="T708" i="11"/>
  <c r="U708" i="11" s="1"/>
  <c r="Z708" i="11" s="1"/>
  <c r="Q708" i="11"/>
  <c r="L708" i="11"/>
  <c r="T707" i="11"/>
  <c r="U707" i="11" s="1"/>
  <c r="Z707" i="11" s="1"/>
  <c r="Q707" i="11"/>
  <c r="L707" i="11"/>
  <c r="T706" i="11"/>
  <c r="U706" i="11" s="1"/>
  <c r="Z706" i="11" s="1"/>
  <c r="Q706" i="11"/>
  <c r="L706" i="11"/>
  <c r="T705" i="11"/>
  <c r="U705" i="11" s="1"/>
  <c r="Z705" i="11" s="1"/>
  <c r="Q705" i="11"/>
  <c r="L705" i="11"/>
  <c r="T704" i="11"/>
  <c r="U704" i="11" s="1"/>
  <c r="Z704" i="11" s="1"/>
  <c r="Q704" i="11"/>
  <c r="L704" i="11"/>
  <c r="T703" i="11"/>
  <c r="U703" i="11" s="1"/>
  <c r="Z703" i="11" s="1"/>
  <c r="Q703" i="11"/>
  <c r="L703" i="11"/>
  <c r="T702" i="11"/>
  <c r="U702" i="11" s="1"/>
  <c r="Z702" i="11" s="1"/>
  <c r="Q702" i="11"/>
  <c r="L702" i="11"/>
  <c r="T701" i="11"/>
  <c r="U701" i="11" s="1"/>
  <c r="Z701" i="11" s="1"/>
  <c r="Q701" i="11"/>
  <c r="L701" i="11"/>
  <c r="T700" i="11"/>
  <c r="U700" i="11" s="1"/>
  <c r="Z700" i="11" s="1"/>
  <c r="Q700" i="11"/>
  <c r="L700" i="11"/>
  <c r="T699" i="11"/>
  <c r="U699" i="11" s="1"/>
  <c r="Z699" i="11" s="1"/>
  <c r="Q699" i="11"/>
  <c r="L699" i="11"/>
  <c r="T698" i="11"/>
  <c r="U698" i="11" s="1"/>
  <c r="Z698" i="11" s="1"/>
  <c r="Q698" i="11"/>
  <c r="L698" i="11"/>
  <c r="T697" i="11"/>
  <c r="U697" i="11" s="1"/>
  <c r="Z697" i="11" s="1"/>
  <c r="Q697" i="11"/>
  <c r="L697" i="11"/>
  <c r="T696" i="11"/>
  <c r="U696" i="11" s="1"/>
  <c r="Z696" i="11" s="1"/>
  <c r="Q696" i="11"/>
  <c r="L696" i="11"/>
  <c r="T695" i="11"/>
  <c r="U695" i="11" s="1"/>
  <c r="Z695" i="11" s="1"/>
  <c r="Q695" i="11"/>
  <c r="L695" i="11"/>
  <c r="U694" i="11"/>
  <c r="Z694" i="11" s="1"/>
  <c r="T694" i="11"/>
  <c r="Q694" i="11"/>
  <c r="L694" i="11"/>
  <c r="T693" i="11"/>
  <c r="U693" i="11" s="1"/>
  <c r="Z693" i="11" s="1"/>
  <c r="Q693" i="11"/>
  <c r="L693" i="11"/>
  <c r="T692" i="11"/>
  <c r="U692" i="11" s="1"/>
  <c r="Z692" i="11" s="1"/>
  <c r="Q692" i="11"/>
  <c r="L692" i="11"/>
  <c r="T691" i="11"/>
  <c r="U691" i="11" s="1"/>
  <c r="Z691" i="11" s="1"/>
  <c r="Q691" i="11"/>
  <c r="L691" i="11"/>
  <c r="T690" i="11"/>
  <c r="U690" i="11" s="1"/>
  <c r="Z690" i="11" s="1"/>
  <c r="Q690" i="11"/>
  <c r="L690" i="11"/>
  <c r="T689" i="11"/>
  <c r="U689" i="11" s="1"/>
  <c r="Z689" i="11" s="1"/>
  <c r="Q689" i="11"/>
  <c r="L689" i="11"/>
  <c r="T688" i="11"/>
  <c r="U688" i="11" s="1"/>
  <c r="Z688" i="11" s="1"/>
  <c r="Q688" i="11"/>
  <c r="L688" i="11"/>
  <c r="T687" i="11"/>
  <c r="U687" i="11" s="1"/>
  <c r="Z687" i="11" s="1"/>
  <c r="Q687" i="11"/>
  <c r="L687" i="11"/>
  <c r="T686" i="11"/>
  <c r="U686" i="11" s="1"/>
  <c r="Z686" i="11" s="1"/>
  <c r="Q686" i="11"/>
  <c r="L686" i="11"/>
  <c r="T685" i="11"/>
  <c r="U685" i="11" s="1"/>
  <c r="Z685" i="11" s="1"/>
  <c r="Q685" i="11"/>
  <c r="L685" i="11"/>
  <c r="T684" i="11"/>
  <c r="U684" i="11" s="1"/>
  <c r="Z684" i="11" s="1"/>
  <c r="Q684" i="11"/>
  <c r="L684" i="11"/>
  <c r="T683" i="11"/>
  <c r="U683" i="11" s="1"/>
  <c r="Z683" i="11" s="1"/>
  <c r="Q683" i="11"/>
  <c r="L683" i="11"/>
  <c r="T682" i="11"/>
  <c r="U682" i="11" s="1"/>
  <c r="Z682" i="11" s="1"/>
  <c r="Q682" i="11"/>
  <c r="L682" i="11"/>
  <c r="T681" i="11"/>
  <c r="U681" i="11" s="1"/>
  <c r="Z681" i="11" s="1"/>
  <c r="Q681" i="11"/>
  <c r="L681" i="11"/>
  <c r="T680" i="11"/>
  <c r="U680" i="11" s="1"/>
  <c r="Z680" i="11" s="1"/>
  <c r="Q680" i="11"/>
  <c r="L680" i="11"/>
  <c r="T679" i="11"/>
  <c r="U679" i="11" s="1"/>
  <c r="Z679" i="11" s="1"/>
  <c r="Q679" i="11"/>
  <c r="L679" i="11"/>
  <c r="T678" i="11"/>
  <c r="U678" i="11" s="1"/>
  <c r="Z678" i="11" s="1"/>
  <c r="Q678" i="11"/>
  <c r="L678" i="11"/>
  <c r="U677" i="11"/>
  <c r="Z677" i="11" s="1"/>
  <c r="T677" i="11"/>
  <c r="Q677" i="11"/>
  <c r="L677" i="11"/>
  <c r="T676" i="11"/>
  <c r="U676" i="11" s="1"/>
  <c r="Z676" i="11" s="1"/>
  <c r="Q676" i="11"/>
  <c r="L676" i="11"/>
  <c r="T675" i="11"/>
  <c r="U675" i="11" s="1"/>
  <c r="Z675" i="11" s="1"/>
  <c r="Q675" i="11"/>
  <c r="L675" i="11"/>
  <c r="T674" i="11"/>
  <c r="U674" i="11" s="1"/>
  <c r="Z674" i="11" s="1"/>
  <c r="Q674" i="11"/>
  <c r="L674" i="11"/>
  <c r="T673" i="11"/>
  <c r="U673" i="11" s="1"/>
  <c r="Z673" i="11" s="1"/>
  <c r="Q673" i="11"/>
  <c r="L673" i="11"/>
  <c r="T672" i="11"/>
  <c r="U672" i="11" s="1"/>
  <c r="Z672" i="11" s="1"/>
  <c r="Q672" i="11"/>
  <c r="L672" i="11"/>
  <c r="T671" i="11"/>
  <c r="U671" i="11" s="1"/>
  <c r="Z671" i="11" s="1"/>
  <c r="Q671" i="11"/>
  <c r="L671" i="11"/>
  <c r="T670" i="11"/>
  <c r="U670" i="11" s="1"/>
  <c r="Z670" i="11" s="1"/>
  <c r="Q670" i="11"/>
  <c r="L670" i="11"/>
  <c r="T669" i="11"/>
  <c r="U669" i="11" s="1"/>
  <c r="Z669" i="11" s="1"/>
  <c r="Q669" i="11"/>
  <c r="L669" i="11"/>
  <c r="T668" i="11"/>
  <c r="U668" i="11" s="1"/>
  <c r="Z668" i="11" s="1"/>
  <c r="Q668" i="11"/>
  <c r="L668" i="11"/>
  <c r="U667" i="11"/>
  <c r="Z667" i="11" s="1"/>
  <c r="T667" i="11"/>
  <c r="Q667" i="11"/>
  <c r="L667" i="11"/>
  <c r="T666" i="11"/>
  <c r="U666" i="11" s="1"/>
  <c r="Z666" i="11" s="1"/>
  <c r="Q666" i="11"/>
  <c r="L666" i="11"/>
  <c r="T665" i="11"/>
  <c r="U665" i="11" s="1"/>
  <c r="Z665" i="11" s="1"/>
  <c r="Q665" i="11"/>
  <c r="L665" i="11"/>
  <c r="T664" i="11"/>
  <c r="U664" i="11" s="1"/>
  <c r="Z664" i="11" s="1"/>
  <c r="Q664" i="11"/>
  <c r="L664" i="11"/>
  <c r="T663" i="11"/>
  <c r="U663" i="11" s="1"/>
  <c r="Z663" i="11" s="1"/>
  <c r="Q663" i="11"/>
  <c r="L663" i="11"/>
  <c r="T662" i="11"/>
  <c r="U662" i="11" s="1"/>
  <c r="Z662" i="11" s="1"/>
  <c r="Q662" i="11"/>
  <c r="L662" i="11"/>
  <c r="T661" i="11"/>
  <c r="U661" i="11" s="1"/>
  <c r="Z661" i="11" s="1"/>
  <c r="Q661" i="11"/>
  <c r="L661" i="11"/>
  <c r="T660" i="11"/>
  <c r="U660" i="11" s="1"/>
  <c r="Z660" i="11" s="1"/>
  <c r="Q660" i="11"/>
  <c r="L660" i="11"/>
  <c r="T659" i="11"/>
  <c r="U659" i="11" s="1"/>
  <c r="Z659" i="11" s="1"/>
  <c r="Q659" i="11"/>
  <c r="L659" i="11"/>
  <c r="T658" i="11"/>
  <c r="U658" i="11" s="1"/>
  <c r="Z658" i="11" s="1"/>
  <c r="Q658" i="11"/>
  <c r="L658" i="11"/>
  <c r="T657" i="11"/>
  <c r="U657" i="11" s="1"/>
  <c r="Z657" i="11" s="1"/>
  <c r="Q657" i="11"/>
  <c r="L657" i="11"/>
  <c r="T656" i="11"/>
  <c r="U656" i="11" s="1"/>
  <c r="Z656" i="11" s="1"/>
  <c r="Q656" i="11"/>
  <c r="L656" i="11"/>
  <c r="T655" i="11"/>
  <c r="U655" i="11" s="1"/>
  <c r="Z655" i="11" s="1"/>
  <c r="Q655" i="11"/>
  <c r="L655" i="11"/>
  <c r="T654" i="11"/>
  <c r="U654" i="11" s="1"/>
  <c r="Z654" i="11" s="1"/>
  <c r="Q654" i="11"/>
  <c r="L654" i="11"/>
  <c r="T653" i="11"/>
  <c r="U653" i="11" s="1"/>
  <c r="Z653" i="11" s="1"/>
  <c r="Q653" i="11"/>
  <c r="L653" i="11"/>
  <c r="T652" i="11"/>
  <c r="U652" i="11" s="1"/>
  <c r="Z652" i="11" s="1"/>
  <c r="Q652" i="11"/>
  <c r="L652" i="11"/>
  <c r="T651" i="11"/>
  <c r="U651" i="11" s="1"/>
  <c r="Z651" i="11" s="1"/>
  <c r="Q651" i="11"/>
  <c r="L651" i="11"/>
  <c r="T650" i="11"/>
  <c r="U650" i="11" s="1"/>
  <c r="Z650" i="11" s="1"/>
  <c r="Q650" i="11"/>
  <c r="L650" i="11"/>
  <c r="T649" i="11"/>
  <c r="U649" i="11" s="1"/>
  <c r="Z649" i="11" s="1"/>
  <c r="Q649" i="11"/>
  <c r="L649" i="11"/>
  <c r="T648" i="11"/>
  <c r="U648" i="11" s="1"/>
  <c r="Z648" i="11" s="1"/>
  <c r="Q648" i="11"/>
  <c r="L648" i="11"/>
  <c r="T647" i="11"/>
  <c r="U647" i="11" s="1"/>
  <c r="Z647" i="11" s="1"/>
  <c r="Q647" i="11"/>
  <c r="L647" i="11"/>
  <c r="T646" i="11"/>
  <c r="U646" i="11" s="1"/>
  <c r="Z646" i="11" s="1"/>
  <c r="Q646" i="11"/>
  <c r="L646" i="11"/>
  <c r="T645" i="11"/>
  <c r="U645" i="11" s="1"/>
  <c r="Z645" i="11" s="1"/>
  <c r="Q645" i="11"/>
  <c r="L645" i="11"/>
  <c r="T644" i="11"/>
  <c r="U644" i="11" s="1"/>
  <c r="Z644" i="11" s="1"/>
  <c r="Q644" i="11"/>
  <c r="L644" i="11"/>
  <c r="T643" i="11"/>
  <c r="U643" i="11" s="1"/>
  <c r="Z643" i="11" s="1"/>
  <c r="Q643" i="11"/>
  <c r="L643" i="11"/>
  <c r="T642" i="11"/>
  <c r="U642" i="11" s="1"/>
  <c r="Z642" i="11" s="1"/>
  <c r="Q642" i="11"/>
  <c r="L642" i="11"/>
  <c r="T641" i="11"/>
  <c r="U641" i="11" s="1"/>
  <c r="Z641" i="11" s="1"/>
  <c r="Q641" i="11"/>
  <c r="L641" i="11"/>
  <c r="T640" i="11"/>
  <c r="U640" i="11" s="1"/>
  <c r="Z640" i="11" s="1"/>
  <c r="Q640" i="11"/>
  <c r="L640" i="11"/>
  <c r="T639" i="11"/>
  <c r="U639" i="11" s="1"/>
  <c r="Z639" i="11" s="1"/>
  <c r="Q639" i="11"/>
  <c r="L639" i="11"/>
  <c r="T638" i="11"/>
  <c r="U638" i="11" s="1"/>
  <c r="Z638" i="11" s="1"/>
  <c r="Q638" i="11"/>
  <c r="L638" i="11"/>
  <c r="T637" i="11"/>
  <c r="U637" i="11" s="1"/>
  <c r="Z637" i="11" s="1"/>
  <c r="Q637" i="11"/>
  <c r="L637" i="11"/>
  <c r="T636" i="11"/>
  <c r="U636" i="11" s="1"/>
  <c r="Z636" i="11" s="1"/>
  <c r="Q636" i="11"/>
  <c r="L636" i="11"/>
  <c r="T635" i="11"/>
  <c r="U635" i="11" s="1"/>
  <c r="Z635" i="11" s="1"/>
  <c r="Q635" i="11"/>
  <c r="L635" i="11"/>
  <c r="T634" i="11"/>
  <c r="U634" i="11" s="1"/>
  <c r="Z634" i="11" s="1"/>
  <c r="Q634" i="11"/>
  <c r="L634" i="11"/>
  <c r="T633" i="11"/>
  <c r="U633" i="11" s="1"/>
  <c r="Z633" i="11" s="1"/>
  <c r="Q633" i="11"/>
  <c r="L633" i="11"/>
  <c r="T632" i="11"/>
  <c r="U632" i="11" s="1"/>
  <c r="Z632" i="11" s="1"/>
  <c r="Q632" i="11"/>
  <c r="L632" i="11"/>
  <c r="T631" i="11"/>
  <c r="U631" i="11" s="1"/>
  <c r="Z631" i="11" s="1"/>
  <c r="Q631" i="11"/>
  <c r="L631" i="11"/>
  <c r="T630" i="11"/>
  <c r="U630" i="11" s="1"/>
  <c r="Z630" i="11" s="1"/>
  <c r="Q630" i="11"/>
  <c r="L630" i="11"/>
  <c r="T629" i="11"/>
  <c r="U629" i="11" s="1"/>
  <c r="Z629" i="11" s="1"/>
  <c r="Q629" i="11"/>
  <c r="L629" i="11"/>
  <c r="T628" i="11"/>
  <c r="U628" i="11" s="1"/>
  <c r="Z628" i="11" s="1"/>
  <c r="Q628" i="11"/>
  <c r="L628" i="11"/>
  <c r="T627" i="11"/>
  <c r="U627" i="11" s="1"/>
  <c r="Z627" i="11" s="1"/>
  <c r="Q627" i="11"/>
  <c r="L627" i="11"/>
  <c r="T626" i="11"/>
  <c r="U626" i="11" s="1"/>
  <c r="Z626" i="11" s="1"/>
  <c r="Q626" i="11"/>
  <c r="L626" i="11"/>
  <c r="T625" i="11"/>
  <c r="U625" i="11" s="1"/>
  <c r="Z625" i="11" s="1"/>
  <c r="Q625" i="11"/>
  <c r="L625" i="11"/>
  <c r="T624" i="11"/>
  <c r="U624" i="11" s="1"/>
  <c r="Z624" i="11" s="1"/>
  <c r="Q624" i="11"/>
  <c r="L624" i="11"/>
  <c r="T623" i="11"/>
  <c r="U623" i="11" s="1"/>
  <c r="Z623" i="11" s="1"/>
  <c r="Q623" i="11"/>
  <c r="L623" i="11"/>
  <c r="T622" i="11"/>
  <c r="U622" i="11" s="1"/>
  <c r="Z622" i="11" s="1"/>
  <c r="Q622" i="11"/>
  <c r="L622" i="11"/>
  <c r="T621" i="11"/>
  <c r="U621" i="11" s="1"/>
  <c r="Z621" i="11" s="1"/>
  <c r="Q621" i="11"/>
  <c r="L621" i="11"/>
  <c r="T620" i="11"/>
  <c r="U620" i="11" s="1"/>
  <c r="Z620" i="11" s="1"/>
  <c r="Q620" i="11"/>
  <c r="L620" i="11"/>
  <c r="T619" i="11"/>
  <c r="U619" i="11" s="1"/>
  <c r="Z619" i="11" s="1"/>
  <c r="Q619" i="11"/>
  <c r="L619" i="11"/>
  <c r="T618" i="11"/>
  <c r="U618" i="11" s="1"/>
  <c r="Z618" i="11" s="1"/>
  <c r="Q618" i="11"/>
  <c r="L618" i="11"/>
  <c r="T617" i="11"/>
  <c r="U617" i="11" s="1"/>
  <c r="Z617" i="11" s="1"/>
  <c r="Q617" i="11"/>
  <c r="L617" i="11"/>
  <c r="T616" i="11"/>
  <c r="U616" i="11" s="1"/>
  <c r="Z616" i="11" s="1"/>
  <c r="Q616" i="11"/>
  <c r="L616" i="11"/>
  <c r="T615" i="11"/>
  <c r="U615" i="11" s="1"/>
  <c r="Z615" i="11" s="1"/>
  <c r="Q615" i="11"/>
  <c r="L615" i="11"/>
  <c r="T614" i="11"/>
  <c r="U614" i="11" s="1"/>
  <c r="Z614" i="11" s="1"/>
  <c r="Q614" i="11"/>
  <c r="L614" i="11"/>
  <c r="T613" i="11"/>
  <c r="U613" i="11" s="1"/>
  <c r="Z613" i="11" s="1"/>
  <c r="Q613" i="11"/>
  <c r="L613" i="11"/>
  <c r="T612" i="11"/>
  <c r="U612" i="11" s="1"/>
  <c r="Z612" i="11" s="1"/>
  <c r="Q612" i="11"/>
  <c r="L612" i="11"/>
  <c r="U611" i="11"/>
  <c r="Z611" i="11" s="1"/>
  <c r="T611" i="11"/>
  <c r="Q611" i="11"/>
  <c r="L611" i="11"/>
  <c r="T610" i="11"/>
  <c r="U610" i="11" s="1"/>
  <c r="Z610" i="11" s="1"/>
  <c r="Q610" i="11"/>
  <c r="L610" i="11"/>
  <c r="T609" i="11"/>
  <c r="U609" i="11" s="1"/>
  <c r="Z609" i="11" s="1"/>
  <c r="Q609" i="11"/>
  <c r="L609" i="11"/>
  <c r="T608" i="11"/>
  <c r="U608" i="11" s="1"/>
  <c r="Z608" i="11" s="1"/>
  <c r="Q608" i="11"/>
  <c r="L608" i="11"/>
  <c r="T607" i="11"/>
  <c r="U607" i="11" s="1"/>
  <c r="Z607" i="11" s="1"/>
  <c r="Q607" i="11"/>
  <c r="L607" i="11"/>
  <c r="T606" i="11"/>
  <c r="U606" i="11" s="1"/>
  <c r="Z606" i="11" s="1"/>
  <c r="Q606" i="11"/>
  <c r="L606" i="11"/>
  <c r="T605" i="11"/>
  <c r="U605" i="11" s="1"/>
  <c r="Z605" i="11" s="1"/>
  <c r="Q605" i="11"/>
  <c r="L605" i="11"/>
  <c r="T604" i="11"/>
  <c r="U604" i="11" s="1"/>
  <c r="Z604" i="11" s="1"/>
  <c r="Q604" i="11"/>
  <c r="L604" i="11"/>
  <c r="T603" i="11"/>
  <c r="U603" i="11" s="1"/>
  <c r="Z603" i="11" s="1"/>
  <c r="Q603" i="11"/>
  <c r="L603" i="11"/>
  <c r="T602" i="11"/>
  <c r="U602" i="11" s="1"/>
  <c r="Z602" i="11" s="1"/>
  <c r="Q602" i="11"/>
  <c r="L602" i="11"/>
  <c r="T601" i="11"/>
  <c r="U601" i="11" s="1"/>
  <c r="Z601" i="11" s="1"/>
  <c r="Q601" i="11"/>
  <c r="L601" i="11"/>
  <c r="T600" i="11"/>
  <c r="U600" i="11" s="1"/>
  <c r="Z600" i="11" s="1"/>
  <c r="Q600" i="11"/>
  <c r="L600" i="11"/>
  <c r="T599" i="11"/>
  <c r="U599" i="11" s="1"/>
  <c r="Z599" i="11" s="1"/>
  <c r="Q599" i="11"/>
  <c r="L599" i="11"/>
  <c r="T598" i="11"/>
  <c r="U598" i="11" s="1"/>
  <c r="Z598" i="11" s="1"/>
  <c r="Q598" i="11"/>
  <c r="L598" i="11"/>
  <c r="T597" i="11"/>
  <c r="U597" i="11" s="1"/>
  <c r="Z597" i="11" s="1"/>
  <c r="Q597" i="11"/>
  <c r="L597" i="11"/>
  <c r="T596" i="11"/>
  <c r="U596" i="11" s="1"/>
  <c r="Z596" i="11" s="1"/>
  <c r="Q596" i="11"/>
  <c r="L596" i="11"/>
  <c r="T595" i="11"/>
  <c r="U595" i="11" s="1"/>
  <c r="Z595" i="11" s="1"/>
  <c r="Q595" i="11"/>
  <c r="L595" i="11"/>
  <c r="T594" i="11"/>
  <c r="U594" i="11" s="1"/>
  <c r="Z594" i="11" s="1"/>
  <c r="Q594" i="11"/>
  <c r="L594" i="11"/>
  <c r="T593" i="11"/>
  <c r="U593" i="11" s="1"/>
  <c r="Z593" i="11" s="1"/>
  <c r="Q593" i="11"/>
  <c r="L593" i="11"/>
  <c r="T592" i="11"/>
  <c r="U592" i="11" s="1"/>
  <c r="Z592" i="11" s="1"/>
  <c r="Q592" i="11"/>
  <c r="L592" i="11"/>
  <c r="T591" i="11"/>
  <c r="U591" i="11" s="1"/>
  <c r="Z591" i="11" s="1"/>
  <c r="Q591" i="11"/>
  <c r="L591" i="11"/>
  <c r="T590" i="11"/>
  <c r="U590" i="11" s="1"/>
  <c r="Z590" i="11" s="1"/>
  <c r="Q590" i="11"/>
  <c r="L590" i="11"/>
  <c r="T589" i="11"/>
  <c r="U589" i="11" s="1"/>
  <c r="Z589" i="11" s="1"/>
  <c r="Q589" i="11"/>
  <c r="L589" i="11"/>
  <c r="T588" i="11"/>
  <c r="U588" i="11" s="1"/>
  <c r="Z588" i="11" s="1"/>
  <c r="Q588" i="11"/>
  <c r="L588" i="11"/>
  <c r="T587" i="11"/>
  <c r="U587" i="11" s="1"/>
  <c r="Z587" i="11" s="1"/>
  <c r="Q587" i="11"/>
  <c r="L587" i="11"/>
  <c r="T586" i="11"/>
  <c r="U586" i="11" s="1"/>
  <c r="Z586" i="11" s="1"/>
  <c r="Q586" i="11"/>
  <c r="L586" i="11"/>
  <c r="T585" i="11"/>
  <c r="U585" i="11" s="1"/>
  <c r="Z585" i="11" s="1"/>
  <c r="Q585" i="11"/>
  <c r="L585" i="11"/>
  <c r="T584" i="11"/>
  <c r="U584" i="11" s="1"/>
  <c r="Z584" i="11" s="1"/>
  <c r="Q584" i="11"/>
  <c r="L584" i="11"/>
  <c r="T583" i="11"/>
  <c r="U583" i="11" s="1"/>
  <c r="Z583" i="11" s="1"/>
  <c r="Q583" i="11"/>
  <c r="L583" i="11"/>
  <c r="T582" i="11"/>
  <c r="U582" i="11" s="1"/>
  <c r="Z582" i="11" s="1"/>
  <c r="Q582" i="11"/>
  <c r="L582" i="11"/>
  <c r="T581" i="11"/>
  <c r="U581" i="11" s="1"/>
  <c r="Z581" i="11" s="1"/>
  <c r="Q581" i="11"/>
  <c r="L581" i="11"/>
  <c r="T580" i="11"/>
  <c r="U580" i="11" s="1"/>
  <c r="Z580" i="11" s="1"/>
  <c r="Q580" i="11"/>
  <c r="L580" i="11"/>
  <c r="T579" i="11"/>
  <c r="U579" i="11" s="1"/>
  <c r="Z579" i="11" s="1"/>
  <c r="Q579" i="11"/>
  <c r="L579" i="11"/>
  <c r="T578" i="11"/>
  <c r="U578" i="11" s="1"/>
  <c r="Z578" i="11" s="1"/>
  <c r="Q578" i="11"/>
  <c r="L578" i="11"/>
  <c r="T577" i="11"/>
  <c r="U577" i="11" s="1"/>
  <c r="Z577" i="11" s="1"/>
  <c r="Q577" i="11"/>
  <c r="L577" i="11"/>
  <c r="T576" i="11"/>
  <c r="U576" i="11" s="1"/>
  <c r="Z576" i="11" s="1"/>
  <c r="Q576" i="11"/>
  <c r="L576" i="11"/>
  <c r="T575" i="11"/>
  <c r="U575" i="11" s="1"/>
  <c r="Z575" i="11" s="1"/>
  <c r="Q575" i="11"/>
  <c r="L575" i="11"/>
  <c r="T574" i="11"/>
  <c r="U574" i="11" s="1"/>
  <c r="Z574" i="11" s="1"/>
  <c r="Q574" i="11"/>
  <c r="L574" i="11"/>
  <c r="T573" i="11"/>
  <c r="U573" i="11" s="1"/>
  <c r="Z573" i="11" s="1"/>
  <c r="Q573" i="11"/>
  <c r="L573" i="11"/>
  <c r="T572" i="11"/>
  <c r="U572" i="11" s="1"/>
  <c r="Z572" i="11" s="1"/>
  <c r="Q572" i="11"/>
  <c r="L572" i="11"/>
  <c r="U571" i="11"/>
  <c r="Z571" i="11" s="1"/>
  <c r="T571" i="11"/>
  <c r="Q571" i="11"/>
  <c r="L571" i="11"/>
  <c r="T570" i="11"/>
  <c r="U570" i="11" s="1"/>
  <c r="Z570" i="11" s="1"/>
  <c r="Q570" i="11"/>
  <c r="L570" i="11"/>
  <c r="T569" i="11"/>
  <c r="U569" i="11" s="1"/>
  <c r="Z569" i="11" s="1"/>
  <c r="Q569" i="11"/>
  <c r="L569" i="11"/>
  <c r="T568" i="11"/>
  <c r="U568" i="11" s="1"/>
  <c r="Z568" i="11" s="1"/>
  <c r="Q568" i="11"/>
  <c r="L568" i="11"/>
  <c r="T567" i="11"/>
  <c r="U567" i="11" s="1"/>
  <c r="Z567" i="11" s="1"/>
  <c r="Q567" i="11"/>
  <c r="L567" i="11"/>
  <c r="T566" i="11"/>
  <c r="U566" i="11" s="1"/>
  <c r="Z566" i="11" s="1"/>
  <c r="Q566" i="11"/>
  <c r="L566" i="11"/>
  <c r="T565" i="11"/>
  <c r="U565" i="11" s="1"/>
  <c r="Z565" i="11" s="1"/>
  <c r="Q565" i="11"/>
  <c r="L565" i="11"/>
  <c r="T564" i="11"/>
  <c r="U564" i="11" s="1"/>
  <c r="Z564" i="11" s="1"/>
  <c r="Q564" i="11"/>
  <c r="L564" i="11"/>
  <c r="T563" i="11"/>
  <c r="U563" i="11" s="1"/>
  <c r="Z563" i="11" s="1"/>
  <c r="Q563" i="11"/>
  <c r="L563" i="11"/>
  <c r="T562" i="11"/>
  <c r="U562" i="11" s="1"/>
  <c r="Z562" i="11" s="1"/>
  <c r="Q562" i="11"/>
  <c r="L562" i="11"/>
  <c r="T561" i="11"/>
  <c r="U561" i="11" s="1"/>
  <c r="Z561" i="11" s="1"/>
  <c r="Q561" i="11"/>
  <c r="L561" i="11"/>
  <c r="T560" i="11"/>
  <c r="U560" i="11" s="1"/>
  <c r="Z560" i="11" s="1"/>
  <c r="Q560" i="11"/>
  <c r="L560" i="11"/>
  <c r="T559" i="11"/>
  <c r="U559" i="11" s="1"/>
  <c r="Z559" i="11" s="1"/>
  <c r="Q559" i="11"/>
  <c r="L559" i="11"/>
  <c r="T558" i="11"/>
  <c r="U558" i="11" s="1"/>
  <c r="Z558" i="11" s="1"/>
  <c r="Q558" i="11"/>
  <c r="L558" i="11"/>
  <c r="T557" i="11"/>
  <c r="U557" i="11" s="1"/>
  <c r="Z557" i="11" s="1"/>
  <c r="Q557" i="11"/>
  <c r="L557" i="11"/>
  <c r="T556" i="11"/>
  <c r="U556" i="11" s="1"/>
  <c r="Z556" i="11" s="1"/>
  <c r="Q556" i="11"/>
  <c r="L556" i="11"/>
  <c r="T555" i="11"/>
  <c r="U555" i="11" s="1"/>
  <c r="Z555" i="11" s="1"/>
  <c r="Q555" i="11"/>
  <c r="L555" i="11"/>
  <c r="T554" i="11"/>
  <c r="U554" i="11" s="1"/>
  <c r="Z554" i="11" s="1"/>
  <c r="Q554" i="11"/>
  <c r="L554" i="11"/>
  <c r="T553" i="11"/>
  <c r="U553" i="11" s="1"/>
  <c r="Z553" i="11" s="1"/>
  <c r="Q553" i="11"/>
  <c r="L553" i="11"/>
  <c r="T552" i="11"/>
  <c r="U552" i="11" s="1"/>
  <c r="Z552" i="11" s="1"/>
  <c r="Q552" i="11"/>
  <c r="L552" i="11"/>
  <c r="T551" i="11"/>
  <c r="U551" i="11" s="1"/>
  <c r="Z551" i="11" s="1"/>
  <c r="Q551" i="11"/>
  <c r="L551" i="11"/>
  <c r="T550" i="11"/>
  <c r="U550" i="11" s="1"/>
  <c r="Z550" i="11" s="1"/>
  <c r="Q550" i="11"/>
  <c r="L550" i="11"/>
  <c r="T549" i="11"/>
  <c r="U549" i="11" s="1"/>
  <c r="Z549" i="11" s="1"/>
  <c r="Q549" i="11"/>
  <c r="L549" i="11"/>
  <c r="T548" i="11"/>
  <c r="U548" i="11" s="1"/>
  <c r="Z548" i="11" s="1"/>
  <c r="Q548" i="11"/>
  <c r="L548" i="11"/>
  <c r="T547" i="11"/>
  <c r="U547" i="11" s="1"/>
  <c r="Z547" i="11" s="1"/>
  <c r="Q547" i="11"/>
  <c r="L547" i="11"/>
  <c r="T546" i="11"/>
  <c r="U546" i="11" s="1"/>
  <c r="Z546" i="11" s="1"/>
  <c r="Q546" i="11"/>
  <c r="L546" i="11"/>
  <c r="T545" i="11"/>
  <c r="U545" i="11" s="1"/>
  <c r="Z545" i="11" s="1"/>
  <c r="Q545" i="11"/>
  <c r="L545" i="11"/>
  <c r="T544" i="11"/>
  <c r="U544" i="11" s="1"/>
  <c r="Z544" i="11" s="1"/>
  <c r="Q544" i="11"/>
  <c r="L544" i="11"/>
  <c r="T543" i="11"/>
  <c r="U543" i="11" s="1"/>
  <c r="Z543" i="11" s="1"/>
  <c r="Q543" i="11"/>
  <c r="L543" i="11"/>
  <c r="T542" i="11"/>
  <c r="U542" i="11" s="1"/>
  <c r="Z542" i="11" s="1"/>
  <c r="Q542" i="11"/>
  <c r="L542" i="11"/>
  <c r="T541" i="11"/>
  <c r="U541" i="11" s="1"/>
  <c r="Z541" i="11" s="1"/>
  <c r="Q541" i="11"/>
  <c r="L541" i="11"/>
  <c r="T540" i="11"/>
  <c r="U540" i="11" s="1"/>
  <c r="Z540" i="11" s="1"/>
  <c r="Q540" i="11"/>
  <c r="L540" i="11"/>
  <c r="U539" i="11"/>
  <c r="Z539" i="11" s="1"/>
  <c r="T539" i="11"/>
  <c r="Q539" i="11"/>
  <c r="L539" i="11"/>
  <c r="T538" i="11"/>
  <c r="U538" i="11" s="1"/>
  <c r="Z538" i="11" s="1"/>
  <c r="Q538" i="11"/>
  <c r="L538" i="11"/>
  <c r="T537" i="11"/>
  <c r="U537" i="11" s="1"/>
  <c r="Z537" i="11" s="1"/>
  <c r="Q537" i="11"/>
  <c r="L537" i="11"/>
  <c r="T536" i="11"/>
  <c r="U536" i="11" s="1"/>
  <c r="Z536" i="11" s="1"/>
  <c r="Q536" i="11"/>
  <c r="L536" i="11"/>
  <c r="T535" i="11"/>
  <c r="U535" i="11" s="1"/>
  <c r="Z535" i="11" s="1"/>
  <c r="Q535" i="11"/>
  <c r="L535" i="11"/>
  <c r="T534" i="11"/>
  <c r="U534" i="11" s="1"/>
  <c r="Z534" i="11" s="1"/>
  <c r="Q534" i="11"/>
  <c r="L534" i="11"/>
  <c r="T533" i="11"/>
  <c r="U533" i="11" s="1"/>
  <c r="Z533" i="11" s="1"/>
  <c r="Q533" i="11"/>
  <c r="L533" i="11"/>
  <c r="T532" i="11"/>
  <c r="U532" i="11" s="1"/>
  <c r="Z532" i="11" s="1"/>
  <c r="Q532" i="11"/>
  <c r="L532" i="11"/>
  <c r="T531" i="11"/>
  <c r="U531" i="11" s="1"/>
  <c r="Z531" i="11" s="1"/>
  <c r="Q531" i="11"/>
  <c r="L531" i="11"/>
  <c r="T530" i="11"/>
  <c r="U530" i="11" s="1"/>
  <c r="Z530" i="11" s="1"/>
  <c r="Q530" i="11"/>
  <c r="L530" i="11"/>
  <c r="T529" i="11"/>
  <c r="U529" i="11" s="1"/>
  <c r="Z529" i="11" s="1"/>
  <c r="Q529" i="11"/>
  <c r="L529" i="11"/>
  <c r="T528" i="11"/>
  <c r="U528" i="11" s="1"/>
  <c r="Z528" i="11" s="1"/>
  <c r="Q528" i="11"/>
  <c r="L528" i="11"/>
  <c r="T527" i="11"/>
  <c r="U527" i="11" s="1"/>
  <c r="Z527" i="11" s="1"/>
  <c r="Q527" i="11"/>
  <c r="L527" i="11"/>
  <c r="T526" i="11"/>
  <c r="U526" i="11" s="1"/>
  <c r="Z526" i="11" s="1"/>
  <c r="Q526" i="11"/>
  <c r="L526" i="11"/>
  <c r="T525" i="11"/>
  <c r="U525" i="11" s="1"/>
  <c r="Z525" i="11" s="1"/>
  <c r="Q525" i="11"/>
  <c r="L525" i="11"/>
  <c r="T524" i="11"/>
  <c r="U524" i="11" s="1"/>
  <c r="Z524" i="11" s="1"/>
  <c r="Q524" i="11"/>
  <c r="L524" i="11"/>
  <c r="T523" i="11"/>
  <c r="U523" i="11" s="1"/>
  <c r="Z523" i="11" s="1"/>
  <c r="Q523" i="11"/>
  <c r="L523" i="11"/>
  <c r="T522" i="11"/>
  <c r="U522" i="11" s="1"/>
  <c r="Z522" i="11" s="1"/>
  <c r="Q522" i="11"/>
  <c r="L522" i="11"/>
  <c r="T521" i="11"/>
  <c r="U521" i="11" s="1"/>
  <c r="Z521" i="11" s="1"/>
  <c r="Q521" i="11"/>
  <c r="L521" i="11"/>
  <c r="T520" i="11"/>
  <c r="U520" i="11" s="1"/>
  <c r="Z520" i="11" s="1"/>
  <c r="Q520" i="11"/>
  <c r="L520" i="11"/>
  <c r="T519" i="11"/>
  <c r="U519" i="11" s="1"/>
  <c r="Z519" i="11" s="1"/>
  <c r="Q519" i="11"/>
  <c r="L519" i="11"/>
  <c r="T518" i="11"/>
  <c r="U518" i="11" s="1"/>
  <c r="Z518" i="11" s="1"/>
  <c r="Q518" i="11"/>
  <c r="L518" i="11"/>
  <c r="T517" i="11"/>
  <c r="U517" i="11" s="1"/>
  <c r="Z517" i="11" s="1"/>
  <c r="Q517" i="11"/>
  <c r="L517" i="11"/>
  <c r="T516" i="11"/>
  <c r="U516" i="11" s="1"/>
  <c r="Z516" i="11" s="1"/>
  <c r="Q516" i="11"/>
  <c r="L516" i="11"/>
  <c r="T515" i="11"/>
  <c r="U515" i="11" s="1"/>
  <c r="Z515" i="11" s="1"/>
  <c r="Q515" i="11"/>
  <c r="L515" i="11"/>
  <c r="T514" i="11"/>
  <c r="U514" i="11" s="1"/>
  <c r="Z514" i="11" s="1"/>
  <c r="Q514" i="11"/>
  <c r="L514" i="11"/>
  <c r="T513" i="11"/>
  <c r="U513" i="11" s="1"/>
  <c r="Z513" i="11" s="1"/>
  <c r="Q513" i="11"/>
  <c r="L513" i="11"/>
  <c r="T512" i="11"/>
  <c r="U512" i="11" s="1"/>
  <c r="Z512" i="11" s="1"/>
  <c r="Q512" i="11"/>
  <c r="L512" i="11"/>
  <c r="T511" i="11"/>
  <c r="U511" i="11" s="1"/>
  <c r="Z511" i="11" s="1"/>
  <c r="Q511" i="11"/>
  <c r="L511" i="11"/>
  <c r="T510" i="11"/>
  <c r="U510" i="11" s="1"/>
  <c r="Z510" i="11" s="1"/>
  <c r="Q510" i="11"/>
  <c r="L510" i="11"/>
  <c r="U509" i="11"/>
  <c r="Z509" i="11" s="1"/>
  <c r="T509" i="11"/>
  <c r="Q509" i="11"/>
  <c r="L509" i="11"/>
  <c r="T508" i="11"/>
  <c r="U508" i="11" s="1"/>
  <c r="Z508" i="11" s="1"/>
  <c r="Q508" i="11"/>
  <c r="L508" i="11"/>
  <c r="T507" i="11"/>
  <c r="U507" i="11" s="1"/>
  <c r="Z507" i="11" s="1"/>
  <c r="Q507" i="11"/>
  <c r="L507" i="11"/>
  <c r="T506" i="11"/>
  <c r="U506" i="11" s="1"/>
  <c r="Z506" i="11" s="1"/>
  <c r="Q506" i="11"/>
  <c r="L506" i="11"/>
  <c r="T505" i="11"/>
  <c r="U505" i="11" s="1"/>
  <c r="Z505" i="11" s="1"/>
  <c r="Q505" i="11"/>
  <c r="L505" i="11"/>
  <c r="T504" i="11"/>
  <c r="U504" i="11" s="1"/>
  <c r="Z504" i="11" s="1"/>
  <c r="Q504" i="11"/>
  <c r="L504" i="11"/>
  <c r="T503" i="11"/>
  <c r="U503" i="11" s="1"/>
  <c r="Z503" i="11" s="1"/>
  <c r="Q503" i="11"/>
  <c r="L503" i="11"/>
  <c r="T502" i="11"/>
  <c r="U502" i="11" s="1"/>
  <c r="Z502" i="11" s="1"/>
  <c r="Q502" i="11"/>
  <c r="L502" i="11"/>
  <c r="T501" i="11"/>
  <c r="U501" i="11" s="1"/>
  <c r="Z501" i="11" s="1"/>
  <c r="Q501" i="11"/>
  <c r="L501" i="11"/>
  <c r="T500" i="11"/>
  <c r="U500" i="11" s="1"/>
  <c r="Z500" i="11" s="1"/>
  <c r="Q500" i="11"/>
  <c r="L500" i="11"/>
  <c r="T499" i="11"/>
  <c r="U499" i="11" s="1"/>
  <c r="Z499" i="11" s="1"/>
  <c r="Q499" i="11"/>
  <c r="L499" i="11"/>
  <c r="T498" i="11"/>
  <c r="U498" i="11" s="1"/>
  <c r="Z498" i="11" s="1"/>
  <c r="Q498" i="11"/>
  <c r="L498" i="11"/>
  <c r="T497" i="11"/>
  <c r="U497" i="11" s="1"/>
  <c r="Z497" i="11" s="1"/>
  <c r="Q497" i="11"/>
  <c r="L497" i="11"/>
  <c r="T496" i="11"/>
  <c r="U496" i="11" s="1"/>
  <c r="Z496" i="11" s="1"/>
  <c r="Q496" i="11"/>
  <c r="L496" i="11"/>
  <c r="T495" i="11"/>
  <c r="U495" i="11" s="1"/>
  <c r="Z495" i="11" s="1"/>
  <c r="Q495" i="11"/>
  <c r="L495" i="11"/>
  <c r="T494" i="11"/>
  <c r="U494" i="11" s="1"/>
  <c r="Z494" i="11" s="1"/>
  <c r="Q494" i="11"/>
  <c r="L494" i="11"/>
  <c r="T493" i="11"/>
  <c r="U493" i="11" s="1"/>
  <c r="Z493" i="11" s="1"/>
  <c r="Q493" i="11"/>
  <c r="L493" i="11"/>
  <c r="T492" i="11"/>
  <c r="U492" i="11" s="1"/>
  <c r="Z492" i="11" s="1"/>
  <c r="Q492" i="11"/>
  <c r="L492" i="11"/>
  <c r="T491" i="11"/>
  <c r="U491" i="11" s="1"/>
  <c r="Z491" i="11" s="1"/>
  <c r="Q491" i="11"/>
  <c r="L491" i="11"/>
  <c r="T490" i="11"/>
  <c r="U490" i="11" s="1"/>
  <c r="Z490" i="11" s="1"/>
  <c r="Q490" i="11"/>
  <c r="L490" i="11"/>
  <c r="T489" i="11"/>
  <c r="U489" i="11" s="1"/>
  <c r="Z489" i="11" s="1"/>
  <c r="Q489" i="11"/>
  <c r="L489" i="11"/>
  <c r="T488" i="11"/>
  <c r="U488" i="11" s="1"/>
  <c r="Z488" i="11" s="1"/>
  <c r="Q488" i="11"/>
  <c r="L488" i="11"/>
  <c r="T487" i="11"/>
  <c r="U487" i="11" s="1"/>
  <c r="Z487" i="11" s="1"/>
  <c r="Q487" i="11"/>
  <c r="L487" i="11"/>
  <c r="T486" i="11"/>
  <c r="U486" i="11" s="1"/>
  <c r="Z486" i="11" s="1"/>
  <c r="Q486" i="11"/>
  <c r="L486" i="11"/>
  <c r="T485" i="11"/>
  <c r="U485" i="11" s="1"/>
  <c r="Z485" i="11" s="1"/>
  <c r="Q485" i="11"/>
  <c r="L485" i="11"/>
  <c r="T484" i="11"/>
  <c r="U484" i="11" s="1"/>
  <c r="Z484" i="11" s="1"/>
  <c r="Q484" i="11"/>
  <c r="L484" i="11"/>
  <c r="T483" i="11"/>
  <c r="U483" i="11" s="1"/>
  <c r="Z483" i="11" s="1"/>
  <c r="Q483" i="11"/>
  <c r="L483" i="11"/>
  <c r="T482" i="11"/>
  <c r="U482" i="11" s="1"/>
  <c r="Z482" i="11" s="1"/>
  <c r="Q482" i="11"/>
  <c r="L482" i="11"/>
  <c r="T481" i="11"/>
  <c r="U481" i="11" s="1"/>
  <c r="Z481" i="11" s="1"/>
  <c r="Q481" i="11"/>
  <c r="L481" i="11"/>
  <c r="T480" i="11"/>
  <c r="U480" i="11" s="1"/>
  <c r="Z480" i="11" s="1"/>
  <c r="Q480" i="11"/>
  <c r="L480" i="11"/>
  <c r="T479" i="11"/>
  <c r="U479" i="11" s="1"/>
  <c r="Z479" i="11" s="1"/>
  <c r="Q479" i="11"/>
  <c r="L479" i="11"/>
  <c r="T478" i="11"/>
  <c r="U478" i="11" s="1"/>
  <c r="Z478" i="11" s="1"/>
  <c r="Q478" i="11"/>
  <c r="L478" i="11"/>
  <c r="T477" i="11"/>
  <c r="U477" i="11" s="1"/>
  <c r="Z477" i="11" s="1"/>
  <c r="Q477" i="11"/>
  <c r="L477" i="11"/>
  <c r="T476" i="11"/>
  <c r="U476" i="11" s="1"/>
  <c r="Z476" i="11" s="1"/>
  <c r="Q476" i="11"/>
  <c r="L476" i="11"/>
  <c r="T475" i="11"/>
  <c r="U475" i="11" s="1"/>
  <c r="Z475" i="11" s="1"/>
  <c r="Q475" i="11"/>
  <c r="L475" i="11"/>
  <c r="T474" i="11"/>
  <c r="U474" i="11" s="1"/>
  <c r="Z474" i="11" s="1"/>
  <c r="Q474" i="11"/>
  <c r="L474" i="11"/>
  <c r="T473" i="11"/>
  <c r="U473" i="11" s="1"/>
  <c r="Z473" i="11" s="1"/>
  <c r="Q473" i="11"/>
  <c r="L473" i="11"/>
  <c r="T472" i="11"/>
  <c r="U472" i="11" s="1"/>
  <c r="Z472" i="11" s="1"/>
  <c r="Q472" i="11"/>
  <c r="L472" i="11"/>
  <c r="T471" i="11"/>
  <c r="U471" i="11" s="1"/>
  <c r="Z471" i="11" s="1"/>
  <c r="Q471" i="11"/>
  <c r="L471" i="11"/>
  <c r="T470" i="11"/>
  <c r="U470" i="11" s="1"/>
  <c r="Z470" i="11" s="1"/>
  <c r="Q470" i="11"/>
  <c r="L470" i="11"/>
  <c r="T469" i="11"/>
  <c r="U469" i="11" s="1"/>
  <c r="Z469" i="11" s="1"/>
  <c r="Q469" i="11"/>
  <c r="L469" i="11"/>
  <c r="T468" i="11"/>
  <c r="U468" i="11" s="1"/>
  <c r="Z468" i="11" s="1"/>
  <c r="Q468" i="11"/>
  <c r="L468" i="11"/>
  <c r="T467" i="11"/>
  <c r="U467" i="11" s="1"/>
  <c r="Z467" i="11" s="1"/>
  <c r="Q467" i="11"/>
  <c r="L467" i="11"/>
  <c r="T466" i="11"/>
  <c r="U466" i="11" s="1"/>
  <c r="Z466" i="11" s="1"/>
  <c r="Q466" i="11"/>
  <c r="L466" i="11"/>
  <c r="T465" i="11"/>
  <c r="U465" i="11" s="1"/>
  <c r="Z465" i="11" s="1"/>
  <c r="Q465" i="11"/>
  <c r="L465" i="11"/>
  <c r="T464" i="11"/>
  <c r="U464" i="11" s="1"/>
  <c r="Z464" i="11" s="1"/>
  <c r="Q464" i="11"/>
  <c r="L464" i="11"/>
  <c r="T463" i="11"/>
  <c r="U463" i="11" s="1"/>
  <c r="Z463" i="11" s="1"/>
  <c r="Q463" i="11"/>
  <c r="L463" i="11"/>
  <c r="T462" i="11"/>
  <c r="U462" i="11" s="1"/>
  <c r="Z462" i="11" s="1"/>
  <c r="Q462" i="11"/>
  <c r="L462" i="11"/>
  <c r="T461" i="11"/>
  <c r="U461" i="11" s="1"/>
  <c r="Z461" i="11" s="1"/>
  <c r="Q461" i="11"/>
  <c r="L461" i="11"/>
  <c r="T460" i="11"/>
  <c r="U460" i="11" s="1"/>
  <c r="Z460" i="11" s="1"/>
  <c r="Q460" i="11"/>
  <c r="L460" i="11"/>
  <c r="T459" i="11"/>
  <c r="U459" i="11" s="1"/>
  <c r="Z459" i="11" s="1"/>
  <c r="Q459" i="11"/>
  <c r="L459" i="11"/>
  <c r="T458" i="11"/>
  <c r="U458" i="11" s="1"/>
  <c r="Z458" i="11" s="1"/>
  <c r="Q458" i="11"/>
  <c r="L458" i="11"/>
  <c r="T457" i="11"/>
  <c r="U457" i="11" s="1"/>
  <c r="Z457" i="11" s="1"/>
  <c r="Q457" i="11"/>
  <c r="L457" i="11"/>
  <c r="T456" i="11"/>
  <c r="U456" i="11" s="1"/>
  <c r="Z456" i="11" s="1"/>
  <c r="Q456" i="11"/>
  <c r="L456" i="11"/>
  <c r="U455" i="11"/>
  <c r="Z455" i="11" s="1"/>
  <c r="T455" i="11"/>
  <c r="Q455" i="11"/>
  <c r="L455" i="11"/>
  <c r="T454" i="11"/>
  <c r="U454" i="11" s="1"/>
  <c r="Z454" i="11" s="1"/>
  <c r="Q454" i="11"/>
  <c r="L454" i="11"/>
  <c r="T453" i="11"/>
  <c r="U453" i="11" s="1"/>
  <c r="Z453" i="11" s="1"/>
  <c r="Q453" i="11"/>
  <c r="L453" i="11"/>
  <c r="T452" i="11"/>
  <c r="U452" i="11" s="1"/>
  <c r="Z452" i="11" s="1"/>
  <c r="Q452" i="11"/>
  <c r="L452" i="11"/>
  <c r="T451" i="11"/>
  <c r="U451" i="11" s="1"/>
  <c r="Z451" i="11" s="1"/>
  <c r="Q451" i="11"/>
  <c r="L451" i="11"/>
  <c r="T450" i="11"/>
  <c r="U450" i="11" s="1"/>
  <c r="Z450" i="11" s="1"/>
  <c r="Q450" i="11"/>
  <c r="L450" i="11"/>
  <c r="U449" i="11"/>
  <c r="Z449" i="11" s="1"/>
  <c r="T449" i="11"/>
  <c r="Q449" i="11"/>
  <c r="L449" i="11"/>
  <c r="T448" i="11"/>
  <c r="U448" i="11" s="1"/>
  <c r="Z448" i="11" s="1"/>
  <c r="Q448" i="11"/>
  <c r="L448" i="11"/>
  <c r="T447" i="11"/>
  <c r="U447" i="11" s="1"/>
  <c r="Z447" i="11" s="1"/>
  <c r="Q447" i="11"/>
  <c r="L447" i="11"/>
  <c r="T446" i="11"/>
  <c r="U446" i="11" s="1"/>
  <c r="Z446" i="11" s="1"/>
  <c r="Q446" i="11"/>
  <c r="L446" i="11"/>
  <c r="T445" i="11"/>
  <c r="U445" i="11" s="1"/>
  <c r="Z445" i="11" s="1"/>
  <c r="Q445" i="11"/>
  <c r="L445" i="11"/>
  <c r="T444" i="11"/>
  <c r="U444" i="11" s="1"/>
  <c r="Z444" i="11" s="1"/>
  <c r="Q444" i="11"/>
  <c r="L444" i="11"/>
  <c r="U443" i="11"/>
  <c r="Z443" i="11" s="1"/>
  <c r="T443" i="11"/>
  <c r="Q443" i="11"/>
  <c r="L443" i="11"/>
  <c r="T442" i="11"/>
  <c r="U442" i="11" s="1"/>
  <c r="Z442" i="11" s="1"/>
  <c r="Q442" i="11"/>
  <c r="L442" i="11"/>
  <c r="T441" i="11"/>
  <c r="U441" i="11" s="1"/>
  <c r="Z441" i="11" s="1"/>
  <c r="Q441" i="11"/>
  <c r="L441" i="11"/>
  <c r="T440" i="11"/>
  <c r="U440" i="11" s="1"/>
  <c r="Z440" i="11" s="1"/>
  <c r="Q440" i="11"/>
  <c r="L440" i="11"/>
  <c r="T439" i="11"/>
  <c r="U439" i="11" s="1"/>
  <c r="Z439" i="11" s="1"/>
  <c r="Q439" i="11"/>
  <c r="L439" i="11"/>
  <c r="T438" i="11"/>
  <c r="U438" i="11" s="1"/>
  <c r="Z438" i="11" s="1"/>
  <c r="Q438" i="11"/>
  <c r="L438" i="11"/>
  <c r="T437" i="11"/>
  <c r="U437" i="11" s="1"/>
  <c r="Z437" i="11" s="1"/>
  <c r="Q437" i="11"/>
  <c r="L437" i="11"/>
  <c r="T436" i="11"/>
  <c r="U436" i="11" s="1"/>
  <c r="Z436" i="11" s="1"/>
  <c r="Q436" i="11"/>
  <c r="L436" i="11"/>
  <c r="U435" i="11"/>
  <c r="Z435" i="11" s="1"/>
  <c r="T435" i="11"/>
  <c r="Q435" i="11"/>
  <c r="L435" i="11"/>
  <c r="T434" i="11"/>
  <c r="U434" i="11" s="1"/>
  <c r="Z434" i="11" s="1"/>
  <c r="Q434" i="11"/>
  <c r="L434" i="11"/>
  <c r="T433" i="11"/>
  <c r="U433" i="11" s="1"/>
  <c r="Z433" i="11" s="1"/>
  <c r="Q433" i="11"/>
  <c r="L433" i="11"/>
  <c r="T432" i="11"/>
  <c r="U432" i="11" s="1"/>
  <c r="Z432" i="11" s="1"/>
  <c r="Q432" i="11"/>
  <c r="L432" i="11"/>
  <c r="T431" i="11"/>
  <c r="U431" i="11" s="1"/>
  <c r="Z431" i="11" s="1"/>
  <c r="Q431" i="11"/>
  <c r="L431" i="11"/>
  <c r="T430" i="11"/>
  <c r="U430" i="11" s="1"/>
  <c r="Z430" i="11" s="1"/>
  <c r="Q430" i="11"/>
  <c r="L430" i="11"/>
  <c r="T429" i="11"/>
  <c r="U429" i="11" s="1"/>
  <c r="Z429" i="11" s="1"/>
  <c r="Q429" i="11"/>
  <c r="L429" i="11"/>
  <c r="T428" i="11"/>
  <c r="U428" i="11" s="1"/>
  <c r="Z428" i="11" s="1"/>
  <c r="Q428" i="11"/>
  <c r="L428" i="11"/>
  <c r="T427" i="11"/>
  <c r="U427" i="11" s="1"/>
  <c r="Z427" i="11" s="1"/>
  <c r="Q427" i="11"/>
  <c r="L427" i="11"/>
  <c r="T426" i="11"/>
  <c r="U426" i="11" s="1"/>
  <c r="Z426" i="11" s="1"/>
  <c r="Q426" i="11"/>
  <c r="L426" i="11"/>
  <c r="T425" i="11"/>
  <c r="U425" i="11" s="1"/>
  <c r="Z425" i="11" s="1"/>
  <c r="Q425" i="11"/>
  <c r="L425" i="11"/>
  <c r="T424" i="11"/>
  <c r="U424" i="11" s="1"/>
  <c r="Z424" i="11" s="1"/>
  <c r="Q424" i="11"/>
  <c r="L424" i="11"/>
  <c r="T423" i="11"/>
  <c r="U423" i="11" s="1"/>
  <c r="Z423" i="11" s="1"/>
  <c r="Q423" i="11"/>
  <c r="L423" i="11"/>
  <c r="T422" i="11"/>
  <c r="U422" i="11" s="1"/>
  <c r="Z422" i="11" s="1"/>
  <c r="Q422" i="11"/>
  <c r="L422" i="11"/>
  <c r="T421" i="11"/>
  <c r="U421" i="11" s="1"/>
  <c r="Z421" i="11" s="1"/>
  <c r="Q421" i="11"/>
  <c r="L421" i="11"/>
  <c r="T420" i="11"/>
  <c r="U420" i="11" s="1"/>
  <c r="Z420" i="11" s="1"/>
  <c r="Q420" i="11"/>
  <c r="L420" i="11"/>
  <c r="T419" i="11"/>
  <c r="U419" i="11" s="1"/>
  <c r="Z419" i="11" s="1"/>
  <c r="Q419" i="11"/>
  <c r="L419" i="11"/>
  <c r="T418" i="11"/>
  <c r="U418" i="11" s="1"/>
  <c r="Z418" i="11" s="1"/>
  <c r="Q418" i="11"/>
  <c r="L418" i="11"/>
  <c r="T417" i="11"/>
  <c r="U417" i="11" s="1"/>
  <c r="Z417" i="11" s="1"/>
  <c r="Q417" i="11"/>
  <c r="L417" i="11"/>
  <c r="T416" i="11"/>
  <c r="U416" i="11" s="1"/>
  <c r="Z416" i="11" s="1"/>
  <c r="Q416" i="11"/>
  <c r="L416" i="11"/>
  <c r="T415" i="11"/>
  <c r="U415" i="11" s="1"/>
  <c r="Z415" i="11" s="1"/>
  <c r="Q415" i="11"/>
  <c r="L415" i="11"/>
  <c r="T414" i="11"/>
  <c r="U414" i="11" s="1"/>
  <c r="Z414" i="11" s="1"/>
  <c r="Q414" i="11"/>
  <c r="L414" i="11"/>
  <c r="T413" i="11"/>
  <c r="U413" i="11" s="1"/>
  <c r="Z413" i="11" s="1"/>
  <c r="Q413" i="11"/>
  <c r="L413" i="11"/>
  <c r="T412" i="11"/>
  <c r="U412" i="11" s="1"/>
  <c r="Z412" i="11" s="1"/>
  <c r="Q412" i="11"/>
  <c r="L412" i="11"/>
  <c r="T411" i="11"/>
  <c r="U411" i="11" s="1"/>
  <c r="Z411" i="11" s="1"/>
  <c r="Q411" i="11"/>
  <c r="L411" i="11"/>
  <c r="T410" i="11"/>
  <c r="U410" i="11" s="1"/>
  <c r="Z410" i="11" s="1"/>
  <c r="Q410" i="11"/>
  <c r="L410" i="11"/>
  <c r="T409" i="11"/>
  <c r="U409" i="11" s="1"/>
  <c r="Z409" i="11" s="1"/>
  <c r="Q409" i="11"/>
  <c r="L409" i="11"/>
  <c r="T408" i="11"/>
  <c r="U408" i="11" s="1"/>
  <c r="Z408" i="11" s="1"/>
  <c r="Q408" i="11"/>
  <c r="L408" i="11"/>
  <c r="T407" i="11"/>
  <c r="U407" i="11" s="1"/>
  <c r="Z407" i="11" s="1"/>
  <c r="Q407" i="11"/>
  <c r="L407" i="11"/>
  <c r="T406" i="11"/>
  <c r="U406" i="11" s="1"/>
  <c r="Z406" i="11" s="1"/>
  <c r="Q406" i="11"/>
  <c r="L406" i="11"/>
  <c r="T405" i="11"/>
  <c r="U405" i="11" s="1"/>
  <c r="Z405" i="11" s="1"/>
  <c r="Q405" i="11"/>
  <c r="L405" i="11"/>
  <c r="T404" i="11"/>
  <c r="U404" i="11" s="1"/>
  <c r="Z404" i="11" s="1"/>
  <c r="Q404" i="11"/>
  <c r="L404" i="11"/>
  <c r="T403" i="11"/>
  <c r="U403" i="11" s="1"/>
  <c r="Z403" i="11" s="1"/>
  <c r="Q403" i="11"/>
  <c r="L403" i="11"/>
  <c r="T402" i="11"/>
  <c r="U402" i="11" s="1"/>
  <c r="Z402" i="11" s="1"/>
  <c r="Q402" i="11"/>
  <c r="L402" i="11"/>
  <c r="T401" i="11"/>
  <c r="U401" i="11" s="1"/>
  <c r="Z401" i="11" s="1"/>
  <c r="Q401" i="11"/>
  <c r="L401" i="11"/>
  <c r="T400" i="11"/>
  <c r="U400" i="11" s="1"/>
  <c r="Z400" i="11" s="1"/>
  <c r="Q400" i="11"/>
  <c r="L400" i="11"/>
  <c r="T399" i="11"/>
  <c r="U399" i="11" s="1"/>
  <c r="Z399" i="11" s="1"/>
  <c r="Q399" i="11"/>
  <c r="L399" i="11"/>
  <c r="T398" i="11"/>
  <c r="U398" i="11" s="1"/>
  <c r="Z398" i="11" s="1"/>
  <c r="Q398" i="11"/>
  <c r="L398" i="11"/>
  <c r="T397" i="11"/>
  <c r="U397" i="11" s="1"/>
  <c r="Z397" i="11" s="1"/>
  <c r="Q397" i="11"/>
  <c r="L397" i="11"/>
  <c r="T396" i="11"/>
  <c r="U396" i="11" s="1"/>
  <c r="Z396" i="11" s="1"/>
  <c r="Q396" i="11"/>
  <c r="L396" i="11"/>
  <c r="T395" i="11"/>
  <c r="U395" i="11" s="1"/>
  <c r="Z395" i="11" s="1"/>
  <c r="Q395" i="11"/>
  <c r="L395" i="11"/>
  <c r="T394" i="11"/>
  <c r="U394" i="11" s="1"/>
  <c r="Z394" i="11" s="1"/>
  <c r="Q394" i="11"/>
  <c r="L394" i="11"/>
  <c r="T393" i="11"/>
  <c r="U393" i="11" s="1"/>
  <c r="Z393" i="11" s="1"/>
  <c r="Q393" i="11"/>
  <c r="L393" i="11"/>
  <c r="T392" i="11"/>
  <c r="U392" i="11" s="1"/>
  <c r="Z392" i="11" s="1"/>
  <c r="Q392" i="11"/>
  <c r="L392" i="11"/>
  <c r="T391" i="11"/>
  <c r="U391" i="11" s="1"/>
  <c r="Z391" i="11" s="1"/>
  <c r="Q391" i="11"/>
  <c r="L391" i="11"/>
  <c r="T390" i="11"/>
  <c r="U390" i="11" s="1"/>
  <c r="Z390" i="11" s="1"/>
  <c r="Q390" i="11"/>
  <c r="L390" i="11"/>
  <c r="T389" i="11"/>
  <c r="U389" i="11" s="1"/>
  <c r="Z389" i="11" s="1"/>
  <c r="Q389" i="11"/>
  <c r="L389" i="11"/>
  <c r="T388" i="11"/>
  <c r="U388" i="11" s="1"/>
  <c r="Z388" i="11" s="1"/>
  <c r="Q388" i="11"/>
  <c r="L388" i="11"/>
  <c r="T387" i="11"/>
  <c r="U387" i="11" s="1"/>
  <c r="Z387" i="11" s="1"/>
  <c r="Q387" i="11"/>
  <c r="L387" i="11"/>
  <c r="T386" i="11"/>
  <c r="U386" i="11" s="1"/>
  <c r="Z386" i="11" s="1"/>
  <c r="Q386" i="11"/>
  <c r="L386" i="11"/>
  <c r="T385" i="11"/>
  <c r="U385" i="11" s="1"/>
  <c r="Z385" i="11" s="1"/>
  <c r="Q385" i="11"/>
  <c r="L385" i="11"/>
  <c r="T384" i="11"/>
  <c r="U384" i="11" s="1"/>
  <c r="Z384" i="11" s="1"/>
  <c r="Q384" i="11"/>
  <c r="L384" i="11"/>
  <c r="T383" i="11"/>
  <c r="U383" i="11" s="1"/>
  <c r="Z383" i="11" s="1"/>
  <c r="Q383" i="11"/>
  <c r="L383" i="11"/>
  <c r="T382" i="11"/>
  <c r="U382" i="11" s="1"/>
  <c r="Z382" i="11" s="1"/>
  <c r="Q382" i="11"/>
  <c r="L382" i="11"/>
  <c r="T381" i="11"/>
  <c r="U381" i="11" s="1"/>
  <c r="Z381" i="11" s="1"/>
  <c r="Q381" i="11"/>
  <c r="L381" i="11"/>
  <c r="T380" i="11"/>
  <c r="U380" i="11" s="1"/>
  <c r="Z380" i="11" s="1"/>
  <c r="Q380" i="11"/>
  <c r="L380" i="11"/>
  <c r="T379" i="11"/>
  <c r="U379" i="11" s="1"/>
  <c r="Z379" i="11" s="1"/>
  <c r="Q379" i="11"/>
  <c r="L379" i="11"/>
  <c r="T378" i="11"/>
  <c r="U378" i="11" s="1"/>
  <c r="Z378" i="11" s="1"/>
  <c r="Q378" i="11"/>
  <c r="L378" i="11"/>
  <c r="T377" i="11"/>
  <c r="U377" i="11" s="1"/>
  <c r="Z377" i="11" s="1"/>
  <c r="Q377" i="11"/>
  <c r="L377" i="11"/>
  <c r="T376" i="11"/>
  <c r="U376" i="11" s="1"/>
  <c r="Z376" i="11" s="1"/>
  <c r="Q376" i="11"/>
  <c r="L376" i="11"/>
  <c r="T375" i="11"/>
  <c r="U375" i="11" s="1"/>
  <c r="Z375" i="11" s="1"/>
  <c r="Q375" i="11"/>
  <c r="L375" i="11"/>
  <c r="T374" i="11"/>
  <c r="U374" i="11" s="1"/>
  <c r="Z374" i="11" s="1"/>
  <c r="Q374" i="11"/>
  <c r="L374" i="11"/>
  <c r="T373" i="11"/>
  <c r="U373" i="11" s="1"/>
  <c r="Z373" i="11" s="1"/>
  <c r="Q373" i="11"/>
  <c r="L373" i="11"/>
  <c r="T372" i="11"/>
  <c r="U372" i="11" s="1"/>
  <c r="Z372" i="11" s="1"/>
  <c r="Q372" i="11"/>
  <c r="L372" i="11"/>
  <c r="T371" i="11"/>
  <c r="U371" i="11" s="1"/>
  <c r="Z371" i="11" s="1"/>
  <c r="Q371" i="11"/>
  <c r="L371" i="11"/>
  <c r="T370" i="11"/>
  <c r="U370" i="11" s="1"/>
  <c r="Z370" i="11" s="1"/>
  <c r="Q370" i="11"/>
  <c r="L370" i="11"/>
  <c r="T369" i="11"/>
  <c r="U369" i="11" s="1"/>
  <c r="Z369" i="11" s="1"/>
  <c r="Q369" i="11"/>
  <c r="L369" i="11"/>
  <c r="T368" i="11"/>
  <c r="U368" i="11" s="1"/>
  <c r="Z368" i="11" s="1"/>
  <c r="Q368" i="11"/>
  <c r="L368" i="11"/>
  <c r="T367" i="11"/>
  <c r="U367" i="11" s="1"/>
  <c r="Z367" i="11" s="1"/>
  <c r="Q367" i="11"/>
  <c r="L367" i="11"/>
  <c r="T366" i="11"/>
  <c r="U366" i="11" s="1"/>
  <c r="Z366" i="11" s="1"/>
  <c r="Q366" i="11"/>
  <c r="L366" i="11"/>
  <c r="T365" i="11"/>
  <c r="U365" i="11" s="1"/>
  <c r="Z365" i="11" s="1"/>
  <c r="Q365" i="11"/>
  <c r="L365" i="11"/>
  <c r="T364" i="11"/>
  <c r="U364" i="11" s="1"/>
  <c r="Z364" i="11" s="1"/>
  <c r="Q364" i="11"/>
  <c r="L364" i="11"/>
  <c r="T363" i="11"/>
  <c r="U363" i="11" s="1"/>
  <c r="Z363" i="11" s="1"/>
  <c r="Q363" i="11"/>
  <c r="L363" i="11"/>
  <c r="T362" i="11"/>
  <c r="U362" i="11" s="1"/>
  <c r="Z362" i="11" s="1"/>
  <c r="Q362" i="11"/>
  <c r="L362" i="11"/>
  <c r="T361" i="11"/>
  <c r="U361" i="11" s="1"/>
  <c r="Z361" i="11" s="1"/>
  <c r="Q361" i="11"/>
  <c r="L361" i="11"/>
  <c r="T360" i="11"/>
  <c r="U360" i="11" s="1"/>
  <c r="Z360" i="11" s="1"/>
  <c r="Q360" i="11"/>
  <c r="L360" i="11"/>
  <c r="T359" i="11"/>
  <c r="U359" i="11" s="1"/>
  <c r="Z359" i="11" s="1"/>
  <c r="Q359" i="11"/>
  <c r="L359" i="11"/>
  <c r="T358" i="11"/>
  <c r="U358" i="11" s="1"/>
  <c r="Z358" i="11" s="1"/>
  <c r="Q358" i="11"/>
  <c r="L358" i="11"/>
  <c r="T357" i="11"/>
  <c r="U357" i="11" s="1"/>
  <c r="Z357" i="11" s="1"/>
  <c r="Q357" i="11"/>
  <c r="L357" i="11"/>
  <c r="T356" i="11"/>
  <c r="U356" i="11" s="1"/>
  <c r="Z356" i="11" s="1"/>
  <c r="Q356" i="11"/>
  <c r="L356" i="11"/>
  <c r="T355" i="11"/>
  <c r="U355" i="11" s="1"/>
  <c r="Z355" i="11" s="1"/>
  <c r="Q355" i="11"/>
  <c r="L355" i="11"/>
  <c r="T354" i="11"/>
  <c r="U354" i="11" s="1"/>
  <c r="Z354" i="11" s="1"/>
  <c r="Q354" i="11"/>
  <c r="L354" i="11"/>
  <c r="T353" i="11"/>
  <c r="U353" i="11" s="1"/>
  <c r="Z353" i="11" s="1"/>
  <c r="Q353" i="11"/>
  <c r="L353" i="11"/>
  <c r="T352" i="11"/>
  <c r="U352" i="11" s="1"/>
  <c r="Z352" i="11" s="1"/>
  <c r="Q352" i="11"/>
  <c r="L352" i="11"/>
  <c r="U351" i="11"/>
  <c r="Z351" i="11" s="1"/>
  <c r="T351" i="11"/>
  <c r="Q351" i="11"/>
  <c r="L351" i="11"/>
  <c r="T350" i="11"/>
  <c r="U350" i="11" s="1"/>
  <c r="Z350" i="11" s="1"/>
  <c r="Q350" i="11"/>
  <c r="L350" i="11"/>
  <c r="T349" i="11"/>
  <c r="U349" i="11" s="1"/>
  <c r="Z349" i="11" s="1"/>
  <c r="Q349" i="11"/>
  <c r="L349" i="11"/>
  <c r="T348" i="11"/>
  <c r="U348" i="11" s="1"/>
  <c r="Z348" i="11" s="1"/>
  <c r="Q348" i="11"/>
  <c r="L348" i="11"/>
  <c r="T347" i="11"/>
  <c r="U347" i="11" s="1"/>
  <c r="Z347" i="11" s="1"/>
  <c r="Q347" i="11"/>
  <c r="L347" i="11"/>
  <c r="T346" i="11"/>
  <c r="U346" i="11" s="1"/>
  <c r="Z346" i="11" s="1"/>
  <c r="Q346" i="11"/>
  <c r="L346" i="11"/>
  <c r="T345" i="11"/>
  <c r="U345" i="11" s="1"/>
  <c r="Z345" i="11" s="1"/>
  <c r="Q345" i="11"/>
  <c r="L345" i="11"/>
  <c r="T344" i="11"/>
  <c r="U344" i="11" s="1"/>
  <c r="Z344" i="11" s="1"/>
  <c r="Q344" i="11"/>
  <c r="L344" i="11"/>
  <c r="T343" i="11"/>
  <c r="U343" i="11" s="1"/>
  <c r="Z343" i="11" s="1"/>
  <c r="Q343" i="11"/>
  <c r="L343" i="11"/>
  <c r="T342" i="11"/>
  <c r="U342" i="11" s="1"/>
  <c r="Z342" i="11" s="1"/>
  <c r="Q342" i="11"/>
  <c r="L342" i="11"/>
  <c r="T341" i="11"/>
  <c r="U341" i="11" s="1"/>
  <c r="Z341" i="11" s="1"/>
  <c r="Q341" i="11"/>
  <c r="L341" i="11"/>
  <c r="T340" i="11"/>
  <c r="U340" i="11" s="1"/>
  <c r="Z340" i="11" s="1"/>
  <c r="Q340" i="11"/>
  <c r="L340" i="11"/>
  <c r="T339" i="11"/>
  <c r="U339" i="11" s="1"/>
  <c r="Z339" i="11" s="1"/>
  <c r="Q339" i="11"/>
  <c r="L339" i="11"/>
  <c r="T338" i="11"/>
  <c r="U338" i="11" s="1"/>
  <c r="Z338" i="11" s="1"/>
  <c r="Q338" i="11"/>
  <c r="L338" i="11"/>
  <c r="T337" i="11"/>
  <c r="U337" i="11" s="1"/>
  <c r="Z337" i="11" s="1"/>
  <c r="Q337" i="11"/>
  <c r="L337" i="11"/>
  <c r="T336" i="11"/>
  <c r="U336" i="11" s="1"/>
  <c r="Z336" i="11" s="1"/>
  <c r="Q336" i="11"/>
  <c r="L336" i="11"/>
  <c r="T335" i="11"/>
  <c r="U335" i="11" s="1"/>
  <c r="Z335" i="11" s="1"/>
  <c r="Q335" i="11"/>
  <c r="L335" i="11"/>
  <c r="T334" i="11"/>
  <c r="U334" i="11" s="1"/>
  <c r="Z334" i="11" s="1"/>
  <c r="Q334" i="11"/>
  <c r="L334" i="11"/>
  <c r="T333" i="11"/>
  <c r="U333" i="11" s="1"/>
  <c r="Z333" i="11" s="1"/>
  <c r="Q333" i="11"/>
  <c r="L333" i="11"/>
  <c r="T332" i="11"/>
  <c r="U332" i="11" s="1"/>
  <c r="Z332" i="11" s="1"/>
  <c r="Q332" i="11"/>
  <c r="L332" i="11"/>
  <c r="T331" i="11"/>
  <c r="U331" i="11" s="1"/>
  <c r="Z331" i="11" s="1"/>
  <c r="Q331" i="11"/>
  <c r="L331" i="11"/>
  <c r="T330" i="11"/>
  <c r="U330" i="11" s="1"/>
  <c r="Z330" i="11" s="1"/>
  <c r="Q330" i="11"/>
  <c r="L330" i="11"/>
  <c r="T329" i="11"/>
  <c r="U329" i="11" s="1"/>
  <c r="Z329" i="11" s="1"/>
  <c r="Q329" i="11"/>
  <c r="L329" i="11"/>
  <c r="T328" i="11"/>
  <c r="U328" i="11" s="1"/>
  <c r="Z328" i="11" s="1"/>
  <c r="Q328" i="11"/>
  <c r="L328" i="11"/>
  <c r="T327" i="11"/>
  <c r="U327" i="11" s="1"/>
  <c r="Z327" i="11" s="1"/>
  <c r="Q327" i="11"/>
  <c r="L327" i="11"/>
  <c r="T326" i="11"/>
  <c r="U326" i="11" s="1"/>
  <c r="Z326" i="11" s="1"/>
  <c r="Q326" i="11"/>
  <c r="L326" i="11"/>
  <c r="T325" i="11"/>
  <c r="U325" i="11" s="1"/>
  <c r="Z325" i="11" s="1"/>
  <c r="Q325" i="11"/>
  <c r="L325" i="11"/>
  <c r="T324" i="11"/>
  <c r="U324" i="11" s="1"/>
  <c r="Z324" i="11" s="1"/>
  <c r="Q324" i="11"/>
  <c r="L324" i="11"/>
  <c r="T323" i="11"/>
  <c r="U323" i="11" s="1"/>
  <c r="Z323" i="11" s="1"/>
  <c r="Q323" i="11"/>
  <c r="L323" i="11"/>
  <c r="T322" i="11"/>
  <c r="U322" i="11" s="1"/>
  <c r="Z322" i="11" s="1"/>
  <c r="Q322" i="11"/>
  <c r="L322" i="11"/>
  <c r="T321" i="11"/>
  <c r="U321" i="11" s="1"/>
  <c r="Z321" i="11" s="1"/>
  <c r="Q321" i="11"/>
  <c r="L321" i="11"/>
  <c r="T320" i="11"/>
  <c r="U320" i="11" s="1"/>
  <c r="Z320" i="11" s="1"/>
  <c r="Q320" i="11"/>
  <c r="L320" i="11"/>
  <c r="T319" i="11"/>
  <c r="U319" i="11" s="1"/>
  <c r="Z319" i="11" s="1"/>
  <c r="Q319" i="11"/>
  <c r="L319" i="11"/>
  <c r="T318" i="11"/>
  <c r="U318" i="11" s="1"/>
  <c r="Z318" i="11" s="1"/>
  <c r="Q318" i="11"/>
  <c r="L318" i="11"/>
  <c r="T317" i="11"/>
  <c r="U317" i="11" s="1"/>
  <c r="Z317" i="11" s="1"/>
  <c r="Q317" i="11"/>
  <c r="L317" i="11"/>
  <c r="T316" i="11"/>
  <c r="U316" i="11" s="1"/>
  <c r="Z316" i="11" s="1"/>
  <c r="Q316" i="11"/>
  <c r="L316" i="11"/>
  <c r="T315" i="11"/>
  <c r="U315" i="11" s="1"/>
  <c r="Z315" i="11" s="1"/>
  <c r="Q315" i="11"/>
  <c r="L315" i="11"/>
  <c r="T314" i="11"/>
  <c r="U314" i="11" s="1"/>
  <c r="Z314" i="11" s="1"/>
  <c r="Q314" i="11"/>
  <c r="L314" i="11"/>
  <c r="T313" i="11"/>
  <c r="U313" i="11" s="1"/>
  <c r="Z313" i="11" s="1"/>
  <c r="Q313" i="11"/>
  <c r="L313" i="11"/>
  <c r="T312" i="11"/>
  <c r="U312" i="11" s="1"/>
  <c r="Z312" i="11" s="1"/>
  <c r="Q312" i="11"/>
  <c r="L312" i="11"/>
  <c r="T311" i="11"/>
  <c r="U311" i="11" s="1"/>
  <c r="Z311" i="11" s="1"/>
  <c r="Q311" i="11"/>
  <c r="L311" i="11"/>
  <c r="T310" i="11"/>
  <c r="U310" i="11" s="1"/>
  <c r="Z310" i="11" s="1"/>
  <c r="Q310" i="11"/>
  <c r="L310" i="11"/>
  <c r="T309" i="11"/>
  <c r="U309" i="11" s="1"/>
  <c r="Z309" i="11" s="1"/>
  <c r="Q309" i="11"/>
  <c r="L309" i="11"/>
  <c r="T308" i="11"/>
  <c r="U308" i="11" s="1"/>
  <c r="Z308" i="11" s="1"/>
  <c r="Q308" i="11"/>
  <c r="L308" i="11"/>
  <c r="T307" i="11"/>
  <c r="U307" i="11" s="1"/>
  <c r="Z307" i="11" s="1"/>
  <c r="Q307" i="11"/>
  <c r="L307" i="11"/>
  <c r="T306" i="11"/>
  <c r="U306" i="11" s="1"/>
  <c r="Z306" i="11" s="1"/>
  <c r="Q306" i="11"/>
  <c r="L306" i="11"/>
  <c r="T305" i="11"/>
  <c r="U305" i="11" s="1"/>
  <c r="Z305" i="11" s="1"/>
  <c r="Q305" i="11"/>
  <c r="L305" i="11"/>
  <c r="T304" i="11"/>
  <c r="U304" i="11" s="1"/>
  <c r="Z304" i="11" s="1"/>
  <c r="Q304" i="11"/>
  <c r="L304" i="11"/>
  <c r="T303" i="11"/>
  <c r="U303" i="11" s="1"/>
  <c r="Z303" i="11" s="1"/>
  <c r="Q303" i="11"/>
  <c r="L303" i="11"/>
  <c r="T302" i="11"/>
  <c r="U302" i="11" s="1"/>
  <c r="Z302" i="11" s="1"/>
  <c r="Q302" i="11"/>
  <c r="L302" i="11"/>
  <c r="T301" i="11"/>
  <c r="U301" i="11" s="1"/>
  <c r="Z301" i="11" s="1"/>
  <c r="Q301" i="11"/>
  <c r="L301" i="11"/>
  <c r="T300" i="11"/>
  <c r="U300" i="11" s="1"/>
  <c r="Z300" i="11" s="1"/>
  <c r="Q300" i="11"/>
  <c r="L300" i="11"/>
  <c r="T299" i="11"/>
  <c r="U299" i="11" s="1"/>
  <c r="Z299" i="11" s="1"/>
  <c r="Q299" i="11"/>
  <c r="L299" i="11"/>
  <c r="T298" i="11"/>
  <c r="U298" i="11" s="1"/>
  <c r="Z298" i="11" s="1"/>
  <c r="Q298" i="11"/>
  <c r="L298" i="11"/>
  <c r="T297" i="11"/>
  <c r="U297" i="11" s="1"/>
  <c r="Z297" i="11" s="1"/>
  <c r="Q297" i="11"/>
  <c r="L297" i="11"/>
  <c r="T296" i="11"/>
  <c r="U296" i="11" s="1"/>
  <c r="Z296" i="11" s="1"/>
  <c r="Q296" i="11"/>
  <c r="L296" i="11"/>
  <c r="T295" i="11"/>
  <c r="U295" i="11" s="1"/>
  <c r="Z295" i="11" s="1"/>
  <c r="Q295" i="11"/>
  <c r="L295" i="11"/>
  <c r="T294" i="11"/>
  <c r="U294" i="11" s="1"/>
  <c r="Z294" i="11" s="1"/>
  <c r="Q294" i="11"/>
  <c r="L294" i="11"/>
  <c r="T293" i="11"/>
  <c r="U293" i="11" s="1"/>
  <c r="Z293" i="11" s="1"/>
  <c r="Q293" i="11"/>
  <c r="L293" i="11"/>
  <c r="T292" i="11"/>
  <c r="U292" i="11" s="1"/>
  <c r="Z292" i="11" s="1"/>
  <c r="Q292" i="11"/>
  <c r="L292" i="11"/>
  <c r="T291" i="11"/>
  <c r="U291" i="11" s="1"/>
  <c r="Z291" i="11" s="1"/>
  <c r="Q291" i="11"/>
  <c r="L291" i="11"/>
  <c r="T290" i="11"/>
  <c r="U290" i="11" s="1"/>
  <c r="Z290" i="11" s="1"/>
  <c r="Q290" i="11"/>
  <c r="L290" i="11"/>
  <c r="T289" i="11"/>
  <c r="U289" i="11" s="1"/>
  <c r="Z289" i="11" s="1"/>
  <c r="Q289" i="11"/>
  <c r="L289" i="11"/>
  <c r="T288" i="11"/>
  <c r="U288" i="11" s="1"/>
  <c r="Z288" i="11" s="1"/>
  <c r="Q288" i="11"/>
  <c r="L288" i="11"/>
  <c r="T287" i="11"/>
  <c r="U287" i="11" s="1"/>
  <c r="Z287" i="11" s="1"/>
  <c r="Q287" i="11"/>
  <c r="L287" i="11"/>
  <c r="T286" i="11"/>
  <c r="U286" i="11" s="1"/>
  <c r="Z286" i="11" s="1"/>
  <c r="Q286" i="11"/>
  <c r="L286" i="11"/>
  <c r="T285" i="11"/>
  <c r="U285" i="11" s="1"/>
  <c r="Z285" i="11" s="1"/>
  <c r="Q285" i="11"/>
  <c r="L285" i="11"/>
  <c r="T284" i="11"/>
  <c r="U284" i="11" s="1"/>
  <c r="Z284" i="11" s="1"/>
  <c r="Q284" i="11"/>
  <c r="L284" i="11"/>
  <c r="T283" i="11"/>
  <c r="U283" i="11" s="1"/>
  <c r="Z283" i="11" s="1"/>
  <c r="Q283" i="11"/>
  <c r="L283" i="11"/>
  <c r="T282" i="11"/>
  <c r="U282" i="11" s="1"/>
  <c r="Z282" i="11" s="1"/>
  <c r="Q282" i="11"/>
  <c r="L282" i="11"/>
  <c r="T281" i="11"/>
  <c r="U281" i="11" s="1"/>
  <c r="Z281" i="11" s="1"/>
  <c r="Q281" i="11"/>
  <c r="L281" i="11"/>
  <c r="T280" i="11"/>
  <c r="U280" i="11" s="1"/>
  <c r="Z280" i="11" s="1"/>
  <c r="Q280" i="11"/>
  <c r="L280" i="11"/>
  <c r="T279" i="11"/>
  <c r="U279" i="11" s="1"/>
  <c r="Z279" i="11" s="1"/>
  <c r="Q279" i="11"/>
  <c r="L279" i="11"/>
  <c r="T278" i="11"/>
  <c r="U278" i="11" s="1"/>
  <c r="Z278" i="11" s="1"/>
  <c r="Q278" i="11"/>
  <c r="L278" i="11"/>
  <c r="T277" i="11"/>
  <c r="U277" i="11" s="1"/>
  <c r="Z277" i="11" s="1"/>
  <c r="Q277" i="11"/>
  <c r="L277" i="11"/>
  <c r="T276" i="11"/>
  <c r="U276" i="11" s="1"/>
  <c r="Z276" i="11" s="1"/>
  <c r="Q276" i="11"/>
  <c r="L276" i="11"/>
  <c r="T275" i="11"/>
  <c r="U275" i="11" s="1"/>
  <c r="Z275" i="11" s="1"/>
  <c r="Q275" i="11"/>
  <c r="L275" i="11"/>
  <c r="T274" i="11"/>
  <c r="U274" i="11" s="1"/>
  <c r="Z274" i="11" s="1"/>
  <c r="Q274" i="11"/>
  <c r="L274" i="11"/>
  <c r="T273" i="11"/>
  <c r="U273" i="11" s="1"/>
  <c r="Z273" i="11" s="1"/>
  <c r="Q273" i="11"/>
  <c r="L273" i="11"/>
  <c r="T272" i="11"/>
  <c r="U272" i="11" s="1"/>
  <c r="Z272" i="11" s="1"/>
  <c r="Q272" i="11"/>
  <c r="L272" i="11"/>
  <c r="T271" i="11"/>
  <c r="U271" i="11" s="1"/>
  <c r="Z271" i="11" s="1"/>
  <c r="Q271" i="11"/>
  <c r="L271" i="11"/>
  <c r="T270" i="11"/>
  <c r="U270" i="11" s="1"/>
  <c r="Z270" i="11" s="1"/>
  <c r="Q270" i="11"/>
  <c r="L270" i="11"/>
  <c r="T269" i="11"/>
  <c r="U269" i="11" s="1"/>
  <c r="Z269" i="11" s="1"/>
  <c r="Q269" i="11"/>
  <c r="L269" i="11"/>
  <c r="T268" i="11"/>
  <c r="U268" i="11" s="1"/>
  <c r="Z268" i="11" s="1"/>
  <c r="Q268" i="11"/>
  <c r="L268" i="11"/>
  <c r="T267" i="11"/>
  <c r="U267" i="11" s="1"/>
  <c r="Z267" i="11" s="1"/>
  <c r="Q267" i="11"/>
  <c r="L267" i="11"/>
  <c r="T266" i="11"/>
  <c r="U266" i="11" s="1"/>
  <c r="Z266" i="11" s="1"/>
  <c r="Q266" i="11"/>
  <c r="L266" i="11"/>
  <c r="T265" i="11"/>
  <c r="U265" i="11" s="1"/>
  <c r="Z265" i="11" s="1"/>
  <c r="Q265" i="11"/>
  <c r="L265" i="11"/>
  <c r="T264" i="11"/>
  <c r="U264" i="11" s="1"/>
  <c r="Z264" i="11" s="1"/>
  <c r="Q264" i="11"/>
  <c r="L264" i="11"/>
  <c r="T263" i="11"/>
  <c r="U263" i="11" s="1"/>
  <c r="Z263" i="11" s="1"/>
  <c r="Q263" i="11"/>
  <c r="L263" i="11"/>
  <c r="T262" i="11"/>
  <c r="U262" i="11" s="1"/>
  <c r="Z262" i="11" s="1"/>
  <c r="Q262" i="11"/>
  <c r="L262" i="11"/>
  <c r="T261" i="11"/>
  <c r="U261" i="11" s="1"/>
  <c r="Z261" i="11" s="1"/>
  <c r="Q261" i="11"/>
  <c r="L261" i="11"/>
  <c r="T260" i="11"/>
  <c r="U260" i="11" s="1"/>
  <c r="Z260" i="11" s="1"/>
  <c r="Q260" i="11"/>
  <c r="L260" i="11"/>
  <c r="T259" i="11"/>
  <c r="U259" i="11" s="1"/>
  <c r="Z259" i="11" s="1"/>
  <c r="Q259" i="11"/>
  <c r="L259" i="11"/>
  <c r="T258" i="11"/>
  <c r="U258" i="11" s="1"/>
  <c r="Z258" i="11" s="1"/>
  <c r="Q258" i="11"/>
  <c r="L258" i="11"/>
  <c r="T257" i="11"/>
  <c r="U257" i="11" s="1"/>
  <c r="Z257" i="11" s="1"/>
  <c r="Q257" i="11"/>
  <c r="L257" i="11"/>
  <c r="T256" i="11"/>
  <c r="U256" i="11" s="1"/>
  <c r="Z256" i="11" s="1"/>
  <c r="Q256" i="11"/>
  <c r="L256" i="11"/>
  <c r="T255" i="11"/>
  <c r="U255" i="11" s="1"/>
  <c r="Z255" i="11" s="1"/>
  <c r="Q255" i="11"/>
  <c r="L255" i="11"/>
  <c r="T254" i="11"/>
  <c r="U254" i="11" s="1"/>
  <c r="Z254" i="11" s="1"/>
  <c r="Q254" i="11"/>
  <c r="L254" i="11"/>
  <c r="T253" i="11"/>
  <c r="U253" i="11" s="1"/>
  <c r="Z253" i="11" s="1"/>
  <c r="Q253" i="11"/>
  <c r="L253" i="11"/>
  <c r="T252" i="11"/>
  <c r="U252" i="11" s="1"/>
  <c r="Z252" i="11" s="1"/>
  <c r="Q252" i="11"/>
  <c r="L252" i="11"/>
  <c r="T251" i="11"/>
  <c r="U251" i="11" s="1"/>
  <c r="Z251" i="11" s="1"/>
  <c r="Q251" i="11"/>
  <c r="L251" i="11"/>
  <c r="U250" i="11"/>
  <c r="Z250" i="11" s="1"/>
  <c r="T250" i="11"/>
  <c r="Q250" i="11"/>
  <c r="L250" i="11"/>
  <c r="T249" i="11"/>
  <c r="U249" i="11" s="1"/>
  <c r="Z249" i="11" s="1"/>
  <c r="Q249" i="11"/>
  <c r="L249" i="11"/>
  <c r="T248" i="11"/>
  <c r="U248" i="11" s="1"/>
  <c r="Z248" i="11" s="1"/>
  <c r="Q248" i="11"/>
  <c r="L248" i="11"/>
  <c r="T247" i="11"/>
  <c r="U247" i="11" s="1"/>
  <c r="Z247" i="11" s="1"/>
  <c r="Q247" i="11"/>
  <c r="L247" i="11"/>
  <c r="T246" i="11"/>
  <c r="U246" i="11" s="1"/>
  <c r="Z246" i="11" s="1"/>
  <c r="Q246" i="11"/>
  <c r="L246" i="11"/>
  <c r="T245" i="11"/>
  <c r="U245" i="11" s="1"/>
  <c r="Z245" i="11" s="1"/>
  <c r="Q245" i="11"/>
  <c r="L245" i="11"/>
  <c r="T244" i="11"/>
  <c r="U244" i="11" s="1"/>
  <c r="Z244" i="11" s="1"/>
  <c r="Q244" i="11"/>
  <c r="L244" i="11"/>
  <c r="T243" i="11"/>
  <c r="U243" i="11" s="1"/>
  <c r="Z243" i="11" s="1"/>
  <c r="Q243" i="11"/>
  <c r="L243" i="11"/>
  <c r="T242" i="11"/>
  <c r="U242" i="11" s="1"/>
  <c r="Z242" i="11" s="1"/>
  <c r="Q242" i="11"/>
  <c r="L242" i="11"/>
  <c r="T241" i="11"/>
  <c r="U241" i="11" s="1"/>
  <c r="Z241" i="11" s="1"/>
  <c r="Q241" i="11"/>
  <c r="L241" i="11"/>
  <c r="T240" i="11"/>
  <c r="U240" i="11" s="1"/>
  <c r="Z240" i="11" s="1"/>
  <c r="Q240" i="11"/>
  <c r="L240" i="11"/>
  <c r="T239" i="11"/>
  <c r="U239" i="11" s="1"/>
  <c r="Z239" i="11" s="1"/>
  <c r="Q239" i="11"/>
  <c r="L239" i="11"/>
  <c r="T238" i="11"/>
  <c r="U238" i="11" s="1"/>
  <c r="Z238" i="11" s="1"/>
  <c r="Q238" i="11"/>
  <c r="L238" i="11"/>
  <c r="T237" i="11"/>
  <c r="U237" i="11" s="1"/>
  <c r="Z237" i="11" s="1"/>
  <c r="Q237" i="11"/>
  <c r="L237" i="11"/>
  <c r="T236" i="11"/>
  <c r="U236" i="11" s="1"/>
  <c r="Z236" i="11" s="1"/>
  <c r="Q236" i="11"/>
  <c r="L236" i="11"/>
  <c r="T235" i="11"/>
  <c r="U235" i="11" s="1"/>
  <c r="Z235" i="11" s="1"/>
  <c r="Q235" i="11"/>
  <c r="L235" i="11"/>
  <c r="T234" i="11"/>
  <c r="U234" i="11" s="1"/>
  <c r="Z234" i="11" s="1"/>
  <c r="Q234" i="11"/>
  <c r="L234" i="11"/>
  <c r="U233" i="11"/>
  <c r="Z233" i="11" s="1"/>
  <c r="T233" i="11"/>
  <c r="Q233" i="11"/>
  <c r="L233" i="11"/>
  <c r="T232" i="11"/>
  <c r="U232" i="11" s="1"/>
  <c r="Z232" i="11" s="1"/>
  <c r="Q232" i="11"/>
  <c r="L232" i="11"/>
  <c r="T231" i="11"/>
  <c r="U231" i="11" s="1"/>
  <c r="Z231" i="11" s="1"/>
  <c r="Q231" i="11"/>
  <c r="L231" i="11"/>
  <c r="T230" i="11"/>
  <c r="U230" i="11" s="1"/>
  <c r="Z230" i="11" s="1"/>
  <c r="Q230" i="11"/>
  <c r="L230" i="11"/>
  <c r="T229" i="11"/>
  <c r="U229" i="11" s="1"/>
  <c r="Z229" i="11" s="1"/>
  <c r="Q229" i="11"/>
  <c r="L229" i="11"/>
  <c r="T228" i="11"/>
  <c r="U228" i="11" s="1"/>
  <c r="Z228" i="11" s="1"/>
  <c r="Q228" i="11"/>
  <c r="L228" i="11"/>
  <c r="T227" i="11"/>
  <c r="U227" i="11" s="1"/>
  <c r="Z227" i="11" s="1"/>
  <c r="Q227" i="11"/>
  <c r="L227" i="11"/>
  <c r="T226" i="11"/>
  <c r="U226" i="11" s="1"/>
  <c r="Z226" i="11" s="1"/>
  <c r="Q226" i="11"/>
  <c r="L226" i="11"/>
  <c r="T225" i="11"/>
  <c r="U225" i="11" s="1"/>
  <c r="Z225" i="11" s="1"/>
  <c r="Q225" i="11"/>
  <c r="L225" i="11"/>
  <c r="T224" i="11"/>
  <c r="U224" i="11" s="1"/>
  <c r="Z224" i="11" s="1"/>
  <c r="Q224" i="11"/>
  <c r="L224" i="11"/>
  <c r="T223" i="11"/>
  <c r="U223" i="11" s="1"/>
  <c r="Z223" i="11" s="1"/>
  <c r="Q223" i="11"/>
  <c r="L223" i="11"/>
  <c r="T222" i="11"/>
  <c r="U222" i="11" s="1"/>
  <c r="Z222" i="11" s="1"/>
  <c r="Q222" i="11"/>
  <c r="L222" i="11"/>
  <c r="T221" i="11"/>
  <c r="U221" i="11" s="1"/>
  <c r="Z221" i="11" s="1"/>
  <c r="Q221" i="11"/>
  <c r="L221" i="11"/>
  <c r="T220" i="11"/>
  <c r="U220" i="11" s="1"/>
  <c r="Z220" i="11" s="1"/>
  <c r="Q220" i="11"/>
  <c r="L220" i="11"/>
  <c r="T219" i="11"/>
  <c r="U219" i="11" s="1"/>
  <c r="Z219" i="11" s="1"/>
  <c r="Q219" i="11"/>
  <c r="L219" i="11"/>
  <c r="T218" i="11"/>
  <c r="U218" i="11" s="1"/>
  <c r="Z218" i="11" s="1"/>
  <c r="Q218" i="11"/>
  <c r="L218" i="11"/>
  <c r="T217" i="11"/>
  <c r="U217" i="11" s="1"/>
  <c r="Z217" i="11" s="1"/>
  <c r="Q217" i="11"/>
  <c r="L217" i="11"/>
  <c r="T216" i="11"/>
  <c r="U216" i="11" s="1"/>
  <c r="Z216" i="11" s="1"/>
  <c r="Q216" i="11"/>
  <c r="L216" i="11"/>
  <c r="T215" i="11"/>
  <c r="U215" i="11" s="1"/>
  <c r="Z215" i="11" s="1"/>
  <c r="Q215" i="11"/>
  <c r="L215" i="11"/>
  <c r="T214" i="11"/>
  <c r="U214" i="11" s="1"/>
  <c r="Z214" i="11" s="1"/>
  <c r="Q214" i="11"/>
  <c r="L214" i="11"/>
  <c r="T213" i="11"/>
  <c r="U213" i="11" s="1"/>
  <c r="Z213" i="11" s="1"/>
  <c r="Q213" i="11"/>
  <c r="L213" i="11"/>
  <c r="T212" i="11"/>
  <c r="U212" i="11" s="1"/>
  <c r="Z212" i="11" s="1"/>
  <c r="Q212" i="11"/>
  <c r="L212" i="11"/>
  <c r="T211" i="11"/>
  <c r="U211" i="11" s="1"/>
  <c r="Z211" i="11" s="1"/>
  <c r="Q211" i="11"/>
  <c r="L211" i="11"/>
  <c r="T210" i="11"/>
  <c r="U210" i="11" s="1"/>
  <c r="Z210" i="11" s="1"/>
  <c r="Q210" i="11"/>
  <c r="L210" i="11"/>
  <c r="T209" i="11"/>
  <c r="U209" i="11" s="1"/>
  <c r="Z209" i="11" s="1"/>
  <c r="Q209" i="11"/>
  <c r="L209" i="11"/>
  <c r="T208" i="11"/>
  <c r="U208" i="11" s="1"/>
  <c r="Z208" i="11" s="1"/>
  <c r="Q208" i="11"/>
  <c r="L208" i="11"/>
  <c r="T207" i="11"/>
  <c r="U207" i="11" s="1"/>
  <c r="Z207" i="11" s="1"/>
  <c r="Q207" i="11"/>
  <c r="L207" i="11"/>
  <c r="T206" i="11"/>
  <c r="U206" i="11" s="1"/>
  <c r="Z206" i="11" s="1"/>
  <c r="Q206" i="11"/>
  <c r="L206" i="11"/>
  <c r="T205" i="11"/>
  <c r="U205" i="11" s="1"/>
  <c r="Z205" i="11" s="1"/>
  <c r="Q205" i="11"/>
  <c r="L205" i="11"/>
  <c r="T204" i="11"/>
  <c r="U204" i="11" s="1"/>
  <c r="Z204" i="11" s="1"/>
  <c r="Q204" i="11"/>
  <c r="L204" i="11"/>
  <c r="T203" i="11"/>
  <c r="U203" i="11" s="1"/>
  <c r="Z203" i="11" s="1"/>
  <c r="Q203" i="11"/>
  <c r="L203" i="11"/>
  <c r="T202" i="11"/>
  <c r="U202" i="11" s="1"/>
  <c r="Z202" i="11" s="1"/>
  <c r="Q202" i="11"/>
  <c r="L202" i="11"/>
  <c r="T201" i="11"/>
  <c r="U201" i="11" s="1"/>
  <c r="Z201" i="11" s="1"/>
  <c r="Q201" i="11"/>
  <c r="L201" i="11"/>
  <c r="T200" i="11"/>
  <c r="U200" i="11" s="1"/>
  <c r="Z200" i="11" s="1"/>
  <c r="Q200" i="11"/>
  <c r="L200" i="11"/>
  <c r="T199" i="11"/>
  <c r="U199" i="11" s="1"/>
  <c r="Z199" i="11" s="1"/>
  <c r="Q199" i="11"/>
  <c r="L199" i="11"/>
  <c r="T198" i="11"/>
  <c r="U198" i="11" s="1"/>
  <c r="Z198" i="11" s="1"/>
  <c r="Q198" i="11"/>
  <c r="L198" i="11"/>
  <c r="T197" i="11"/>
  <c r="U197" i="11" s="1"/>
  <c r="Z197" i="11" s="1"/>
  <c r="Q197" i="11"/>
  <c r="L197" i="11"/>
  <c r="T196" i="11"/>
  <c r="U196" i="11" s="1"/>
  <c r="Z196" i="11" s="1"/>
  <c r="Q196" i="11"/>
  <c r="L196" i="11"/>
  <c r="T195" i="11"/>
  <c r="U195" i="11" s="1"/>
  <c r="Z195" i="11" s="1"/>
  <c r="Q195" i="11"/>
  <c r="L195" i="11"/>
  <c r="T194" i="11"/>
  <c r="U194" i="11" s="1"/>
  <c r="Z194" i="11" s="1"/>
  <c r="Q194" i="11"/>
  <c r="L194" i="11"/>
  <c r="T193" i="11"/>
  <c r="U193" i="11" s="1"/>
  <c r="Z193" i="11" s="1"/>
  <c r="Q193" i="11"/>
  <c r="L193" i="11"/>
  <c r="T192" i="11"/>
  <c r="U192" i="11" s="1"/>
  <c r="Z192" i="11" s="1"/>
  <c r="Q192" i="11"/>
  <c r="L192" i="11"/>
  <c r="T191" i="11"/>
  <c r="U191" i="11" s="1"/>
  <c r="Z191" i="11" s="1"/>
  <c r="Q191" i="11"/>
  <c r="L191" i="11"/>
  <c r="T190" i="11"/>
  <c r="U190" i="11" s="1"/>
  <c r="Z190" i="11" s="1"/>
  <c r="Q190" i="11"/>
  <c r="L190" i="11"/>
  <c r="U189" i="11"/>
  <c r="Z189" i="11" s="1"/>
  <c r="T189" i="11"/>
  <c r="Q189" i="11"/>
  <c r="L189" i="11"/>
  <c r="T188" i="11"/>
  <c r="U188" i="11" s="1"/>
  <c r="Z188" i="11" s="1"/>
  <c r="Q188" i="11"/>
  <c r="L188" i="11"/>
  <c r="T187" i="11"/>
  <c r="U187" i="11" s="1"/>
  <c r="Z187" i="11" s="1"/>
  <c r="Q187" i="11"/>
  <c r="L187" i="11"/>
  <c r="T186" i="11"/>
  <c r="U186" i="11" s="1"/>
  <c r="Z186" i="11" s="1"/>
  <c r="Q186" i="11"/>
  <c r="L186" i="11"/>
  <c r="T185" i="11"/>
  <c r="U185" i="11" s="1"/>
  <c r="Z185" i="11" s="1"/>
  <c r="Q185" i="11"/>
  <c r="L185" i="11"/>
  <c r="T184" i="11"/>
  <c r="U184" i="11" s="1"/>
  <c r="Z184" i="11" s="1"/>
  <c r="Q184" i="11"/>
  <c r="L184" i="11"/>
  <c r="T183" i="11"/>
  <c r="U183" i="11" s="1"/>
  <c r="Z183" i="11" s="1"/>
  <c r="Q183" i="11"/>
  <c r="L183" i="11"/>
  <c r="T182" i="11"/>
  <c r="U182" i="11" s="1"/>
  <c r="Z182" i="11" s="1"/>
  <c r="Q182" i="11"/>
  <c r="L182" i="11"/>
  <c r="T181" i="11"/>
  <c r="U181" i="11" s="1"/>
  <c r="Z181" i="11" s="1"/>
  <c r="Q181" i="11"/>
  <c r="L181" i="11"/>
  <c r="T180" i="11"/>
  <c r="U180" i="11" s="1"/>
  <c r="Z180" i="11" s="1"/>
  <c r="Q180" i="11"/>
  <c r="L180" i="11"/>
  <c r="T179" i="11"/>
  <c r="U179" i="11" s="1"/>
  <c r="Z179" i="11" s="1"/>
  <c r="Q179" i="11"/>
  <c r="L179" i="11"/>
  <c r="T178" i="11"/>
  <c r="U178" i="11" s="1"/>
  <c r="Z178" i="11" s="1"/>
  <c r="Q178" i="11"/>
  <c r="L178" i="11"/>
  <c r="T177" i="11"/>
  <c r="U177" i="11" s="1"/>
  <c r="Z177" i="11" s="1"/>
  <c r="Q177" i="11"/>
  <c r="L177" i="11"/>
  <c r="T176" i="11"/>
  <c r="U176" i="11" s="1"/>
  <c r="Z176" i="11" s="1"/>
  <c r="Q176" i="11"/>
  <c r="L176" i="11"/>
  <c r="T175" i="11"/>
  <c r="U175" i="11" s="1"/>
  <c r="Z175" i="11" s="1"/>
  <c r="Q175" i="11"/>
  <c r="L175" i="11"/>
  <c r="T174" i="11"/>
  <c r="U174" i="11" s="1"/>
  <c r="Z174" i="11" s="1"/>
  <c r="Q174" i="11"/>
  <c r="L174" i="11"/>
  <c r="T173" i="11"/>
  <c r="U173" i="11" s="1"/>
  <c r="Z173" i="11" s="1"/>
  <c r="Q173" i="11"/>
  <c r="L173" i="11"/>
  <c r="T172" i="11"/>
  <c r="U172" i="11" s="1"/>
  <c r="Z172" i="11" s="1"/>
  <c r="Q172" i="11"/>
  <c r="L172" i="11"/>
  <c r="T171" i="11"/>
  <c r="U171" i="11" s="1"/>
  <c r="Z171" i="11" s="1"/>
  <c r="Q171" i="11"/>
  <c r="L171" i="11"/>
  <c r="T170" i="11"/>
  <c r="U170" i="11" s="1"/>
  <c r="Z170" i="11" s="1"/>
  <c r="Q170" i="11"/>
  <c r="L170" i="11"/>
  <c r="T169" i="11"/>
  <c r="U169" i="11" s="1"/>
  <c r="Z169" i="11" s="1"/>
  <c r="Q169" i="11"/>
  <c r="L169" i="11"/>
  <c r="T168" i="11"/>
  <c r="U168" i="11" s="1"/>
  <c r="Z168" i="11" s="1"/>
  <c r="Q168" i="11"/>
  <c r="L168" i="11"/>
  <c r="T167" i="11"/>
  <c r="U167" i="11" s="1"/>
  <c r="Z167" i="11" s="1"/>
  <c r="Q167" i="11"/>
  <c r="L167" i="11"/>
  <c r="T166" i="11"/>
  <c r="U166" i="11" s="1"/>
  <c r="Z166" i="11" s="1"/>
  <c r="Q166" i="11"/>
  <c r="L166" i="11"/>
  <c r="T165" i="11"/>
  <c r="U165" i="11" s="1"/>
  <c r="Z165" i="11" s="1"/>
  <c r="Q165" i="11"/>
  <c r="L165" i="11"/>
  <c r="T164" i="11"/>
  <c r="U164" i="11" s="1"/>
  <c r="Z164" i="11" s="1"/>
  <c r="Q164" i="11"/>
  <c r="L164" i="11"/>
  <c r="T163" i="11"/>
  <c r="U163" i="11" s="1"/>
  <c r="Z163" i="11" s="1"/>
  <c r="Q163" i="11"/>
  <c r="L163" i="11"/>
  <c r="T162" i="11"/>
  <c r="U162" i="11" s="1"/>
  <c r="Z162" i="11" s="1"/>
  <c r="Q162" i="11"/>
  <c r="L162" i="11"/>
  <c r="T161" i="11"/>
  <c r="U161" i="11" s="1"/>
  <c r="Z161" i="11" s="1"/>
  <c r="Q161" i="11"/>
  <c r="L161" i="11"/>
  <c r="T160" i="11"/>
  <c r="U160" i="11" s="1"/>
  <c r="Z160" i="11" s="1"/>
  <c r="Q160" i="11"/>
  <c r="L160" i="11"/>
  <c r="T159" i="11"/>
  <c r="U159" i="11" s="1"/>
  <c r="Z159" i="11" s="1"/>
  <c r="Q159" i="11"/>
  <c r="L159" i="11"/>
  <c r="T158" i="11"/>
  <c r="U158" i="11" s="1"/>
  <c r="Z158" i="11" s="1"/>
  <c r="Q158" i="11"/>
  <c r="L158" i="11"/>
  <c r="T157" i="11"/>
  <c r="U157" i="11" s="1"/>
  <c r="Z157" i="11" s="1"/>
  <c r="Q157" i="11"/>
  <c r="L157" i="11"/>
  <c r="T156" i="11"/>
  <c r="U156" i="11" s="1"/>
  <c r="Z156" i="11" s="1"/>
  <c r="Q156" i="11"/>
  <c r="L156" i="11"/>
  <c r="T155" i="11"/>
  <c r="U155" i="11" s="1"/>
  <c r="Z155" i="11" s="1"/>
  <c r="Q155" i="11"/>
  <c r="L155" i="11"/>
  <c r="T154" i="11"/>
  <c r="U154" i="11" s="1"/>
  <c r="Z154" i="11" s="1"/>
  <c r="Q154" i="11"/>
  <c r="L154" i="11"/>
  <c r="T153" i="11"/>
  <c r="U153" i="11" s="1"/>
  <c r="Z153" i="11" s="1"/>
  <c r="Q153" i="11"/>
  <c r="L153" i="11"/>
  <c r="T152" i="11"/>
  <c r="U152" i="11" s="1"/>
  <c r="Z152" i="11" s="1"/>
  <c r="Q152" i="11"/>
  <c r="L152" i="11"/>
  <c r="T151" i="11"/>
  <c r="U151" i="11" s="1"/>
  <c r="Z151" i="11" s="1"/>
  <c r="Q151" i="11"/>
  <c r="L151" i="11"/>
  <c r="T150" i="11"/>
  <c r="U150" i="11" s="1"/>
  <c r="Z150" i="11" s="1"/>
  <c r="Q150" i="11"/>
  <c r="L150" i="11"/>
  <c r="T149" i="11"/>
  <c r="U149" i="11" s="1"/>
  <c r="Z149" i="11" s="1"/>
  <c r="Q149" i="11"/>
  <c r="L149" i="11"/>
  <c r="T148" i="11"/>
  <c r="U148" i="11" s="1"/>
  <c r="Z148" i="11" s="1"/>
  <c r="Q148" i="11"/>
  <c r="L148" i="11"/>
  <c r="T147" i="11"/>
  <c r="U147" i="11" s="1"/>
  <c r="Z147" i="11" s="1"/>
  <c r="Q147" i="11"/>
  <c r="L147" i="11"/>
  <c r="T146" i="11"/>
  <c r="U146" i="11" s="1"/>
  <c r="Z146" i="11" s="1"/>
  <c r="Q146" i="11"/>
  <c r="L146" i="11"/>
  <c r="T145" i="11"/>
  <c r="U145" i="11" s="1"/>
  <c r="Z145" i="11" s="1"/>
  <c r="Q145" i="11"/>
  <c r="L145" i="11"/>
  <c r="T144" i="11"/>
  <c r="U144" i="11" s="1"/>
  <c r="Z144" i="11" s="1"/>
  <c r="Q144" i="11"/>
  <c r="L144" i="11"/>
  <c r="T143" i="11"/>
  <c r="U143" i="11" s="1"/>
  <c r="Z143" i="11" s="1"/>
  <c r="Q143" i="11"/>
  <c r="L143" i="11"/>
  <c r="T142" i="11"/>
  <c r="U142" i="11" s="1"/>
  <c r="Z142" i="11" s="1"/>
  <c r="Q142" i="11"/>
  <c r="L142" i="11"/>
  <c r="T141" i="11"/>
  <c r="U141" i="11" s="1"/>
  <c r="Z141" i="11" s="1"/>
  <c r="Q141" i="11"/>
  <c r="L141" i="11"/>
  <c r="T140" i="11"/>
  <c r="U140" i="11" s="1"/>
  <c r="Z140" i="11" s="1"/>
  <c r="Q140" i="11"/>
  <c r="L140" i="11"/>
  <c r="T139" i="11"/>
  <c r="U139" i="11" s="1"/>
  <c r="Z139" i="11" s="1"/>
  <c r="Q139" i="11"/>
  <c r="L139" i="11"/>
  <c r="T138" i="11"/>
  <c r="U138" i="11" s="1"/>
  <c r="Z138" i="11" s="1"/>
  <c r="Q138" i="11"/>
  <c r="L138" i="11"/>
  <c r="T137" i="11"/>
  <c r="U137" i="11" s="1"/>
  <c r="Z137" i="11" s="1"/>
  <c r="Q137" i="11"/>
  <c r="L137" i="11"/>
  <c r="T136" i="11"/>
  <c r="U136" i="11" s="1"/>
  <c r="Z136" i="11" s="1"/>
  <c r="Q136" i="11"/>
  <c r="L136" i="11"/>
  <c r="T135" i="11"/>
  <c r="U135" i="11" s="1"/>
  <c r="Z135" i="11" s="1"/>
  <c r="Q135" i="11"/>
  <c r="L135" i="11"/>
  <c r="U134" i="11"/>
  <c r="Z134" i="11" s="1"/>
  <c r="T134" i="11"/>
  <c r="Q134" i="11"/>
  <c r="L134" i="11"/>
  <c r="T133" i="11"/>
  <c r="U133" i="11" s="1"/>
  <c r="Z133" i="11" s="1"/>
  <c r="Q133" i="11"/>
  <c r="L133" i="11"/>
  <c r="T132" i="11"/>
  <c r="U132" i="11" s="1"/>
  <c r="Z132" i="11" s="1"/>
  <c r="Q132" i="11"/>
  <c r="L132" i="11"/>
  <c r="T131" i="11"/>
  <c r="U131" i="11" s="1"/>
  <c r="Z131" i="11" s="1"/>
  <c r="Q131" i="11"/>
  <c r="L131" i="11"/>
  <c r="T130" i="11"/>
  <c r="U130" i="11" s="1"/>
  <c r="Z130" i="11" s="1"/>
  <c r="Q130" i="11"/>
  <c r="L130" i="11"/>
  <c r="T129" i="11"/>
  <c r="U129" i="11" s="1"/>
  <c r="Z129" i="11" s="1"/>
  <c r="Q129" i="11"/>
  <c r="L129" i="11"/>
  <c r="T128" i="11"/>
  <c r="U128" i="11" s="1"/>
  <c r="Z128" i="11" s="1"/>
  <c r="Q128" i="11"/>
  <c r="L128" i="11"/>
  <c r="T127" i="11"/>
  <c r="U127" i="11" s="1"/>
  <c r="Z127" i="11" s="1"/>
  <c r="Q127" i="11"/>
  <c r="L127" i="11"/>
  <c r="T126" i="11"/>
  <c r="U126" i="11" s="1"/>
  <c r="Z126" i="11" s="1"/>
  <c r="Q126" i="11"/>
  <c r="L126" i="11"/>
  <c r="T125" i="11"/>
  <c r="U125" i="11" s="1"/>
  <c r="Z125" i="11" s="1"/>
  <c r="Q125" i="11"/>
  <c r="L125" i="11"/>
  <c r="T124" i="11"/>
  <c r="U124" i="11" s="1"/>
  <c r="Z124" i="11" s="1"/>
  <c r="Q124" i="11"/>
  <c r="L124" i="11"/>
  <c r="T123" i="11"/>
  <c r="U123" i="11" s="1"/>
  <c r="Z123" i="11" s="1"/>
  <c r="Q123" i="11"/>
  <c r="L123" i="11"/>
  <c r="T122" i="11"/>
  <c r="U122" i="11" s="1"/>
  <c r="Z122" i="11" s="1"/>
  <c r="Q122" i="11"/>
  <c r="L122" i="11"/>
  <c r="T121" i="11"/>
  <c r="U121" i="11" s="1"/>
  <c r="Z121" i="11" s="1"/>
  <c r="Q121" i="11"/>
  <c r="L121" i="11"/>
  <c r="T120" i="11"/>
  <c r="U120" i="11" s="1"/>
  <c r="Z120" i="11" s="1"/>
  <c r="Q120" i="11"/>
  <c r="L120" i="11"/>
  <c r="T119" i="11"/>
  <c r="U119" i="11" s="1"/>
  <c r="Z119" i="11" s="1"/>
  <c r="Q119" i="11"/>
  <c r="L119" i="11"/>
  <c r="T118" i="11"/>
  <c r="U118" i="11" s="1"/>
  <c r="Z118" i="11" s="1"/>
  <c r="Q118" i="11"/>
  <c r="L118" i="11"/>
  <c r="T117" i="11"/>
  <c r="U117" i="11" s="1"/>
  <c r="Z117" i="11" s="1"/>
  <c r="Q117" i="11"/>
  <c r="L117" i="11"/>
  <c r="T116" i="11"/>
  <c r="U116" i="11" s="1"/>
  <c r="Z116" i="11" s="1"/>
  <c r="Q116" i="11"/>
  <c r="L116" i="11"/>
  <c r="T115" i="11"/>
  <c r="U115" i="11" s="1"/>
  <c r="Z115" i="11" s="1"/>
  <c r="Q115" i="11"/>
  <c r="L115" i="11"/>
  <c r="T114" i="11"/>
  <c r="U114" i="11" s="1"/>
  <c r="Z114" i="11" s="1"/>
  <c r="Q114" i="11"/>
  <c r="L114" i="11"/>
  <c r="T113" i="11"/>
  <c r="U113" i="11" s="1"/>
  <c r="Z113" i="11" s="1"/>
  <c r="Q113" i="11"/>
  <c r="L113" i="11"/>
  <c r="T112" i="11"/>
  <c r="U112" i="11" s="1"/>
  <c r="Z112" i="11" s="1"/>
  <c r="Q112" i="11"/>
  <c r="L112" i="11"/>
  <c r="T111" i="11"/>
  <c r="U111" i="11" s="1"/>
  <c r="Z111" i="11" s="1"/>
  <c r="Q111" i="11"/>
  <c r="L111" i="11"/>
  <c r="T110" i="11"/>
  <c r="U110" i="11" s="1"/>
  <c r="Z110" i="11" s="1"/>
  <c r="Q110" i="11"/>
  <c r="L110" i="11"/>
  <c r="T109" i="11"/>
  <c r="U109" i="11" s="1"/>
  <c r="Z109" i="11" s="1"/>
  <c r="Q109" i="11"/>
  <c r="L109" i="11"/>
  <c r="T108" i="11"/>
  <c r="U108" i="11" s="1"/>
  <c r="Z108" i="11" s="1"/>
  <c r="Q108" i="11"/>
  <c r="L108" i="11"/>
  <c r="U107" i="11"/>
  <c r="Z107" i="11" s="1"/>
  <c r="T107" i="11"/>
  <c r="Q107" i="11"/>
  <c r="L107" i="11"/>
  <c r="T106" i="11"/>
  <c r="U106" i="11" s="1"/>
  <c r="Z106" i="11" s="1"/>
  <c r="Q106" i="11"/>
  <c r="L106" i="11"/>
  <c r="T105" i="11"/>
  <c r="U105" i="11" s="1"/>
  <c r="Z105" i="11" s="1"/>
  <c r="Q105" i="11"/>
  <c r="L105" i="11"/>
  <c r="T104" i="11"/>
  <c r="U104" i="11" s="1"/>
  <c r="Z104" i="11" s="1"/>
  <c r="Q104" i="11"/>
  <c r="L104" i="11"/>
  <c r="T103" i="11"/>
  <c r="U103" i="11" s="1"/>
  <c r="Z103" i="11" s="1"/>
  <c r="Q103" i="11"/>
  <c r="L103" i="11"/>
  <c r="T102" i="11"/>
  <c r="U102" i="11" s="1"/>
  <c r="Z102" i="11" s="1"/>
  <c r="Q102" i="11"/>
  <c r="L102" i="11"/>
  <c r="T101" i="11"/>
  <c r="U101" i="11" s="1"/>
  <c r="Z101" i="11" s="1"/>
  <c r="Q101" i="11"/>
  <c r="L101" i="11"/>
  <c r="T100" i="11"/>
  <c r="U100" i="11" s="1"/>
  <c r="Z100" i="11" s="1"/>
  <c r="Q100" i="11"/>
  <c r="L100" i="11"/>
  <c r="T99" i="11"/>
  <c r="U99" i="11" s="1"/>
  <c r="Z99" i="11" s="1"/>
  <c r="Q99" i="11"/>
  <c r="L99" i="11"/>
  <c r="T98" i="11"/>
  <c r="U98" i="11" s="1"/>
  <c r="Z98" i="11" s="1"/>
  <c r="Q98" i="11"/>
  <c r="L98" i="11"/>
  <c r="T97" i="11"/>
  <c r="U97" i="11" s="1"/>
  <c r="Z97" i="11" s="1"/>
  <c r="Q97" i="11"/>
  <c r="L97" i="11"/>
  <c r="T96" i="11"/>
  <c r="U96" i="11" s="1"/>
  <c r="Z96" i="11" s="1"/>
  <c r="Q96" i="11"/>
  <c r="L96" i="11"/>
  <c r="T95" i="11"/>
  <c r="U95" i="11" s="1"/>
  <c r="Z95" i="11" s="1"/>
  <c r="Q95" i="11"/>
  <c r="L95" i="11"/>
  <c r="T94" i="11"/>
  <c r="U94" i="11" s="1"/>
  <c r="Z94" i="11" s="1"/>
  <c r="Q94" i="11"/>
  <c r="L94" i="11"/>
  <c r="T93" i="11"/>
  <c r="U93" i="11" s="1"/>
  <c r="Z93" i="11" s="1"/>
  <c r="Q93" i="11"/>
  <c r="L93" i="11"/>
  <c r="T92" i="11"/>
  <c r="U92" i="11" s="1"/>
  <c r="Z92" i="11" s="1"/>
  <c r="Q92" i="11"/>
  <c r="L92" i="11"/>
  <c r="T91" i="11"/>
  <c r="U91" i="11" s="1"/>
  <c r="Z91" i="11" s="1"/>
  <c r="Q91" i="11"/>
  <c r="L91" i="11"/>
  <c r="T90" i="11"/>
  <c r="U90" i="11" s="1"/>
  <c r="Z90" i="11" s="1"/>
  <c r="Q90" i="11"/>
  <c r="L90" i="11"/>
  <c r="T89" i="11"/>
  <c r="U89" i="11" s="1"/>
  <c r="Z89" i="11" s="1"/>
  <c r="Q89" i="11"/>
  <c r="L89" i="11"/>
  <c r="T88" i="11"/>
  <c r="U88" i="11" s="1"/>
  <c r="Z88" i="11" s="1"/>
  <c r="Q88" i="11"/>
  <c r="L88" i="11"/>
  <c r="T87" i="11"/>
  <c r="U87" i="11" s="1"/>
  <c r="Z87" i="11" s="1"/>
  <c r="Q87" i="11"/>
  <c r="L87" i="11"/>
  <c r="T86" i="11"/>
  <c r="U86" i="11" s="1"/>
  <c r="Z86" i="11" s="1"/>
  <c r="Q86" i="11"/>
  <c r="L86" i="11"/>
  <c r="T85" i="11"/>
  <c r="U85" i="11" s="1"/>
  <c r="Z85" i="11" s="1"/>
  <c r="Q85" i="11"/>
  <c r="L85" i="11"/>
  <c r="T84" i="11"/>
  <c r="U84" i="11" s="1"/>
  <c r="Z84" i="11" s="1"/>
  <c r="Q84" i="11"/>
  <c r="L84" i="11"/>
  <c r="T83" i="11"/>
  <c r="U83" i="11" s="1"/>
  <c r="Z83" i="11" s="1"/>
  <c r="Q83" i="11"/>
  <c r="L83" i="11"/>
  <c r="T82" i="11"/>
  <c r="U82" i="11" s="1"/>
  <c r="Z82" i="11" s="1"/>
  <c r="Q82" i="11"/>
  <c r="L82" i="11"/>
  <c r="T81" i="11"/>
  <c r="U81" i="11" s="1"/>
  <c r="Z81" i="11" s="1"/>
  <c r="Q81" i="11"/>
  <c r="L81" i="11"/>
  <c r="T80" i="11"/>
  <c r="U80" i="11" s="1"/>
  <c r="Z80" i="11" s="1"/>
  <c r="Q80" i="11"/>
  <c r="L80" i="11"/>
  <c r="T79" i="11"/>
  <c r="U79" i="11" s="1"/>
  <c r="Z79" i="11" s="1"/>
  <c r="Q79" i="11"/>
  <c r="L79" i="11"/>
  <c r="T78" i="11"/>
  <c r="U78" i="11" s="1"/>
  <c r="Z78" i="11" s="1"/>
  <c r="Q78" i="11"/>
  <c r="L78" i="11"/>
  <c r="T77" i="11"/>
  <c r="U77" i="11" s="1"/>
  <c r="Z77" i="11" s="1"/>
  <c r="Q77" i="11"/>
  <c r="L77" i="11"/>
  <c r="T76" i="11"/>
  <c r="U76" i="11" s="1"/>
  <c r="Z76" i="11" s="1"/>
  <c r="Q76" i="11"/>
  <c r="L76" i="11"/>
  <c r="T75" i="11"/>
  <c r="U75" i="11" s="1"/>
  <c r="Z75" i="11" s="1"/>
  <c r="Q75" i="11"/>
  <c r="L75" i="11"/>
  <c r="T74" i="11"/>
  <c r="U74" i="11" s="1"/>
  <c r="Z74" i="11" s="1"/>
  <c r="Q74" i="11"/>
  <c r="L74" i="11"/>
  <c r="T73" i="11"/>
  <c r="U73" i="11" s="1"/>
  <c r="Z73" i="11" s="1"/>
  <c r="Q73" i="11"/>
  <c r="L73" i="11"/>
  <c r="T72" i="11"/>
  <c r="U72" i="11" s="1"/>
  <c r="Z72" i="11" s="1"/>
  <c r="Q72" i="11"/>
  <c r="L72" i="11"/>
  <c r="T71" i="11"/>
  <c r="U71" i="11" s="1"/>
  <c r="Z71" i="11" s="1"/>
  <c r="Q71" i="11"/>
  <c r="L71" i="11"/>
  <c r="T70" i="11"/>
  <c r="U70" i="11" s="1"/>
  <c r="Z70" i="11" s="1"/>
  <c r="Q70" i="11"/>
  <c r="L70" i="11"/>
  <c r="T69" i="11"/>
  <c r="U69" i="11" s="1"/>
  <c r="Z69" i="11" s="1"/>
  <c r="Q69" i="11"/>
  <c r="L69" i="11"/>
  <c r="T68" i="11"/>
  <c r="U68" i="11" s="1"/>
  <c r="Z68" i="11" s="1"/>
  <c r="Q68" i="11"/>
  <c r="L68" i="11"/>
  <c r="T67" i="11"/>
  <c r="U67" i="11" s="1"/>
  <c r="Z67" i="11" s="1"/>
  <c r="Q67" i="11"/>
  <c r="L67" i="11"/>
  <c r="T66" i="11"/>
  <c r="U66" i="11" s="1"/>
  <c r="Z66" i="11" s="1"/>
  <c r="Q66" i="11"/>
  <c r="L66" i="11"/>
  <c r="T65" i="11"/>
  <c r="U65" i="11" s="1"/>
  <c r="Z65" i="11" s="1"/>
  <c r="Q65" i="11"/>
  <c r="L65" i="11"/>
  <c r="T64" i="11"/>
  <c r="U64" i="11" s="1"/>
  <c r="Z64" i="11" s="1"/>
  <c r="Q64" i="11"/>
  <c r="L64" i="11"/>
  <c r="T63" i="11"/>
  <c r="U63" i="11" s="1"/>
  <c r="Z63" i="11" s="1"/>
  <c r="Q63" i="11"/>
  <c r="L63" i="11"/>
  <c r="T62" i="11"/>
  <c r="U62" i="11" s="1"/>
  <c r="Z62" i="11" s="1"/>
  <c r="Q62" i="11"/>
  <c r="L62" i="11"/>
  <c r="T61" i="11"/>
  <c r="U61" i="11" s="1"/>
  <c r="Z61" i="11" s="1"/>
  <c r="Q61" i="11"/>
  <c r="L61" i="11"/>
  <c r="T60" i="11"/>
  <c r="U60" i="11" s="1"/>
  <c r="Z60" i="11" s="1"/>
  <c r="Q60" i="11"/>
  <c r="L60" i="11"/>
  <c r="T59" i="11"/>
  <c r="U59" i="11" s="1"/>
  <c r="Z59" i="11" s="1"/>
  <c r="Q59" i="11"/>
  <c r="L59" i="11"/>
  <c r="T58" i="11"/>
  <c r="U58" i="11" s="1"/>
  <c r="Z58" i="11" s="1"/>
  <c r="Q58" i="11"/>
  <c r="L58" i="11"/>
  <c r="T57" i="11"/>
  <c r="U57" i="11" s="1"/>
  <c r="Z57" i="11" s="1"/>
  <c r="Q57" i="11"/>
  <c r="L57" i="11"/>
  <c r="T56" i="11"/>
  <c r="U56" i="11" s="1"/>
  <c r="Z56" i="11" s="1"/>
  <c r="Q56" i="11"/>
  <c r="L56" i="11"/>
  <c r="T55" i="11"/>
  <c r="U55" i="11" s="1"/>
  <c r="Z55" i="11" s="1"/>
  <c r="Q55" i="11"/>
  <c r="L55" i="11"/>
  <c r="T54" i="11"/>
  <c r="U54" i="11" s="1"/>
  <c r="Z54" i="11" s="1"/>
  <c r="Q54" i="11"/>
  <c r="L54" i="11"/>
  <c r="T53" i="11"/>
  <c r="U53" i="11" s="1"/>
  <c r="Z53" i="11" s="1"/>
  <c r="Q53" i="11"/>
  <c r="L53" i="11"/>
  <c r="T52" i="11"/>
  <c r="U52" i="11" s="1"/>
  <c r="Z52" i="11" s="1"/>
  <c r="Q52" i="11"/>
  <c r="L52" i="11"/>
  <c r="T51" i="11"/>
  <c r="U51" i="11" s="1"/>
  <c r="Z51" i="11" s="1"/>
  <c r="Q51" i="11"/>
  <c r="L51" i="11"/>
  <c r="T50" i="11"/>
  <c r="U50" i="11" s="1"/>
  <c r="Z50" i="11" s="1"/>
  <c r="Q50" i="11"/>
  <c r="L50" i="11"/>
  <c r="T49" i="11"/>
  <c r="U49" i="11" s="1"/>
  <c r="Z49" i="11" s="1"/>
  <c r="Q49" i="11"/>
  <c r="L49" i="11"/>
  <c r="T48" i="11"/>
  <c r="U48" i="11" s="1"/>
  <c r="Z48" i="11" s="1"/>
  <c r="Q48" i="11"/>
  <c r="L48" i="11"/>
  <c r="T47" i="11"/>
  <c r="U47" i="11" s="1"/>
  <c r="Z47" i="11" s="1"/>
  <c r="Q47" i="11"/>
  <c r="L47" i="11"/>
  <c r="T46" i="11"/>
  <c r="U46" i="11" s="1"/>
  <c r="Z46" i="11" s="1"/>
  <c r="Q46" i="11"/>
  <c r="L46" i="11"/>
  <c r="T45" i="11"/>
  <c r="U45" i="11" s="1"/>
  <c r="Z45" i="11" s="1"/>
  <c r="Q45" i="11"/>
  <c r="L45" i="11"/>
  <c r="T44" i="11"/>
  <c r="U44" i="11" s="1"/>
  <c r="Z44" i="11" s="1"/>
  <c r="Q44" i="11"/>
  <c r="L44" i="11"/>
  <c r="T43" i="11"/>
  <c r="U43" i="11" s="1"/>
  <c r="Z43" i="11" s="1"/>
  <c r="Q43" i="11"/>
  <c r="L43" i="11"/>
  <c r="T42" i="11"/>
  <c r="U42" i="11" s="1"/>
  <c r="Z42" i="11" s="1"/>
  <c r="Q42" i="11"/>
  <c r="L42" i="11"/>
  <c r="T41" i="11"/>
  <c r="U41" i="11" s="1"/>
  <c r="Z41" i="11" s="1"/>
  <c r="Q41" i="11"/>
  <c r="L41" i="11"/>
  <c r="T40" i="11"/>
  <c r="U40" i="11" s="1"/>
  <c r="Z40" i="11" s="1"/>
  <c r="Q40" i="11"/>
  <c r="L40" i="11"/>
  <c r="T39" i="11"/>
  <c r="U39" i="11" s="1"/>
  <c r="Z39" i="11" s="1"/>
  <c r="Q39" i="11"/>
  <c r="L39" i="11"/>
  <c r="T38" i="11"/>
  <c r="U38" i="11" s="1"/>
  <c r="Z38" i="11" s="1"/>
  <c r="Q38" i="11"/>
  <c r="L38" i="11"/>
  <c r="T37" i="11"/>
  <c r="U37" i="11" s="1"/>
  <c r="Z37" i="11" s="1"/>
  <c r="Q37" i="11"/>
  <c r="L37" i="11"/>
  <c r="T36" i="11"/>
  <c r="U36" i="11" s="1"/>
  <c r="Z36" i="11" s="1"/>
  <c r="Q36" i="11"/>
  <c r="L36" i="11"/>
  <c r="T35" i="11"/>
  <c r="U35" i="11" s="1"/>
  <c r="Z35" i="11" s="1"/>
  <c r="Q35" i="11"/>
  <c r="L35" i="11"/>
  <c r="T34" i="11"/>
  <c r="U34" i="11" s="1"/>
  <c r="Z34" i="11" s="1"/>
  <c r="Q34" i="11"/>
  <c r="L34" i="11"/>
  <c r="T33" i="11"/>
  <c r="U33" i="11" s="1"/>
  <c r="Z33" i="11" s="1"/>
  <c r="Q33" i="11"/>
  <c r="L33" i="11"/>
  <c r="T32" i="11"/>
  <c r="U32" i="11" s="1"/>
  <c r="Z32" i="11" s="1"/>
  <c r="Q32" i="11"/>
  <c r="L32" i="11"/>
  <c r="T31" i="11"/>
  <c r="U31" i="11" s="1"/>
  <c r="Z31" i="11" s="1"/>
  <c r="Q31" i="11"/>
  <c r="L31" i="11"/>
  <c r="T30" i="11"/>
  <c r="U30" i="11" s="1"/>
  <c r="Z30" i="11" s="1"/>
  <c r="Q30" i="11"/>
  <c r="L30" i="11"/>
  <c r="T29" i="11"/>
  <c r="U29" i="11" s="1"/>
  <c r="Z29" i="11" s="1"/>
  <c r="Q29" i="11"/>
  <c r="L29" i="11"/>
  <c r="T28" i="11"/>
  <c r="U28" i="11" s="1"/>
  <c r="Z28" i="11" s="1"/>
  <c r="Q28" i="11"/>
  <c r="L28" i="11"/>
  <c r="T27" i="11"/>
  <c r="U27" i="11" s="1"/>
  <c r="Z27" i="11" s="1"/>
  <c r="Q27" i="11"/>
  <c r="L27" i="11"/>
  <c r="T26" i="11"/>
  <c r="U26" i="11" s="1"/>
  <c r="Z26" i="11" s="1"/>
  <c r="Q26" i="11"/>
  <c r="L26" i="11"/>
  <c r="T25" i="11"/>
  <c r="U25" i="11" s="1"/>
  <c r="Z25" i="11" s="1"/>
  <c r="Q25" i="11"/>
  <c r="L25" i="11"/>
  <c r="T24" i="11"/>
  <c r="U24" i="11" s="1"/>
  <c r="Z24" i="11" s="1"/>
  <c r="Q24" i="11"/>
  <c r="L24" i="11"/>
  <c r="T23" i="11"/>
  <c r="U23" i="11" s="1"/>
  <c r="Z23" i="11" s="1"/>
  <c r="Q23" i="11"/>
  <c r="L23" i="11"/>
  <c r="T22" i="11"/>
  <c r="U22" i="11" s="1"/>
  <c r="Z22" i="11" s="1"/>
  <c r="Q22" i="11"/>
  <c r="L22" i="11"/>
  <c r="T21" i="11"/>
  <c r="U21" i="11" s="1"/>
  <c r="Z21" i="11" s="1"/>
  <c r="Q21" i="11"/>
  <c r="L21" i="11"/>
  <c r="T20" i="11"/>
  <c r="U20" i="11" s="1"/>
  <c r="Z20" i="11" s="1"/>
  <c r="Q20" i="11"/>
  <c r="L20" i="11"/>
  <c r="T19" i="11"/>
  <c r="U19" i="11" s="1"/>
  <c r="Z19" i="11" s="1"/>
  <c r="Q19" i="11"/>
  <c r="L19" i="11"/>
  <c r="T18" i="11"/>
  <c r="U18" i="11" s="1"/>
  <c r="Z18" i="11" s="1"/>
  <c r="Q18" i="11"/>
  <c r="L18" i="11"/>
  <c r="T17" i="11"/>
  <c r="U17" i="11" s="1"/>
  <c r="Z17" i="11" s="1"/>
  <c r="Q17" i="11"/>
  <c r="L17" i="11"/>
  <c r="T16" i="11"/>
  <c r="U16" i="11" s="1"/>
  <c r="Z16" i="11" s="1"/>
  <c r="Q16" i="11"/>
  <c r="L16" i="11"/>
  <c r="T15" i="11"/>
  <c r="U15" i="11" s="1"/>
  <c r="Z15" i="11" s="1"/>
  <c r="Q15" i="11"/>
  <c r="L15" i="11"/>
  <c r="T14" i="11"/>
  <c r="U14" i="11" s="1"/>
  <c r="Z14" i="11" s="1"/>
  <c r="Q14" i="11"/>
  <c r="L14" i="11"/>
  <c r="T13" i="11"/>
  <c r="U13" i="11" s="1"/>
  <c r="Z13" i="11" s="1"/>
  <c r="Q13" i="11"/>
  <c r="L13" i="11"/>
  <c r="T12" i="11"/>
  <c r="U12" i="11" s="1"/>
  <c r="Z12" i="11" s="1"/>
  <c r="Q12" i="11"/>
  <c r="L12" i="11"/>
  <c r="T11" i="11"/>
  <c r="U11" i="11" s="1"/>
  <c r="Z11" i="11" s="1"/>
  <c r="Q11" i="11"/>
  <c r="L11" i="11"/>
  <c r="T10" i="11"/>
  <c r="U10" i="11" s="1"/>
  <c r="Z10" i="11" s="1"/>
  <c r="Q10" i="11"/>
  <c r="L10" i="11"/>
  <c r="T9" i="11"/>
  <c r="U9" i="11" s="1"/>
  <c r="Z9" i="11" s="1"/>
  <c r="Q9" i="11"/>
  <c r="L9" i="11"/>
  <c r="T8" i="11"/>
  <c r="U8" i="11" s="1"/>
  <c r="Z8" i="11" s="1"/>
  <c r="Q8" i="11"/>
  <c r="L8" i="11"/>
  <c r="T7" i="11"/>
  <c r="U7" i="11" s="1"/>
  <c r="Z7" i="11" s="1"/>
  <c r="Q7" i="11"/>
  <c r="L7" i="11"/>
  <c r="T6" i="11"/>
  <c r="U6" i="11" s="1"/>
  <c r="Z6" i="11" s="1"/>
  <c r="Q6" i="11"/>
  <c r="L6" i="11"/>
  <c r="T5" i="11"/>
  <c r="U5" i="11" s="1"/>
  <c r="Z5" i="11" s="1"/>
  <c r="Q5" i="11"/>
  <c r="L5" i="11"/>
  <c r="T4" i="11"/>
  <c r="U4" i="11" s="1"/>
  <c r="Z4" i="11" s="1"/>
  <c r="Q4" i="11"/>
  <c r="L4" i="11"/>
  <c r="T3" i="11"/>
  <c r="U3" i="11" s="1"/>
  <c r="Z3" i="11" s="1"/>
  <c r="Q3" i="11"/>
  <c r="L3" i="11"/>
  <c r="T2" i="11"/>
  <c r="U2" i="11" s="1"/>
  <c r="Z2" i="11" s="1"/>
  <c r="Q2" i="11"/>
  <c r="L2" i="11"/>
  <c r="T9" i="10"/>
  <c r="U9" i="10" s="1"/>
  <c r="Z9" i="10" s="1"/>
  <c r="Q9" i="10"/>
  <c r="L9" i="10"/>
  <c r="T8" i="10"/>
  <c r="U8" i="10" s="1"/>
  <c r="Z8" i="10" s="1"/>
  <c r="Q8" i="10"/>
  <c r="L8" i="10"/>
  <c r="T7" i="10"/>
  <c r="U7" i="10" s="1"/>
  <c r="Z7" i="10" s="1"/>
  <c r="Q7" i="10"/>
  <c r="L7" i="10"/>
  <c r="T6" i="10"/>
  <c r="U6" i="10" s="1"/>
  <c r="Z6" i="10" s="1"/>
  <c r="Q6" i="10"/>
  <c r="L6" i="10"/>
  <c r="T5" i="10"/>
  <c r="U5" i="10" s="1"/>
  <c r="Z5" i="10" s="1"/>
  <c r="Q5" i="10"/>
  <c r="L5" i="10"/>
  <c r="T4" i="10"/>
  <c r="U4" i="10" s="1"/>
  <c r="Z4" i="10" s="1"/>
  <c r="Q4" i="10"/>
  <c r="L4" i="10"/>
  <c r="T3" i="10"/>
  <c r="U3" i="10" s="1"/>
  <c r="Z3" i="10" s="1"/>
  <c r="Q3" i="10"/>
  <c r="L3" i="10"/>
  <c r="T2" i="10"/>
  <c r="U2" i="10" s="1"/>
  <c r="Z2" i="10" s="1"/>
  <c r="Q2" i="10"/>
  <c r="L2" i="10"/>
  <c r="T820" i="1" l="1"/>
  <c r="U820" i="1" s="1"/>
  <c r="Z820" i="1" s="1"/>
  <c r="Q820" i="1"/>
  <c r="L820" i="1"/>
  <c r="J820" i="1"/>
  <c r="T818" i="1"/>
  <c r="U818" i="1" s="1"/>
  <c r="Z818" i="1" s="1"/>
  <c r="Q818" i="1"/>
  <c r="L818" i="1"/>
  <c r="T813" i="1"/>
  <c r="U813" i="1" s="1"/>
  <c r="Z813" i="1" s="1"/>
  <c r="Q813" i="1"/>
  <c r="L813" i="1"/>
  <c r="T819" i="1"/>
  <c r="U819" i="1" s="1"/>
  <c r="Z819" i="1" s="1"/>
  <c r="Q819" i="1"/>
  <c r="L819" i="1"/>
  <c r="J819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2" i="1"/>
  <c r="J313" i="1" l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4" i="1"/>
  <c r="J805" i="1"/>
  <c r="T1101" i="5" l="1"/>
  <c r="U1101" i="5" s="1"/>
  <c r="Z1101" i="5" s="1"/>
  <c r="Q1101" i="5"/>
  <c r="L1101" i="5"/>
  <c r="T1100" i="5"/>
  <c r="U1100" i="5" s="1"/>
  <c r="Z1100" i="5" s="1"/>
  <c r="Q1100" i="5"/>
  <c r="L1100" i="5"/>
  <c r="T1099" i="5"/>
  <c r="U1099" i="5" s="1"/>
  <c r="Z1099" i="5" s="1"/>
  <c r="Q1099" i="5"/>
  <c r="L1099" i="5"/>
  <c r="T1098" i="5"/>
  <c r="U1098" i="5" s="1"/>
  <c r="Z1098" i="5" s="1"/>
  <c r="Q1098" i="5"/>
  <c r="L1098" i="5"/>
  <c r="T1097" i="5"/>
  <c r="U1097" i="5" s="1"/>
  <c r="Z1097" i="5" s="1"/>
  <c r="Q1097" i="5"/>
  <c r="L1097" i="5"/>
  <c r="T1096" i="5"/>
  <c r="U1096" i="5" s="1"/>
  <c r="Z1096" i="5" s="1"/>
  <c r="Q1096" i="5"/>
  <c r="L1096" i="5"/>
  <c r="T1095" i="5"/>
  <c r="U1095" i="5" s="1"/>
  <c r="Z1095" i="5" s="1"/>
  <c r="Q1095" i="5"/>
  <c r="L1095" i="5"/>
  <c r="T1094" i="5"/>
  <c r="U1094" i="5" s="1"/>
  <c r="Z1094" i="5" s="1"/>
  <c r="Q1094" i="5"/>
  <c r="L1094" i="5"/>
  <c r="T1093" i="5"/>
  <c r="U1093" i="5" s="1"/>
  <c r="Z1093" i="5" s="1"/>
  <c r="Q1093" i="5"/>
  <c r="L1093" i="5"/>
  <c r="T1092" i="5"/>
  <c r="U1092" i="5" s="1"/>
  <c r="Z1092" i="5" s="1"/>
  <c r="Q1092" i="5"/>
  <c r="L1092" i="5"/>
  <c r="T1091" i="5"/>
  <c r="U1091" i="5" s="1"/>
  <c r="Z1091" i="5" s="1"/>
  <c r="Q1091" i="5"/>
  <c r="L1091" i="5"/>
  <c r="T1090" i="5"/>
  <c r="U1090" i="5" s="1"/>
  <c r="Z1090" i="5" s="1"/>
  <c r="Q1090" i="5"/>
  <c r="L1090" i="5"/>
  <c r="T1089" i="5"/>
  <c r="U1089" i="5" s="1"/>
  <c r="Z1089" i="5" s="1"/>
  <c r="Q1089" i="5"/>
  <c r="L1089" i="5"/>
  <c r="T1088" i="5"/>
  <c r="U1088" i="5" s="1"/>
  <c r="Z1088" i="5" s="1"/>
  <c r="Q1088" i="5"/>
  <c r="L1088" i="5"/>
  <c r="T1087" i="5"/>
  <c r="U1087" i="5" s="1"/>
  <c r="Z1087" i="5" s="1"/>
  <c r="Q1087" i="5"/>
  <c r="L1087" i="5"/>
  <c r="T1086" i="5"/>
  <c r="U1086" i="5" s="1"/>
  <c r="Z1086" i="5" s="1"/>
  <c r="Q1086" i="5"/>
  <c r="L1086" i="5"/>
  <c r="T1085" i="5"/>
  <c r="U1085" i="5" s="1"/>
  <c r="Z1085" i="5" s="1"/>
  <c r="Q1085" i="5"/>
  <c r="L1085" i="5"/>
  <c r="T1084" i="5"/>
  <c r="U1084" i="5" s="1"/>
  <c r="Z1084" i="5" s="1"/>
  <c r="Q1084" i="5"/>
  <c r="L1084" i="5"/>
  <c r="T1083" i="5"/>
  <c r="U1083" i="5" s="1"/>
  <c r="Z1083" i="5" s="1"/>
  <c r="Q1083" i="5"/>
  <c r="L1083" i="5"/>
  <c r="T1082" i="5"/>
  <c r="U1082" i="5" s="1"/>
  <c r="Z1082" i="5" s="1"/>
  <c r="Q1082" i="5"/>
  <c r="L1082" i="5"/>
  <c r="T1081" i="5"/>
  <c r="U1081" i="5" s="1"/>
  <c r="Z1081" i="5" s="1"/>
  <c r="Q1081" i="5"/>
  <c r="L1081" i="5"/>
  <c r="T1080" i="5"/>
  <c r="U1080" i="5" s="1"/>
  <c r="Z1080" i="5" s="1"/>
  <c r="Q1080" i="5"/>
  <c r="L1080" i="5"/>
  <c r="T1079" i="5"/>
  <c r="U1079" i="5" s="1"/>
  <c r="Z1079" i="5" s="1"/>
  <c r="Q1079" i="5"/>
  <c r="L1079" i="5"/>
  <c r="T1078" i="5"/>
  <c r="U1078" i="5" s="1"/>
  <c r="Z1078" i="5" s="1"/>
  <c r="Q1078" i="5"/>
  <c r="L1078" i="5"/>
  <c r="T1077" i="5"/>
  <c r="U1077" i="5" s="1"/>
  <c r="Z1077" i="5" s="1"/>
  <c r="Q1077" i="5"/>
  <c r="L1077" i="5"/>
  <c r="T1076" i="5"/>
  <c r="U1076" i="5" s="1"/>
  <c r="Z1076" i="5" s="1"/>
  <c r="Q1076" i="5"/>
  <c r="L1076" i="5"/>
  <c r="T1075" i="5"/>
  <c r="U1075" i="5" s="1"/>
  <c r="Z1075" i="5" s="1"/>
  <c r="Q1075" i="5"/>
  <c r="L1075" i="5"/>
  <c r="T1074" i="5"/>
  <c r="U1074" i="5" s="1"/>
  <c r="Z1074" i="5" s="1"/>
  <c r="Q1074" i="5"/>
  <c r="L1074" i="5"/>
  <c r="T1073" i="5"/>
  <c r="U1073" i="5" s="1"/>
  <c r="Z1073" i="5" s="1"/>
  <c r="Q1073" i="5"/>
  <c r="L1073" i="5"/>
  <c r="T1072" i="5"/>
  <c r="U1072" i="5" s="1"/>
  <c r="Z1072" i="5" s="1"/>
  <c r="Q1072" i="5"/>
  <c r="L1072" i="5"/>
  <c r="T1071" i="5"/>
  <c r="U1071" i="5" s="1"/>
  <c r="Z1071" i="5" s="1"/>
  <c r="Q1071" i="5"/>
  <c r="L1071" i="5"/>
  <c r="T1070" i="5"/>
  <c r="U1070" i="5" s="1"/>
  <c r="Z1070" i="5" s="1"/>
  <c r="Q1070" i="5"/>
  <c r="L1070" i="5"/>
  <c r="T1069" i="5"/>
  <c r="U1069" i="5" s="1"/>
  <c r="Z1069" i="5" s="1"/>
  <c r="Q1069" i="5"/>
  <c r="L1069" i="5"/>
  <c r="T1068" i="5"/>
  <c r="U1068" i="5" s="1"/>
  <c r="Z1068" i="5" s="1"/>
  <c r="Q1068" i="5"/>
  <c r="L1068" i="5"/>
  <c r="T1067" i="5"/>
  <c r="U1067" i="5" s="1"/>
  <c r="Z1067" i="5" s="1"/>
  <c r="Q1067" i="5"/>
  <c r="L1067" i="5"/>
  <c r="T1066" i="5"/>
  <c r="U1066" i="5" s="1"/>
  <c r="Z1066" i="5" s="1"/>
  <c r="Q1066" i="5"/>
  <c r="L1066" i="5"/>
  <c r="T1065" i="5"/>
  <c r="U1065" i="5" s="1"/>
  <c r="Z1065" i="5" s="1"/>
  <c r="Q1065" i="5"/>
  <c r="L1065" i="5"/>
  <c r="T1064" i="5"/>
  <c r="U1064" i="5" s="1"/>
  <c r="Z1064" i="5" s="1"/>
  <c r="Q1064" i="5"/>
  <c r="L1064" i="5"/>
  <c r="T1063" i="5"/>
  <c r="U1063" i="5" s="1"/>
  <c r="Z1063" i="5" s="1"/>
  <c r="Q1063" i="5"/>
  <c r="L1063" i="5"/>
  <c r="T1062" i="5"/>
  <c r="U1062" i="5" s="1"/>
  <c r="Z1062" i="5" s="1"/>
  <c r="Q1062" i="5"/>
  <c r="L1062" i="5"/>
  <c r="T1061" i="5"/>
  <c r="U1061" i="5" s="1"/>
  <c r="Z1061" i="5" s="1"/>
  <c r="Q1061" i="5"/>
  <c r="L1061" i="5"/>
  <c r="T1060" i="5"/>
  <c r="U1060" i="5" s="1"/>
  <c r="Z1060" i="5" s="1"/>
  <c r="Q1060" i="5"/>
  <c r="L1060" i="5"/>
  <c r="T1059" i="5"/>
  <c r="U1059" i="5" s="1"/>
  <c r="Z1059" i="5" s="1"/>
  <c r="Q1059" i="5"/>
  <c r="L1059" i="5"/>
  <c r="T1058" i="5"/>
  <c r="U1058" i="5" s="1"/>
  <c r="Z1058" i="5" s="1"/>
  <c r="Q1058" i="5"/>
  <c r="L1058" i="5"/>
  <c r="T1057" i="5"/>
  <c r="U1057" i="5" s="1"/>
  <c r="Z1057" i="5" s="1"/>
  <c r="Q1057" i="5"/>
  <c r="L1057" i="5"/>
  <c r="T1056" i="5"/>
  <c r="U1056" i="5" s="1"/>
  <c r="Z1056" i="5" s="1"/>
  <c r="Q1056" i="5"/>
  <c r="L1056" i="5"/>
  <c r="T1055" i="5"/>
  <c r="U1055" i="5" s="1"/>
  <c r="Z1055" i="5" s="1"/>
  <c r="Q1055" i="5"/>
  <c r="L1055" i="5"/>
  <c r="T1054" i="5"/>
  <c r="U1054" i="5" s="1"/>
  <c r="Z1054" i="5" s="1"/>
  <c r="Q1054" i="5"/>
  <c r="L1054" i="5"/>
  <c r="T1053" i="5"/>
  <c r="U1053" i="5" s="1"/>
  <c r="Z1053" i="5" s="1"/>
  <c r="Q1053" i="5"/>
  <c r="L1053" i="5"/>
  <c r="T1052" i="5"/>
  <c r="U1052" i="5" s="1"/>
  <c r="Z1052" i="5" s="1"/>
  <c r="Q1052" i="5"/>
  <c r="L1052" i="5"/>
  <c r="T1051" i="5"/>
  <c r="U1051" i="5" s="1"/>
  <c r="Z1051" i="5" s="1"/>
  <c r="Q1051" i="5"/>
  <c r="L1051" i="5"/>
  <c r="T1050" i="5"/>
  <c r="U1050" i="5" s="1"/>
  <c r="Z1050" i="5" s="1"/>
  <c r="Q1050" i="5"/>
  <c r="L1050" i="5"/>
  <c r="T1049" i="5"/>
  <c r="U1049" i="5" s="1"/>
  <c r="Z1049" i="5" s="1"/>
  <c r="Q1049" i="5"/>
  <c r="L1049" i="5"/>
  <c r="T1048" i="5"/>
  <c r="U1048" i="5" s="1"/>
  <c r="Z1048" i="5" s="1"/>
  <c r="Q1048" i="5"/>
  <c r="L1048" i="5"/>
  <c r="T1047" i="5"/>
  <c r="U1047" i="5" s="1"/>
  <c r="Z1047" i="5" s="1"/>
  <c r="Q1047" i="5"/>
  <c r="L1047" i="5"/>
  <c r="T1046" i="5"/>
  <c r="U1046" i="5" s="1"/>
  <c r="Z1046" i="5" s="1"/>
  <c r="Q1046" i="5"/>
  <c r="L1046" i="5"/>
  <c r="T1045" i="5"/>
  <c r="U1045" i="5" s="1"/>
  <c r="Z1045" i="5" s="1"/>
  <c r="Q1045" i="5"/>
  <c r="L1045" i="5"/>
  <c r="T1044" i="5"/>
  <c r="U1044" i="5" s="1"/>
  <c r="Z1044" i="5" s="1"/>
  <c r="Q1044" i="5"/>
  <c r="L1044" i="5"/>
  <c r="T1043" i="5"/>
  <c r="U1043" i="5" s="1"/>
  <c r="Z1043" i="5" s="1"/>
  <c r="Q1043" i="5"/>
  <c r="L1043" i="5"/>
  <c r="T1042" i="5"/>
  <c r="U1042" i="5" s="1"/>
  <c r="Z1042" i="5" s="1"/>
  <c r="Q1042" i="5"/>
  <c r="L1042" i="5"/>
  <c r="T1041" i="5"/>
  <c r="U1041" i="5" s="1"/>
  <c r="Z1041" i="5" s="1"/>
  <c r="Q1041" i="5"/>
  <c r="L1041" i="5"/>
  <c r="T1040" i="5"/>
  <c r="U1040" i="5" s="1"/>
  <c r="Z1040" i="5" s="1"/>
  <c r="Q1040" i="5"/>
  <c r="L1040" i="5"/>
  <c r="T1039" i="5"/>
  <c r="U1039" i="5" s="1"/>
  <c r="Z1039" i="5" s="1"/>
  <c r="Q1039" i="5"/>
  <c r="L1039" i="5"/>
  <c r="T1038" i="5"/>
  <c r="U1038" i="5" s="1"/>
  <c r="Z1038" i="5" s="1"/>
  <c r="Q1038" i="5"/>
  <c r="L1038" i="5"/>
  <c r="T1037" i="5"/>
  <c r="U1037" i="5" s="1"/>
  <c r="Z1037" i="5" s="1"/>
  <c r="Q1037" i="5"/>
  <c r="L1037" i="5"/>
  <c r="T1036" i="5"/>
  <c r="U1036" i="5" s="1"/>
  <c r="Z1036" i="5" s="1"/>
  <c r="Q1036" i="5"/>
  <c r="L1036" i="5"/>
  <c r="T1035" i="5"/>
  <c r="U1035" i="5" s="1"/>
  <c r="Z1035" i="5" s="1"/>
  <c r="Q1035" i="5"/>
  <c r="L1035" i="5"/>
  <c r="T1034" i="5"/>
  <c r="U1034" i="5" s="1"/>
  <c r="Z1034" i="5" s="1"/>
  <c r="Q1034" i="5"/>
  <c r="L1034" i="5"/>
  <c r="T1033" i="5"/>
  <c r="U1033" i="5" s="1"/>
  <c r="Z1033" i="5" s="1"/>
  <c r="Q1033" i="5"/>
  <c r="L1033" i="5"/>
  <c r="T1032" i="5"/>
  <c r="U1032" i="5" s="1"/>
  <c r="Z1032" i="5" s="1"/>
  <c r="Q1032" i="5"/>
  <c r="L1032" i="5"/>
  <c r="T1031" i="5"/>
  <c r="U1031" i="5" s="1"/>
  <c r="Z1031" i="5" s="1"/>
  <c r="Q1031" i="5"/>
  <c r="L1031" i="5"/>
  <c r="T1030" i="5"/>
  <c r="U1030" i="5" s="1"/>
  <c r="Z1030" i="5" s="1"/>
  <c r="Q1030" i="5"/>
  <c r="L1030" i="5"/>
  <c r="T1029" i="5"/>
  <c r="U1029" i="5" s="1"/>
  <c r="Z1029" i="5" s="1"/>
  <c r="Q1029" i="5"/>
  <c r="L1029" i="5"/>
  <c r="T1028" i="5"/>
  <c r="U1028" i="5" s="1"/>
  <c r="Z1028" i="5" s="1"/>
  <c r="Q1028" i="5"/>
  <c r="L1028" i="5"/>
  <c r="T1027" i="5"/>
  <c r="U1027" i="5" s="1"/>
  <c r="Z1027" i="5" s="1"/>
  <c r="Q1027" i="5"/>
  <c r="L1027" i="5"/>
  <c r="T1026" i="5"/>
  <c r="U1026" i="5" s="1"/>
  <c r="Z1026" i="5" s="1"/>
  <c r="Q1026" i="5"/>
  <c r="L1026" i="5"/>
  <c r="T1025" i="5"/>
  <c r="U1025" i="5" s="1"/>
  <c r="Z1025" i="5" s="1"/>
  <c r="Q1025" i="5"/>
  <c r="L1025" i="5"/>
  <c r="T1024" i="5"/>
  <c r="U1024" i="5" s="1"/>
  <c r="Z1024" i="5" s="1"/>
  <c r="Q1024" i="5"/>
  <c r="L1024" i="5"/>
  <c r="T1023" i="5"/>
  <c r="U1023" i="5" s="1"/>
  <c r="Z1023" i="5" s="1"/>
  <c r="Q1023" i="5"/>
  <c r="L1023" i="5"/>
  <c r="T1022" i="5"/>
  <c r="U1022" i="5" s="1"/>
  <c r="Z1022" i="5" s="1"/>
  <c r="Q1022" i="5"/>
  <c r="L1022" i="5"/>
  <c r="T1021" i="5"/>
  <c r="U1021" i="5" s="1"/>
  <c r="Z1021" i="5" s="1"/>
  <c r="Q1021" i="5"/>
  <c r="L1021" i="5"/>
  <c r="T1020" i="5"/>
  <c r="U1020" i="5" s="1"/>
  <c r="Z1020" i="5" s="1"/>
  <c r="Q1020" i="5"/>
  <c r="L1020" i="5"/>
  <c r="T1019" i="5"/>
  <c r="U1019" i="5" s="1"/>
  <c r="Z1019" i="5" s="1"/>
  <c r="Q1019" i="5"/>
  <c r="L1019" i="5"/>
  <c r="T1018" i="5"/>
  <c r="U1018" i="5" s="1"/>
  <c r="Z1018" i="5" s="1"/>
  <c r="Q1018" i="5"/>
  <c r="L1018" i="5"/>
  <c r="T1017" i="5"/>
  <c r="U1017" i="5" s="1"/>
  <c r="Z1017" i="5" s="1"/>
  <c r="Q1017" i="5"/>
  <c r="L1017" i="5"/>
  <c r="T1016" i="5"/>
  <c r="U1016" i="5" s="1"/>
  <c r="Z1016" i="5" s="1"/>
  <c r="Q1016" i="5"/>
  <c r="L1016" i="5"/>
  <c r="T1015" i="5"/>
  <c r="U1015" i="5" s="1"/>
  <c r="Z1015" i="5" s="1"/>
  <c r="Q1015" i="5"/>
  <c r="L1015" i="5"/>
  <c r="T1014" i="5"/>
  <c r="U1014" i="5" s="1"/>
  <c r="Z1014" i="5" s="1"/>
  <c r="Q1014" i="5"/>
  <c r="L1014" i="5"/>
  <c r="T1013" i="5"/>
  <c r="U1013" i="5" s="1"/>
  <c r="Z1013" i="5" s="1"/>
  <c r="Q1013" i="5"/>
  <c r="L1013" i="5"/>
  <c r="T1012" i="5"/>
  <c r="U1012" i="5" s="1"/>
  <c r="Z1012" i="5" s="1"/>
  <c r="Q1012" i="5"/>
  <c r="L1012" i="5"/>
  <c r="T1011" i="5"/>
  <c r="U1011" i="5" s="1"/>
  <c r="Z1011" i="5" s="1"/>
  <c r="Q1011" i="5"/>
  <c r="L1011" i="5"/>
  <c r="T1010" i="5"/>
  <c r="U1010" i="5" s="1"/>
  <c r="Z1010" i="5" s="1"/>
  <c r="Q1010" i="5"/>
  <c r="L1010" i="5"/>
  <c r="T1009" i="5"/>
  <c r="U1009" i="5" s="1"/>
  <c r="Z1009" i="5" s="1"/>
  <c r="Q1009" i="5"/>
  <c r="L1009" i="5"/>
  <c r="T1008" i="5"/>
  <c r="U1008" i="5" s="1"/>
  <c r="Z1008" i="5" s="1"/>
  <c r="Q1008" i="5"/>
  <c r="L1008" i="5"/>
  <c r="T1007" i="5"/>
  <c r="U1007" i="5" s="1"/>
  <c r="Z1007" i="5" s="1"/>
  <c r="Q1007" i="5"/>
  <c r="L1007" i="5"/>
  <c r="T1006" i="5"/>
  <c r="U1006" i="5" s="1"/>
  <c r="Z1006" i="5" s="1"/>
  <c r="Q1006" i="5"/>
  <c r="L1006" i="5"/>
  <c r="T1005" i="5"/>
  <c r="U1005" i="5" s="1"/>
  <c r="Z1005" i="5" s="1"/>
  <c r="Q1005" i="5"/>
  <c r="L1005" i="5"/>
  <c r="T1004" i="5"/>
  <c r="U1004" i="5" s="1"/>
  <c r="Z1004" i="5" s="1"/>
  <c r="Q1004" i="5"/>
  <c r="L1004" i="5"/>
  <c r="T1003" i="5"/>
  <c r="U1003" i="5" s="1"/>
  <c r="Z1003" i="5" s="1"/>
  <c r="Q1003" i="5"/>
  <c r="L1003" i="5"/>
  <c r="T1002" i="5"/>
  <c r="U1002" i="5" s="1"/>
  <c r="Z1002" i="5" s="1"/>
  <c r="Q1002" i="5"/>
  <c r="L1002" i="5"/>
  <c r="T1001" i="5"/>
  <c r="U1001" i="5" s="1"/>
  <c r="Z1001" i="5" s="1"/>
  <c r="Q1001" i="5"/>
  <c r="L1001" i="5"/>
  <c r="T1000" i="5"/>
  <c r="U1000" i="5" s="1"/>
  <c r="Z1000" i="5" s="1"/>
  <c r="Q1000" i="5"/>
  <c r="L1000" i="5"/>
  <c r="T999" i="5"/>
  <c r="U999" i="5" s="1"/>
  <c r="Z999" i="5" s="1"/>
  <c r="Q999" i="5"/>
  <c r="L999" i="5"/>
  <c r="T998" i="5"/>
  <c r="U998" i="5" s="1"/>
  <c r="Z998" i="5" s="1"/>
  <c r="Q998" i="5"/>
  <c r="L998" i="5"/>
  <c r="T997" i="5"/>
  <c r="U997" i="5" s="1"/>
  <c r="Z997" i="5" s="1"/>
  <c r="Q997" i="5"/>
  <c r="L997" i="5"/>
  <c r="T996" i="5"/>
  <c r="U996" i="5" s="1"/>
  <c r="Z996" i="5" s="1"/>
  <c r="Q996" i="5"/>
  <c r="L996" i="5"/>
  <c r="T995" i="5"/>
  <c r="U995" i="5" s="1"/>
  <c r="Z995" i="5" s="1"/>
  <c r="Q995" i="5"/>
  <c r="L995" i="5"/>
  <c r="T994" i="5"/>
  <c r="U994" i="5" s="1"/>
  <c r="Z994" i="5" s="1"/>
  <c r="Q994" i="5"/>
  <c r="L994" i="5"/>
  <c r="T993" i="5"/>
  <c r="U993" i="5" s="1"/>
  <c r="Z993" i="5" s="1"/>
  <c r="Q993" i="5"/>
  <c r="L993" i="5"/>
  <c r="T992" i="5"/>
  <c r="U992" i="5" s="1"/>
  <c r="Z992" i="5" s="1"/>
  <c r="Q992" i="5"/>
  <c r="L992" i="5"/>
  <c r="T991" i="5"/>
  <c r="U991" i="5" s="1"/>
  <c r="Z991" i="5" s="1"/>
  <c r="Q991" i="5"/>
  <c r="L991" i="5"/>
  <c r="T990" i="5"/>
  <c r="U990" i="5" s="1"/>
  <c r="Z990" i="5" s="1"/>
  <c r="Q990" i="5"/>
  <c r="L990" i="5"/>
  <c r="T989" i="5"/>
  <c r="U989" i="5" s="1"/>
  <c r="Z989" i="5" s="1"/>
  <c r="Q989" i="5"/>
  <c r="L989" i="5"/>
  <c r="T988" i="5"/>
  <c r="U988" i="5" s="1"/>
  <c r="Z988" i="5" s="1"/>
  <c r="Q988" i="5"/>
  <c r="L988" i="5"/>
  <c r="T987" i="5"/>
  <c r="U987" i="5" s="1"/>
  <c r="Z987" i="5" s="1"/>
  <c r="Q987" i="5"/>
  <c r="L987" i="5"/>
  <c r="T986" i="5"/>
  <c r="U986" i="5" s="1"/>
  <c r="Z986" i="5" s="1"/>
  <c r="Q986" i="5"/>
  <c r="L986" i="5"/>
  <c r="T985" i="5"/>
  <c r="U985" i="5" s="1"/>
  <c r="Z985" i="5" s="1"/>
  <c r="Q985" i="5"/>
  <c r="L985" i="5"/>
  <c r="T984" i="5"/>
  <c r="U984" i="5" s="1"/>
  <c r="Z984" i="5" s="1"/>
  <c r="Q984" i="5"/>
  <c r="L984" i="5"/>
  <c r="T983" i="5"/>
  <c r="U983" i="5" s="1"/>
  <c r="Z983" i="5" s="1"/>
  <c r="Q983" i="5"/>
  <c r="L983" i="5"/>
  <c r="T982" i="5"/>
  <c r="U982" i="5" s="1"/>
  <c r="Z982" i="5" s="1"/>
  <c r="Q982" i="5"/>
  <c r="L982" i="5"/>
  <c r="T981" i="5"/>
  <c r="U981" i="5" s="1"/>
  <c r="Z981" i="5" s="1"/>
  <c r="Q981" i="5"/>
  <c r="L981" i="5"/>
  <c r="T980" i="5"/>
  <c r="U980" i="5" s="1"/>
  <c r="Z980" i="5" s="1"/>
  <c r="Q980" i="5"/>
  <c r="L980" i="5"/>
  <c r="T979" i="5"/>
  <c r="U979" i="5" s="1"/>
  <c r="Z979" i="5" s="1"/>
  <c r="Q979" i="5"/>
  <c r="L979" i="5"/>
  <c r="T978" i="5"/>
  <c r="U978" i="5" s="1"/>
  <c r="Z978" i="5" s="1"/>
  <c r="Q978" i="5"/>
  <c r="L978" i="5"/>
  <c r="T977" i="5"/>
  <c r="U977" i="5" s="1"/>
  <c r="Z977" i="5" s="1"/>
  <c r="Q977" i="5"/>
  <c r="L977" i="5"/>
  <c r="T976" i="5"/>
  <c r="U976" i="5" s="1"/>
  <c r="Z976" i="5" s="1"/>
  <c r="Q976" i="5"/>
  <c r="L976" i="5"/>
  <c r="T975" i="5"/>
  <c r="U975" i="5" s="1"/>
  <c r="Z975" i="5" s="1"/>
  <c r="Q975" i="5"/>
  <c r="L975" i="5"/>
  <c r="T974" i="5"/>
  <c r="U974" i="5" s="1"/>
  <c r="Z974" i="5" s="1"/>
  <c r="Q974" i="5"/>
  <c r="L974" i="5"/>
  <c r="T973" i="5"/>
  <c r="U973" i="5" s="1"/>
  <c r="Z973" i="5" s="1"/>
  <c r="Q973" i="5"/>
  <c r="L973" i="5"/>
  <c r="T972" i="5"/>
  <c r="U972" i="5" s="1"/>
  <c r="Z972" i="5" s="1"/>
  <c r="Q972" i="5"/>
  <c r="L972" i="5"/>
  <c r="T971" i="5"/>
  <c r="U971" i="5" s="1"/>
  <c r="Z971" i="5" s="1"/>
  <c r="Q971" i="5"/>
  <c r="L971" i="5"/>
  <c r="T970" i="5"/>
  <c r="U970" i="5" s="1"/>
  <c r="Z970" i="5" s="1"/>
  <c r="Q970" i="5"/>
  <c r="L970" i="5"/>
  <c r="T969" i="5"/>
  <c r="U969" i="5" s="1"/>
  <c r="Z969" i="5" s="1"/>
  <c r="Q969" i="5"/>
  <c r="L969" i="5"/>
  <c r="T968" i="5"/>
  <c r="U968" i="5" s="1"/>
  <c r="Z968" i="5" s="1"/>
  <c r="Q968" i="5"/>
  <c r="L968" i="5"/>
  <c r="T967" i="5"/>
  <c r="U967" i="5" s="1"/>
  <c r="Z967" i="5" s="1"/>
  <c r="Q967" i="5"/>
  <c r="L967" i="5"/>
  <c r="T966" i="5"/>
  <c r="U966" i="5" s="1"/>
  <c r="Z966" i="5" s="1"/>
  <c r="Q966" i="5"/>
  <c r="L966" i="5"/>
  <c r="T965" i="5"/>
  <c r="U965" i="5" s="1"/>
  <c r="Z965" i="5" s="1"/>
  <c r="Q965" i="5"/>
  <c r="L965" i="5"/>
  <c r="T964" i="5"/>
  <c r="U964" i="5" s="1"/>
  <c r="Z964" i="5" s="1"/>
  <c r="Q964" i="5"/>
  <c r="L964" i="5"/>
  <c r="T963" i="5"/>
  <c r="U963" i="5" s="1"/>
  <c r="Z963" i="5" s="1"/>
  <c r="Q963" i="5"/>
  <c r="L963" i="5"/>
  <c r="T962" i="5"/>
  <c r="U962" i="5" s="1"/>
  <c r="Z962" i="5" s="1"/>
  <c r="Q962" i="5"/>
  <c r="L962" i="5"/>
  <c r="T961" i="5"/>
  <c r="U961" i="5" s="1"/>
  <c r="Z961" i="5" s="1"/>
  <c r="Q961" i="5"/>
  <c r="L961" i="5"/>
  <c r="T960" i="5"/>
  <c r="U960" i="5" s="1"/>
  <c r="Z960" i="5" s="1"/>
  <c r="Q960" i="5"/>
  <c r="L960" i="5"/>
  <c r="T959" i="5"/>
  <c r="U959" i="5" s="1"/>
  <c r="Z959" i="5" s="1"/>
  <c r="Q959" i="5"/>
  <c r="L959" i="5"/>
  <c r="T958" i="5"/>
  <c r="U958" i="5" s="1"/>
  <c r="Z958" i="5" s="1"/>
  <c r="Q958" i="5"/>
  <c r="L958" i="5"/>
  <c r="T957" i="5"/>
  <c r="U957" i="5" s="1"/>
  <c r="Z957" i="5" s="1"/>
  <c r="Q957" i="5"/>
  <c r="L957" i="5"/>
  <c r="T956" i="5"/>
  <c r="U956" i="5" s="1"/>
  <c r="Z956" i="5" s="1"/>
  <c r="Q956" i="5"/>
  <c r="L956" i="5"/>
  <c r="T955" i="5"/>
  <c r="U955" i="5" s="1"/>
  <c r="Z955" i="5" s="1"/>
  <c r="Q955" i="5"/>
  <c r="L955" i="5"/>
  <c r="T954" i="5"/>
  <c r="U954" i="5" s="1"/>
  <c r="Z954" i="5" s="1"/>
  <c r="Q954" i="5"/>
  <c r="L954" i="5"/>
  <c r="T953" i="5"/>
  <c r="U953" i="5" s="1"/>
  <c r="Z953" i="5" s="1"/>
  <c r="Q953" i="5"/>
  <c r="L953" i="5"/>
  <c r="T952" i="5"/>
  <c r="U952" i="5" s="1"/>
  <c r="Z952" i="5" s="1"/>
  <c r="Q952" i="5"/>
  <c r="L952" i="5"/>
  <c r="T951" i="5"/>
  <c r="U951" i="5" s="1"/>
  <c r="Z951" i="5" s="1"/>
  <c r="Q951" i="5"/>
  <c r="L951" i="5"/>
  <c r="T950" i="5"/>
  <c r="U950" i="5" s="1"/>
  <c r="Z950" i="5" s="1"/>
  <c r="Q950" i="5"/>
  <c r="L950" i="5"/>
  <c r="T949" i="5"/>
  <c r="U949" i="5" s="1"/>
  <c r="Z949" i="5" s="1"/>
  <c r="Q949" i="5"/>
  <c r="L949" i="5"/>
  <c r="T948" i="5"/>
  <c r="U948" i="5" s="1"/>
  <c r="Z948" i="5" s="1"/>
  <c r="Q948" i="5"/>
  <c r="L948" i="5"/>
  <c r="T947" i="5"/>
  <c r="U947" i="5" s="1"/>
  <c r="Z947" i="5" s="1"/>
  <c r="Q947" i="5"/>
  <c r="L947" i="5"/>
  <c r="T946" i="5"/>
  <c r="U946" i="5" s="1"/>
  <c r="Z946" i="5" s="1"/>
  <c r="Q946" i="5"/>
  <c r="L946" i="5"/>
  <c r="T945" i="5"/>
  <c r="U945" i="5" s="1"/>
  <c r="Z945" i="5" s="1"/>
  <c r="Q945" i="5"/>
  <c r="L945" i="5"/>
  <c r="T944" i="5"/>
  <c r="U944" i="5" s="1"/>
  <c r="Z944" i="5" s="1"/>
  <c r="Q944" i="5"/>
  <c r="L944" i="5"/>
  <c r="T943" i="5"/>
  <c r="U943" i="5" s="1"/>
  <c r="Z943" i="5" s="1"/>
  <c r="Q943" i="5"/>
  <c r="L943" i="5"/>
  <c r="T942" i="5"/>
  <c r="U942" i="5" s="1"/>
  <c r="Z942" i="5" s="1"/>
  <c r="Q942" i="5"/>
  <c r="L942" i="5"/>
  <c r="T941" i="5"/>
  <c r="U941" i="5" s="1"/>
  <c r="Z941" i="5" s="1"/>
  <c r="Q941" i="5"/>
  <c r="L941" i="5"/>
  <c r="T940" i="5"/>
  <c r="U940" i="5" s="1"/>
  <c r="Z940" i="5" s="1"/>
  <c r="Q940" i="5"/>
  <c r="L940" i="5"/>
  <c r="T939" i="5"/>
  <c r="U939" i="5" s="1"/>
  <c r="Z939" i="5" s="1"/>
  <c r="Q939" i="5"/>
  <c r="L939" i="5"/>
  <c r="T938" i="5"/>
  <c r="U938" i="5" s="1"/>
  <c r="Z938" i="5" s="1"/>
  <c r="Q938" i="5"/>
  <c r="L938" i="5"/>
  <c r="T937" i="5"/>
  <c r="U937" i="5" s="1"/>
  <c r="Z937" i="5" s="1"/>
  <c r="Q937" i="5"/>
  <c r="L937" i="5"/>
  <c r="T936" i="5"/>
  <c r="U936" i="5" s="1"/>
  <c r="Z936" i="5" s="1"/>
  <c r="Q936" i="5"/>
  <c r="L936" i="5"/>
  <c r="T935" i="5"/>
  <c r="U935" i="5" s="1"/>
  <c r="Z935" i="5" s="1"/>
  <c r="Q935" i="5"/>
  <c r="L935" i="5"/>
  <c r="T934" i="5"/>
  <c r="U934" i="5" s="1"/>
  <c r="Z934" i="5" s="1"/>
  <c r="Q934" i="5"/>
  <c r="L934" i="5"/>
  <c r="T933" i="5"/>
  <c r="U933" i="5" s="1"/>
  <c r="Z933" i="5" s="1"/>
  <c r="Q933" i="5"/>
  <c r="L933" i="5"/>
  <c r="T932" i="5"/>
  <c r="U932" i="5" s="1"/>
  <c r="Z932" i="5" s="1"/>
  <c r="Q932" i="5"/>
  <c r="L932" i="5"/>
  <c r="T931" i="5"/>
  <c r="U931" i="5" s="1"/>
  <c r="Z931" i="5" s="1"/>
  <c r="Q931" i="5"/>
  <c r="L931" i="5"/>
  <c r="T930" i="5"/>
  <c r="U930" i="5" s="1"/>
  <c r="Z930" i="5" s="1"/>
  <c r="Q930" i="5"/>
  <c r="L930" i="5"/>
  <c r="T929" i="5"/>
  <c r="U929" i="5" s="1"/>
  <c r="Z929" i="5" s="1"/>
  <c r="Q929" i="5"/>
  <c r="L929" i="5"/>
  <c r="T928" i="5"/>
  <c r="U928" i="5" s="1"/>
  <c r="Z928" i="5" s="1"/>
  <c r="Q928" i="5"/>
  <c r="L928" i="5"/>
  <c r="T927" i="5"/>
  <c r="U927" i="5" s="1"/>
  <c r="Z927" i="5" s="1"/>
  <c r="Q927" i="5"/>
  <c r="L927" i="5"/>
  <c r="T926" i="5"/>
  <c r="U926" i="5" s="1"/>
  <c r="Z926" i="5" s="1"/>
  <c r="Q926" i="5"/>
  <c r="L926" i="5"/>
  <c r="T925" i="5"/>
  <c r="U925" i="5" s="1"/>
  <c r="Z925" i="5" s="1"/>
  <c r="Q925" i="5"/>
  <c r="L925" i="5"/>
  <c r="T924" i="5"/>
  <c r="U924" i="5" s="1"/>
  <c r="Z924" i="5" s="1"/>
  <c r="Q924" i="5"/>
  <c r="L924" i="5"/>
  <c r="T923" i="5"/>
  <c r="U923" i="5" s="1"/>
  <c r="Z923" i="5" s="1"/>
  <c r="Q923" i="5"/>
  <c r="L923" i="5"/>
  <c r="T922" i="5"/>
  <c r="U922" i="5" s="1"/>
  <c r="Z922" i="5" s="1"/>
  <c r="Q922" i="5"/>
  <c r="L922" i="5"/>
  <c r="T921" i="5"/>
  <c r="U921" i="5" s="1"/>
  <c r="Z921" i="5" s="1"/>
  <c r="Q921" i="5"/>
  <c r="L921" i="5"/>
  <c r="T920" i="5"/>
  <c r="U920" i="5" s="1"/>
  <c r="Z920" i="5" s="1"/>
  <c r="Q920" i="5"/>
  <c r="L920" i="5"/>
  <c r="T919" i="5"/>
  <c r="U919" i="5" s="1"/>
  <c r="Z919" i="5" s="1"/>
  <c r="Q919" i="5"/>
  <c r="L919" i="5"/>
  <c r="U918" i="5"/>
  <c r="Z918" i="5" s="1"/>
  <c r="T918" i="5"/>
  <c r="Q918" i="5"/>
  <c r="L918" i="5"/>
  <c r="T917" i="5"/>
  <c r="U917" i="5" s="1"/>
  <c r="Z917" i="5" s="1"/>
  <c r="Q917" i="5"/>
  <c r="L917" i="5"/>
  <c r="T916" i="5"/>
  <c r="U916" i="5" s="1"/>
  <c r="Z916" i="5" s="1"/>
  <c r="Q916" i="5"/>
  <c r="L916" i="5"/>
  <c r="T915" i="5"/>
  <c r="U915" i="5" s="1"/>
  <c r="Z915" i="5" s="1"/>
  <c r="Q915" i="5"/>
  <c r="L915" i="5"/>
  <c r="T914" i="5"/>
  <c r="U914" i="5" s="1"/>
  <c r="Z914" i="5" s="1"/>
  <c r="Q914" i="5"/>
  <c r="L914" i="5"/>
  <c r="T913" i="5"/>
  <c r="U913" i="5" s="1"/>
  <c r="Z913" i="5" s="1"/>
  <c r="Q913" i="5"/>
  <c r="L913" i="5"/>
  <c r="T912" i="5"/>
  <c r="U912" i="5" s="1"/>
  <c r="Z912" i="5" s="1"/>
  <c r="Q912" i="5"/>
  <c r="L912" i="5"/>
  <c r="T911" i="5"/>
  <c r="U911" i="5" s="1"/>
  <c r="Z911" i="5" s="1"/>
  <c r="Q911" i="5"/>
  <c r="L911" i="5"/>
  <c r="T910" i="5"/>
  <c r="U910" i="5" s="1"/>
  <c r="Z910" i="5" s="1"/>
  <c r="Q910" i="5"/>
  <c r="L910" i="5"/>
  <c r="T909" i="5"/>
  <c r="U909" i="5" s="1"/>
  <c r="Z909" i="5" s="1"/>
  <c r="Q909" i="5"/>
  <c r="L909" i="5"/>
  <c r="T908" i="5"/>
  <c r="U908" i="5" s="1"/>
  <c r="Z908" i="5" s="1"/>
  <c r="Q908" i="5"/>
  <c r="L908" i="5"/>
  <c r="T907" i="5"/>
  <c r="U907" i="5" s="1"/>
  <c r="Z907" i="5" s="1"/>
  <c r="Q907" i="5"/>
  <c r="L907" i="5"/>
  <c r="T906" i="5"/>
  <c r="U906" i="5" s="1"/>
  <c r="Z906" i="5" s="1"/>
  <c r="Q906" i="5"/>
  <c r="L906" i="5"/>
  <c r="T905" i="5"/>
  <c r="U905" i="5" s="1"/>
  <c r="Z905" i="5" s="1"/>
  <c r="Q905" i="5"/>
  <c r="L905" i="5"/>
  <c r="T904" i="5"/>
  <c r="U904" i="5" s="1"/>
  <c r="Z904" i="5" s="1"/>
  <c r="Q904" i="5"/>
  <c r="L904" i="5"/>
  <c r="T903" i="5"/>
  <c r="U903" i="5" s="1"/>
  <c r="Z903" i="5" s="1"/>
  <c r="Q903" i="5"/>
  <c r="L903" i="5"/>
  <c r="T902" i="5"/>
  <c r="U902" i="5" s="1"/>
  <c r="Z902" i="5" s="1"/>
  <c r="Q902" i="5"/>
  <c r="L902" i="5"/>
  <c r="T901" i="5"/>
  <c r="U901" i="5" s="1"/>
  <c r="Z901" i="5" s="1"/>
  <c r="Q901" i="5"/>
  <c r="L901" i="5"/>
  <c r="T900" i="5"/>
  <c r="U900" i="5" s="1"/>
  <c r="Z900" i="5" s="1"/>
  <c r="Q900" i="5"/>
  <c r="L900" i="5"/>
  <c r="T899" i="5"/>
  <c r="U899" i="5" s="1"/>
  <c r="Z899" i="5" s="1"/>
  <c r="Q899" i="5"/>
  <c r="L899" i="5"/>
  <c r="T898" i="5"/>
  <c r="U898" i="5" s="1"/>
  <c r="Z898" i="5" s="1"/>
  <c r="Q898" i="5"/>
  <c r="L898" i="5"/>
  <c r="T897" i="5"/>
  <c r="U897" i="5" s="1"/>
  <c r="Z897" i="5" s="1"/>
  <c r="Q897" i="5"/>
  <c r="L897" i="5"/>
  <c r="T896" i="5"/>
  <c r="U896" i="5" s="1"/>
  <c r="Z896" i="5" s="1"/>
  <c r="Q896" i="5"/>
  <c r="L896" i="5"/>
  <c r="T895" i="5"/>
  <c r="U895" i="5" s="1"/>
  <c r="Z895" i="5" s="1"/>
  <c r="Q895" i="5"/>
  <c r="L895" i="5"/>
  <c r="T894" i="5"/>
  <c r="U894" i="5" s="1"/>
  <c r="Z894" i="5" s="1"/>
  <c r="Q894" i="5"/>
  <c r="L894" i="5"/>
  <c r="T893" i="5"/>
  <c r="U893" i="5" s="1"/>
  <c r="Z893" i="5" s="1"/>
  <c r="Q893" i="5"/>
  <c r="L893" i="5"/>
  <c r="T892" i="5"/>
  <c r="U892" i="5" s="1"/>
  <c r="Z892" i="5" s="1"/>
  <c r="Q892" i="5"/>
  <c r="L892" i="5"/>
  <c r="T891" i="5"/>
  <c r="U891" i="5" s="1"/>
  <c r="Z891" i="5" s="1"/>
  <c r="Q891" i="5"/>
  <c r="L891" i="5"/>
  <c r="T890" i="5"/>
  <c r="U890" i="5" s="1"/>
  <c r="Z890" i="5" s="1"/>
  <c r="Q890" i="5"/>
  <c r="L890" i="5"/>
  <c r="T889" i="5"/>
  <c r="U889" i="5" s="1"/>
  <c r="Z889" i="5" s="1"/>
  <c r="Q889" i="5"/>
  <c r="L889" i="5"/>
  <c r="T888" i="5"/>
  <c r="U888" i="5" s="1"/>
  <c r="Z888" i="5" s="1"/>
  <c r="Q888" i="5"/>
  <c r="L888" i="5"/>
  <c r="T887" i="5"/>
  <c r="U887" i="5" s="1"/>
  <c r="Z887" i="5" s="1"/>
  <c r="Q887" i="5"/>
  <c r="L887" i="5"/>
  <c r="T886" i="5"/>
  <c r="U886" i="5" s="1"/>
  <c r="Z886" i="5" s="1"/>
  <c r="Q886" i="5"/>
  <c r="L886" i="5"/>
  <c r="T885" i="5"/>
  <c r="U885" i="5" s="1"/>
  <c r="Z885" i="5" s="1"/>
  <c r="Q885" i="5"/>
  <c r="L885" i="5"/>
  <c r="T884" i="5"/>
  <c r="U884" i="5" s="1"/>
  <c r="Z884" i="5" s="1"/>
  <c r="Q884" i="5"/>
  <c r="L884" i="5"/>
  <c r="T883" i="5"/>
  <c r="U883" i="5" s="1"/>
  <c r="Z883" i="5" s="1"/>
  <c r="Q883" i="5"/>
  <c r="L883" i="5"/>
  <c r="T882" i="5"/>
  <c r="U882" i="5" s="1"/>
  <c r="Z882" i="5" s="1"/>
  <c r="Q882" i="5"/>
  <c r="L882" i="5"/>
  <c r="T881" i="5"/>
  <c r="U881" i="5" s="1"/>
  <c r="Z881" i="5" s="1"/>
  <c r="Q881" i="5"/>
  <c r="L881" i="5"/>
  <c r="T880" i="5"/>
  <c r="U880" i="5" s="1"/>
  <c r="Z880" i="5" s="1"/>
  <c r="Q880" i="5"/>
  <c r="L880" i="5"/>
  <c r="T879" i="5"/>
  <c r="U879" i="5" s="1"/>
  <c r="Z879" i="5" s="1"/>
  <c r="Q879" i="5"/>
  <c r="L879" i="5"/>
  <c r="T878" i="5"/>
  <c r="U878" i="5" s="1"/>
  <c r="Z878" i="5" s="1"/>
  <c r="Q878" i="5"/>
  <c r="L878" i="5"/>
  <c r="T877" i="5"/>
  <c r="U877" i="5" s="1"/>
  <c r="Z877" i="5" s="1"/>
  <c r="Q877" i="5"/>
  <c r="L877" i="5"/>
  <c r="T876" i="5"/>
  <c r="U876" i="5" s="1"/>
  <c r="Z876" i="5" s="1"/>
  <c r="Q876" i="5"/>
  <c r="L876" i="5"/>
  <c r="T875" i="5"/>
  <c r="U875" i="5" s="1"/>
  <c r="Z875" i="5" s="1"/>
  <c r="Q875" i="5"/>
  <c r="L875" i="5"/>
  <c r="T874" i="5"/>
  <c r="U874" i="5" s="1"/>
  <c r="Z874" i="5" s="1"/>
  <c r="Q874" i="5"/>
  <c r="L874" i="5"/>
  <c r="T873" i="5"/>
  <c r="U873" i="5" s="1"/>
  <c r="Z873" i="5" s="1"/>
  <c r="Q873" i="5"/>
  <c r="L873" i="5"/>
  <c r="T872" i="5"/>
  <c r="U872" i="5" s="1"/>
  <c r="Z872" i="5" s="1"/>
  <c r="Q872" i="5"/>
  <c r="L872" i="5"/>
  <c r="T871" i="5"/>
  <c r="U871" i="5" s="1"/>
  <c r="Z871" i="5" s="1"/>
  <c r="Q871" i="5"/>
  <c r="L871" i="5"/>
  <c r="T870" i="5"/>
  <c r="U870" i="5" s="1"/>
  <c r="Z870" i="5" s="1"/>
  <c r="Q870" i="5"/>
  <c r="L870" i="5"/>
  <c r="T869" i="5"/>
  <c r="U869" i="5" s="1"/>
  <c r="Z869" i="5" s="1"/>
  <c r="Q869" i="5"/>
  <c r="L869" i="5"/>
  <c r="T868" i="5"/>
  <c r="U868" i="5" s="1"/>
  <c r="Z868" i="5" s="1"/>
  <c r="Q868" i="5"/>
  <c r="L868" i="5"/>
  <c r="T867" i="5"/>
  <c r="U867" i="5" s="1"/>
  <c r="Z867" i="5" s="1"/>
  <c r="Q867" i="5"/>
  <c r="L867" i="5"/>
  <c r="T866" i="5"/>
  <c r="U866" i="5" s="1"/>
  <c r="Z866" i="5" s="1"/>
  <c r="Q866" i="5"/>
  <c r="L866" i="5"/>
  <c r="T865" i="5"/>
  <c r="U865" i="5" s="1"/>
  <c r="Z865" i="5" s="1"/>
  <c r="Q865" i="5"/>
  <c r="L865" i="5"/>
  <c r="T864" i="5"/>
  <c r="U864" i="5" s="1"/>
  <c r="Z864" i="5" s="1"/>
  <c r="Q864" i="5"/>
  <c r="L864" i="5"/>
  <c r="T863" i="5"/>
  <c r="U863" i="5" s="1"/>
  <c r="Z863" i="5" s="1"/>
  <c r="Q863" i="5"/>
  <c r="L863" i="5"/>
  <c r="T862" i="5"/>
  <c r="U862" i="5" s="1"/>
  <c r="Z862" i="5" s="1"/>
  <c r="Q862" i="5"/>
  <c r="L862" i="5"/>
  <c r="T861" i="5"/>
  <c r="U861" i="5" s="1"/>
  <c r="Z861" i="5" s="1"/>
  <c r="Q861" i="5"/>
  <c r="L861" i="5"/>
  <c r="T860" i="5"/>
  <c r="U860" i="5" s="1"/>
  <c r="Z860" i="5" s="1"/>
  <c r="Q860" i="5"/>
  <c r="L860" i="5"/>
  <c r="T859" i="5"/>
  <c r="U859" i="5" s="1"/>
  <c r="Z859" i="5" s="1"/>
  <c r="Q859" i="5"/>
  <c r="L859" i="5"/>
  <c r="T858" i="5"/>
  <c r="U858" i="5" s="1"/>
  <c r="Z858" i="5" s="1"/>
  <c r="Q858" i="5"/>
  <c r="L858" i="5"/>
  <c r="T857" i="5"/>
  <c r="U857" i="5" s="1"/>
  <c r="Z857" i="5" s="1"/>
  <c r="Q857" i="5"/>
  <c r="L857" i="5"/>
  <c r="T856" i="5"/>
  <c r="U856" i="5" s="1"/>
  <c r="Z856" i="5" s="1"/>
  <c r="Q856" i="5"/>
  <c r="L856" i="5"/>
  <c r="T855" i="5"/>
  <c r="U855" i="5" s="1"/>
  <c r="Z855" i="5" s="1"/>
  <c r="Q855" i="5"/>
  <c r="L855" i="5"/>
  <c r="T854" i="5"/>
  <c r="U854" i="5" s="1"/>
  <c r="Z854" i="5" s="1"/>
  <c r="Q854" i="5"/>
  <c r="L854" i="5"/>
  <c r="T853" i="5"/>
  <c r="U853" i="5" s="1"/>
  <c r="Z853" i="5" s="1"/>
  <c r="Q853" i="5"/>
  <c r="L853" i="5"/>
  <c r="T852" i="5"/>
  <c r="U852" i="5" s="1"/>
  <c r="Z852" i="5" s="1"/>
  <c r="Q852" i="5"/>
  <c r="L852" i="5"/>
  <c r="T851" i="5"/>
  <c r="U851" i="5" s="1"/>
  <c r="Z851" i="5" s="1"/>
  <c r="Q851" i="5"/>
  <c r="L851" i="5"/>
  <c r="T850" i="5"/>
  <c r="U850" i="5" s="1"/>
  <c r="Z850" i="5" s="1"/>
  <c r="Q850" i="5"/>
  <c r="L850" i="5"/>
  <c r="T849" i="5"/>
  <c r="U849" i="5" s="1"/>
  <c r="Z849" i="5" s="1"/>
  <c r="Q849" i="5"/>
  <c r="L849" i="5"/>
  <c r="T848" i="5"/>
  <c r="U848" i="5" s="1"/>
  <c r="Z848" i="5" s="1"/>
  <c r="Q848" i="5"/>
  <c r="L848" i="5"/>
  <c r="T847" i="5"/>
  <c r="U847" i="5" s="1"/>
  <c r="Z847" i="5" s="1"/>
  <c r="Q847" i="5"/>
  <c r="L847" i="5"/>
  <c r="T846" i="5"/>
  <c r="U846" i="5" s="1"/>
  <c r="Z846" i="5" s="1"/>
  <c r="Q846" i="5"/>
  <c r="L846" i="5"/>
  <c r="T845" i="5"/>
  <c r="U845" i="5" s="1"/>
  <c r="Z845" i="5" s="1"/>
  <c r="Q845" i="5"/>
  <c r="L845" i="5"/>
  <c r="T844" i="5"/>
  <c r="U844" i="5" s="1"/>
  <c r="Z844" i="5" s="1"/>
  <c r="Q844" i="5"/>
  <c r="L844" i="5"/>
  <c r="T843" i="5"/>
  <c r="U843" i="5" s="1"/>
  <c r="Z843" i="5" s="1"/>
  <c r="Q843" i="5"/>
  <c r="L843" i="5"/>
  <c r="T842" i="5"/>
  <c r="U842" i="5" s="1"/>
  <c r="Z842" i="5" s="1"/>
  <c r="Q842" i="5"/>
  <c r="L842" i="5"/>
  <c r="T841" i="5"/>
  <c r="U841" i="5" s="1"/>
  <c r="Z841" i="5" s="1"/>
  <c r="Q841" i="5"/>
  <c r="L841" i="5"/>
  <c r="T840" i="5"/>
  <c r="U840" i="5" s="1"/>
  <c r="Z840" i="5" s="1"/>
  <c r="Q840" i="5"/>
  <c r="L840" i="5"/>
  <c r="T839" i="5"/>
  <c r="U839" i="5" s="1"/>
  <c r="Z839" i="5" s="1"/>
  <c r="Q839" i="5"/>
  <c r="L839" i="5"/>
  <c r="T838" i="5"/>
  <c r="U838" i="5" s="1"/>
  <c r="Z838" i="5" s="1"/>
  <c r="Q838" i="5"/>
  <c r="L838" i="5"/>
  <c r="T837" i="5"/>
  <c r="U837" i="5" s="1"/>
  <c r="Z837" i="5" s="1"/>
  <c r="Q837" i="5"/>
  <c r="L837" i="5"/>
  <c r="T836" i="5"/>
  <c r="U836" i="5" s="1"/>
  <c r="Z836" i="5" s="1"/>
  <c r="Q836" i="5"/>
  <c r="L836" i="5"/>
  <c r="T835" i="5"/>
  <c r="U835" i="5" s="1"/>
  <c r="Z835" i="5" s="1"/>
  <c r="Q835" i="5"/>
  <c r="L835" i="5"/>
  <c r="T834" i="5"/>
  <c r="U834" i="5" s="1"/>
  <c r="Z834" i="5" s="1"/>
  <c r="Q834" i="5"/>
  <c r="L834" i="5"/>
  <c r="T833" i="5"/>
  <c r="U833" i="5" s="1"/>
  <c r="Z833" i="5" s="1"/>
  <c r="Q833" i="5"/>
  <c r="L833" i="5"/>
  <c r="T832" i="5"/>
  <c r="U832" i="5" s="1"/>
  <c r="Z832" i="5" s="1"/>
  <c r="Q832" i="5"/>
  <c r="L832" i="5"/>
  <c r="T831" i="5"/>
  <c r="U831" i="5" s="1"/>
  <c r="Z831" i="5" s="1"/>
  <c r="Q831" i="5"/>
  <c r="L831" i="5"/>
  <c r="T830" i="5"/>
  <c r="U830" i="5" s="1"/>
  <c r="Z830" i="5" s="1"/>
  <c r="Q830" i="5"/>
  <c r="L830" i="5"/>
  <c r="T829" i="5"/>
  <c r="U829" i="5" s="1"/>
  <c r="Z829" i="5" s="1"/>
  <c r="Q829" i="5"/>
  <c r="L829" i="5"/>
  <c r="T828" i="5"/>
  <c r="U828" i="5" s="1"/>
  <c r="Z828" i="5" s="1"/>
  <c r="Q828" i="5"/>
  <c r="L828" i="5"/>
  <c r="T827" i="5"/>
  <c r="U827" i="5" s="1"/>
  <c r="Z827" i="5" s="1"/>
  <c r="Q827" i="5"/>
  <c r="L827" i="5"/>
  <c r="T826" i="5"/>
  <c r="U826" i="5" s="1"/>
  <c r="Z826" i="5" s="1"/>
  <c r="Q826" i="5"/>
  <c r="L826" i="5"/>
  <c r="T825" i="5"/>
  <c r="U825" i="5" s="1"/>
  <c r="Z825" i="5" s="1"/>
  <c r="Q825" i="5"/>
  <c r="L825" i="5"/>
  <c r="T824" i="5"/>
  <c r="U824" i="5" s="1"/>
  <c r="Z824" i="5" s="1"/>
  <c r="Q824" i="5"/>
  <c r="L824" i="5"/>
  <c r="T823" i="5"/>
  <c r="U823" i="5" s="1"/>
  <c r="Z823" i="5" s="1"/>
  <c r="Q823" i="5"/>
  <c r="L823" i="5"/>
  <c r="T822" i="5"/>
  <c r="U822" i="5" s="1"/>
  <c r="Z822" i="5" s="1"/>
  <c r="Q822" i="5"/>
  <c r="L822" i="5"/>
  <c r="T821" i="5"/>
  <c r="U821" i="5" s="1"/>
  <c r="Z821" i="5" s="1"/>
  <c r="Q821" i="5"/>
  <c r="L821" i="5"/>
  <c r="T820" i="5"/>
  <c r="U820" i="5" s="1"/>
  <c r="Z820" i="5" s="1"/>
  <c r="Q820" i="5"/>
  <c r="L820" i="5"/>
  <c r="T819" i="5"/>
  <c r="U819" i="5" s="1"/>
  <c r="Z819" i="5" s="1"/>
  <c r="Q819" i="5"/>
  <c r="L819" i="5"/>
  <c r="T818" i="5"/>
  <c r="U818" i="5" s="1"/>
  <c r="Z818" i="5" s="1"/>
  <c r="Q818" i="5"/>
  <c r="L818" i="5"/>
  <c r="T817" i="5"/>
  <c r="U817" i="5" s="1"/>
  <c r="Z817" i="5" s="1"/>
  <c r="Q817" i="5"/>
  <c r="L817" i="5"/>
  <c r="T816" i="5"/>
  <c r="U816" i="5" s="1"/>
  <c r="Z816" i="5" s="1"/>
  <c r="Q816" i="5"/>
  <c r="L816" i="5"/>
  <c r="T815" i="5"/>
  <c r="U815" i="5" s="1"/>
  <c r="Z815" i="5" s="1"/>
  <c r="Q815" i="5"/>
  <c r="L815" i="5"/>
  <c r="T814" i="5"/>
  <c r="U814" i="5" s="1"/>
  <c r="Z814" i="5" s="1"/>
  <c r="Q814" i="5"/>
  <c r="L814" i="5"/>
  <c r="T813" i="5"/>
  <c r="U813" i="5" s="1"/>
  <c r="Z813" i="5" s="1"/>
  <c r="Q813" i="5"/>
  <c r="L813" i="5"/>
  <c r="T812" i="5"/>
  <c r="U812" i="5" s="1"/>
  <c r="Z812" i="5" s="1"/>
  <c r="Q812" i="5"/>
  <c r="L812" i="5"/>
  <c r="T811" i="5"/>
  <c r="U811" i="5" s="1"/>
  <c r="Z811" i="5" s="1"/>
  <c r="Q811" i="5"/>
  <c r="L811" i="5"/>
  <c r="T810" i="5"/>
  <c r="U810" i="5" s="1"/>
  <c r="Z810" i="5" s="1"/>
  <c r="Q810" i="5"/>
  <c r="L810" i="5"/>
  <c r="T809" i="5"/>
  <c r="U809" i="5" s="1"/>
  <c r="Z809" i="5" s="1"/>
  <c r="Q809" i="5"/>
  <c r="L809" i="5"/>
  <c r="T808" i="5"/>
  <c r="U808" i="5" s="1"/>
  <c r="Z808" i="5" s="1"/>
  <c r="Q808" i="5"/>
  <c r="L808" i="5"/>
  <c r="T807" i="5"/>
  <c r="U807" i="5" s="1"/>
  <c r="Z807" i="5" s="1"/>
  <c r="Q807" i="5"/>
  <c r="L807" i="5"/>
  <c r="T806" i="5"/>
  <c r="U806" i="5" s="1"/>
  <c r="Z806" i="5" s="1"/>
  <c r="Q806" i="5"/>
  <c r="L806" i="5"/>
  <c r="T805" i="5"/>
  <c r="U805" i="5" s="1"/>
  <c r="Z805" i="5" s="1"/>
  <c r="Q805" i="5"/>
  <c r="L805" i="5"/>
  <c r="T804" i="5"/>
  <c r="U804" i="5" s="1"/>
  <c r="Z804" i="5" s="1"/>
  <c r="Q804" i="5"/>
  <c r="L804" i="5"/>
  <c r="T803" i="5"/>
  <c r="U803" i="5" s="1"/>
  <c r="Z803" i="5" s="1"/>
  <c r="Q803" i="5"/>
  <c r="L803" i="5"/>
  <c r="T802" i="5"/>
  <c r="U802" i="5" s="1"/>
  <c r="Z802" i="5" s="1"/>
  <c r="Q802" i="5"/>
  <c r="L802" i="5"/>
  <c r="T801" i="5"/>
  <c r="U801" i="5" s="1"/>
  <c r="Z801" i="5" s="1"/>
  <c r="Q801" i="5"/>
  <c r="L801" i="5"/>
  <c r="T800" i="5"/>
  <c r="U800" i="5" s="1"/>
  <c r="Z800" i="5" s="1"/>
  <c r="Q800" i="5"/>
  <c r="L800" i="5"/>
  <c r="T799" i="5"/>
  <c r="U799" i="5" s="1"/>
  <c r="Z799" i="5" s="1"/>
  <c r="Q799" i="5"/>
  <c r="L799" i="5"/>
  <c r="T798" i="5"/>
  <c r="U798" i="5" s="1"/>
  <c r="Z798" i="5" s="1"/>
  <c r="Q798" i="5"/>
  <c r="L798" i="5"/>
  <c r="T797" i="5"/>
  <c r="U797" i="5" s="1"/>
  <c r="Z797" i="5" s="1"/>
  <c r="Q797" i="5"/>
  <c r="L797" i="5"/>
  <c r="T796" i="5"/>
  <c r="U796" i="5" s="1"/>
  <c r="Z796" i="5" s="1"/>
  <c r="Q796" i="5"/>
  <c r="L796" i="5"/>
  <c r="T795" i="5"/>
  <c r="U795" i="5" s="1"/>
  <c r="Z795" i="5" s="1"/>
  <c r="Q795" i="5"/>
  <c r="L795" i="5"/>
  <c r="T794" i="5"/>
  <c r="U794" i="5" s="1"/>
  <c r="Z794" i="5" s="1"/>
  <c r="Q794" i="5"/>
  <c r="L794" i="5"/>
  <c r="T793" i="5"/>
  <c r="U793" i="5" s="1"/>
  <c r="Z793" i="5" s="1"/>
  <c r="Q793" i="5"/>
  <c r="L793" i="5"/>
  <c r="T792" i="5"/>
  <c r="U792" i="5" s="1"/>
  <c r="Z792" i="5" s="1"/>
  <c r="Q792" i="5"/>
  <c r="L792" i="5"/>
  <c r="T791" i="5"/>
  <c r="U791" i="5" s="1"/>
  <c r="Z791" i="5" s="1"/>
  <c r="Q791" i="5"/>
  <c r="L791" i="5"/>
  <c r="T790" i="5"/>
  <c r="U790" i="5" s="1"/>
  <c r="Z790" i="5" s="1"/>
  <c r="Q790" i="5"/>
  <c r="L790" i="5"/>
  <c r="T789" i="5"/>
  <c r="U789" i="5" s="1"/>
  <c r="Z789" i="5" s="1"/>
  <c r="Q789" i="5"/>
  <c r="L789" i="5"/>
  <c r="T788" i="5"/>
  <c r="U788" i="5" s="1"/>
  <c r="Z788" i="5" s="1"/>
  <c r="Q788" i="5"/>
  <c r="L788" i="5"/>
  <c r="T787" i="5"/>
  <c r="U787" i="5" s="1"/>
  <c r="Z787" i="5" s="1"/>
  <c r="Q787" i="5"/>
  <c r="L787" i="5"/>
  <c r="T786" i="5"/>
  <c r="U786" i="5" s="1"/>
  <c r="Z786" i="5" s="1"/>
  <c r="Q786" i="5"/>
  <c r="L786" i="5"/>
  <c r="T785" i="5"/>
  <c r="U785" i="5" s="1"/>
  <c r="Z785" i="5" s="1"/>
  <c r="Q785" i="5"/>
  <c r="L785" i="5"/>
  <c r="T784" i="5"/>
  <c r="U784" i="5" s="1"/>
  <c r="Z784" i="5" s="1"/>
  <c r="Q784" i="5"/>
  <c r="L784" i="5"/>
  <c r="T783" i="5"/>
  <c r="U783" i="5" s="1"/>
  <c r="Z783" i="5" s="1"/>
  <c r="Q783" i="5"/>
  <c r="L783" i="5"/>
  <c r="T782" i="5"/>
  <c r="U782" i="5" s="1"/>
  <c r="Z782" i="5" s="1"/>
  <c r="Q782" i="5"/>
  <c r="L782" i="5"/>
  <c r="T781" i="5"/>
  <c r="U781" i="5" s="1"/>
  <c r="Z781" i="5" s="1"/>
  <c r="Q781" i="5"/>
  <c r="L781" i="5"/>
  <c r="T780" i="5"/>
  <c r="U780" i="5" s="1"/>
  <c r="Z780" i="5" s="1"/>
  <c r="Q780" i="5"/>
  <c r="L780" i="5"/>
  <c r="T779" i="5"/>
  <c r="U779" i="5" s="1"/>
  <c r="Z779" i="5" s="1"/>
  <c r="Q779" i="5"/>
  <c r="L779" i="5"/>
  <c r="T778" i="5"/>
  <c r="U778" i="5" s="1"/>
  <c r="Z778" i="5" s="1"/>
  <c r="Q778" i="5"/>
  <c r="L778" i="5"/>
  <c r="T777" i="5"/>
  <c r="U777" i="5" s="1"/>
  <c r="Z777" i="5" s="1"/>
  <c r="Q777" i="5"/>
  <c r="L777" i="5"/>
  <c r="T776" i="5"/>
  <c r="U776" i="5" s="1"/>
  <c r="Z776" i="5" s="1"/>
  <c r="Q776" i="5"/>
  <c r="L776" i="5"/>
  <c r="T775" i="5"/>
  <c r="U775" i="5" s="1"/>
  <c r="Z775" i="5" s="1"/>
  <c r="Q775" i="5"/>
  <c r="L775" i="5"/>
  <c r="T774" i="5"/>
  <c r="U774" i="5" s="1"/>
  <c r="Z774" i="5" s="1"/>
  <c r="Q774" i="5"/>
  <c r="L774" i="5"/>
  <c r="T773" i="5"/>
  <c r="U773" i="5" s="1"/>
  <c r="Z773" i="5" s="1"/>
  <c r="Q773" i="5"/>
  <c r="L773" i="5"/>
  <c r="T772" i="5"/>
  <c r="U772" i="5" s="1"/>
  <c r="Z772" i="5" s="1"/>
  <c r="Q772" i="5"/>
  <c r="L772" i="5"/>
  <c r="T771" i="5"/>
  <c r="U771" i="5" s="1"/>
  <c r="Z771" i="5" s="1"/>
  <c r="Q771" i="5"/>
  <c r="L771" i="5"/>
  <c r="T770" i="5"/>
  <c r="U770" i="5" s="1"/>
  <c r="Z770" i="5" s="1"/>
  <c r="Q770" i="5"/>
  <c r="L770" i="5"/>
  <c r="T769" i="5"/>
  <c r="U769" i="5" s="1"/>
  <c r="Z769" i="5" s="1"/>
  <c r="Q769" i="5"/>
  <c r="L769" i="5"/>
  <c r="T768" i="5"/>
  <c r="U768" i="5" s="1"/>
  <c r="Z768" i="5" s="1"/>
  <c r="Q768" i="5"/>
  <c r="L768" i="5"/>
  <c r="T767" i="5"/>
  <c r="U767" i="5" s="1"/>
  <c r="Z767" i="5" s="1"/>
  <c r="Q767" i="5"/>
  <c r="L767" i="5"/>
  <c r="T766" i="5"/>
  <c r="U766" i="5" s="1"/>
  <c r="Z766" i="5" s="1"/>
  <c r="Q766" i="5"/>
  <c r="L766" i="5"/>
  <c r="T765" i="5"/>
  <c r="U765" i="5" s="1"/>
  <c r="Z765" i="5" s="1"/>
  <c r="Q765" i="5"/>
  <c r="L765" i="5"/>
  <c r="T764" i="5"/>
  <c r="U764" i="5" s="1"/>
  <c r="Z764" i="5" s="1"/>
  <c r="Q764" i="5"/>
  <c r="L764" i="5"/>
  <c r="T763" i="5"/>
  <c r="U763" i="5" s="1"/>
  <c r="Z763" i="5" s="1"/>
  <c r="Q763" i="5"/>
  <c r="L763" i="5"/>
  <c r="T762" i="5"/>
  <c r="U762" i="5" s="1"/>
  <c r="Z762" i="5" s="1"/>
  <c r="Q762" i="5"/>
  <c r="L762" i="5"/>
  <c r="T761" i="5"/>
  <c r="U761" i="5" s="1"/>
  <c r="Z761" i="5" s="1"/>
  <c r="Q761" i="5"/>
  <c r="L761" i="5"/>
  <c r="T760" i="5"/>
  <c r="U760" i="5" s="1"/>
  <c r="Z760" i="5" s="1"/>
  <c r="Q760" i="5"/>
  <c r="L760" i="5"/>
  <c r="T759" i="5"/>
  <c r="U759" i="5" s="1"/>
  <c r="Z759" i="5" s="1"/>
  <c r="Q759" i="5"/>
  <c r="L759" i="5"/>
  <c r="T758" i="5"/>
  <c r="U758" i="5" s="1"/>
  <c r="Z758" i="5" s="1"/>
  <c r="Q758" i="5"/>
  <c r="L758" i="5"/>
  <c r="T757" i="5"/>
  <c r="U757" i="5" s="1"/>
  <c r="Z757" i="5" s="1"/>
  <c r="Q757" i="5"/>
  <c r="L757" i="5"/>
  <c r="T756" i="5"/>
  <c r="U756" i="5" s="1"/>
  <c r="Z756" i="5" s="1"/>
  <c r="Q756" i="5"/>
  <c r="L756" i="5"/>
  <c r="T755" i="5"/>
  <c r="U755" i="5" s="1"/>
  <c r="Z755" i="5" s="1"/>
  <c r="Q755" i="5"/>
  <c r="L755" i="5"/>
  <c r="T754" i="5"/>
  <c r="U754" i="5" s="1"/>
  <c r="Z754" i="5" s="1"/>
  <c r="Q754" i="5"/>
  <c r="L754" i="5"/>
  <c r="T753" i="5"/>
  <c r="U753" i="5" s="1"/>
  <c r="Z753" i="5" s="1"/>
  <c r="Q753" i="5"/>
  <c r="L753" i="5"/>
  <c r="T752" i="5"/>
  <c r="U752" i="5" s="1"/>
  <c r="Z752" i="5" s="1"/>
  <c r="Q752" i="5"/>
  <c r="L752" i="5"/>
  <c r="T751" i="5"/>
  <c r="U751" i="5" s="1"/>
  <c r="Z751" i="5" s="1"/>
  <c r="Q751" i="5"/>
  <c r="L751" i="5"/>
  <c r="T750" i="5"/>
  <c r="U750" i="5" s="1"/>
  <c r="Z750" i="5" s="1"/>
  <c r="Q750" i="5"/>
  <c r="L750" i="5"/>
  <c r="T749" i="5"/>
  <c r="U749" i="5" s="1"/>
  <c r="Z749" i="5" s="1"/>
  <c r="Q749" i="5"/>
  <c r="L749" i="5"/>
  <c r="T748" i="5"/>
  <c r="U748" i="5" s="1"/>
  <c r="Z748" i="5" s="1"/>
  <c r="Q748" i="5"/>
  <c r="L748" i="5"/>
  <c r="T747" i="5"/>
  <c r="U747" i="5" s="1"/>
  <c r="Z747" i="5" s="1"/>
  <c r="Q747" i="5"/>
  <c r="L747" i="5"/>
  <c r="T746" i="5"/>
  <c r="U746" i="5" s="1"/>
  <c r="Z746" i="5" s="1"/>
  <c r="Q746" i="5"/>
  <c r="L746" i="5"/>
  <c r="T745" i="5"/>
  <c r="U745" i="5" s="1"/>
  <c r="Z745" i="5" s="1"/>
  <c r="Q745" i="5"/>
  <c r="L745" i="5"/>
  <c r="T744" i="5"/>
  <c r="U744" i="5" s="1"/>
  <c r="Z744" i="5" s="1"/>
  <c r="Q744" i="5"/>
  <c r="L744" i="5"/>
  <c r="T743" i="5"/>
  <c r="U743" i="5" s="1"/>
  <c r="Z743" i="5" s="1"/>
  <c r="Q743" i="5"/>
  <c r="L743" i="5"/>
  <c r="T742" i="5"/>
  <c r="U742" i="5" s="1"/>
  <c r="Z742" i="5" s="1"/>
  <c r="Q742" i="5"/>
  <c r="L742" i="5"/>
  <c r="T741" i="5"/>
  <c r="U741" i="5" s="1"/>
  <c r="Z741" i="5" s="1"/>
  <c r="Q741" i="5"/>
  <c r="L741" i="5"/>
  <c r="T740" i="5"/>
  <c r="U740" i="5" s="1"/>
  <c r="Z740" i="5" s="1"/>
  <c r="Q740" i="5"/>
  <c r="L740" i="5"/>
  <c r="T739" i="5"/>
  <c r="U739" i="5" s="1"/>
  <c r="Z739" i="5" s="1"/>
  <c r="Q739" i="5"/>
  <c r="L739" i="5"/>
  <c r="T738" i="5"/>
  <c r="U738" i="5" s="1"/>
  <c r="Z738" i="5" s="1"/>
  <c r="Q738" i="5"/>
  <c r="L738" i="5"/>
  <c r="T737" i="5"/>
  <c r="U737" i="5" s="1"/>
  <c r="Z737" i="5" s="1"/>
  <c r="Q737" i="5"/>
  <c r="L737" i="5"/>
  <c r="T736" i="5"/>
  <c r="U736" i="5" s="1"/>
  <c r="Z736" i="5" s="1"/>
  <c r="Q736" i="5"/>
  <c r="L736" i="5"/>
  <c r="T735" i="5"/>
  <c r="U735" i="5" s="1"/>
  <c r="Z735" i="5" s="1"/>
  <c r="Q735" i="5"/>
  <c r="L735" i="5"/>
  <c r="T734" i="5"/>
  <c r="U734" i="5" s="1"/>
  <c r="Z734" i="5" s="1"/>
  <c r="Q734" i="5"/>
  <c r="L734" i="5"/>
  <c r="T733" i="5"/>
  <c r="U733" i="5" s="1"/>
  <c r="Z733" i="5" s="1"/>
  <c r="Q733" i="5"/>
  <c r="L733" i="5"/>
  <c r="T732" i="5"/>
  <c r="U732" i="5" s="1"/>
  <c r="Z732" i="5" s="1"/>
  <c r="Q732" i="5"/>
  <c r="L732" i="5"/>
  <c r="T731" i="5"/>
  <c r="U731" i="5" s="1"/>
  <c r="Z731" i="5" s="1"/>
  <c r="Q731" i="5"/>
  <c r="L731" i="5"/>
  <c r="T730" i="5"/>
  <c r="U730" i="5" s="1"/>
  <c r="Z730" i="5" s="1"/>
  <c r="Q730" i="5"/>
  <c r="L730" i="5"/>
  <c r="T729" i="5"/>
  <c r="U729" i="5" s="1"/>
  <c r="Z729" i="5" s="1"/>
  <c r="Q729" i="5"/>
  <c r="L729" i="5"/>
  <c r="T728" i="5"/>
  <c r="U728" i="5" s="1"/>
  <c r="Z728" i="5" s="1"/>
  <c r="Q728" i="5"/>
  <c r="L728" i="5"/>
  <c r="T727" i="5"/>
  <c r="U727" i="5" s="1"/>
  <c r="Z727" i="5" s="1"/>
  <c r="Q727" i="5"/>
  <c r="L727" i="5"/>
  <c r="T726" i="5"/>
  <c r="U726" i="5" s="1"/>
  <c r="Z726" i="5" s="1"/>
  <c r="Q726" i="5"/>
  <c r="L726" i="5"/>
  <c r="T725" i="5"/>
  <c r="U725" i="5" s="1"/>
  <c r="Z725" i="5" s="1"/>
  <c r="Q725" i="5"/>
  <c r="L725" i="5"/>
  <c r="T724" i="5"/>
  <c r="U724" i="5" s="1"/>
  <c r="Z724" i="5" s="1"/>
  <c r="Q724" i="5"/>
  <c r="L724" i="5"/>
  <c r="T723" i="5"/>
  <c r="U723" i="5" s="1"/>
  <c r="Z723" i="5" s="1"/>
  <c r="Q723" i="5"/>
  <c r="L723" i="5"/>
  <c r="T722" i="5"/>
  <c r="U722" i="5" s="1"/>
  <c r="Z722" i="5" s="1"/>
  <c r="Q722" i="5"/>
  <c r="L722" i="5"/>
  <c r="T721" i="5"/>
  <c r="U721" i="5" s="1"/>
  <c r="Z721" i="5" s="1"/>
  <c r="Q721" i="5"/>
  <c r="L721" i="5"/>
  <c r="T720" i="5"/>
  <c r="U720" i="5" s="1"/>
  <c r="Z720" i="5" s="1"/>
  <c r="Q720" i="5"/>
  <c r="L720" i="5"/>
  <c r="T719" i="5"/>
  <c r="U719" i="5" s="1"/>
  <c r="Z719" i="5" s="1"/>
  <c r="Q719" i="5"/>
  <c r="L719" i="5"/>
  <c r="T718" i="5"/>
  <c r="U718" i="5" s="1"/>
  <c r="Z718" i="5" s="1"/>
  <c r="Q718" i="5"/>
  <c r="L718" i="5"/>
  <c r="T717" i="5"/>
  <c r="U717" i="5" s="1"/>
  <c r="Z717" i="5" s="1"/>
  <c r="Q717" i="5"/>
  <c r="L717" i="5"/>
  <c r="T716" i="5"/>
  <c r="U716" i="5" s="1"/>
  <c r="Z716" i="5" s="1"/>
  <c r="Q716" i="5"/>
  <c r="L716" i="5"/>
  <c r="T715" i="5"/>
  <c r="U715" i="5" s="1"/>
  <c r="Z715" i="5" s="1"/>
  <c r="Q715" i="5"/>
  <c r="L715" i="5"/>
  <c r="T714" i="5"/>
  <c r="U714" i="5" s="1"/>
  <c r="Z714" i="5" s="1"/>
  <c r="Q714" i="5"/>
  <c r="L714" i="5"/>
  <c r="T713" i="5"/>
  <c r="U713" i="5" s="1"/>
  <c r="Z713" i="5" s="1"/>
  <c r="Q713" i="5"/>
  <c r="L713" i="5"/>
  <c r="T712" i="5"/>
  <c r="U712" i="5" s="1"/>
  <c r="Z712" i="5" s="1"/>
  <c r="Q712" i="5"/>
  <c r="L712" i="5"/>
  <c r="T711" i="5"/>
  <c r="U711" i="5" s="1"/>
  <c r="Z711" i="5" s="1"/>
  <c r="Q711" i="5"/>
  <c r="L711" i="5"/>
  <c r="T710" i="5"/>
  <c r="U710" i="5" s="1"/>
  <c r="Z710" i="5" s="1"/>
  <c r="Q710" i="5"/>
  <c r="L710" i="5"/>
  <c r="T709" i="5"/>
  <c r="U709" i="5" s="1"/>
  <c r="Z709" i="5" s="1"/>
  <c r="Q709" i="5"/>
  <c r="L709" i="5"/>
  <c r="T708" i="5"/>
  <c r="U708" i="5" s="1"/>
  <c r="Z708" i="5" s="1"/>
  <c r="Q708" i="5"/>
  <c r="L708" i="5"/>
  <c r="T707" i="5"/>
  <c r="U707" i="5" s="1"/>
  <c r="Z707" i="5" s="1"/>
  <c r="Q707" i="5"/>
  <c r="L707" i="5"/>
  <c r="T706" i="5"/>
  <c r="U706" i="5" s="1"/>
  <c r="Z706" i="5" s="1"/>
  <c r="Q706" i="5"/>
  <c r="L706" i="5"/>
  <c r="T705" i="5"/>
  <c r="U705" i="5" s="1"/>
  <c r="Z705" i="5" s="1"/>
  <c r="Q705" i="5"/>
  <c r="L705" i="5"/>
  <c r="T704" i="5"/>
  <c r="U704" i="5" s="1"/>
  <c r="Z704" i="5" s="1"/>
  <c r="Q704" i="5"/>
  <c r="L704" i="5"/>
  <c r="T703" i="5"/>
  <c r="U703" i="5" s="1"/>
  <c r="Z703" i="5" s="1"/>
  <c r="Q703" i="5"/>
  <c r="L703" i="5"/>
  <c r="T702" i="5"/>
  <c r="U702" i="5" s="1"/>
  <c r="Z702" i="5" s="1"/>
  <c r="Q702" i="5"/>
  <c r="L702" i="5"/>
  <c r="T701" i="5"/>
  <c r="U701" i="5" s="1"/>
  <c r="Z701" i="5" s="1"/>
  <c r="Q701" i="5"/>
  <c r="L701" i="5"/>
  <c r="T700" i="5"/>
  <c r="U700" i="5" s="1"/>
  <c r="Z700" i="5" s="1"/>
  <c r="Q700" i="5"/>
  <c r="L700" i="5"/>
  <c r="T699" i="5"/>
  <c r="U699" i="5" s="1"/>
  <c r="Z699" i="5" s="1"/>
  <c r="Q699" i="5"/>
  <c r="L699" i="5"/>
  <c r="T698" i="5"/>
  <c r="U698" i="5" s="1"/>
  <c r="Z698" i="5" s="1"/>
  <c r="Q698" i="5"/>
  <c r="L698" i="5"/>
  <c r="T697" i="5"/>
  <c r="U697" i="5" s="1"/>
  <c r="Z697" i="5" s="1"/>
  <c r="Q697" i="5"/>
  <c r="L697" i="5"/>
  <c r="T696" i="5"/>
  <c r="U696" i="5" s="1"/>
  <c r="Z696" i="5" s="1"/>
  <c r="Q696" i="5"/>
  <c r="L696" i="5"/>
  <c r="T695" i="5"/>
  <c r="U695" i="5" s="1"/>
  <c r="Z695" i="5" s="1"/>
  <c r="Q695" i="5"/>
  <c r="L695" i="5"/>
  <c r="T694" i="5"/>
  <c r="U694" i="5" s="1"/>
  <c r="Z694" i="5" s="1"/>
  <c r="Q694" i="5"/>
  <c r="L694" i="5"/>
  <c r="T693" i="5"/>
  <c r="U693" i="5" s="1"/>
  <c r="Z693" i="5" s="1"/>
  <c r="Q693" i="5"/>
  <c r="L693" i="5"/>
  <c r="T692" i="5"/>
  <c r="U692" i="5" s="1"/>
  <c r="Z692" i="5" s="1"/>
  <c r="Q692" i="5"/>
  <c r="L692" i="5"/>
  <c r="T691" i="5"/>
  <c r="U691" i="5" s="1"/>
  <c r="Z691" i="5" s="1"/>
  <c r="Q691" i="5"/>
  <c r="L691" i="5"/>
  <c r="T690" i="5"/>
  <c r="U690" i="5" s="1"/>
  <c r="Z690" i="5" s="1"/>
  <c r="Q690" i="5"/>
  <c r="L690" i="5"/>
  <c r="T689" i="5"/>
  <c r="U689" i="5" s="1"/>
  <c r="Z689" i="5" s="1"/>
  <c r="Q689" i="5"/>
  <c r="L689" i="5"/>
  <c r="T688" i="5"/>
  <c r="U688" i="5" s="1"/>
  <c r="Z688" i="5" s="1"/>
  <c r="Q688" i="5"/>
  <c r="L688" i="5"/>
  <c r="T687" i="5"/>
  <c r="U687" i="5" s="1"/>
  <c r="Z687" i="5" s="1"/>
  <c r="Q687" i="5"/>
  <c r="L687" i="5"/>
  <c r="T686" i="5"/>
  <c r="U686" i="5" s="1"/>
  <c r="Z686" i="5" s="1"/>
  <c r="Q686" i="5"/>
  <c r="L686" i="5"/>
  <c r="T685" i="5"/>
  <c r="U685" i="5"/>
  <c r="Z685" i="5" s="1"/>
  <c r="Q685" i="5"/>
  <c r="L685" i="5"/>
  <c r="T684" i="5"/>
  <c r="U684" i="5" s="1"/>
  <c r="Z684" i="5" s="1"/>
  <c r="Q684" i="5"/>
  <c r="L684" i="5"/>
  <c r="T683" i="5"/>
  <c r="U683" i="5" s="1"/>
  <c r="Z683" i="5" s="1"/>
  <c r="Q683" i="5"/>
  <c r="L683" i="5"/>
  <c r="T682" i="5"/>
  <c r="U682" i="5" s="1"/>
  <c r="Z682" i="5" s="1"/>
  <c r="Q682" i="5"/>
  <c r="L682" i="5"/>
  <c r="T681" i="5"/>
  <c r="U681" i="5" s="1"/>
  <c r="Z681" i="5" s="1"/>
  <c r="Q681" i="5"/>
  <c r="L681" i="5"/>
  <c r="T680" i="5"/>
  <c r="U680" i="5" s="1"/>
  <c r="Z680" i="5" s="1"/>
  <c r="Q680" i="5"/>
  <c r="L680" i="5"/>
  <c r="T679" i="5"/>
  <c r="U679" i="5" s="1"/>
  <c r="Z679" i="5" s="1"/>
  <c r="Q679" i="5"/>
  <c r="L679" i="5"/>
  <c r="T678" i="5"/>
  <c r="U678" i="5" s="1"/>
  <c r="Z678" i="5" s="1"/>
  <c r="Q678" i="5"/>
  <c r="L678" i="5"/>
  <c r="T677" i="5"/>
  <c r="U677" i="5" s="1"/>
  <c r="Z677" i="5" s="1"/>
  <c r="Q677" i="5"/>
  <c r="L677" i="5"/>
  <c r="T676" i="5"/>
  <c r="U676" i="5" s="1"/>
  <c r="Z676" i="5" s="1"/>
  <c r="Q676" i="5"/>
  <c r="L676" i="5"/>
  <c r="T675" i="5"/>
  <c r="U675" i="5" s="1"/>
  <c r="Z675" i="5" s="1"/>
  <c r="Q675" i="5"/>
  <c r="L675" i="5"/>
  <c r="T674" i="5"/>
  <c r="U674" i="5" s="1"/>
  <c r="Z674" i="5" s="1"/>
  <c r="Q674" i="5"/>
  <c r="L674" i="5"/>
  <c r="T673" i="5"/>
  <c r="U673" i="5" s="1"/>
  <c r="Z673" i="5" s="1"/>
  <c r="Q673" i="5"/>
  <c r="L673" i="5"/>
  <c r="T672" i="5"/>
  <c r="U672" i="5" s="1"/>
  <c r="Z672" i="5" s="1"/>
  <c r="Q672" i="5"/>
  <c r="L672" i="5"/>
  <c r="T671" i="5"/>
  <c r="U671" i="5" s="1"/>
  <c r="Z671" i="5" s="1"/>
  <c r="Q671" i="5"/>
  <c r="L671" i="5"/>
  <c r="T670" i="5"/>
  <c r="U670" i="5" s="1"/>
  <c r="Z670" i="5" s="1"/>
  <c r="Q670" i="5"/>
  <c r="L670" i="5"/>
  <c r="T669" i="5"/>
  <c r="U669" i="5" s="1"/>
  <c r="Z669" i="5" s="1"/>
  <c r="Q669" i="5"/>
  <c r="L669" i="5"/>
  <c r="T668" i="5"/>
  <c r="U668" i="5" s="1"/>
  <c r="Z668" i="5" s="1"/>
  <c r="Q668" i="5"/>
  <c r="L668" i="5"/>
  <c r="T667" i="5"/>
  <c r="U667" i="5" s="1"/>
  <c r="Z667" i="5" s="1"/>
  <c r="Q667" i="5"/>
  <c r="L667" i="5"/>
  <c r="T666" i="5"/>
  <c r="U666" i="5" s="1"/>
  <c r="Z666" i="5" s="1"/>
  <c r="Q666" i="5"/>
  <c r="L666" i="5"/>
  <c r="T665" i="5"/>
  <c r="U665" i="5" s="1"/>
  <c r="Z665" i="5" s="1"/>
  <c r="Q665" i="5"/>
  <c r="L665" i="5"/>
  <c r="T664" i="5"/>
  <c r="U664" i="5" s="1"/>
  <c r="Z664" i="5" s="1"/>
  <c r="Q664" i="5"/>
  <c r="L664" i="5"/>
  <c r="T663" i="5"/>
  <c r="U663" i="5" s="1"/>
  <c r="Z663" i="5" s="1"/>
  <c r="Q663" i="5"/>
  <c r="L663" i="5"/>
  <c r="T662" i="5"/>
  <c r="U662" i="5" s="1"/>
  <c r="Z662" i="5" s="1"/>
  <c r="Q662" i="5"/>
  <c r="L662" i="5"/>
  <c r="T661" i="5"/>
  <c r="U661" i="5" s="1"/>
  <c r="Z661" i="5" s="1"/>
  <c r="Q661" i="5"/>
  <c r="L661" i="5"/>
  <c r="T660" i="5"/>
  <c r="U660" i="5" s="1"/>
  <c r="Z660" i="5" s="1"/>
  <c r="Q660" i="5"/>
  <c r="L660" i="5"/>
  <c r="T659" i="5"/>
  <c r="U659" i="5" s="1"/>
  <c r="Z659" i="5" s="1"/>
  <c r="Q659" i="5"/>
  <c r="L659" i="5"/>
  <c r="T658" i="5"/>
  <c r="U658" i="5" s="1"/>
  <c r="Z658" i="5" s="1"/>
  <c r="Q658" i="5"/>
  <c r="L658" i="5"/>
  <c r="T657" i="5"/>
  <c r="U657" i="5" s="1"/>
  <c r="Z657" i="5" s="1"/>
  <c r="Q657" i="5"/>
  <c r="L657" i="5"/>
  <c r="T656" i="5"/>
  <c r="U656" i="5" s="1"/>
  <c r="Z656" i="5" s="1"/>
  <c r="Q656" i="5"/>
  <c r="L656" i="5"/>
  <c r="T655" i="5"/>
  <c r="U655" i="5" s="1"/>
  <c r="Z655" i="5" s="1"/>
  <c r="Q655" i="5"/>
  <c r="L655" i="5"/>
  <c r="T654" i="5"/>
  <c r="U654" i="5" s="1"/>
  <c r="Z654" i="5" s="1"/>
  <c r="Q654" i="5"/>
  <c r="L654" i="5"/>
  <c r="T653" i="5"/>
  <c r="U653" i="5" s="1"/>
  <c r="Z653" i="5" s="1"/>
  <c r="Q653" i="5"/>
  <c r="L653" i="5"/>
  <c r="T652" i="5"/>
  <c r="U652" i="5" s="1"/>
  <c r="Z652" i="5" s="1"/>
  <c r="Q652" i="5"/>
  <c r="L652" i="5"/>
  <c r="T651" i="5"/>
  <c r="U651" i="5" s="1"/>
  <c r="Z651" i="5" s="1"/>
  <c r="Q651" i="5"/>
  <c r="L651" i="5"/>
  <c r="T650" i="5"/>
  <c r="U650" i="5" s="1"/>
  <c r="Z650" i="5" s="1"/>
  <c r="Q650" i="5"/>
  <c r="L650" i="5"/>
  <c r="T649" i="5"/>
  <c r="U649" i="5"/>
  <c r="Z649" i="5" s="1"/>
  <c r="Q649" i="5"/>
  <c r="L649" i="5"/>
  <c r="T648" i="5"/>
  <c r="U648" i="5" s="1"/>
  <c r="Z648" i="5" s="1"/>
  <c r="Q648" i="5"/>
  <c r="L648" i="5"/>
  <c r="T647" i="5"/>
  <c r="U647" i="5" s="1"/>
  <c r="Z647" i="5" s="1"/>
  <c r="Q647" i="5"/>
  <c r="L647" i="5"/>
  <c r="T646" i="5"/>
  <c r="U646" i="5" s="1"/>
  <c r="Z646" i="5" s="1"/>
  <c r="Q646" i="5"/>
  <c r="L646" i="5"/>
  <c r="T645" i="5"/>
  <c r="U645" i="5" s="1"/>
  <c r="Z645" i="5" s="1"/>
  <c r="Q645" i="5"/>
  <c r="L645" i="5"/>
  <c r="T644" i="5"/>
  <c r="U644" i="5" s="1"/>
  <c r="Z644" i="5" s="1"/>
  <c r="Q644" i="5"/>
  <c r="L644" i="5"/>
  <c r="T643" i="5"/>
  <c r="U643" i="5" s="1"/>
  <c r="Z643" i="5" s="1"/>
  <c r="Q643" i="5"/>
  <c r="L643" i="5"/>
  <c r="T642" i="5"/>
  <c r="U642" i="5" s="1"/>
  <c r="Z642" i="5" s="1"/>
  <c r="Q642" i="5"/>
  <c r="L642" i="5"/>
  <c r="T641" i="5"/>
  <c r="U641" i="5" s="1"/>
  <c r="Z641" i="5" s="1"/>
  <c r="Q641" i="5"/>
  <c r="L641" i="5"/>
  <c r="T640" i="5"/>
  <c r="U640" i="5" s="1"/>
  <c r="Z640" i="5" s="1"/>
  <c r="Q640" i="5"/>
  <c r="L640" i="5"/>
  <c r="T639" i="5"/>
  <c r="U639" i="5" s="1"/>
  <c r="Z639" i="5" s="1"/>
  <c r="Q639" i="5"/>
  <c r="L639" i="5"/>
  <c r="T638" i="5"/>
  <c r="U638" i="5" s="1"/>
  <c r="Z638" i="5" s="1"/>
  <c r="Q638" i="5"/>
  <c r="L638" i="5"/>
  <c r="T637" i="5"/>
  <c r="U637" i="5" s="1"/>
  <c r="Z637" i="5" s="1"/>
  <c r="Q637" i="5"/>
  <c r="L637" i="5"/>
  <c r="T636" i="5"/>
  <c r="U636" i="5" s="1"/>
  <c r="Z636" i="5" s="1"/>
  <c r="Q636" i="5"/>
  <c r="L636" i="5"/>
  <c r="T635" i="5"/>
  <c r="U635" i="5" s="1"/>
  <c r="Z635" i="5" s="1"/>
  <c r="Q635" i="5"/>
  <c r="L635" i="5"/>
  <c r="T634" i="5"/>
  <c r="U634" i="5" s="1"/>
  <c r="Z634" i="5" s="1"/>
  <c r="Q634" i="5"/>
  <c r="L634" i="5"/>
  <c r="T633" i="5"/>
  <c r="U633" i="5" s="1"/>
  <c r="Z633" i="5" s="1"/>
  <c r="Q633" i="5"/>
  <c r="L633" i="5"/>
  <c r="T632" i="5"/>
  <c r="U632" i="5" s="1"/>
  <c r="Z632" i="5" s="1"/>
  <c r="Q632" i="5"/>
  <c r="L632" i="5"/>
  <c r="T631" i="5"/>
  <c r="U631" i="5" s="1"/>
  <c r="Z631" i="5" s="1"/>
  <c r="Q631" i="5"/>
  <c r="L631" i="5"/>
  <c r="T630" i="5"/>
  <c r="U630" i="5" s="1"/>
  <c r="Z630" i="5" s="1"/>
  <c r="Q630" i="5"/>
  <c r="L630" i="5"/>
  <c r="T629" i="5"/>
  <c r="U629" i="5" s="1"/>
  <c r="Z629" i="5" s="1"/>
  <c r="Q629" i="5"/>
  <c r="L629" i="5"/>
  <c r="T628" i="5"/>
  <c r="U628" i="5" s="1"/>
  <c r="Z628" i="5" s="1"/>
  <c r="Q628" i="5"/>
  <c r="L628" i="5"/>
  <c r="T627" i="5"/>
  <c r="U627" i="5" s="1"/>
  <c r="Z627" i="5" s="1"/>
  <c r="Q627" i="5"/>
  <c r="L627" i="5"/>
  <c r="T626" i="5"/>
  <c r="U626" i="5" s="1"/>
  <c r="Z626" i="5" s="1"/>
  <c r="Q626" i="5"/>
  <c r="L626" i="5"/>
  <c r="T625" i="5"/>
  <c r="U625" i="5" s="1"/>
  <c r="Z625" i="5" s="1"/>
  <c r="Q625" i="5"/>
  <c r="L625" i="5"/>
  <c r="T624" i="5"/>
  <c r="U624" i="5" s="1"/>
  <c r="Z624" i="5" s="1"/>
  <c r="Q624" i="5"/>
  <c r="L624" i="5"/>
  <c r="T623" i="5"/>
  <c r="U623" i="5" s="1"/>
  <c r="Z623" i="5" s="1"/>
  <c r="Q623" i="5"/>
  <c r="L623" i="5"/>
  <c r="T622" i="5"/>
  <c r="U622" i="5" s="1"/>
  <c r="Z622" i="5" s="1"/>
  <c r="Q622" i="5"/>
  <c r="L622" i="5"/>
  <c r="T621" i="5"/>
  <c r="U621" i="5" s="1"/>
  <c r="Z621" i="5" s="1"/>
  <c r="Q621" i="5"/>
  <c r="L621" i="5"/>
  <c r="T620" i="5"/>
  <c r="U620" i="5" s="1"/>
  <c r="Z620" i="5" s="1"/>
  <c r="Q620" i="5"/>
  <c r="L620" i="5"/>
  <c r="T619" i="5"/>
  <c r="U619" i="5" s="1"/>
  <c r="Z619" i="5" s="1"/>
  <c r="Q619" i="5"/>
  <c r="L619" i="5"/>
  <c r="T618" i="5"/>
  <c r="U618" i="5" s="1"/>
  <c r="Z618" i="5" s="1"/>
  <c r="Q618" i="5"/>
  <c r="L618" i="5"/>
  <c r="T617" i="5"/>
  <c r="U617" i="5" s="1"/>
  <c r="Z617" i="5" s="1"/>
  <c r="Q617" i="5"/>
  <c r="L617" i="5"/>
  <c r="T616" i="5"/>
  <c r="U616" i="5" s="1"/>
  <c r="Z616" i="5" s="1"/>
  <c r="Q616" i="5"/>
  <c r="L616" i="5"/>
  <c r="T615" i="5"/>
  <c r="U615" i="5" s="1"/>
  <c r="Z615" i="5" s="1"/>
  <c r="Q615" i="5"/>
  <c r="L615" i="5"/>
  <c r="T614" i="5"/>
  <c r="U614" i="5" s="1"/>
  <c r="Z614" i="5" s="1"/>
  <c r="Q614" i="5"/>
  <c r="L614" i="5"/>
  <c r="T613" i="5"/>
  <c r="U613" i="5" s="1"/>
  <c r="Z613" i="5" s="1"/>
  <c r="Q613" i="5"/>
  <c r="L613" i="5"/>
  <c r="T612" i="5"/>
  <c r="U612" i="5" s="1"/>
  <c r="Z612" i="5" s="1"/>
  <c r="Q612" i="5"/>
  <c r="L612" i="5"/>
  <c r="T611" i="5"/>
  <c r="U611" i="5" s="1"/>
  <c r="Z611" i="5" s="1"/>
  <c r="Q611" i="5"/>
  <c r="L611" i="5"/>
  <c r="T610" i="5"/>
  <c r="U610" i="5" s="1"/>
  <c r="Z610" i="5" s="1"/>
  <c r="Q610" i="5"/>
  <c r="L610" i="5"/>
  <c r="T609" i="5"/>
  <c r="U609" i="5" s="1"/>
  <c r="Z609" i="5" s="1"/>
  <c r="Q609" i="5"/>
  <c r="L609" i="5"/>
  <c r="T608" i="5"/>
  <c r="U608" i="5" s="1"/>
  <c r="Z608" i="5" s="1"/>
  <c r="Q608" i="5"/>
  <c r="L608" i="5"/>
  <c r="T607" i="5"/>
  <c r="U607" i="5" s="1"/>
  <c r="Z607" i="5" s="1"/>
  <c r="Q607" i="5"/>
  <c r="L607" i="5"/>
  <c r="T606" i="5"/>
  <c r="U606" i="5" s="1"/>
  <c r="Z606" i="5" s="1"/>
  <c r="Q606" i="5"/>
  <c r="L606" i="5"/>
  <c r="T605" i="5"/>
  <c r="U605" i="5" s="1"/>
  <c r="Z605" i="5" s="1"/>
  <c r="Q605" i="5"/>
  <c r="L605" i="5"/>
  <c r="T604" i="5"/>
  <c r="U604" i="5" s="1"/>
  <c r="Z604" i="5" s="1"/>
  <c r="Q604" i="5"/>
  <c r="L604" i="5"/>
  <c r="T603" i="5"/>
  <c r="U603" i="5" s="1"/>
  <c r="Z603" i="5" s="1"/>
  <c r="Q603" i="5"/>
  <c r="L603" i="5"/>
  <c r="T602" i="5"/>
  <c r="U602" i="5" s="1"/>
  <c r="Z602" i="5" s="1"/>
  <c r="Q602" i="5"/>
  <c r="L602" i="5"/>
  <c r="T601" i="5"/>
  <c r="U601" i="5" s="1"/>
  <c r="Z601" i="5" s="1"/>
  <c r="Q601" i="5"/>
  <c r="L601" i="5"/>
  <c r="T600" i="5"/>
  <c r="U600" i="5" s="1"/>
  <c r="Z600" i="5" s="1"/>
  <c r="Q600" i="5"/>
  <c r="L600" i="5"/>
  <c r="T599" i="5"/>
  <c r="U599" i="5" s="1"/>
  <c r="Z599" i="5" s="1"/>
  <c r="Q599" i="5"/>
  <c r="L599" i="5"/>
  <c r="T598" i="5"/>
  <c r="U598" i="5" s="1"/>
  <c r="Z598" i="5" s="1"/>
  <c r="Q598" i="5"/>
  <c r="L598" i="5"/>
  <c r="T597" i="5"/>
  <c r="U597" i="5" s="1"/>
  <c r="Z597" i="5" s="1"/>
  <c r="Q597" i="5"/>
  <c r="L597" i="5"/>
  <c r="T596" i="5"/>
  <c r="U596" i="5" s="1"/>
  <c r="Z596" i="5" s="1"/>
  <c r="Q596" i="5"/>
  <c r="L596" i="5"/>
  <c r="T595" i="5"/>
  <c r="U595" i="5" s="1"/>
  <c r="Z595" i="5" s="1"/>
  <c r="Q595" i="5"/>
  <c r="L595" i="5"/>
  <c r="T594" i="5"/>
  <c r="U594" i="5" s="1"/>
  <c r="Z594" i="5" s="1"/>
  <c r="Q594" i="5"/>
  <c r="L594" i="5"/>
  <c r="T593" i="5"/>
  <c r="U593" i="5" s="1"/>
  <c r="Z593" i="5" s="1"/>
  <c r="Q593" i="5"/>
  <c r="L593" i="5"/>
  <c r="T592" i="5"/>
  <c r="U592" i="5" s="1"/>
  <c r="Z592" i="5" s="1"/>
  <c r="Q592" i="5"/>
  <c r="L592" i="5"/>
  <c r="T591" i="5"/>
  <c r="U591" i="5" s="1"/>
  <c r="Z591" i="5" s="1"/>
  <c r="Q591" i="5"/>
  <c r="L591" i="5"/>
  <c r="T590" i="5"/>
  <c r="U590" i="5" s="1"/>
  <c r="Z590" i="5" s="1"/>
  <c r="Q590" i="5"/>
  <c r="L590" i="5"/>
  <c r="T589" i="5"/>
  <c r="U589" i="5" s="1"/>
  <c r="Z589" i="5" s="1"/>
  <c r="Q589" i="5"/>
  <c r="L589" i="5"/>
  <c r="T588" i="5"/>
  <c r="U588" i="5" s="1"/>
  <c r="Z588" i="5" s="1"/>
  <c r="Q588" i="5"/>
  <c r="L588" i="5"/>
  <c r="T587" i="5"/>
  <c r="U587" i="5" s="1"/>
  <c r="Z587" i="5" s="1"/>
  <c r="Q587" i="5"/>
  <c r="L587" i="5"/>
  <c r="T586" i="5"/>
  <c r="U586" i="5" s="1"/>
  <c r="Z586" i="5" s="1"/>
  <c r="Q586" i="5"/>
  <c r="L586" i="5"/>
  <c r="T585" i="5"/>
  <c r="U585" i="5" s="1"/>
  <c r="Z585" i="5" s="1"/>
  <c r="Q585" i="5"/>
  <c r="L585" i="5"/>
  <c r="T584" i="5"/>
  <c r="U584" i="5" s="1"/>
  <c r="Z584" i="5" s="1"/>
  <c r="Q584" i="5"/>
  <c r="L584" i="5"/>
  <c r="T583" i="5"/>
  <c r="U583" i="5" s="1"/>
  <c r="Z583" i="5" s="1"/>
  <c r="Q583" i="5"/>
  <c r="L583" i="5"/>
  <c r="T582" i="5"/>
  <c r="U582" i="5" s="1"/>
  <c r="Z582" i="5" s="1"/>
  <c r="Q582" i="5"/>
  <c r="L582" i="5"/>
  <c r="T581" i="5"/>
  <c r="U581" i="5" s="1"/>
  <c r="Z581" i="5" s="1"/>
  <c r="Q581" i="5"/>
  <c r="L581" i="5"/>
  <c r="T580" i="5"/>
  <c r="U580" i="5" s="1"/>
  <c r="Z580" i="5" s="1"/>
  <c r="Q580" i="5"/>
  <c r="L580" i="5"/>
  <c r="T579" i="5"/>
  <c r="U579" i="5" s="1"/>
  <c r="Z579" i="5" s="1"/>
  <c r="Q579" i="5"/>
  <c r="L579" i="5"/>
  <c r="T578" i="5"/>
  <c r="U578" i="5" s="1"/>
  <c r="Z578" i="5" s="1"/>
  <c r="Q578" i="5"/>
  <c r="L578" i="5"/>
  <c r="T577" i="5"/>
  <c r="U577" i="5" s="1"/>
  <c r="Z577" i="5" s="1"/>
  <c r="Q577" i="5"/>
  <c r="L577" i="5"/>
  <c r="T576" i="5"/>
  <c r="U576" i="5" s="1"/>
  <c r="Z576" i="5" s="1"/>
  <c r="Q576" i="5"/>
  <c r="L576" i="5"/>
  <c r="T575" i="5"/>
  <c r="U575" i="5" s="1"/>
  <c r="Z575" i="5" s="1"/>
  <c r="Q575" i="5"/>
  <c r="L575" i="5"/>
  <c r="T574" i="5"/>
  <c r="U574" i="5" s="1"/>
  <c r="Z574" i="5" s="1"/>
  <c r="Q574" i="5"/>
  <c r="L574" i="5"/>
  <c r="T573" i="5"/>
  <c r="U573" i="5" s="1"/>
  <c r="Z573" i="5" s="1"/>
  <c r="Q573" i="5"/>
  <c r="L573" i="5"/>
  <c r="T572" i="5"/>
  <c r="U572" i="5" s="1"/>
  <c r="Z572" i="5" s="1"/>
  <c r="Q572" i="5"/>
  <c r="L572" i="5"/>
  <c r="T571" i="5"/>
  <c r="U571" i="5" s="1"/>
  <c r="Z571" i="5" s="1"/>
  <c r="Q571" i="5"/>
  <c r="L571" i="5"/>
  <c r="T570" i="5"/>
  <c r="U570" i="5" s="1"/>
  <c r="Z570" i="5" s="1"/>
  <c r="Q570" i="5"/>
  <c r="L570" i="5"/>
  <c r="T569" i="5"/>
  <c r="U569" i="5" s="1"/>
  <c r="Z569" i="5" s="1"/>
  <c r="Q569" i="5"/>
  <c r="L569" i="5"/>
  <c r="T568" i="5"/>
  <c r="U568" i="5" s="1"/>
  <c r="Z568" i="5" s="1"/>
  <c r="Q568" i="5"/>
  <c r="L568" i="5"/>
  <c r="T567" i="5"/>
  <c r="U567" i="5" s="1"/>
  <c r="Z567" i="5" s="1"/>
  <c r="Q567" i="5"/>
  <c r="L567" i="5"/>
  <c r="T566" i="5"/>
  <c r="U566" i="5" s="1"/>
  <c r="Z566" i="5" s="1"/>
  <c r="Q566" i="5"/>
  <c r="L566" i="5"/>
  <c r="T565" i="5"/>
  <c r="U565" i="5" s="1"/>
  <c r="Z565" i="5" s="1"/>
  <c r="Q565" i="5"/>
  <c r="L565" i="5"/>
  <c r="T564" i="5"/>
  <c r="U564" i="5" s="1"/>
  <c r="Z564" i="5" s="1"/>
  <c r="Q564" i="5"/>
  <c r="L564" i="5"/>
  <c r="T563" i="5"/>
  <c r="U563" i="5" s="1"/>
  <c r="Z563" i="5" s="1"/>
  <c r="Q563" i="5"/>
  <c r="L563" i="5"/>
  <c r="T562" i="5"/>
  <c r="U562" i="5" s="1"/>
  <c r="Z562" i="5" s="1"/>
  <c r="Q562" i="5"/>
  <c r="L562" i="5"/>
  <c r="T561" i="5"/>
  <c r="U561" i="5" s="1"/>
  <c r="Z561" i="5" s="1"/>
  <c r="Q561" i="5"/>
  <c r="L561" i="5"/>
  <c r="T560" i="5"/>
  <c r="U560" i="5" s="1"/>
  <c r="Z560" i="5" s="1"/>
  <c r="Q560" i="5"/>
  <c r="L560" i="5"/>
  <c r="T559" i="5"/>
  <c r="U559" i="5" s="1"/>
  <c r="Z559" i="5" s="1"/>
  <c r="Q559" i="5"/>
  <c r="L559" i="5"/>
  <c r="T558" i="5"/>
  <c r="U558" i="5"/>
  <c r="Z558" i="5" s="1"/>
  <c r="Q558" i="5"/>
  <c r="L558" i="5"/>
  <c r="T557" i="5"/>
  <c r="U557" i="5" s="1"/>
  <c r="Z557" i="5" s="1"/>
  <c r="Q557" i="5"/>
  <c r="L557" i="5"/>
  <c r="T556" i="5"/>
  <c r="U556" i="5" s="1"/>
  <c r="Z556" i="5" s="1"/>
  <c r="Q556" i="5"/>
  <c r="L556" i="5"/>
  <c r="T555" i="5"/>
  <c r="U555" i="5" s="1"/>
  <c r="Z555" i="5" s="1"/>
  <c r="Q555" i="5"/>
  <c r="L555" i="5"/>
  <c r="T554" i="5"/>
  <c r="U554" i="5" s="1"/>
  <c r="Z554" i="5" s="1"/>
  <c r="Q554" i="5"/>
  <c r="L554" i="5"/>
  <c r="T553" i="5"/>
  <c r="U553" i="5" s="1"/>
  <c r="Z553" i="5" s="1"/>
  <c r="Q553" i="5"/>
  <c r="L553" i="5"/>
  <c r="T552" i="5"/>
  <c r="U552" i="5" s="1"/>
  <c r="Z552" i="5" s="1"/>
  <c r="Q552" i="5"/>
  <c r="L552" i="5"/>
  <c r="T551" i="5"/>
  <c r="U551" i="5" s="1"/>
  <c r="Z551" i="5" s="1"/>
  <c r="Q551" i="5"/>
  <c r="L551" i="5"/>
  <c r="T550" i="5"/>
  <c r="U550" i="5" s="1"/>
  <c r="Z550" i="5" s="1"/>
  <c r="Q550" i="5"/>
  <c r="L550" i="5"/>
  <c r="T549" i="5"/>
  <c r="U549" i="5" s="1"/>
  <c r="Z549" i="5" s="1"/>
  <c r="Q549" i="5"/>
  <c r="L549" i="5"/>
  <c r="T548" i="5"/>
  <c r="U548" i="5" s="1"/>
  <c r="Z548" i="5" s="1"/>
  <c r="Q548" i="5"/>
  <c r="L548" i="5"/>
  <c r="T547" i="5"/>
  <c r="U547" i="5" s="1"/>
  <c r="Z547" i="5" s="1"/>
  <c r="Q547" i="5"/>
  <c r="L547" i="5"/>
  <c r="T546" i="5"/>
  <c r="U546" i="5" s="1"/>
  <c r="Z546" i="5" s="1"/>
  <c r="Q546" i="5"/>
  <c r="L546" i="5"/>
  <c r="T545" i="5"/>
  <c r="U545" i="5" s="1"/>
  <c r="Z545" i="5" s="1"/>
  <c r="Q545" i="5"/>
  <c r="L545" i="5"/>
  <c r="T544" i="5"/>
  <c r="U544" i="5" s="1"/>
  <c r="Z544" i="5" s="1"/>
  <c r="Q544" i="5"/>
  <c r="L544" i="5"/>
  <c r="T543" i="5"/>
  <c r="U543" i="5" s="1"/>
  <c r="Z543" i="5" s="1"/>
  <c r="Q543" i="5"/>
  <c r="L543" i="5"/>
  <c r="T542" i="5"/>
  <c r="U542" i="5" s="1"/>
  <c r="Z542" i="5" s="1"/>
  <c r="Q542" i="5"/>
  <c r="L542" i="5"/>
  <c r="T541" i="5"/>
  <c r="U541" i="5" s="1"/>
  <c r="Z541" i="5" s="1"/>
  <c r="Q541" i="5"/>
  <c r="L541" i="5"/>
  <c r="T540" i="5"/>
  <c r="U540" i="5" s="1"/>
  <c r="Z540" i="5" s="1"/>
  <c r="Q540" i="5"/>
  <c r="L540" i="5"/>
  <c r="T539" i="5"/>
  <c r="U539" i="5" s="1"/>
  <c r="Z539" i="5" s="1"/>
  <c r="Q539" i="5"/>
  <c r="L539" i="5"/>
  <c r="T538" i="5"/>
  <c r="U538" i="5" s="1"/>
  <c r="Z538" i="5" s="1"/>
  <c r="Q538" i="5"/>
  <c r="L538" i="5"/>
  <c r="T537" i="5"/>
  <c r="U537" i="5" s="1"/>
  <c r="Z537" i="5" s="1"/>
  <c r="Q537" i="5"/>
  <c r="L537" i="5"/>
  <c r="T536" i="5"/>
  <c r="U536" i="5" s="1"/>
  <c r="Z536" i="5" s="1"/>
  <c r="Q536" i="5"/>
  <c r="L536" i="5"/>
  <c r="T535" i="5"/>
  <c r="U535" i="5" s="1"/>
  <c r="Z535" i="5" s="1"/>
  <c r="Q535" i="5"/>
  <c r="L535" i="5"/>
  <c r="T534" i="5"/>
  <c r="U534" i="5" s="1"/>
  <c r="Z534" i="5" s="1"/>
  <c r="Q534" i="5"/>
  <c r="L534" i="5"/>
  <c r="T533" i="5"/>
  <c r="U533" i="5" s="1"/>
  <c r="Z533" i="5" s="1"/>
  <c r="Q533" i="5"/>
  <c r="L533" i="5"/>
  <c r="T532" i="5"/>
  <c r="U532" i="5" s="1"/>
  <c r="Z532" i="5" s="1"/>
  <c r="Q532" i="5"/>
  <c r="L532" i="5"/>
  <c r="T531" i="5"/>
  <c r="U531" i="5" s="1"/>
  <c r="Z531" i="5" s="1"/>
  <c r="Q531" i="5"/>
  <c r="L531" i="5"/>
  <c r="T530" i="5"/>
  <c r="U530" i="5" s="1"/>
  <c r="Z530" i="5" s="1"/>
  <c r="Q530" i="5"/>
  <c r="L530" i="5"/>
  <c r="T529" i="5"/>
  <c r="U529" i="5" s="1"/>
  <c r="Z529" i="5" s="1"/>
  <c r="Q529" i="5"/>
  <c r="L529" i="5"/>
  <c r="T528" i="5"/>
  <c r="U528" i="5" s="1"/>
  <c r="Z528" i="5" s="1"/>
  <c r="Q528" i="5"/>
  <c r="L528" i="5"/>
  <c r="T527" i="5"/>
  <c r="U527" i="5" s="1"/>
  <c r="Z527" i="5" s="1"/>
  <c r="Q527" i="5"/>
  <c r="L527" i="5"/>
  <c r="T526" i="5"/>
  <c r="U526" i="5" s="1"/>
  <c r="Z526" i="5" s="1"/>
  <c r="Q526" i="5"/>
  <c r="L526" i="5"/>
  <c r="T525" i="5"/>
  <c r="U525" i="5" s="1"/>
  <c r="Z525" i="5" s="1"/>
  <c r="Q525" i="5"/>
  <c r="L525" i="5"/>
  <c r="T524" i="5"/>
  <c r="U524" i="5" s="1"/>
  <c r="Z524" i="5" s="1"/>
  <c r="Q524" i="5"/>
  <c r="L524" i="5"/>
  <c r="T523" i="5"/>
  <c r="U523" i="5" s="1"/>
  <c r="Z523" i="5" s="1"/>
  <c r="Q523" i="5"/>
  <c r="L523" i="5"/>
  <c r="T522" i="5"/>
  <c r="U522" i="5" s="1"/>
  <c r="Z522" i="5" s="1"/>
  <c r="Q522" i="5"/>
  <c r="L522" i="5"/>
  <c r="T521" i="5"/>
  <c r="U521" i="5" s="1"/>
  <c r="Z521" i="5" s="1"/>
  <c r="Q521" i="5"/>
  <c r="L521" i="5"/>
  <c r="T520" i="5"/>
  <c r="U520" i="5" s="1"/>
  <c r="Z520" i="5" s="1"/>
  <c r="Q520" i="5"/>
  <c r="L520" i="5"/>
  <c r="T519" i="5"/>
  <c r="U519" i="5"/>
  <c r="Z519" i="5" s="1"/>
  <c r="Q519" i="5"/>
  <c r="L519" i="5"/>
  <c r="T518" i="5"/>
  <c r="U518" i="5" s="1"/>
  <c r="Z518" i="5" s="1"/>
  <c r="Q518" i="5"/>
  <c r="L518" i="5"/>
  <c r="T517" i="5"/>
  <c r="U517" i="5" s="1"/>
  <c r="Z517" i="5" s="1"/>
  <c r="Q517" i="5"/>
  <c r="L517" i="5"/>
  <c r="T516" i="5"/>
  <c r="U516" i="5" s="1"/>
  <c r="Z516" i="5" s="1"/>
  <c r="Q516" i="5"/>
  <c r="L516" i="5"/>
  <c r="T515" i="5"/>
  <c r="U515" i="5" s="1"/>
  <c r="Z515" i="5" s="1"/>
  <c r="Q515" i="5"/>
  <c r="L515" i="5"/>
  <c r="T514" i="5"/>
  <c r="U514" i="5" s="1"/>
  <c r="Z514" i="5" s="1"/>
  <c r="Q514" i="5"/>
  <c r="L514" i="5"/>
  <c r="T513" i="5"/>
  <c r="U513" i="5" s="1"/>
  <c r="Z513" i="5" s="1"/>
  <c r="Q513" i="5"/>
  <c r="L513" i="5"/>
  <c r="T512" i="5"/>
  <c r="U512" i="5" s="1"/>
  <c r="Z512" i="5" s="1"/>
  <c r="Q512" i="5"/>
  <c r="L512" i="5"/>
  <c r="T511" i="5"/>
  <c r="U511" i="5" s="1"/>
  <c r="Z511" i="5" s="1"/>
  <c r="Q511" i="5"/>
  <c r="L511" i="5"/>
  <c r="T510" i="5"/>
  <c r="U510" i="5" s="1"/>
  <c r="Z510" i="5" s="1"/>
  <c r="Q510" i="5"/>
  <c r="L510" i="5"/>
  <c r="T509" i="5"/>
  <c r="U509" i="5" s="1"/>
  <c r="Z509" i="5" s="1"/>
  <c r="Q509" i="5"/>
  <c r="L509" i="5"/>
  <c r="T508" i="5"/>
  <c r="U508" i="5" s="1"/>
  <c r="Z508" i="5" s="1"/>
  <c r="Q508" i="5"/>
  <c r="L508" i="5"/>
  <c r="T507" i="5"/>
  <c r="U507" i="5" s="1"/>
  <c r="Z507" i="5" s="1"/>
  <c r="Q507" i="5"/>
  <c r="L507" i="5"/>
  <c r="T506" i="5"/>
  <c r="U506" i="5" s="1"/>
  <c r="Z506" i="5" s="1"/>
  <c r="Q506" i="5"/>
  <c r="L506" i="5"/>
  <c r="T505" i="5"/>
  <c r="U505" i="5" s="1"/>
  <c r="Z505" i="5" s="1"/>
  <c r="Q505" i="5"/>
  <c r="L505" i="5"/>
  <c r="T504" i="5"/>
  <c r="U504" i="5" s="1"/>
  <c r="Z504" i="5" s="1"/>
  <c r="Q504" i="5"/>
  <c r="L504" i="5"/>
  <c r="T503" i="5"/>
  <c r="U503" i="5" s="1"/>
  <c r="Z503" i="5" s="1"/>
  <c r="Q503" i="5"/>
  <c r="L503" i="5"/>
  <c r="T502" i="5"/>
  <c r="U502" i="5" s="1"/>
  <c r="Z502" i="5" s="1"/>
  <c r="Q502" i="5"/>
  <c r="L502" i="5"/>
  <c r="T501" i="5"/>
  <c r="U501" i="5" s="1"/>
  <c r="Z501" i="5" s="1"/>
  <c r="Q501" i="5"/>
  <c r="L501" i="5"/>
  <c r="T500" i="5"/>
  <c r="U500" i="5" s="1"/>
  <c r="Z500" i="5" s="1"/>
  <c r="Q500" i="5"/>
  <c r="L500" i="5"/>
  <c r="T499" i="5"/>
  <c r="U499" i="5" s="1"/>
  <c r="Z499" i="5" s="1"/>
  <c r="Q499" i="5"/>
  <c r="L499" i="5"/>
  <c r="T498" i="5"/>
  <c r="U498" i="5" s="1"/>
  <c r="Z498" i="5" s="1"/>
  <c r="Q498" i="5"/>
  <c r="L498" i="5"/>
  <c r="T497" i="5"/>
  <c r="U497" i="5" s="1"/>
  <c r="Z497" i="5" s="1"/>
  <c r="Q497" i="5"/>
  <c r="L497" i="5"/>
  <c r="T496" i="5"/>
  <c r="U496" i="5" s="1"/>
  <c r="Z496" i="5" s="1"/>
  <c r="Q496" i="5"/>
  <c r="L496" i="5"/>
  <c r="T495" i="5"/>
  <c r="U495" i="5" s="1"/>
  <c r="Z495" i="5" s="1"/>
  <c r="Q495" i="5"/>
  <c r="L495" i="5"/>
  <c r="T494" i="5"/>
  <c r="U494" i="5" s="1"/>
  <c r="Z494" i="5" s="1"/>
  <c r="Q494" i="5"/>
  <c r="L494" i="5"/>
  <c r="T493" i="5"/>
  <c r="U493" i="5" s="1"/>
  <c r="Z493" i="5" s="1"/>
  <c r="Q493" i="5"/>
  <c r="L493" i="5"/>
  <c r="T492" i="5"/>
  <c r="U492" i="5" s="1"/>
  <c r="Z492" i="5" s="1"/>
  <c r="Q492" i="5"/>
  <c r="L492" i="5"/>
  <c r="T491" i="5"/>
  <c r="U491" i="5" s="1"/>
  <c r="Z491" i="5" s="1"/>
  <c r="Q491" i="5"/>
  <c r="L491" i="5"/>
  <c r="T490" i="5"/>
  <c r="U490" i="5" s="1"/>
  <c r="Z490" i="5" s="1"/>
  <c r="Q490" i="5"/>
  <c r="L490" i="5"/>
  <c r="T489" i="5"/>
  <c r="U489" i="5" s="1"/>
  <c r="Z489" i="5" s="1"/>
  <c r="Q489" i="5"/>
  <c r="L489" i="5"/>
  <c r="T488" i="5"/>
  <c r="U488" i="5" s="1"/>
  <c r="Z488" i="5" s="1"/>
  <c r="Q488" i="5"/>
  <c r="L488" i="5"/>
  <c r="T487" i="5"/>
  <c r="U487" i="5" s="1"/>
  <c r="Z487" i="5" s="1"/>
  <c r="Q487" i="5"/>
  <c r="L487" i="5"/>
  <c r="T486" i="5"/>
  <c r="U486" i="5" s="1"/>
  <c r="Z486" i="5" s="1"/>
  <c r="Q486" i="5"/>
  <c r="L486" i="5"/>
  <c r="T485" i="5"/>
  <c r="U485" i="5" s="1"/>
  <c r="Z485" i="5" s="1"/>
  <c r="Q485" i="5"/>
  <c r="L485" i="5"/>
  <c r="T484" i="5"/>
  <c r="U484" i="5" s="1"/>
  <c r="Z484" i="5" s="1"/>
  <c r="Q484" i="5"/>
  <c r="L484" i="5"/>
  <c r="T483" i="5"/>
  <c r="U483" i="5" s="1"/>
  <c r="Z483" i="5" s="1"/>
  <c r="Q483" i="5"/>
  <c r="L483" i="5"/>
  <c r="T482" i="5"/>
  <c r="U482" i="5" s="1"/>
  <c r="Z482" i="5" s="1"/>
  <c r="Q482" i="5"/>
  <c r="L482" i="5"/>
  <c r="T481" i="5"/>
  <c r="U481" i="5" s="1"/>
  <c r="Z481" i="5" s="1"/>
  <c r="Q481" i="5"/>
  <c r="L481" i="5"/>
  <c r="T480" i="5"/>
  <c r="U480" i="5" s="1"/>
  <c r="Z480" i="5" s="1"/>
  <c r="Q480" i="5"/>
  <c r="L480" i="5"/>
  <c r="T479" i="5"/>
  <c r="U479" i="5" s="1"/>
  <c r="Z479" i="5" s="1"/>
  <c r="Q479" i="5"/>
  <c r="L479" i="5"/>
  <c r="T478" i="5"/>
  <c r="U478" i="5"/>
  <c r="Z478" i="5" s="1"/>
  <c r="Q478" i="5"/>
  <c r="L478" i="5"/>
  <c r="T477" i="5"/>
  <c r="U477" i="5" s="1"/>
  <c r="Z477" i="5" s="1"/>
  <c r="Q477" i="5"/>
  <c r="L477" i="5"/>
  <c r="T476" i="5"/>
  <c r="U476" i="5" s="1"/>
  <c r="Z476" i="5" s="1"/>
  <c r="Q476" i="5"/>
  <c r="L476" i="5"/>
  <c r="T475" i="5"/>
  <c r="U475" i="5" s="1"/>
  <c r="Z475" i="5" s="1"/>
  <c r="Q475" i="5"/>
  <c r="L475" i="5"/>
  <c r="T474" i="5"/>
  <c r="U474" i="5" s="1"/>
  <c r="Z474" i="5" s="1"/>
  <c r="Q474" i="5"/>
  <c r="L474" i="5"/>
  <c r="T473" i="5"/>
  <c r="U473" i="5" s="1"/>
  <c r="Z473" i="5" s="1"/>
  <c r="Q473" i="5"/>
  <c r="L473" i="5"/>
  <c r="T472" i="5"/>
  <c r="U472" i="5" s="1"/>
  <c r="Z472" i="5" s="1"/>
  <c r="Q472" i="5"/>
  <c r="L472" i="5"/>
  <c r="T471" i="5"/>
  <c r="U471" i="5" s="1"/>
  <c r="Z471" i="5" s="1"/>
  <c r="Q471" i="5"/>
  <c r="L471" i="5"/>
  <c r="T470" i="5"/>
  <c r="U470" i="5" s="1"/>
  <c r="Z470" i="5" s="1"/>
  <c r="Q470" i="5"/>
  <c r="L470" i="5"/>
  <c r="T469" i="5"/>
  <c r="U469" i="5" s="1"/>
  <c r="Z469" i="5" s="1"/>
  <c r="Q469" i="5"/>
  <c r="L469" i="5"/>
  <c r="T468" i="5"/>
  <c r="U468" i="5" s="1"/>
  <c r="Z468" i="5" s="1"/>
  <c r="Q468" i="5"/>
  <c r="L468" i="5"/>
  <c r="T467" i="5"/>
  <c r="U467" i="5" s="1"/>
  <c r="Z467" i="5" s="1"/>
  <c r="Q467" i="5"/>
  <c r="L467" i="5"/>
  <c r="T466" i="5"/>
  <c r="U466" i="5" s="1"/>
  <c r="Z466" i="5" s="1"/>
  <c r="Q466" i="5"/>
  <c r="L466" i="5"/>
  <c r="T465" i="5"/>
  <c r="U465" i="5" s="1"/>
  <c r="Z465" i="5" s="1"/>
  <c r="Q465" i="5"/>
  <c r="L465" i="5"/>
  <c r="T464" i="5"/>
  <c r="U464" i="5" s="1"/>
  <c r="Z464" i="5" s="1"/>
  <c r="Q464" i="5"/>
  <c r="L464" i="5"/>
  <c r="T463" i="5"/>
  <c r="U463" i="5" s="1"/>
  <c r="Z463" i="5" s="1"/>
  <c r="Q463" i="5"/>
  <c r="L463" i="5"/>
  <c r="T462" i="5"/>
  <c r="U462" i="5" s="1"/>
  <c r="Z462" i="5" s="1"/>
  <c r="Q462" i="5"/>
  <c r="L462" i="5"/>
  <c r="T461" i="5"/>
  <c r="U461" i="5" s="1"/>
  <c r="Z461" i="5" s="1"/>
  <c r="Q461" i="5"/>
  <c r="L461" i="5"/>
  <c r="T460" i="5"/>
  <c r="U460" i="5" s="1"/>
  <c r="Z460" i="5" s="1"/>
  <c r="Q460" i="5"/>
  <c r="L460" i="5"/>
  <c r="T459" i="5"/>
  <c r="U459" i="5" s="1"/>
  <c r="Z459" i="5" s="1"/>
  <c r="Q459" i="5"/>
  <c r="L459" i="5"/>
  <c r="T458" i="5"/>
  <c r="U458" i="5" s="1"/>
  <c r="Z458" i="5" s="1"/>
  <c r="Q458" i="5"/>
  <c r="L458" i="5"/>
  <c r="T457" i="5"/>
  <c r="U457" i="5" s="1"/>
  <c r="Z457" i="5" s="1"/>
  <c r="Q457" i="5"/>
  <c r="L457" i="5"/>
  <c r="T456" i="5"/>
  <c r="U456" i="5" s="1"/>
  <c r="Z456" i="5" s="1"/>
  <c r="Q456" i="5"/>
  <c r="L456" i="5"/>
  <c r="T455" i="5"/>
  <c r="U455" i="5" s="1"/>
  <c r="Z455" i="5" s="1"/>
  <c r="Q455" i="5"/>
  <c r="L455" i="5"/>
  <c r="T454" i="5"/>
  <c r="U454" i="5" s="1"/>
  <c r="Z454" i="5" s="1"/>
  <c r="Q454" i="5"/>
  <c r="L454" i="5"/>
  <c r="T453" i="5"/>
  <c r="U453" i="5" s="1"/>
  <c r="Z453" i="5" s="1"/>
  <c r="Q453" i="5"/>
  <c r="L453" i="5"/>
  <c r="T452" i="5"/>
  <c r="U452" i="5" s="1"/>
  <c r="Z452" i="5" s="1"/>
  <c r="Q452" i="5"/>
  <c r="L452" i="5"/>
  <c r="T451" i="5"/>
  <c r="U451" i="5" s="1"/>
  <c r="Z451" i="5" s="1"/>
  <c r="Q451" i="5"/>
  <c r="L451" i="5"/>
  <c r="T450" i="5"/>
  <c r="U450" i="5" s="1"/>
  <c r="Z450" i="5" s="1"/>
  <c r="Q450" i="5"/>
  <c r="L450" i="5"/>
  <c r="T449" i="5"/>
  <c r="U449" i="5" s="1"/>
  <c r="Z449" i="5" s="1"/>
  <c r="Q449" i="5"/>
  <c r="L449" i="5"/>
  <c r="T448" i="5"/>
  <c r="U448" i="5" s="1"/>
  <c r="Z448" i="5" s="1"/>
  <c r="Q448" i="5"/>
  <c r="L448" i="5"/>
  <c r="T447" i="5"/>
  <c r="U447" i="5" s="1"/>
  <c r="Z447" i="5" s="1"/>
  <c r="Q447" i="5"/>
  <c r="L447" i="5"/>
  <c r="T446" i="5"/>
  <c r="U446" i="5" s="1"/>
  <c r="Z446" i="5" s="1"/>
  <c r="Q446" i="5"/>
  <c r="L446" i="5"/>
  <c r="T445" i="5"/>
  <c r="U445" i="5" s="1"/>
  <c r="Z445" i="5" s="1"/>
  <c r="Q445" i="5"/>
  <c r="L445" i="5"/>
  <c r="T444" i="5"/>
  <c r="U444" i="5" s="1"/>
  <c r="Z444" i="5" s="1"/>
  <c r="Q444" i="5"/>
  <c r="L444" i="5"/>
  <c r="T443" i="5"/>
  <c r="U443" i="5" s="1"/>
  <c r="Z443" i="5" s="1"/>
  <c r="Q443" i="5"/>
  <c r="L443" i="5"/>
  <c r="T442" i="5"/>
  <c r="U442" i="5"/>
  <c r="Z442" i="5" s="1"/>
  <c r="Q442" i="5"/>
  <c r="L442" i="5"/>
  <c r="T441" i="5"/>
  <c r="U441" i="5" s="1"/>
  <c r="Z441" i="5" s="1"/>
  <c r="Q441" i="5"/>
  <c r="L441" i="5"/>
  <c r="T440" i="5"/>
  <c r="U440" i="5" s="1"/>
  <c r="Z440" i="5" s="1"/>
  <c r="Q440" i="5"/>
  <c r="L440" i="5"/>
  <c r="T439" i="5"/>
  <c r="U439" i="5" s="1"/>
  <c r="Z439" i="5" s="1"/>
  <c r="Q439" i="5"/>
  <c r="L439" i="5"/>
  <c r="T438" i="5"/>
  <c r="U438" i="5" s="1"/>
  <c r="Z438" i="5" s="1"/>
  <c r="Q438" i="5"/>
  <c r="L438" i="5"/>
  <c r="T437" i="5"/>
  <c r="U437" i="5" s="1"/>
  <c r="Z437" i="5" s="1"/>
  <c r="Q437" i="5"/>
  <c r="L437" i="5"/>
  <c r="T436" i="5"/>
  <c r="U436" i="5" s="1"/>
  <c r="Z436" i="5" s="1"/>
  <c r="Q436" i="5"/>
  <c r="L436" i="5"/>
  <c r="T435" i="5"/>
  <c r="U435" i="5" s="1"/>
  <c r="Z435" i="5" s="1"/>
  <c r="Q435" i="5"/>
  <c r="L435" i="5"/>
  <c r="T434" i="5"/>
  <c r="U434" i="5" s="1"/>
  <c r="Z434" i="5" s="1"/>
  <c r="Q434" i="5"/>
  <c r="L434" i="5"/>
  <c r="T433" i="5"/>
  <c r="U433" i="5" s="1"/>
  <c r="Z433" i="5" s="1"/>
  <c r="Q433" i="5"/>
  <c r="L433" i="5"/>
  <c r="T432" i="5"/>
  <c r="U432" i="5" s="1"/>
  <c r="Z432" i="5" s="1"/>
  <c r="Q432" i="5"/>
  <c r="L432" i="5"/>
  <c r="T431" i="5"/>
  <c r="U431" i="5"/>
  <c r="Z431" i="5" s="1"/>
  <c r="Q431" i="5"/>
  <c r="L431" i="5"/>
  <c r="T430" i="5"/>
  <c r="U430" i="5" s="1"/>
  <c r="Z430" i="5" s="1"/>
  <c r="Q430" i="5"/>
  <c r="L430" i="5"/>
  <c r="T429" i="5"/>
  <c r="U429" i="5" s="1"/>
  <c r="Z429" i="5" s="1"/>
  <c r="Q429" i="5"/>
  <c r="L429" i="5"/>
  <c r="T428" i="5"/>
  <c r="U428" i="5" s="1"/>
  <c r="Z428" i="5" s="1"/>
  <c r="Q428" i="5"/>
  <c r="L428" i="5"/>
  <c r="T427" i="5"/>
  <c r="U427" i="5" s="1"/>
  <c r="Z427" i="5" s="1"/>
  <c r="Q427" i="5"/>
  <c r="L427" i="5"/>
  <c r="T426" i="5"/>
  <c r="U426" i="5" s="1"/>
  <c r="Z426" i="5" s="1"/>
  <c r="Q426" i="5"/>
  <c r="L426" i="5"/>
  <c r="T425" i="5"/>
  <c r="U425" i="5" s="1"/>
  <c r="Z425" i="5" s="1"/>
  <c r="Q425" i="5"/>
  <c r="L425" i="5"/>
  <c r="T424" i="5"/>
  <c r="U424" i="5" s="1"/>
  <c r="Z424" i="5" s="1"/>
  <c r="Q424" i="5"/>
  <c r="L424" i="5"/>
  <c r="T423" i="5"/>
  <c r="U423" i="5" s="1"/>
  <c r="Z423" i="5" s="1"/>
  <c r="Q423" i="5"/>
  <c r="L423" i="5"/>
  <c r="T422" i="5"/>
  <c r="U422" i="5" s="1"/>
  <c r="Z422" i="5" s="1"/>
  <c r="Q422" i="5"/>
  <c r="L422" i="5"/>
  <c r="T421" i="5"/>
  <c r="U421" i="5" s="1"/>
  <c r="Z421" i="5" s="1"/>
  <c r="Q421" i="5"/>
  <c r="L421" i="5"/>
  <c r="T420" i="5"/>
  <c r="U420" i="5" s="1"/>
  <c r="Z420" i="5" s="1"/>
  <c r="Q420" i="5"/>
  <c r="L420" i="5"/>
  <c r="T419" i="5"/>
  <c r="U419" i="5" s="1"/>
  <c r="Z419" i="5" s="1"/>
  <c r="Q419" i="5"/>
  <c r="L419" i="5"/>
  <c r="T418" i="5"/>
  <c r="U418" i="5" s="1"/>
  <c r="Z418" i="5" s="1"/>
  <c r="Q418" i="5"/>
  <c r="L418" i="5"/>
  <c r="T417" i="5"/>
  <c r="U417" i="5" s="1"/>
  <c r="Z417" i="5" s="1"/>
  <c r="Q417" i="5"/>
  <c r="L417" i="5"/>
  <c r="T416" i="5"/>
  <c r="U416" i="5" s="1"/>
  <c r="Z416" i="5" s="1"/>
  <c r="Q416" i="5"/>
  <c r="L416" i="5"/>
  <c r="T415" i="5"/>
  <c r="U415" i="5" s="1"/>
  <c r="Z415" i="5" s="1"/>
  <c r="Q415" i="5"/>
  <c r="L415" i="5"/>
  <c r="T414" i="5"/>
  <c r="U414" i="5" s="1"/>
  <c r="Z414" i="5" s="1"/>
  <c r="Q414" i="5"/>
  <c r="L414" i="5"/>
  <c r="T413" i="5"/>
  <c r="U413" i="5" s="1"/>
  <c r="Z413" i="5" s="1"/>
  <c r="Q413" i="5"/>
  <c r="L413" i="5"/>
  <c r="T412" i="5"/>
  <c r="U412" i="5" s="1"/>
  <c r="Z412" i="5" s="1"/>
  <c r="Q412" i="5"/>
  <c r="L412" i="5"/>
  <c r="T411" i="5"/>
  <c r="U411" i="5" s="1"/>
  <c r="Z411" i="5" s="1"/>
  <c r="Q411" i="5"/>
  <c r="L411" i="5"/>
  <c r="T410" i="5"/>
  <c r="U410" i="5" s="1"/>
  <c r="Z410" i="5" s="1"/>
  <c r="Q410" i="5"/>
  <c r="L410" i="5"/>
  <c r="T409" i="5"/>
  <c r="U409" i="5" s="1"/>
  <c r="Z409" i="5" s="1"/>
  <c r="Q409" i="5"/>
  <c r="L409" i="5"/>
  <c r="T408" i="5"/>
  <c r="U408" i="5" s="1"/>
  <c r="Z408" i="5" s="1"/>
  <c r="Q408" i="5"/>
  <c r="L408" i="5"/>
  <c r="T407" i="5"/>
  <c r="U407" i="5" s="1"/>
  <c r="Z407" i="5" s="1"/>
  <c r="Q407" i="5"/>
  <c r="L407" i="5"/>
  <c r="T406" i="5"/>
  <c r="U406" i="5" s="1"/>
  <c r="Z406" i="5" s="1"/>
  <c r="Q406" i="5"/>
  <c r="L406" i="5"/>
  <c r="T405" i="5"/>
  <c r="U405" i="5" s="1"/>
  <c r="Z405" i="5" s="1"/>
  <c r="Q405" i="5"/>
  <c r="L405" i="5"/>
  <c r="T404" i="5"/>
  <c r="U404" i="5" s="1"/>
  <c r="Z404" i="5" s="1"/>
  <c r="Q404" i="5"/>
  <c r="L404" i="5"/>
  <c r="T403" i="5"/>
  <c r="U403" i="5" s="1"/>
  <c r="Z403" i="5" s="1"/>
  <c r="Q403" i="5"/>
  <c r="L403" i="5"/>
  <c r="T402" i="5"/>
  <c r="U402" i="5" s="1"/>
  <c r="Z402" i="5" s="1"/>
  <c r="Q402" i="5"/>
  <c r="L402" i="5"/>
  <c r="T401" i="5"/>
  <c r="U401" i="5" s="1"/>
  <c r="Z401" i="5" s="1"/>
  <c r="Q401" i="5"/>
  <c r="L401" i="5"/>
  <c r="T400" i="5"/>
  <c r="U400" i="5" s="1"/>
  <c r="Z400" i="5" s="1"/>
  <c r="Q400" i="5"/>
  <c r="L400" i="5"/>
  <c r="T399" i="5"/>
  <c r="U399" i="5" s="1"/>
  <c r="Z399" i="5" s="1"/>
  <c r="Q399" i="5"/>
  <c r="L399" i="5"/>
  <c r="T398" i="5"/>
  <c r="U398" i="5" s="1"/>
  <c r="Z398" i="5" s="1"/>
  <c r="Q398" i="5"/>
  <c r="L398" i="5"/>
  <c r="T397" i="5"/>
  <c r="U397" i="5" s="1"/>
  <c r="Z397" i="5" s="1"/>
  <c r="Q397" i="5"/>
  <c r="L397" i="5"/>
  <c r="T396" i="5"/>
  <c r="U396" i="5" s="1"/>
  <c r="Z396" i="5" s="1"/>
  <c r="Q396" i="5"/>
  <c r="L396" i="5"/>
  <c r="T395" i="5"/>
  <c r="U395" i="5" s="1"/>
  <c r="Z395" i="5" s="1"/>
  <c r="Q395" i="5"/>
  <c r="L395" i="5"/>
  <c r="T394" i="5"/>
  <c r="U394" i="5" s="1"/>
  <c r="Z394" i="5" s="1"/>
  <c r="Q394" i="5"/>
  <c r="L394" i="5"/>
  <c r="T393" i="5"/>
  <c r="U393" i="5" s="1"/>
  <c r="Z393" i="5" s="1"/>
  <c r="Q393" i="5"/>
  <c r="L393" i="5"/>
  <c r="T392" i="5"/>
  <c r="U392" i="5" s="1"/>
  <c r="Z392" i="5" s="1"/>
  <c r="Q392" i="5"/>
  <c r="L392" i="5"/>
  <c r="T391" i="5"/>
  <c r="U391" i="5" s="1"/>
  <c r="Z391" i="5" s="1"/>
  <c r="Q391" i="5"/>
  <c r="L391" i="5"/>
  <c r="T390" i="5"/>
  <c r="U390" i="5" s="1"/>
  <c r="Z390" i="5" s="1"/>
  <c r="Q390" i="5"/>
  <c r="L390" i="5"/>
  <c r="T389" i="5"/>
  <c r="U389" i="5" s="1"/>
  <c r="Z389" i="5" s="1"/>
  <c r="Q389" i="5"/>
  <c r="L389" i="5"/>
  <c r="T388" i="5"/>
  <c r="U388" i="5" s="1"/>
  <c r="Z388" i="5" s="1"/>
  <c r="Q388" i="5"/>
  <c r="L388" i="5"/>
  <c r="T387" i="5"/>
  <c r="U387" i="5" s="1"/>
  <c r="Z387" i="5" s="1"/>
  <c r="Q387" i="5"/>
  <c r="L387" i="5"/>
  <c r="T386" i="5"/>
  <c r="U386" i="5" s="1"/>
  <c r="Z386" i="5" s="1"/>
  <c r="Q386" i="5"/>
  <c r="L386" i="5"/>
  <c r="T385" i="5"/>
  <c r="U385" i="5" s="1"/>
  <c r="Z385" i="5" s="1"/>
  <c r="Q385" i="5"/>
  <c r="L385" i="5"/>
  <c r="T384" i="5"/>
  <c r="U384" i="5" s="1"/>
  <c r="Z384" i="5" s="1"/>
  <c r="Q384" i="5"/>
  <c r="L384" i="5"/>
  <c r="T383" i="5"/>
  <c r="U383" i="5" s="1"/>
  <c r="Z383" i="5" s="1"/>
  <c r="Q383" i="5"/>
  <c r="L383" i="5"/>
  <c r="T382" i="5"/>
  <c r="U382" i="5" s="1"/>
  <c r="Z382" i="5" s="1"/>
  <c r="Q382" i="5"/>
  <c r="L382" i="5"/>
  <c r="T381" i="5"/>
  <c r="U381" i="5" s="1"/>
  <c r="Z381" i="5" s="1"/>
  <c r="Q381" i="5"/>
  <c r="L381" i="5"/>
  <c r="T380" i="5"/>
  <c r="U380" i="5" s="1"/>
  <c r="Z380" i="5" s="1"/>
  <c r="Q380" i="5"/>
  <c r="L380" i="5"/>
  <c r="T379" i="5"/>
  <c r="U379" i="5" s="1"/>
  <c r="Z379" i="5" s="1"/>
  <c r="Q379" i="5"/>
  <c r="L379" i="5"/>
  <c r="T378" i="5"/>
  <c r="U378" i="5" s="1"/>
  <c r="Z378" i="5" s="1"/>
  <c r="Q378" i="5"/>
  <c r="L378" i="5"/>
  <c r="T377" i="5"/>
  <c r="U377" i="5"/>
  <c r="Z377" i="5" s="1"/>
  <c r="Q377" i="5"/>
  <c r="L377" i="5"/>
  <c r="T376" i="5"/>
  <c r="U376" i="5" s="1"/>
  <c r="Z376" i="5" s="1"/>
  <c r="Q376" i="5"/>
  <c r="L376" i="5"/>
  <c r="T375" i="5"/>
  <c r="U375" i="5" s="1"/>
  <c r="Z375" i="5" s="1"/>
  <c r="Q375" i="5"/>
  <c r="L375" i="5"/>
  <c r="T374" i="5"/>
  <c r="U374" i="5" s="1"/>
  <c r="Z374" i="5" s="1"/>
  <c r="Q374" i="5"/>
  <c r="L374" i="5"/>
  <c r="T373" i="5"/>
  <c r="U373" i="5" s="1"/>
  <c r="Z373" i="5" s="1"/>
  <c r="Q373" i="5"/>
  <c r="L373" i="5"/>
  <c r="T372" i="5"/>
  <c r="U372" i="5" s="1"/>
  <c r="Z372" i="5" s="1"/>
  <c r="Q372" i="5"/>
  <c r="L372" i="5"/>
  <c r="T371" i="5"/>
  <c r="U371" i="5"/>
  <c r="Z371" i="5" s="1"/>
  <c r="Q371" i="5"/>
  <c r="L371" i="5"/>
  <c r="T370" i="5"/>
  <c r="U370" i="5" s="1"/>
  <c r="Z370" i="5" s="1"/>
  <c r="Q370" i="5"/>
  <c r="L370" i="5"/>
  <c r="T369" i="5"/>
  <c r="U369" i="5" s="1"/>
  <c r="Z369" i="5" s="1"/>
  <c r="Q369" i="5"/>
  <c r="L369" i="5"/>
  <c r="T368" i="5"/>
  <c r="U368" i="5" s="1"/>
  <c r="Z368" i="5" s="1"/>
  <c r="Q368" i="5"/>
  <c r="L368" i="5"/>
  <c r="T367" i="5"/>
  <c r="U367" i="5" s="1"/>
  <c r="Z367" i="5" s="1"/>
  <c r="Q367" i="5"/>
  <c r="L367" i="5"/>
  <c r="T366" i="5"/>
  <c r="U366" i="5" s="1"/>
  <c r="Z366" i="5" s="1"/>
  <c r="Q366" i="5"/>
  <c r="L366" i="5"/>
  <c r="T365" i="5"/>
  <c r="U365" i="5" s="1"/>
  <c r="Z365" i="5" s="1"/>
  <c r="Q365" i="5"/>
  <c r="L365" i="5"/>
  <c r="T364" i="5"/>
  <c r="U364" i="5" s="1"/>
  <c r="Z364" i="5" s="1"/>
  <c r="Q364" i="5"/>
  <c r="L364" i="5"/>
  <c r="T363" i="5"/>
  <c r="U363" i="5" s="1"/>
  <c r="Z363" i="5" s="1"/>
  <c r="Q363" i="5"/>
  <c r="L363" i="5"/>
  <c r="T362" i="5"/>
  <c r="U362" i="5" s="1"/>
  <c r="Z362" i="5" s="1"/>
  <c r="Q362" i="5"/>
  <c r="L362" i="5"/>
  <c r="T361" i="5"/>
  <c r="U361" i="5" s="1"/>
  <c r="Z361" i="5" s="1"/>
  <c r="Q361" i="5"/>
  <c r="L361" i="5"/>
  <c r="T360" i="5"/>
  <c r="U360" i="5" s="1"/>
  <c r="Z360" i="5" s="1"/>
  <c r="Q360" i="5"/>
  <c r="L360" i="5"/>
  <c r="T359" i="5"/>
  <c r="U359" i="5" s="1"/>
  <c r="Z359" i="5" s="1"/>
  <c r="Q359" i="5"/>
  <c r="L359" i="5"/>
  <c r="T358" i="5"/>
  <c r="U358" i="5" s="1"/>
  <c r="Z358" i="5" s="1"/>
  <c r="Q358" i="5"/>
  <c r="L358" i="5"/>
  <c r="T357" i="5"/>
  <c r="U357" i="5" s="1"/>
  <c r="Z357" i="5" s="1"/>
  <c r="Q357" i="5"/>
  <c r="L357" i="5"/>
  <c r="T356" i="5"/>
  <c r="U356" i="5" s="1"/>
  <c r="Z356" i="5" s="1"/>
  <c r="Q356" i="5"/>
  <c r="L356" i="5"/>
  <c r="T355" i="5"/>
  <c r="U355" i="5" s="1"/>
  <c r="Z355" i="5" s="1"/>
  <c r="Q355" i="5"/>
  <c r="L355" i="5"/>
  <c r="T354" i="5"/>
  <c r="U354" i="5" s="1"/>
  <c r="Z354" i="5" s="1"/>
  <c r="Q354" i="5"/>
  <c r="L354" i="5"/>
  <c r="T353" i="5"/>
  <c r="U353" i="5" s="1"/>
  <c r="Z353" i="5" s="1"/>
  <c r="Q353" i="5"/>
  <c r="L353" i="5"/>
  <c r="T352" i="5"/>
  <c r="U352" i="5" s="1"/>
  <c r="Z352" i="5" s="1"/>
  <c r="Q352" i="5"/>
  <c r="L352" i="5"/>
  <c r="T351" i="5"/>
  <c r="U351" i="5" s="1"/>
  <c r="Z351" i="5" s="1"/>
  <c r="Q351" i="5"/>
  <c r="L351" i="5"/>
  <c r="T350" i="5"/>
  <c r="U350" i="5" s="1"/>
  <c r="Z350" i="5" s="1"/>
  <c r="Q350" i="5"/>
  <c r="L350" i="5"/>
  <c r="T349" i="5"/>
  <c r="U349" i="5" s="1"/>
  <c r="Z349" i="5" s="1"/>
  <c r="Q349" i="5"/>
  <c r="L349" i="5"/>
  <c r="T348" i="5"/>
  <c r="U348" i="5" s="1"/>
  <c r="Z348" i="5" s="1"/>
  <c r="Q348" i="5"/>
  <c r="L348" i="5"/>
  <c r="T347" i="5"/>
  <c r="U347" i="5" s="1"/>
  <c r="Z347" i="5" s="1"/>
  <c r="Q347" i="5"/>
  <c r="L347" i="5"/>
  <c r="T346" i="5"/>
  <c r="U346" i="5" s="1"/>
  <c r="Z346" i="5" s="1"/>
  <c r="Q346" i="5"/>
  <c r="L346" i="5"/>
  <c r="T345" i="5"/>
  <c r="U345" i="5" s="1"/>
  <c r="Z345" i="5" s="1"/>
  <c r="Q345" i="5"/>
  <c r="L345" i="5"/>
  <c r="T344" i="5"/>
  <c r="U344" i="5" s="1"/>
  <c r="Z344" i="5" s="1"/>
  <c r="Q344" i="5"/>
  <c r="L344" i="5"/>
  <c r="T343" i="5"/>
  <c r="U343" i="5" s="1"/>
  <c r="Z343" i="5" s="1"/>
  <c r="Q343" i="5"/>
  <c r="L343" i="5"/>
  <c r="T342" i="5"/>
  <c r="U342" i="5" s="1"/>
  <c r="Z342" i="5" s="1"/>
  <c r="Q342" i="5"/>
  <c r="L342" i="5"/>
  <c r="T341" i="5"/>
  <c r="U341" i="5" s="1"/>
  <c r="Z341" i="5" s="1"/>
  <c r="Q341" i="5"/>
  <c r="L341" i="5"/>
  <c r="T340" i="5"/>
  <c r="U340" i="5" s="1"/>
  <c r="Z340" i="5" s="1"/>
  <c r="Q340" i="5"/>
  <c r="L340" i="5"/>
  <c r="T339" i="5"/>
  <c r="U339" i="5" s="1"/>
  <c r="Z339" i="5" s="1"/>
  <c r="Q339" i="5"/>
  <c r="L339" i="5"/>
  <c r="T338" i="5"/>
  <c r="U338" i="5" s="1"/>
  <c r="Z338" i="5" s="1"/>
  <c r="Q338" i="5"/>
  <c r="L338" i="5"/>
  <c r="T337" i="5"/>
  <c r="U337" i="5" s="1"/>
  <c r="Z337" i="5" s="1"/>
  <c r="Q337" i="5"/>
  <c r="L337" i="5"/>
  <c r="T336" i="5"/>
  <c r="U336" i="5" s="1"/>
  <c r="Z336" i="5" s="1"/>
  <c r="Q336" i="5"/>
  <c r="L336" i="5"/>
  <c r="T335" i="5"/>
  <c r="U335" i="5" s="1"/>
  <c r="Z335" i="5" s="1"/>
  <c r="Q335" i="5"/>
  <c r="L335" i="5"/>
  <c r="T334" i="5"/>
  <c r="U334" i="5" s="1"/>
  <c r="Z334" i="5" s="1"/>
  <c r="Q334" i="5"/>
  <c r="L334" i="5"/>
  <c r="T333" i="5"/>
  <c r="U333" i="5" s="1"/>
  <c r="Z333" i="5" s="1"/>
  <c r="Q333" i="5"/>
  <c r="L333" i="5"/>
  <c r="T332" i="5"/>
  <c r="U332" i="5" s="1"/>
  <c r="Z332" i="5" s="1"/>
  <c r="Q332" i="5"/>
  <c r="L332" i="5"/>
  <c r="T331" i="5"/>
  <c r="U331" i="5" s="1"/>
  <c r="Z331" i="5" s="1"/>
  <c r="Q331" i="5"/>
  <c r="L331" i="5"/>
  <c r="T330" i="5"/>
  <c r="U330" i="5" s="1"/>
  <c r="Z330" i="5" s="1"/>
  <c r="Q330" i="5"/>
  <c r="L330" i="5"/>
  <c r="T329" i="5"/>
  <c r="U329" i="5" s="1"/>
  <c r="Z329" i="5" s="1"/>
  <c r="Q329" i="5"/>
  <c r="L329" i="5"/>
  <c r="T328" i="5"/>
  <c r="U328" i="5" s="1"/>
  <c r="Z328" i="5" s="1"/>
  <c r="Q328" i="5"/>
  <c r="L328" i="5"/>
  <c r="T327" i="5"/>
  <c r="U327" i="5" s="1"/>
  <c r="Z327" i="5" s="1"/>
  <c r="Q327" i="5"/>
  <c r="L327" i="5"/>
  <c r="T326" i="5"/>
  <c r="U326" i="5" s="1"/>
  <c r="Z326" i="5" s="1"/>
  <c r="Q326" i="5"/>
  <c r="L326" i="5"/>
  <c r="T325" i="5"/>
  <c r="U325" i="5" s="1"/>
  <c r="Z325" i="5" s="1"/>
  <c r="Q325" i="5"/>
  <c r="L325" i="5"/>
  <c r="T324" i="5"/>
  <c r="U324" i="5" s="1"/>
  <c r="Z324" i="5" s="1"/>
  <c r="Q324" i="5"/>
  <c r="L324" i="5"/>
  <c r="T323" i="5"/>
  <c r="U323" i="5" s="1"/>
  <c r="Z323" i="5" s="1"/>
  <c r="Q323" i="5"/>
  <c r="L323" i="5"/>
  <c r="T322" i="5"/>
  <c r="U322" i="5" s="1"/>
  <c r="Z322" i="5" s="1"/>
  <c r="Q322" i="5"/>
  <c r="L322" i="5"/>
  <c r="T321" i="5"/>
  <c r="U321" i="5" s="1"/>
  <c r="Z321" i="5" s="1"/>
  <c r="Q321" i="5"/>
  <c r="L321" i="5"/>
  <c r="T320" i="5"/>
  <c r="U320" i="5" s="1"/>
  <c r="Z320" i="5" s="1"/>
  <c r="Q320" i="5"/>
  <c r="L320" i="5"/>
  <c r="T319" i="5"/>
  <c r="U319" i="5" s="1"/>
  <c r="Z319" i="5" s="1"/>
  <c r="Q319" i="5"/>
  <c r="L319" i="5"/>
  <c r="T318" i="5"/>
  <c r="U318" i="5" s="1"/>
  <c r="Z318" i="5" s="1"/>
  <c r="Q318" i="5"/>
  <c r="L318" i="5"/>
  <c r="T317" i="5"/>
  <c r="U317" i="5" s="1"/>
  <c r="Z317" i="5" s="1"/>
  <c r="Q317" i="5"/>
  <c r="L317" i="5"/>
  <c r="T316" i="5"/>
  <c r="U316" i="5" s="1"/>
  <c r="Z316" i="5" s="1"/>
  <c r="Q316" i="5"/>
  <c r="L316" i="5"/>
  <c r="T315" i="5"/>
  <c r="U315" i="5" s="1"/>
  <c r="Z315" i="5" s="1"/>
  <c r="Q315" i="5"/>
  <c r="L315" i="5"/>
  <c r="T314" i="5"/>
  <c r="U314" i="5" s="1"/>
  <c r="Z314" i="5" s="1"/>
  <c r="Q314" i="5"/>
  <c r="L314" i="5"/>
  <c r="T313" i="5"/>
  <c r="U313" i="5" s="1"/>
  <c r="Z313" i="5" s="1"/>
  <c r="Q313" i="5"/>
  <c r="L313" i="5"/>
  <c r="T312" i="5"/>
  <c r="U312" i="5" s="1"/>
  <c r="Z312" i="5" s="1"/>
  <c r="Q312" i="5"/>
  <c r="L312" i="5"/>
  <c r="T311" i="5"/>
  <c r="U311" i="5" s="1"/>
  <c r="Z311" i="5" s="1"/>
  <c r="Q311" i="5"/>
  <c r="L311" i="5"/>
  <c r="T310" i="5"/>
  <c r="U310" i="5"/>
  <c r="Z310" i="5" s="1"/>
  <c r="Q310" i="5"/>
  <c r="L310" i="5"/>
  <c r="T309" i="5"/>
  <c r="U309" i="5" s="1"/>
  <c r="Z309" i="5" s="1"/>
  <c r="Q309" i="5"/>
  <c r="L309" i="5"/>
  <c r="T308" i="5"/>
  <c r="U308" i="5" s="1"/>
  <c r="Z308" i="5" s="1"/>
  <c r="Q308" i="5"/>
  <c r="L308" i="5"/>
  <c r="T307" i="5"/>
  <c r="U307" i="5" s="1"/>
  <c r="Z307" i="5" s="1"/>
  <c r="Q307" i="5"/>
  <c r="L307" i="5"/>
  <c r="T306" i="5"/>
  <c r="U306" i="5" s="1"/>
  <c r="Z306" i="5" s="1"/>
  <c r="Q306" i="5"/>
  <c r="L306" i="5"/>
  <c r="T305" i="5"/>
  <c r="U305" i="5" s="1"/>
  <c r="Z305" i="5" s="1"/>
  <c r="Q305" i="5"/>
  <c r="L305" i="5"/>
  <c r="T304" i="5"/>
  <c r="U304" i="5" s="1"/>
  <c r="Z304" i="5" s="1"/>
  <c r="Q304" i="5"/>
  <c r="L304" i="5"/>
  <c r="T303" i="5"/>
  <c r="U303" i="5" s="1"/>
  <c r="Z303" i="5" s="1"/>
  <c r="Q303" i="5"/>
  <c r="L303" i="5"/>
  <c r="T302" i="5"/>
  <c r="U302" i="5" s="1"/>
  <c r="Z302" i="5" s="1"/>
  <c r="Q302" i="5"/>
  <c r="L302" i="5"/>
  <c r="T301" i="5"/>
  <c r="U301" i="5" s="1"/>
  <c r="Z301" i="5" s="1"/>
  <c r="Q301" i="5"/>
  <c r="L301" i="5"/>
  <c r="T300" i="5"/>
  <c r="U300" i="5" s="1"/>
  <c r="Z300" i="5" s="1"/>
  <c r="Q300" i="5"/>
  <c r="L300" i="5"/>
  <c r="T299" i="5"/>
  <c r="U299" i="5" s="1"/>
  <c r="Z299" i="5" s="1"/>
  <c r="Q299" i="5"/>
  <c r="L299" i="5"/>
  <c r="T298" i="5"/>
  <c r="U298" i="5" s="1"/>
  <c r="Z298" i="5" s="1"/>
  <c r="Q298" i="5"/>
  <c r="L298" i="5"/>
  <c r="T297" i="5"/>
  <c r="U297" i="5" s="1"/>
  <c r="Z297" i="5" s="1"/>
  <c r="Q297" i="5"/>
  <c r="L297" i="5"/>
  <c r="T296" i="5"/>
  <c r="U296" i="5" s="1"/>
  <c r="Z296" i="5" s="1"/>
  <c r="Q296" i="5"/>
  <c r="L296" i="5"/>
  <c r="T295" i="5"/>
  <c r="U295" i="5" s="1"/>
  <c r="Z295" i="5" s="1"/>
  <c r="Q295" i="5"/>
  <c r="L295" i="5"/>
  <c r="T294" i="5"/>
  <c r="U294" i="5" s="1"/>
  <c r="Z294" i="5" s="1"/>
  <c r="Q294" i="5"/>
  <c r="L294" i="5"/>
  <c r="T293" i="5"/>
  <c r="U293" i="5" s="1"/>
  <c r="Z293" i="5" s="1"/>
  <c r="Q293" i="5"/>
  <c r="L293" i="5"/>
  <c r="T292" i="5"/>
  <c r="U292" i="5" s="1"/>
  <c r="Z292" i="5" s="1"/>
  <c r="Q292" i="5"/>
  <c r="L292" i="5"/>
  <c r="T291" i="5"/>
  <c r="U291" i="5" s="1"/>
  <c r="Z291" i="5" s="1"/>
  <c r="Q291" i="5"/>
  <c r="L291" i="5"/>
  <c r="T290" i="5"/>
  <c r="U290" i="5" s="1"/>
  <c r="Z290" i="5" s="1"/>
  <c r="Q290" i="5"/>
  <c r="L290" i="5"/>
  <c r="T289" i="5"/>
  <c r="U289" i="5" s="1"/>
  <c r="Z289" i="5" s="1"/>
  <c r="Q289" i="5"/>
  <c r="L289" i="5"/>
  <c r="T288" i="5"/>
  <c r="U288" i="5" s="1"/>
  <c r="Z288" i="5" s="1"/>
  <c r="Q288" i="5"/>
  <c r="L288" i="5"/>
  <c r="T287" i="5"/>
  <c r="U287" i="5" s="1"/>
  <c r="Z287" i="5" s="1"/>
  <c r="Q287" i="5"/>
  <c r="L287" i="5"/>
  <c r="T286" i="5"/>
  <c r="U286" i="5" s="1"/>
  <c r="Z286" i="5" s="1"/>
  <c r="Q286" i="5"/>
  <c r="L286" i="5"/>
  <c r="T285" i="5"/>
  <c r="U285" i="5" s="1"/>
  <c r="Z285" i="5" s="1"/>
  <c r="Q285" i="5"/>
  <c r="L285" i="5"/>
  <c r="T284" i="5"/>
  <c r="U284" i="5" s="1"/>
  <c r="Z284" i="5" s="1"/>
  <c r="Q284" i="5"/>
  <c r="L284" i="5"/>
  <c r="T283" i="5"/>
  <c r="U283" i="5" s="1"/>
  <c r="Z283" i="5" s="1"/>
  <c r="Q283" i="5"/>
  <c r="L283" i="5"/>
  <c r="T282" i="5"/>
  <c r="U282" i="5" s="1"/>
  <c r="Z282" i="5" s="1"/>
  <c r="Q282" i="5"/>
  <c r="L282" i="5"/>
  <c r="T281" i="5"/>
  <c r="U281" i="5" s="1"/>
  <c r="Z281" i="5" s="1"/>
  <c r="Q281" i="5"/>
  <c r="L281" i="5"/>
  <c r="T280" i="5"/>
  <c r="U280" i="5" s="1"/>
  <c r="Z280" i="5" s="1"/>
  <c r="Q280" i="5"/>
  <c r="L280" i="5"/>
  <c r="T279" i="5"/>
  <c r="U279" i="5" s="1"/>
  <c r="Z279" i="5" s="1"/>
  <c r="Q279" i="5"/>
  <c r="L279" i="5"/>
  <c r="T278" i="5"/>
  <c r="U278" i="5" s="1"/>
  <c r="Z278" i="5" s="1"/>
  <c r="Q278" i="5"/>
  <c r="L278" i="5"/>
  <c r="T277" i="5"/>
  <c r="U277" i="5" s="1"/>
  <c r="Z277" i="5" s="1"/>
  <c r="Q277" i="5"/>
  <c r="L277" i="5"/>
  <c r="T276" i="5"/>
  <c r="U276" i="5" s="1"/>
  <c r="Z276" i="5" s="1"/>
  <c r="Q276" i="5"/>
  <c r="L276" i="5"/>
  <c r="T275" i="5"/>
  <c r="U275" i="5" s="1"/>
  <c r="Z275" i="5" s="1"/>
  <c r="Q275" i="5"/>
  <c r="L275" i="5"/>
  <c r="T274" i="5"/>
  <c r="U274" i="5" s="1"/>
  <c r="Z274" i="5" s="1"/>
  <c r="Q274" i="5"/>
  <c r="L274" i="5"/>
  <c r="T273" i="5"/>
  <c r="U273" i="5" s="1"/>
  <c r="Z273" i="5" s="1"/>
  <c r="Q273" i="5"/>
  <c r="L273" i="5"/>
  <c r="T272" i="5"/>
  <c r="U272" i="5" s="1"/>
  <c r="Z272" i="5" s="1"/>
  <c r="Q272" i="5"/>
  <c r="L272" i="5"/>
  <c r="T271" i="5"/>
  <c r="U271" i="5" s="1"/>
  <c r="Z271" i="5" s="1"/>
  <c r="Q271" i="5"/>
  <c r="L271" i="5"/>
  <c r="T270" i="5"/>
  <c r="U270" i="5" s="1"/>
  <c r="Z270" i="5" s="1"/>
  <c r="Q270" i="5"/>
  <c r="L270" i="5"/>
  <c r="T269" i="5"/>
  <c r="U269" i="5" s="1"/>
  <c r="Z269" i="5" s="1"/>
  <c r="Q269" i="5"/>
  <c r="L269" i="5"/>
  <c r="T268" i="5"/>
  <c r="U268" i="5" s="1"/>
  <c r="Z268" i="5" s="1"/>
  <c r="Q268" i="5"/>
  <c r="L268" i="5"/>
  <c r="T267" i="5"/>
  <c r="U267" i="5" s="1"/>
  <c r="Z267" i="5" s="1"/>
  <c r="Q267" i="5"/>
  <c r="L267" i="5"/>
  <c r="T266" i="5"/>
  <c r="U266" i="5" s="1"/>
  <c r="Z266" i="5" s="1"/>
  <c r="Q266" i="5"/>
  <c r="L266" i="5"/>
  <c r="T265" i="5"/>
  <c r="U265" i="5" s="1"/>
  <c r="Z265" i="5" s="1"/>
  <c r="Q265" i="5"/>
  <c r="L265" i="5"/>
  <c r="T264" i="5"/>
  <c r="U264" i="5" s="1"/>
  <c r="Z264" i="5" s="1"/>
  <c r="Q264" i="5"/>
  <c r="L264" i="5"/>
  <c r="T263" i="5"/>
  <c r="U263" i="5" s="1"/>
  <c r="Z263" i="5" s="1"/>
  <c r="Q263" i="5"/>
  <c r="L263" i="5"/>
  <c r="T262" i="5"/>
  <c r="U262" i="5" s="1"/>
  <c r="Z262" i="5" s="1"/>
  <c r="Q262" i="5"/>
  <c r="L262" i="5"/>
  <c r="T261" i="5"/>
  <c r="U261" i="5" s="1"/>
  <c r="Z261" i="5" s="1"/>
  <c r="Q261" i="5"/>
  <c r="L261" i="5"/>
  <c r="T260" i="5"/>
  <c r="U260" i="5" s="1"/>
  <c r="Z260" i="5" s="1"/>
  <c r="Q260" i="5"/>
  <c r="L260" i="5"/>
  <c r="T259" i="5"/>
  <c r="U259" i="5" s="1"/>
  <c r="Z259" i="5" s="1"/>
  <c r="Q259" i="5"/>
  <c r="L259" i="5"/>
  <c r="T258" i="5"/>
  <c r="U258" i="5" s="1"/>
  <c r="Z258" i="5" s="1"/>
  <c r="Q258" i="5"/>
  <c r="L258" i="5"/>
  <c r="T257" i="5"/>
  <c r="U257" i="5" s="1"/>
  <c r="Z257" i="5" s="1"/>
  <c r="Q257" i="5"/>
  <c r="L257" i="5"/>
  <c r="T256" i="5"/>
  <c r="U256" i="5" s="1"/>
  <c r="Z256" i="5" s="1"/>
  <c r="Q256" i="5"/>
  <c r="L256" i="5"/>
  <c r="T255" i="5"/>
  <c r="U255" i="5" s="1"/>
  <c r="Z255" i="5" s="1"/>
  <c r="Q255" i="5"/>
  <c r="L255" i="5"/>
  <c r="T254" i="5"/>
  <c r="U254" i="5" s="1"/>
  <c r="Z254" i="5" s="1"/>
  <c r="Q254" i="5"/>
  <c r="L254" i="5"/>
  <c r="T253" i="5"/>
  <c r="U253" i="5" s="1"/>
  <c r="Z253" i="5" s="1"/>
  <c r="Q253" i="5"/>
  <c r="L253" i="5"/>
  <c r="T252" i="5"/>
  <c r="U252" i="5" s="1"/>
  <c r="Z252" i="5" s="1"/>
  <c r="Q252" i="5"/>
  <c r="L252" i="5"/>
  <c r="T251" i="5"/>
  <c r="U251" i="5" s="1"/>
  <c r="Z251" i="5" s="1"/>
  <c r="Q251" i="5"/>
  <c r="L251" i="5"/>
  <c r="T250" i="5"/>
  <c r="U250" i="5" s="1"/>
  <c r="Z250" i="5" s="1"/>
  <c r="Q250" i="5"/>
  <c r="L250" i="5"/>
  <c r="T249" i="5"/>
  <c r="U249" i="5" s="1"/>
  <c r="Z249" i="5" s="1"/>
  <c r="Q249" i="5"/>
  <c r="L249" i="5"/>
  <c r="T248" i="5"/>
  <c r="U248" i="5" s="1"/>
  <c r="Z248" i="5" s="1"/>
  <c r="Q248" i="5"/>
  <c r="L248" i="5"/>
  <c r="T247" i="5"/>
  <c r="U247" i="5" s="1"/>
  <c r="Z247" i="5" s="1"/>
  <c r="Q247" i="5"/>
  <c r="L247" i="5"/>
  <c r="T246" i="5"/>
  <c r="U246" i="5" s="1"/>
  <c r="Z246" i="5" s="1"/>
  <c r="Q246" i="5"/>
  <c r="L246" i="5"/>
  <c r="T245" i="5"/>
  <c r="U245" i="5" s="1"/>
  <c r="Z245" i="5" s="1"/>
  <c r="Q245" i="5"/>
  <c r="L245" i="5"/>
  <c r="T244" i="5"/>
  <c r="U244" i="5" s="1"/>
  <c r="Z244" i="5" s="1"/>
  <c r="Q244" i="5"/>
  <c r="L244" i="5"/>
  <c r="T243" i="5"/>
  <c r="U243" i="5" s="1"/>
  <c r="Z243" i="5" s="1"/>
  <c r="Q243" i="5"/>
  <c r="L243" i="5"/>
  <c r="T242" i="5"/>
  <c r="U242" i="5" s="1"/>
  <c r="Z242" i="5" s="1"/>
  <c r="Q242" i="5"/>
  <c r="L242" i="5"/>
  <c r="T241" i="5"/>
  <c r="U241" i="5" s="1"/>
  <c r="Z241" i="5" s="1"/>
  <c r="Q241" i="5"/>
  <c r="L241" i="5"/>
  <c r="T240" i="5"/>
  <c r="U240" i="5"/>
  <c r="Z240" i="5" s="1"/>
  <c r="Q240" i="5"/>
  <c r="L240" i="5"/>
  <c r="T239" i="5"/>
  <c r="U239" i="5" s="1"/>
  <c r="Z239" i="5" s="1"/>
  <c r="Q239" i="5"/>
  <c r="L239" i="5"/>
  <c r="T238" i="5"/>
  <c r="U238" i="5" s="1"/>
  <c r="Z238" i="5" s="1"/>
  <c r="Q238" i="5"/>
  <c r="L238" i="5"/>
  <c r="T237" i="5"/>
  <c r="U237" i="5" s="1"/>
  <c r="Z237" i="5" s="1"/>
  <c r="Q237" i="5"/>
  <c r="L237" i="5"/>
  <c r="T236" i="5"/>
  <c r="U236" i="5" s="1"/>
  <c r="Z236" i="5" s="1"/>
  <c r="Q236" i="5"/>
  <c r="L236" i="5"/>
  <c r="T235" i="5"/>
  <c r="U235" i="5" s="1"/>
  <c r="Z235" i="5" s="1"/>
  <c r="Q235" i="5"/>
  <c r="L235" i="5"/>
  <c r="T234" i="5"/>
  <c r="U234" i="5" s="1"/>
  <c r="Z234" i="5" s="1"/>
  <c r="Q234" i="5"/>
  <c r="L234" i="5"/>
  <c r="T233" i="5"/>
  <c r="U233" i="5" s="1"/>
  <c r="Z233" i="5" s="1"/>
  <c r="Q233" i="5"/>
  <c r="L233" i="5"/>
  <c r="T232" i="5"/>
  <c r="U232" i="5" s="1"/>
  <c r="Z232" i="5" s="1"/>
  <c r="Q232" i="5"/>
  <c r="L232" i="5"/>
  <c r="T231" i="5"/>
  <c r="U231" i="5" s="1"/>
  <c r="Z231" i="5" s="1"/>
  <c r="Q231" i="5"/>
  <c r="L231" i="5"/>
  <c r="T230" i="5"/>
  <c r="U230" i="5" s="1"/>
  <c r="Z230" i="5" s="1"/>
  <c r="Q230" i="5"/>
  <c r="L230" i="5"/>
  <c r="T229" i="5"/>
  <c r="U229" i="5" s="1"/>
  <c r="Z229" i="5" s="1"/>
  <c r="Q229" i="5"/>
  <c r="L229" i="5"/>
  <c r="T228" i="5"/>
  <c r="U228" i="5" s="1"/>
  <c r="Z228" i="5" s="1"/>
  <c r="Q228" i="5"/>
  <c r="L228" i="5"/>
  <c r="T227" i="5"/>
  <c r="U227" i="5" s="1"/>
  <c r="Z227" i="5" s="1"/>
  <c r="Q227" i="5"/>
  <c r="L227" i="5"/>
  <c r="T226" i="5"/>
  <c r="U226" i="5" s="1"/>
  <c r="Z226" i="5" s="1"/>
  <c r="Q226" i="5"/>
  <c r="L226" i="5"/>
  <c r="T225" i="5"/>
  <c r="U225" i="5" s="1"/>
  <c r="Z225" i="5" s="1"/>
  <c r="Q225" i="5"/>
  <c r="L225" i="5"/>
  <c r="T224" i="5"/>
  <c r="U224" i="5" s="1"/>
  <c r="Z224" i="5" s="1"/>
  <c r="Q224" i="5"/>
  <c r="L224" i="5"/>
  <c r="T223" i="5"/>
  <c r="U223" i="5" s="1"/>
  <c r="Z223" i="5" s="1"/>
  <c r="Q223" i="5"/>
  <c r="L223" i="5"/>
  <c r="T222" i="5"/>
  <c r="U222" i="5" s="1"/>
  <c r="Z222" i="5" s="1"/>
  <c r="Q222" i="5"/>
  <c r="L222" i="5"/>
  <c r="T221" i="5"/>
  <c r="U221" i="5" s="1"/>
  <c r="Z221" i="5" s="1"/>
  <c r="Q221" i="5"/>
  <c r="L221" i="5"/>
  <c r="T220" i="5"/>
  <c r="U220" i="5" s="1"/>
  <c r="Z220" i="5" s="1"/>
  <c r="Q220" i="5"/>
  <c r="L220" i="5"/>
  <c r="T219" i="5"/>
  <c r="U219" i="5" s="1"/>
  <c r="Z219" i="5" s="1"/>
  <c r="Q219" i="5"/>
  <c r="L219" i="5"/>
  <c r="T218" i="5"/>
  <c r="U218" i="5" s="1"/>
  <c r="Z218" i="5" s="1"/>
  <c r="Q218" i="5"/>
  <c r="L218" i="5"/>
  <c r="T217" i="5"/>
  <c r="U217" i="5" s="1"/>
  <c r="Z217" i="5" s="1"/>
  <c r="Q217" i="5"/>
  <c r="L217" i="5"/>
  <c r="T216" i="5"/>
  <c r="U216" i="5" s="1"/>
  <c r="Z216" i="5" s="1"/>
  <c r="Q216" i="5"/>
  <c r="L216" i="5"/>
  <c r="T215" i="5"/>
  <c r="U215" i="5" s="1"/>
  <c r="Z215" i="5" s="1"/>
  <c r="Q215" i="5"/>
  <c r="L215" i="5"/>
  <c r="T214" i="5"/>
  <c r="U214" i="5" s="1"/>
  <c r="Z214" i="5" s="1"/>
  <c r="Q214" i="5"/>
  <c r="L214" i="5"/>
  <c r="T213" i="5"/>
  <c r="U213" i="5" s="1"/>
  <c r="Z213" i="5" s="1"/>
  <c r="Q213" i="5"/>
  <c r="L213" i="5"/>
  <c r="T212" i="5"/>
  <c r="U212" i="5" s="1"/>
  <c r="Z212" i="5" s="1"/>
  <c r="Q212" i="5"/>
  <c r="L212" i="5"/>
  <c r="T211" i="5"/>
  <c r="U211" i="5" s="1"/>
  <c r="Z211" i="5" s="1"/>
  <c r="Q211" i="5"/>
  <c r="L211" i="5"/>
  <c r="T210" i="5"/>
  <c r="U210" i="5" s="1"/>
  <c r="Z210" i="5" s="1"/>
  <c r="Q210" i="5"/>
  <c r="L210" i="5"/>
  <c r="T209" i="5"/>
  <c r="U209" i="5" s="1"/>
  <c r="Z209" i="5" s="1"/>
  <c r="Q209" i="5"/>
  <c r="L209" i="5"/>
  <c r="T208" i="5"/>
  <c r="U208" i="5" s="1"/>
  <c r="Z208" i="5" s="1"/>
  <c r="Q208" i="5"/>
  <c r="L208" i="5"/>
  <c r="T207" i="5"/>
  <c r="U207" i="5" s="1"/>
  <c r="Z207" i="5" s="1"/>
  <c r="Q207" i="5"/>
  <c r="L207" i="5"/>
  <c r="T206" i="5"/>
  <c r="U206" i="5" s="1"/>
  <c r="Z206" i="5" s="1"/>
  <c r="Q206" i="5"/>
  <c r="L206" i="5"/>
  <c r="T205" i="5"/>
  <c r="U205" i="5" s="1"/>
  <c r="Z205" i="5" s="1"/>
  <c r="Q205" i="5"/>
  <c r="L205" i="5"/>
  <c r="T204" i="5"/>
  <c r="U204" i="5" s="1"/>
  <c r="Z204" i="5" s="1"/>
  <c r="Q204" i="5"/>
  <c r="L204" i="5"/>
  <c r="T203" i="5"/>
  <c r="U203" i="5" s="1"/>
  <c r="Z203" i="5" s="1"/>
  <c r="Q203" i="5"/>
  <c r="L203" i="5"/>
  <c r="T202" i="5"/>
  <c r="U202" i="5" s="1"/>
  <c r="Z202" i="5" s="1"/>
  <c r="Q202" i="5"/>
  <c r="L202" i="5"/>
  <c r="T201" i="5"/>
  <c r="U201" i="5" s="1"/>
  <c r="Z201" i="5" s="1"/>
  <c r="Q201" i="5"/>
  <c r="L201" i="5"/>
  <c r="T200" i="5"/>
  <c r="U200" i="5" s="1"/>
  <c r="Z200" i="5" s="1"/>
  <c r="Q200" i="5"/>
  <c r="L200" i="5"/>
  <c r="T199" i="5"/>
  <c r="U199" i="5" s="1"/>
  <c r="Z199" i="5" s="1"/>
  <c r="Q199" i="5"/>
  <c r="L199" i="5"/>
  <c r="T198" i="5"/>
  <c r="U198" i="5" s="1"/>
  <c r="Z198" i="5" s="1"/>
  <c r="Q198" i="5"/>
  <c r="L198" i="5"/>
  <c r="T197" i="5"/>
  <c r="U197" i="5" s="1"/>
  <c r="Z197" i="5" s="1"/>
  <c r="Q197" i="5"/>
  <c r="L197" i="5"/>
  <c r="T196" i="5"/>
  <c r="U196" i="5" s="1"/>
  <c r="Z196" i="5" s="1"/>
  <c r="Q196" i="5"/>
  <c r="L196" i="5"/>
  <c r="T195" i="5"/>
  <c r="U195" i="5" s="1"/>
  <c r="Z195" i="5" s="1"/>
  <c r="Q195" i="5"/>
  <c r="L195" i="5"/>
  <c r="T194" i="5"/>
  <c r="U194" i="5" s="1"/>
  <c r="Z194" i="5" s="1"/>
  <c r="Q194" i="5"/>
  <c r="L194" i="5"/>
  <c r="T193" i="5"/>
  <c r="U193" i="5" s="1"/>
  <c r="Z193" i="5" s="1"/>
  <c r="Q193" i="5"/>
  <c r="L193" i="5"/>
  <c r="T192" i="5"/>
  <c r="U192" i="5" s="1"/>
  <c r="Z192" i="5" s="1"/>
  <c r="Q192" i="5"/>
  <c r="L192" i="5"/>
  <c r="T191" i="5"/>
  <c r="U191" i="5" s="1"/>
  <c r="Z191" i="5" s="1"/>
  <c r="Q191" i="5"/>
  <c r="L191" i="5"/>
  <c r="T190" i="5"/>
  <c r="U190" i="5" s="1"/>
  <c r="Z190" i="5" s="1"/>
  <c r="Q190" i="5"/>
  <c r="L190" i="5"/>
  <c r="T189" i="5"/>
  <c r="U189" i="5" s="1"/>
  <c r="Z189" i="5" s="1"/>
  <c r="Q189" i="5"/>
  <c r="L189" i="5"/>
  <c r="T188" i="5"/>
  <c r="U188" i="5" s="1"/>
  <c r="Z188" i="5" s="1"/>
  <c r="Q188" i="5"/>
  <c r="L188" i="5"/>
  <c r="T187" i="5"/>
  <c r="U187" i="5" s="1"/>
  <c r="Z187" i="5" s="1"/>
  <c r="Q187" i="5"/>
  <c r="L187" i="5"/>
  <c r="T186" i="5"/>
  <c r="U186" i="5" s="1"/>
  <c r="Z186" i="5" s="1"/>
  <c r="Q186" i="5"/>
  <c r="L186" i="5"/>
  <c r="T185" i="5"/>
  <c r="U185" i="5" s="1"/>
  <c r="Z185" i="5" s="1"/>
  <c r="Q185" i="5"/>
  <c r="L185" i="5"/>
  <c r="T184" i="5"/>
  <c r="U184" i="5" s="1"/>
  <c r="Z184" i="5" s="1"/>
  <c r="Q184" i="5"/>
  <c r="L184" i="5"/>
  <c r="T183" i="5"/>
  <c r="U183" i="5" s="1"/>
  <c r="Z183" i="5" s="1"/>
  <c r="Q183" i="5"/>
  <c r="L183" i="5"/>
  <c r="T182" i="5"/>
  <c r="U182" i="5" s="1"/>
  <c r="Z182" i="5" s="1"/>
  <c r="Q182" i="5"/>
  <c r="L182" i="5"/>
  <c r="T181" i="5"/>
  <c r="U181" i="5" s="1"/>
  <c r="Z181" i="5" s="1"/>
  <c r="Q181" i="5"/>
  <c r="L181" i="5"/>
  <c r="T180" i="5"/>
  <c r="U180" i="5" s="1"/>
  <c r="Z180" i="5" s="1"/>
  <c r="Q180" i="5"/>
  <c r="L180" i="5"/>
  <c r="T179" i="5"/>
  <c r="U179" i="5" s="1"/>
  <c r="Z179" i="5" s="1"/>
  <c r="Q179" i="5"/>
  <c r="L179" i="5"/>
  <c r="T178" i="5"/>
  <c r="U178" i="5" s="1"/>
  <c r="Z178" i="5" s="1"/>
  <c r="Q178" i="5"/>
  <c r="L178" i="5"/>
  <c r="T177" i="5"/>
  <c r="U177" i="5" s="1"/>
  <c r="Z177" i="5" s="1"/>
  <c r="Q177" i="5"/>
  <c r="L177" i="5"/>
  <c r="T176" i="5"/>
  <c r="U176" i="5" s="1"/>
  <c r="Z176" i="5" s="1"/>
  <c r="Q176" i="5"/>
  <c r="L176" i="5"/>
  <c r="T175" i="5"/>
  <c r="U175" i="5" s="1"/>
  <c r="Z175" i="5" s="1"/>
  <c r="Q175" i="5"/>
  <c r="L175" i="5"/>
  <c r="T174" i="5"/>
  <c r="U174" i="5" s="1"/>
  <c r="Z174" i="5" s="1"/>
  <c r="Q174" i="5"/>
  <c r="L174" i="5"/>
  <c r="T173" i="5"/>
  <c r="U173" i="5" s="1"/>
  <c r="Z173" i="5" s="1"/>
  <c r="Q173" i="5"/>
  <c r="L173" i="5"/>
  <c r="T172" i="5"/>
  <c r="U172" i="5" s="1"/>
  <c r="Z172" i="5" s="1"/>
  <c r="Q172" i="5"/>
  <c r="L172" i="5"/>
  <c r="T171" i="5"/>
  <c r="U171" i="5" s="1"/>
  <c r="Z171" i="5" s="1"/>
  <c r="Q171" i="5"/>
  <c r="L171" i="5"/>
  <c r="T170" i="5"/>
  <c r="U170" i="5" s="1"/>
  <c r="Z170" i="5" s="1"/>
  <c r="Q170" i="5"/>
  <c r="L170" i="5"/>
  <c r="T169" i="5"/>
  <c r="U169" i="5" s="1"/>
  <c r="Z169" i="5" s="1"/>
  <c r="Q169" i="5"/>
  <c r="L169" i="5"/>
  <c r="T168" i="5"/>
  <c r="U168" i="5" s="1"/>
  <c r="Z168" i="5" s="1"/>
  <c r="Q168" i="5"/>
  <c r="L168" i="5"/>
  <c r="T167" i="5"/>
  <c r="U167" i="5" s="1"/>
  <c r="Z167" i="5" s="1"/>
  <c r="Q167" i="5"/>
  <c r="L167" i="5"/>
  <c r="T166" i="5"/>
  <c r="U166" i="5" s="1"/>
  <c r="Z166" i="5" s="1"/>
  <c r="Q166" i="5"/>
  <c r="L166" i="5"/>
  <c r="T165" i="5"/>
  <c r="U165" i="5" s="1"/>
  <c r="Z165" i="5" s="1"/>
  <c r="Q165" i="5"/>
  <c r="L165" i="5"/>
  <c r="T164" i="5"/>
  <c r="U164" i="5" s="1"/>
  <c r="Z164" i="5" s="1"/>
  <c r="Q164" i="5"/>
  <c r="L164" i="5"/>
  <c r="T163" i="5"/>
  <c r="U163" i="5" s="1"/>
  <c r="Z163" i="5" s="1"/>
  <c r="Q163" i="5"/>
  <c r="L163" i="5"/>
  <c r="T162" i="5"/>
  <c r="U162" i="5" s="1"/>
  <c r="Z162" i="5" s="1"/>
  <c r="Q162" i="5"/>
  <c r="L162" i="5"/>
  <c r="T161" i="5"/>
  <c r="U161" i="5" s="1"/>
  <c r="Z161" i="5" s="1"/>
  <c r="Q161" i="5"/>
  <c r="L161" i="5"/>
  <c r="T160" i="5"/>
  <c r="U160" i="5" s="1"/>
  <c r="Z160" i="5" s="1"/>
  <c r="Q160" i="5"/>
  <c r="L160" i="5"/>
  <c r="T159" i="5"/>
  <c r="U159" i="5" s="1"/>
  <c r="Z159" i="5" s="1"/>
  <c r="Q159" i="5"/>
  <c r="L159" i="5"/>
  <c r="T158" i="5"/>
  <c r="U158" i="5" s="1"/>
  <c r="Z158" i="5" s="1"/>
  <c r="Q158" i="5"/>
  <c r="L158" i="5"/>
  <c r="T157" i="5"/>
  <c r="U157" i="5" s="1"/>
  <c r="Z157" i="5" s="1"/>
  <c r="Q157" i="5"/>
  <c r="L157" i="5"/>
  <c r="T156" i="5"/>
  <c r="U156" i="5" s="1"/>
  <c r="Z156" i="5" s="1"/>
  <c r="Q156" i="5"/>
  <c r="L156" i="5"/>
  <c r="T155" i="5"/>
  <c r="U155" i="5" s="1"/>
  <c r="Z155" i="5" s="1"/>
  <c r="Q155" i="5"/>
  <c r="L155" i="5"/>
  <c r="T154" i="5"/>
  <c r="U154" i="5" s="1"/>
  <c r="Z154" i="5" s="1"/>
  <c r="Q154" i="5"/>
  <c r="L154" i="5"/>
  <c r="T153" i="5"/>
  <c r="U153" i="5" s="1"/>
  <c r="Z153" i="5" s="1"/>
  <c r="Q153" i="5"/>
  <c r="L153" i="5"/>
  <c r="T152" i="5"/>
  <c r="U152" i="5" s="1"/>
  <c r="Z152" i="5" s="1"/>
  <c r="Q152" i="5"/>
  <c r="L152" i="5"/>
  <c r="T151" i="5"/>
  <c r="U151" i="5" s="1"/>
  <c r="Z151" i="5" s="1"/>
  <c r="Q151" i="5"/>
  <c r="L151" i="5"/>
  <c r="T150" i="5"/>
  <c r="U150" i="5" s="1"/>
  <c r="Z150" i="5" s="1"/>
  <c r="Q150" i="5"/>
  <c r="L150" i="5"/>
  <c r="T149" i="5"/>
  <c r="U149" i="5" s="1"/>
  <c r="Z149" i="5" s="1"/>
  <c r="Q149" i="5"/>
  <c r="L149" i="5"/>
  <c r="T148" i="5"/>
  <c r="U148" i="5" s="1"/>
  <c r="Z148" i="5" s="1"/>
  <c r="Q148" i="5"/>
  <c r="L148" i="5"/>
  <c r="T147" i="5"/>
  <c r="U147" i="5" s="1"/>
  <c r="Z147" i="5" s="1"/>
  <c r="Q147" i="5"/>
  <c r="L147" i="5"/>
  <c r="T146" i="5"/>
  <c r="U146" i="5" s="1"/>
  <c r="Z146" i="5" s="1"/>
  <c r="Q146" i="5"/>
  <c r="L146" i="5"/>
  <c r="T145" i="5"/>
  <c r="U145" i="5" s="1"/>
  <c r="Z145" i="5" s="1"/>
  <c r="Q145" i="5"/>
  <c r="L145" i="5"/>
  <c r="T144" i="5"/>
  <c r="U144" i="5" s="1"/>
  <c r="Z144" i="5" s="1"/>
  <c r="Q144" i="5"/>
  <c r="L144" i="5"/>
  <c r="T143" i="5"/>
  <c r="U143" i="5" s="1"/>
  <c r="Z143" i="5" s="1"/>
  <c r="Q143" i="5"/>
  <c r="L143" i="5"/>
  <c r="T142" i="5"/>
  <c r="U142" i="5" s="1"/>
  <c r="Z142" i="5" s="1"/>
  <c r="Q142" i="5"/>
  <c r="L142" i="5"/>
  <c r="T141" i="5"/>
  <c r="U141" i="5" s="1"/>
  <c r="Z141" i="5" s="1"/>
  <c r="Q141" i="5"/>
  <c r="L141" i="5"/>
  <c r="T140" i="5"/>
  <c r="U140" i="5" s="1"/>
  <c r="Z140" i="5" s="1"/>
  <c r="Q140" i="5"/>
  <c r="L140" i="5"/>
  <c r="T139" i="5"/>
  <c r="U139" i="5" s="1"/>
  <c r="Z139" i="5" s="1"/>
  <c r="Q139" i="5"/>
  <c r="L139" i="5"/>
  <c r="T138" i="5"/>
  <c r="U138" i="5" s="1"/>
  <c r="Z138" i="5" s="1"/>
  <c r="Q138" i="5"/>
  <c r="L138" i="5"/>
  <c r="T137" i="5"/>
  <c r="U137" i="5" s="1"/>
  <c r="Z137" i="5" s="1"/>
  <c r="Q137" i="5"/>
  <c r="L137" i="5"/>
  <c r="T136" i="5"/>
  <c r="U136" i="5" s="1"/>
  <c r="Z136" i="5" s="1"/>
  <c r="Q136" i="5"/>
  <c r="L136" i="5"/>
  <c r="T135" i="5"/>
  <c r="U135" i="5" s="1"/>
  <c r="Z135" i="5" s="1"/>
  <c r="Q135" i="5"/>
  <c r="L135" i="5"/>
  <c r="T134" i="5"/>
  <c r="U134" i="5" s="1"/>
  <c r="Z134" i="5" s="1"/>
  <c r="Q134" i="5"/>
  <c r="L134" i="5"/>
  <c r="T133" i="5"/>
  <c r="U133" i="5" s="1"/>
  <c r="Z133" i="5" s="1"/>
  <c r="Q133" i="5"/>
  <c r="L133" i="5"/>
  <c r="T132" i="5"/>
  <c r="U132" i="5" s="1"/>
  <c r="Z132" i="5" s="1"/>
  <c r="Q132" i="5"/>
  <c r="L132" i="5"/>
  <c r="T131" i="5"/>
  <c r="U131" i="5" s="1"/>
  <c r="Z131" i="5" s="1"/>
  <c r="Q131" i="5"/>
  <c r="L131" i="5"/>
  <c r="T130" i="5"/>
  <c r="U130" i="5" s="1"/>
  <c r="Z130" i="5" s="1"/>
  <c r="Q130" i="5"/>
  <c r="L130" i="5"/>
  <c r="T129" i="5"/>
  <c r="U129" i="5" s="1"/>
  <c r="Z129" i="5" s="1"/>
  <c r="Q129" i="5"/>
  <c r="L129" i="5"/>
  <c r="T128" i="5"/>
  <c r="U128" i="5" s="1"/>
  <c r="Z128" i="5" s="1"/>
  <c r="Q128" i="5"/>
  <c r="L128" i="5"/>
  <c r="T127" i="5"/>
  <c r="U127" i="5" s="1"/>
  <c r="Z127" i="5" s="1"/>
  <c r="Q127" i="5"/>
  <c r="L127" i="5"/>
  <c r="T126" i="5"/>
  <c r="U126" i="5" s="1"/>
  <c r="Z126" i="5" s="1"/>
  <c r="Q126" i="5"/>
  <c r="L126" i="5"/>
  <c r="T125" i="5"/>
  <c r="U125" i="5" s="1"/>
  <c r="Z125" i="5" s="1"/>
  <c r="Q125" i="5"/>
  <c r="L125" i="5"/>
  <c r="T124" i="5"/>
  <c r="U124" i="5" s="1"/>
  <c r="Z124" i="5" s="1"/>
  <c r="Q124" i="5"/>
  <c r="L124" i="5"/>
  <c r="T123" i="5"/>
  <c r="U123" i="5" s="1"/>
  <c r="Z123" i="5" s="1"/>
  <c r="Q123" i="5"/>
  <c r="L123" i="5"/>
  <c r="T122" i="5"/>
  <c r="U122" i="5" s="1"/>
  <c r="Z122" i="5" s="1"/>
  <c r="Q122" i="5"/>
  <c r="L122" i="5"/>
  <c r="T121" i="5"/>
  <c r="U121" i="5" s="1"/>
  <c r="Z121" i="5" s="1"/>
  <c r="Q121" i="5"/>
  <c r="L121" i="5"/>
  <c r="T120" i="5"/>
  <c r="U120" i="5" s="1"/>
  <c r="Z120" i="5" s="1"/>
  <c r="Q120" i="5"/>
  <c r="L120" i="5"/>
  <c r="T119" i="5"/>
  <c r="U119" i="5" s="1"/>
  <c r="Z119" i="5" s="1"/>
  <c r="Q119" i="5"/>
  <c r="L119" i="5"/>
  <c r="T118" i="5"/>
  <c r="U118" i="5" s="1"/>
  <c r="Z118" i="5" s="1"/>
  <c r="Q118" i="5"/>
  <c r="L118" i="5"/>
  <c r="T117" i="5"/>
  <c r="U117" i="5" s="1"/>
  <c r="Z117" i="5" s="1"/>
  <c r="Q117" i="5"/>
  <c r="L117" i="5"/>
  <c r="T116" i="5"/>
  <c r="U116" i="5" s="1"/>
  <c r="Z116" i="5" s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113" i="5"/>
  <c r="U113" i="5" s="1"/>
  <c r="Z113" i="5" s="1"/>
  <c r="Q113" i="5"/>
  <c r="L113" i="5"/>
  <c r="T112" i="5"/>
  <c r="U112" i="5" s="1"/>
  <c r="Z112" i="5" s="1"/>
  <c r="Q112" i="5"/>
  <c r="L112" i="5"/>
  <c r="T111" i="5"/>
  <c r="U111" i="5" s="1"/>
  <c r="Z111" i="5" s="1"/>
  <c r="Q111" i="5"/>
  <c r="L111" i="5"/>
  <c r="T110" i="5"/>
  <c r="U110" i="5" s="1"/>
  <c r="Z110" i="5" s="1"/>
  <c r="Q110" i="5"/>
  <c r="L110" i="5"/>
  <c r="T109" i="5"/>
  <c r="U109" i="5" s="1"/>
  <c r="Z109" i="5" s="1"/>
  <c r="Q109" i="5"/>
  <c r="L109" i="5"/>
  <c r="T108" i="5"/>
  <c r="U108" i="5" s="1"/>
  <c r="Z108" i="5" s="1"/>
  <c r="Q108" i="5"/>
  <c r="L108" i="5"/>
  <c r="T107" i="5"/>
  <c r="U107" i="5" s="1"/>
  <c r="Z107" i="5" s="1"/>
  <c r="Q107" i="5"/>
  <c r="L107" i="5"/>
  <c r="T106" i="5"/>
  <c r="U106" i="5" s="1"/>
  <c r="Z106" i="5" s="1"/>
  <c r="Q106" i="5"/>
  <c r="L106" i="5"/>
  <c r="T105" i="5"/>
  <c r="U105" i="5" s="1"/>
  <c r="Z105" i="5" s="1"/>
  <c r="Q105" i="5"/>
  <c r="L105" i="5"/>
  <c r="T104" i="5"/>
  <c r="U104" i="5" s="1"/>
  <c r="Z104" i="5" s="1"/>
  <c r="Q104" i="5"/>
  <c r="L104" i="5"/>
  <c r="T103" i="5"/>
  <c r="U103" i="5" s="1"/>
  <c r="Z103" i="5" s="1"/>
  <c r="Q103" i="5"/>
  <c r="L103" i="5"/>
  <c r="T102" i="5"/>
  <c r="U102" i="5" s="1"/>
  <c r="Z102" i="5" s="1"/>
  <c r="Q102" i="5"/>
  <c r="L102" i="5"/>
  <c r="T101" i="5"/>
  <c r="U101" i="5" s="1"/>
  <c r="Z101" i="5" s="1"/>
  <c r="Q101" i="5"/>
  <c r="L101" i="5"/>
  <c r="T100" i="5"/>
  <c r="U100" i="5" s="1"/>
  <c r="Z100" i="5" s="1"/>
  <c r="Q100" i="5"/>
  <c r="L100" i="5"/>
  <c r="T99" i="5"/>
  <c r="U99" i="5" s="1"/>
  <c r="Z99" i="5" s="1"/>
  <c r="Q99" i="5"/>
  <c r="L99" i="5"/>
  <c r="T98" i="5"/>
  <c r="U98" i="5" s="1"/>
  <c r="Z98" i="5" s="1"/>
  <c r="Q98" i="5"/>
  <c r="L98" i="5"/>
  <c r="T97" i="5"/>
  <c r="U97" i="5" s="1"/>
  <c r="Z97" i="5" s="1"/>
  <c r="Q97" i="5"/>
  <c r="L97" i="5"/>
  <c r="T96" i="5"/>
  <c r="U96" i="5" s="1"/>
  <c r="Z96" i="5" s="1"/>
  <c r="Q96" i="5"/>
  <c r="L96" i="5"/>
  <c r="T95" i="5"/>
  <c r="U95" i="5" s="1"/>
  <c r="Z95" i="5" s="1"/>
  <c r="Q95" i="5"/>
  <c r="L95" i="5"/>
  <c r="T94" i="5"/>
  <c r="U94" i="5" s="1"/>
  <c r="Z94" i="5" s="1"/>
  <c r="Q94" i="5"/>
  <c r="L94" i="5"/>
  <c r="T93" i="5"/>
  <c r="U93" i="5" s="1"/>
  <c r="Z93" i="5" s="1"/>
  <c r="Q93" i="5"/>
  <c r="L93" i="5"/>
  <c r="T92" i="5"/>
  <c r="U92" i="5" s="1"/>
  <c r="Z92" i="5" s="1"/>
  <c r="Q92" i="5"/>
  <c r="L92" i="5"/>
  <c r="T91" i="5"/>
  <c r="U91" i="5" s="1"/>
  <c r="Z91" i="5" s="1"/>
  <c r="Q91" i="5"/>
  <c r="L91" i="5"/>
  <c r="T90" i="5"/>
  <c r="U90" i="5" s="1"/>
  <c r="Z90" i="5" s="1"/>
  <c r="Q90" i="5"/>
  <c r="L90" i="5"/>
  <c r="T89" i="5"/>
  <c r="U89" i="5" s="1"/>
  <c r="Z89" i="5" s="1"/>
  <c r="Q89" i="5"/>
  <c r="L89" i="5"/>
  <c r="T88" i="5"/>
  <c r="U88" i="5" s="1"/>
  <c r="Z88" i="5" s="1"/>
  <c r="Q88" i="5"/>
  <c r="L88" i="5"/>
  <c r="T87" i="5"/>
  <c r="U87" i="5" s="1"/>
  <c r="Z87" i="5" s="1"/>
  <c r="Q87" i="5"/>
  <c r="L87" i="5"/>
  <c r="T86" i="5"/>
  <c r="U86" i="5" s="1"/>
  <c r="Z86" i="5" s="1"/>
  <c r="Q86" i="5"/>
  <c r="L86" i="5"/>
  <c r="T85" i="5"/>
  <c r="U85" i="5" s="1"/>
  <c r="Z85" i="5" s="1"/>
  <c r="Q85" i="5"/>
  <c r="L85" i="5"/>
  <c r="T84" i="5"/>
  <c r="U84" i="5" s="1"/>
  <c r="Z84" i="5" s="1"/>
  <c r="Q84" i="5"/>
  <c r="L84" i="5"/>
  <c r="T83" i="5"/>
  <c r="U83" i="5" s="1"/>
  <c r="Z83" i="5" s="1"/>
  <c r="Q83" i="5"/>
  <c r="L83" i="5"/>
  <c r="T82" i="5"/>
  <c r="U82" i="5" s="1"/>
  <c r="Z82" i="5" s="1"/>
  <c r="Q82" i="5"/>
  <c r="L82" i="5"/>
  <c r="T81" i="5"/>
  <c r="U81" i="5" s="1"/>
  <c r="Z81" i="5" s="1"/>
  <c r="Q81" i="5"/>
  <c r="L81" i="5"/>
  <c r="T80" i="5"/>
  <c r="U80" i="5" s="1"/>
  <c r="Z80" i="5" s="1"/>
  <c r="Q80" i="5"/>
  <c r="L80" i="5"/>
  <c r="T79" i="5"/>
  <c r="U79" i="5" s="1"/>
  <c r="Z79" i="5" s="1"/>
  <c r="Q79" i="5"/>
  <c r="L79" i="5"/>
  <c r="T78" i="5"/>
  <c r="U78" i="5" s="1"/>
  <c r="Z78" i="5" s="1"/>
  <c r="Q78" i="5"/>
  <c r="L78" i="5"/>
  <c r="T77" i="5"/>
  <c r="U77" i="5" s="1"/>
  <c r="Z77" i="5" s="1"/>
  <c r="Q77" i="5"/>
  <c r="L77" i="5"/>
  <c r="T76" i="5"/>
  <c r="U76" i="5" s="1"/>
  <c r="Z76" i="5" s="1"/>
  <c r="Q76" i="5"/>
  <c r="L76" i="5"/>
  <c r="T75" i="5"/>
  <c r="U75" i="5" s="1"/>
  <c r="Z75" i="5" s="1"/>
  <c r="Q75" i="5"/>
  <c r="L75" i="5"/>
  <c r="T74" i="5"/>
  <c r="U74" i="5" s="1"/>
  <c r="Z74" i="5" s="1"/>
  <c r="Q74" i="5"/>
  <c r="L74" i="5"/>
  <c r="T73" i="5"/>
  <c r="U73" i="5" s="1"/>
  <c r="Z73" i="5" s="1"/>
  <c r="Q73" i="5"/>
  <c r="L73" i="5"/>
  <c r="T72" i="5"/>
  <c r="U72" i="5" s="1"/>
  <c r="Z72" i="5" s="1"/>
  <c r="Q72" i="5"/>
  <c r="L72" i="5"/>
  <c r="T71" i="5"/>
  <c r="U71" i="5" s="1"/>
  <c r="Z71" i="5" s="1"/>
  <c r="Q71" i="5"/>
  <c r="L71" i="5"/>
  <c r="T70" i="5"/>
  <c r="U70" i="5" s="1"/>
  <c r="Z70" i="5" s="1"/>
  <c r="Q70" i="5"/>
  <c r="L70" i="5"/>
  <c r="T69" i="5"/>
  <c r="U69" i="5" s="1"/>
  <c r="Z69" i="5" s="1"/>
  <c r="Q69" i="5"/>
  <c r="L69" i="5"/>
  <c r="T68" i="5"/>
  <c r="U68" i="5" s="1"/>
  <c r="Z68" i="5" s="1"/>
  <c r="Q68" i="5"/>
  <c r="L68" i="5"/>
  <c r="T67" i="5"/>
  <c r="U67" i="5" s="1"/>
  <c r="Z67" i="5" s="1"/>
  <c r="Q67" i="5"/>
  <c r="L67" i="5"/>
  <c r="T66" i="5"/>
  <c r="U66" i="5" s="1"/>
  <c r="Z66" i="5" s="1"/>
  <c r="Q66" i="5"/>
  <c r="L66" i="5"/>
  <c r="T65" i="5"/>
  <c r="U65" i="5" s="1"/>
  <c r="Z65" i="5" s="1"/>
  <c r="Q65" i="5"/>
  <c r="L65" i="5"/>
  <c r="T64" i="5"/>
  <c r="U64" i="5" s="1"/>
  <c r="Z64" i="5" s="1"/>
  <c r="Q64" i="5"/>
  <c r="L64" i="5"/>
  <c r="T63" i="5"/>
  <c r="U63" i="5" s="1"/>
  <c r="Z63" i="5" s="1"/>
  <c r="Q63" i="5"/>
  <c r="L63" i="5"/>
  <c r="T62" i="5"/>
  <c r="U62" i="5" s="1"/>
  <c r="Z62" i="5" s="1"/>
  <c r="Q62" i="5"/>
  <c r="L62" i="5"/>
  <c r="T61" i="5"/>
  <c r="U61" i="5" s="1"/>
  <c r="Z61" i="5" s="1"/>
  <c r="Q61" i="5"/>
  <c r="L61" i="5"/>
  <c r="T60" i="5"/>
  <c r="U60" i="5" s="1"/>
  <c r="Z60" i="5" s="1"/>
  <c r="Q60" i="5"/>
  <c r="L60" i="5"/>
  <c r="T59" i="5"/>
  <c r="U59" i="5" s="1"/>
  <c r="Z59" i="5" s="1"/>
  <c r="Q59" i="5"/>
  <c r="L59" i="5"/>
  <c r="T58" i="5"/>
  <c r="U58" i="5" s="1"/>
  <c r="Z58" i="5" s="1"/>
  <c r="Q58" i="5"/>
  <c r="L58" i="5"/>
  <c r="T57" i="5"/>
  <c r="U57" i="5" s="1"/>
  <c r="Z57" i="5" s="1"/>
  <c r="Q57" i="5"/>
  <c r="L57" i="5"/>
  <c r="T56" i="5"/>
  <c r="U56" i="5" s="1"/>
  <c r="Z56" i="5" s="1"/>
  <c r="Q56" i="5"/>
  <c r="L56" i="5"/>
  <c r="T55" i="5"/>
  <c r="U55" i="5" s="1"/>
  <c r="Z55" i="5" s="1"/>
  <c r="Q55" i="5"/>
  <c r="L55" i="5"/>
  <c r="T54" i="5"/>
  <c r="U54" i="5" s="1"/>
  <c r="Z54" i="5" s="1"/>
  <c r="Q54" i="5"/>
  <c r="L54" i="5"/>
  <c r="T53" i="5"/>
  <c r="U53" i="5" s="1"/>
  <c r="Z53" i="5" s="1"/>
  <c r="Q53" i="5"/>
  <c r="L53" i="5"/>
  <c r="T52" i="5"/>
  <c r="U52" i="5" s="1"/>
  <c r="Z52" i="5" s="1"/>
  <c r="Q52" i="5"/>
  <c r="L52" i="5"/>
  <c r="T51" i="5"/>
  <c r="U51" i="5" s="1"/>
  <c r="Z51" i="5" s="1"/>
  <c r="Q51" i="5"/>
  <c r="L51" i="5"/>
  <c r="T50" i="5"/>
  <c r="U50" i="5" s="1"/>
  <c r="Z50" i="5" s="1"/>
  <c r="Q50" i="5"/>
  <c r="L50" i="5"/>
  <c r="T49" i="5"/>
  <c r="U49" i="5" s="1"/>
  <c r="Z49" i="5" s="1"/>
  <c r="Q49" i="5"/>
  <c r="L49" i="5"/>
  <c r="T48" i="5"/>
  <c r="U48" i="5" s="1"/>
  <c r="Z48" i="5" s="1"/>
  <c r="Q48" i="5"/>
  <c r="L48" i="5"/>
  <c r="T47" i="5"/>
  <c r="U47" i="5" s="1"/>
  <c r="Z47" i="5" s="1"/>
  <c r="Q47" i="5"/>
  <c r="L47" i="5"/>
  <c r="T46" i="5"/>
  <c r="U46" i="5" s="1"/>
  <c r="Z46" i="5" s="1"/>
  <c r="Q46" i="5"/>
  <c r="L46" i="5"/>
  <c r="T45" i="5"/>
  <c r="U45" i="5" s="1"/>
  <c r="Z45" i="5" s="1"/>
  <c r="Q45" i="5"/>
  <c r="L45" i="5"/>
  <c r="T44" i="5"/>
  <c r="U44" i="5" s="1"/>
  <c r="Z44" i="5" s="1"/>
  <c r="Q44" i="5"/>
  <c r="L44" i="5"/>
  <c r="T43" i="5"/>
  <c r="U43" i="5" s="1"/>
  <c r="Z43" i="5" s="1"/>
  <c r="Q43" i="5"/>
  <c r="L43" i="5"/>
  <c r="T42" i="5"/>
  <c r="U42" i="5" s="1"/>
  <c r="Z42" i="5" s="1"/>
  <c r="Q42" i="5"/>
  <c r="L42" i="5"/>
  <c r="T41" i="5"/>
  <c r="U41" i="5" s="1"/>
  <c r="Z41" i="5" s="1"/>
  <c r="Q41" i="5"/>
  <c r="L41" i="5"/>
  <c r="T40" i="5"/>
  <c r="U40" i="5" s="1"/>
  <c r="Z40" i="5" s="1"/>
  <c r="Q40" i="5"/>
  <c r="L40" i="5"/>
  <c r="T39" i="5"/>
  <c r="U39" i="5" s="1"/>
  <c r="Z39" i="5" s="1"/>
  <c r="Q39" i="5"/>
  <c r="L39" i="5"/>
  <c r="T38" i="5"/>
  <c r="U38" i="5" s="1"/>
  <c r="Z38" i="5" s="1"/>
  <c r="Q38" i="5"/>
  <c r="L38" i="5"/>
  <c r="T37" i="5"/>
  <c r="U37" i="5" s="1"/>
  <c r="Z37" i="5" s="1"/>
  <c r="Q37" i="5"/>
  <c r="L37" i="5"/>
  <c r="T36" i="5"/>
  <c r="U36" i="5" s="1"/>
  <c r="Z36" i="5" s="1"/>
  <c r="Q36" i="5"/>
  <c r="L36" i="5"/>
  <c r="T35" i="5"/>
  <c r="U35" i="5" s="1"/>
  <c r="Z35" i="5" s="1"/>
  <c r="Q35" i="5"/>
  <c r="L35" i="5"/>
  <c r="T34" i="5"/>
  <c r="U34" i="5" s="1"/>
  <c r="Z34" i="5" s="1"/>
  <c r="Q34" i="5"/>
  <c r="L34" i="5"/>
  <c r="T33" i="5"/>
  <c r="U33" i="5" s="1"/>
  <c r="Z33" i="5" s="1"/>
  <c r="Q33" i="5"/>
  <c r="L33" i="5"/>
  <c r="T32" i="5"/>
  <c r="U32" i="5" s="1"/>
  <c r="Z32" i="5" s="1"/>
  <c r="Q32" i="5"/>
  <c r="L32" i="5"/>
  <c r="T31" i="5"/>
  <c r="U31" i="5" s="1"/>
  <c r="Z31" i="5" s="1"/>
  <c r="Q31" i="5"/>
  <c r="L31" i="5"/>
  <c r="T30" i="5"/>
  <c r="U30" i="5" s="1"/>
  <c r="Z30" i="5" s="1"/>
  <c r="Q30" i="5"/>
  <c r="L30" i="5"/>
  <c r="T29" i="5"/>
  <c r="U29" i="5" s="1"/>
  <c r="Z29" i="5" s="1"/>
  <c r="Q29" i="5"/>
  <c r="L29" i="5"/>
  <c r="T28" i="5"/>
  <c r="U28" i="5" s="1"/>
  <c r="Z28" i="5" s="1"/>
  <c r="Q28" i="5"/>
  <c r="L28" i="5"/>
  <c r="T27" i="5"/>
  <c r="U27" i="5" s="1"/>
  <c r="Z27" i="5" s="1"/>
  <c r="Q27" i="5"/>
  <c r="L27" i="5"/>
  <c r="T26" i="5"/>
  <c r="U26" i="5" s="1"/>
  <c r="Z26" i="5" s="1"/>
  <c r="Q26" i="5"/>
  <c r="L26" i="5"/>
  <c r="T25" i="5"/>
  <c r="U25" i="5" s="1"/>
  <c r="Z25" i="5" s="1"/>
  <c r="Q25" i="5"/>
  <c r="L25" i="5"/>
  <c r="T24" i="5"/>
  <c r="U24" i="5" s="1"/>
  <c r="Z24" i="5" s="1"/>
  <c r="Q24" i="5"/>
  <c r="L24" i="5"/>
  <c r="T23" i="5"/>
  <c r="U23" i="5" s="1"/>
  <c r="Z23" i="5" s="1"/>
  <c r="Q23" i="5"/>
  <c r="L23" i="5"/>
  <c r="T22" i="5"/>
  <c r="U22" i="5" s="1"/>
  <c r="Z22" i="5" s="1"/>
  <c r="Q22" i="5"/>
  <c r="L22" i="5"/>
  <c r="T21" i="5"/>
  <c r="U21" i="5" s="1"/>
  <c r="Z21" i="5" s="1"/>
  <c r="Q21" i="5"/>
  <c r="L21" i="5"/>
  <c r="T20" i="5"/>
  <c r="U20" i="5" s="1"/>
  <c r="Z20" i="5" s="1"/>
  <c r="Q20" i="5"/>
  <c r="L20" i="5"/>
  <c r="T19" i="5"/>
  <c r="U19" i="5" s="1"/>
  <c r="Z19" i="5" s="1"/>
  <c r="Q19" i="5"/>
  <c r="L19" i="5"/>
  <c r="T18" i="5"/>
  <c r="U18" i="5" s="1"/>
  <c r="Z18" i="5" s="1"/>
  <c r="Q18" i="5"/>
  <c r="L18" i="5"/>
  <c r="T17" i="5"/>
  <c r="U17" i="5" s="1"/>
  <c r="Z17" i="5" s="1"/>
  <c r="Q17" i="5"/>
  <c r="L17" i="5"/>
  <c r="T16" i="5"/>
  <c r="U16" i="5" s="1"/>
  <c r="Z16" i="5" s="1"/>
  <c r="Q16" i="5"/>
  <c r="L16" i="5"/>
  <c r="T15" i="5"/>
  <c r="U15" i="5" s="1"/>
  <c r="Z15" i="5" s="1"/>
  <c r="Q15" i="5"/>
  <c r="L15" i="5"/>
  <c r="T14" i="5"/>
  <c r="U14" i="5" s="1"/>
  <c r="Z14" i="5" s="1"/>
  <c r="Q14" i="5"/>
  <c r="L14" i="5"/>
  <c r="T13" i="5"/>
  <c r="U13" i="5" s="1"/>
  <c r="Z13" i="5" s="1"/>
  <c r="Q13" i="5"/>
  <c r="L13" i="5"/>
  <c r="T12" i="5"/>
  <c r="U12" i="5" s="1"/>
  <c r="Z12" i="5" s="1"/>
  <c r="Q12" i="5"/>
  <c r="L12" i="5"/>
  <c r="T11" i="5"/>
  <c r="U11" i="5" s="1"/>
  <c r="Z11" i="5" s="1"/>
  <c r="Q11" i="5"/>
  <c r="L11" i="5"/>
  <c r="T10" i="5"/>
  <c r="U10" i="5" s="1"/>
  <c r="Z10" i="5" s="1"/>
  <c r="Q10" i="5"/>
  <c r="L10" i="5"/>
  <c r="T9" i="5"/>
  <c r="U9" i="5" s="1"/>
  <c r="Z9" i="5" s="1"/>
  <c r="Q9" i="5"/>
  <c r="L9" i="5"/>
  <c r="T8" i="5"/>
  <c r="U8" i="5" s="1"/>
  <c r="Z8" i="5" s="1"/>
  <c r="Q8" i="5"/>
  <c r="L8" i="5"/>
  <c r="T7" i="5"/>
  <c r="U7" i="5" s="1"/>
  <c r="Z7" i="5" s="1"/>
  <c r="Q7" i="5"/>
  <c r="L7" i="5"/>
  <c r="T6" i="5"/>
  <c r="U6" i="5" s="1"/>
  <c r="Z6" i="5" s="1"/>
  <c r="Q6" i="5"/>
  <c r="L6" i="5"/>
  <c r="T5" i="5"/>
  <c r="U5" i="5" s="1"/>
  <c r="Z5" i="5" s="1"/>
  <c r="Q5" i="5"/>
  <c r="L5" i="5"/>
  <c r="T4" i="5"/>
  <c r="U4" i="5" s="1"/>
  <c r="Z4" i="5" s="1"/>
  <c r="Q4" i="5"/>
  <c r="L4" i="5"/>
  <c r="T3" i="5"/>
  <c r="U3" i="5" s="1"/>
  <c r="Z3" i="5" s="1"/>
  <c r="Q3" i="5"/>
  <c r="L3" i="5"/>
  <c r="T2" i="5"/>
  <c r="U2" i="5" s="1"/>
  <c r="Z2" i="5" s="1"/>
  <c r="Q2" i="5"/>
  <c r="L2" i="5"/>
  <c r="T13" i="1"/>
  <c r="U13" i="1" s="1"/>
  <c r="Z13" i="1" s="1"/>
  <c r="T14" i="1"/>
  <c r="U14" i="1" s="1"/>
  <c r="Z14" i="1" s="1"/>
  <c r="T15" i="1"/>
  <c r="U15" i="1" s="1"/>
  <c r="Z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Z25" i="1" s="1"/>
  <c r="T26" i="1"/>
  <c r="U26" i="1" s="1"/>
  <c r="Z26" i="1" s="1"/>
  <c r="T27" i="1"/>
  <c r="U27" i="1" s="1"/>
  <c r="Z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Z38" i="1" s="1"/>
  <c r="T39" i="1"/>
  <c r="U39" i="1" s="1"/>
  <c r="Z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Z50" i="1" s="1"/>
  <c r="T51" i="1"/>
  <c r="U51" i="1" s="1"/>
  <c r="Z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Z62" i="1" s="1"/>
  <c r="T63" i="1"/>
  <c r="U63" i="1" s="1"/>
  <c r="Z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Z74" i="1" s="1"/>
  <c r="T75" i="1"/>
  <c r="U75" i="1" s="1"/>
  <c r="Z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Z86" i="1" s="1"/>
  <c r="T87" i="1"/>
  <c r="U87" i="1" s="1"/>
  <c r="Z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Z98" i="1" s="1"/>
  <c r="T99" i="1"/>
  <c r="U99" i="1" s="1"/>
  <c r="Z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Z110" i="1" s="1"/>
  <c r="T111" i="1"/>
  <c r="U111" i="1" s="1"/>
  <c r="Z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Z122" i="1" s="1"/>
  <c r="T123" i="1"/>
  <c r="U123" i="1" s="1"/>
  <c r="Z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Z134" i="1" s="1"/>
  <c r="T135" i="1"/>
  <c r="U135" i="1" s="1"/>
  <c r="Z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Z146" i="1" s="1"/>
  <c r="T147" i="1"/>
  <c r="U147" i="1" s="1"/>
  <c r="Z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Z158" i="1" s="1"/>
  <c r="T159" i="1"/>
  <c r="U159" i="1" s="1"/>
  <c r="Z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Z170" i="1" s="1"/>
  <c r="T171" i="1"/>
  <c r="U171" i="1" s="1"/>
  <c r="Z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Z182" i="1" s="1"/>
  <c r="T183" i="1"/>
  <c r="U183" i="1" s="1"/>
  <c r="Z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Z194" i="1" s="1"/>
  <c r="T195" i="1"/>
  <c r="U195" i="1" s="1"/>
  <c r="Z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Z206" i="1" s="1"/>
  <c r="T207" i="1"/>
  <c r="U207" i="1" s="1"/>
  <c r="Z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Z218" i="1" s="1"/>
  <c r="T219" i="1"/>
  <c r="U219" i="1" s="1"/>
  <c r="Z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Z230" i="1" s="1"/>
  <c r="T231" i="1"/>
  <c r="U231" i="1" s="1"/>
  <c r="Z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Z241" i="1" s="1"/>
  <c r="T242" i="1"/>
  <c r="U242" i="1" s="1"/>
  <c r="Z242" i="1" s="1"/>
  <c r="T243" i="1"/>
  <c r="U243" i="1" s="1"/>
  <c r="Z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Z254" i="1" s="1"/>
  <c r="T255" i="1"/>
  <c r="U255" i="1" s="1"/>
  <c r="Z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Z266" i="1" s="1"/>
  <c r="T267" i="1"/>
  <c r="U267" i="1" s="1"/>
  <c r="Z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Z278" i="1" s="1"/>
  <c r="T279" i="1"/>
  <c r="U279" i="1" s="1"/>
  <c r="Z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Z290" i="1" s="1"/>
  <c r="T291" i="1"/>
  <c r="U291" i="1" s="1"/>
  <c r="Z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Z302" i="1" s="1"/>
  <c r="T303" i="1"/>
  <c r="U303" i="1" s="1"/>
  <c r="Z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Z314" i="1" s="1"/>
  <c r="T315" i="1"/>
  <c r="U315" i="1" s="1"/>
  <c r="Z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Z326" i="1" s="1"/>
  <c r="T327" i="1"/>
  <c r="U327" i="1" s="1"/>
  <c r="Z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Z338" i="1" s="1"/>
  <c r="T339" i="1"/>
  <c r="U339" i="1" s="1"/>
  <c r="Z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Z350" i="1" s="1"/>
  <c r="T351" i="1"/>
  <c r="U351" i="1" s="1"/>
  <c r="Z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Z362" i="1" s="1"/>
  <c r="T363" i="1"/>
  <c r="U363" i="1" s="1"/>
  <c r="Z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Z374" i="1" s="1"/>
  <c r="T375" i="1"/>
  <c r="U375" i="1" s="1"/>
  <c r="Z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Z386" i="1" s="1"/>
  <c r="T387" i="1"/>
  <c r="U387" i="1" s="1"/>
  <c r="Z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Z398" i="1" s="1"/>
  <c r="T399" i="1"/>
  <c r="U399" i="1" s="1"/>
  <c r="Z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Z410" i="1" s="1"/>
  <c r="T411" i="1"/>
  <c r="U411" i="1" s="1"/>
  <c r="Z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Z422" i="1" s="1"/>
  <c r="T423" i="1"/>
  <c r="U423" i="1" s="1"/>
  <c r="Z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Z434" i="1" s="1"/>
  <c r="T435" i="1"/>
  <c r="U435" i="1" s="1"/>
  <c r="Z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Z446" i="1" s="1"/>
  <c r="T447" i="1"/>
  <c r="U447" i="1" s="1"/>
  <c r="Z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Z458" i="1" s="1"/>
  <c r="T459" i="1"/>
  <c r="U459" i="1" s="1"/>
  <c r="Z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Z470" i="1" s="1"/>
  <c r="T471" i="1"/>
  <c r="U471" i="1" s="1"/>
  <c r="Z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Z482" i="1" s="1"/>
  <c r="T483" i="1"/>
  <c r="U483" i="1" s="1"/>
  <c r="Z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Z494" i="1" s="1"/>
  <c r="T495" i="1"/>
  <c r="U495" i="1" s="1"/>
  <c r="Z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Z506" i="1" s="1"/>
  <c r="T507" i="1"/>
  <c r="U507" i="1" s="1"/>
  <c r="Z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Z518" i="1" s="1"/>
  <c r="T519" i="1"/>
  <c r="U519" i="1" s="1"/>
  <c r="Z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Z530" i="1" s="1"/>
  <c r="T531" i="1"/>
  <c r="U531" i="1" s="1"/>
  <c r="Z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Z542" i="1" s="1"/>
  <c r="T543" i="1"/>
  <c r="U543" i="1" s="1"/>
  <c r="Z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Z554" i="1" s="1"/>
  <c r="T555" i="1"/>
  <c r="U555" i="1" s="1"/>
  <c r="Z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Z566" i="1" s="1"/>
  <c r="T567" i="1"/>
  <c r="U567" i="1" s="1"/>
  <c r="Z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Z578" i="1" s="1"/>
  <c r="T579" i="1"/>
  <c r="U579" i="1" s="1"/>
  <c r="Z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Z589" i="1" s="1"/>
  <c r="T590" i="1"/>
  <c r="U590" i="1" s="1"/>
  <c r="Z590" i="1" s="1"/>
  <c r="T591" i="1"/>
  <c r="U591" i="1" s="1"/>
  <c r="Z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Z602" i="1" s="1"/>
  <c r="T603" i="1"/>
  <c r="U603" i="1" s="1"/>
  <c r="Z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Z614" i="1" s="1"/>
  <c r="T615" i="1"/>
  <c r="U615" i="1" s="1"/>
  <c r="Z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Z626" i="1" s="1"/>
  <c r="T627" i="1"/>
  <c r="U627" i="1" s="1"/>
  <c r="Z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Z638" i="1" s="1"/>
  <c r="T639" i="1"/>
  <c r="U639" i="1" s="1"/>
  <c r="Z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Z650" i="1" s="1"/>
  <c r="T651" i="1"/>
  <c r="U651" i="1" s="1"/>
  <c r="Z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Z662" i="1" s="1"/>
  <c r="T663" i="1"/>
  <c r="U663" i="1" s="1"/>
  <c r="Z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Z674" i="1" s="1"/>
  <c r="T675" i="1"/>
  <c r="U675" i="1" s="1"/>
  <c r="Z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Z686" i="1" s="1"/>
  <c r="T687" i="1"/>
  <c r="U687" i="1" s="1"/>
  <c r="Z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Z698" i="1" s="1"/>
  <c r="T699" i="1"/>
  <c r="U699" i="1" s="1"/>
  <c r="Z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Z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Z710" i="1" s="1"/>
  <c r="T711" i="1"/>
  <c r="U711" i="1" s="1"/>
  <c r="Z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Z722" i="1" s="1"/>
  <c r="T723" i="1"/>
  <c r="U723" i="1" s="1"/>
  <c r="Z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Z734" i="1" s="1"/>
  <c r="T735" i="1"/>
  <c r="U735" i="1" s="1"/>
  <c r="Z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Z746" i="1" s="1"/>
  <c r="T747" i="1"/>
  <c r="U747" i="1" s="1"/>
  <c r="Z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Z758" i="1" s="1"/>
  <c r="T759" i="1"/>
  <c r="U759" i="1" s="1"/>
  <c r="Z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Z770" i="1" s="1"/>
  <c r="T771" i="1"/>
  <c r="U771" i="1" s="1"/>
  <c r="Z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Z782" i="1" s="1"/>
  <c r="T783" i="1"/>
  <c r="U783" i="1" s="1"/>
  <c r="Z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Z794" i="1" s="1"/>
  <c r="T795" i="1"/>
  <c r="U795" i="1" s="1"/>
  <c r="Z795" i="1" s="1"/>
  <c r="T796" i="1"/>
  <c r="U796" i="1" s="1"/>
  <c r="Z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4" i="1"/>
  <c r="U804" i="1" s="1"/>
  <c r="Z804" i="1" s="1"/>
  <c r="T805" i="1"/>
  <c r="U805" i="1" s="1"/>
  <c r="Z805" i="1" s="1"/>
  <c r="T806" i="1"/>
  <c r="U806" i="1" s="1"/>
  <c r="Z806" i="1" s="1"/>
  <c r="T807" i="1"/>
  <c r="U807" i="1" s="1"/>
  <c r="Z807" i="1" s="1"/>
  <c r="T808" i="1"/>
  <c r="U808" i="1" s="1"/>
  <c r="Z808" i="1" s="1"/>
  <c r="T812" i="1"/>
  <c r="U812" i="1" s="1"/>
  <c r="Z812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3" i="1"/>
  <c r="U3" i="1" s="1"/>
  <c r="Z3" i="1" s="1"/>
  <c r="T4" i="1"/>
  <c r="U4" i="1" s="1"/>
  <c r="Z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Z9" i="1" s="1"/>
  <c r="T10" i="1"/>
  <c r="U10" i="1" s="1"/>
  <c r="Z10" i="1" s="1"/>
  <c r="T11" i="1"/>
  <c r="U11" i="1" s="1"/>
  <c r="Z11" i="1" s="1"/>
  <c r="T12" i="1"/>
  <c r="U12" i="1" s="1"/>
  <c r="Z12" i="1" s="1"/>
  <c r="T2" i="1"/>
  <c r="U2" i="1" s="1"/>
  <c r="Z2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4" i="1"/>
  <c r="Q805" i="1"/>
  <c r="Q806" i="1"/>
  <c r="Q807" i="1"/>
  <c r="Q808" i="1"/>
  <c r="Q812" i="1"/>
  <c r="Q814" i="1"/>
  <c r="Q815" i="1"/>
  <c r="Q816" i="1"/>
  <c r="Q817" i="1"/>
  <c r="Q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4" i="1"/>
  <c r="L805" i="1"/>
  <c r="L806" i="1"/>
  <c r="L807" i="1"/>
  <c r="L808" i="1"/>
  <c r="L812" i="1"/>
  <c r="L814" i="1"/>
  <c r="L815" i="1"/>
  <c r="L816" i="1"/>
  <c r="L817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<sst xmlns="http://schemas.openxmlformats.org/spreadsheetml/2006/main" count="15266" uniqueCount="2771">
  <si>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</si>
  <si>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</si>
  <si>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</si>
  <si>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</si>
  <si>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</si>
  <si>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</si>
  <si>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</si>
  <si>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</si>
  <si>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</si>
  <si>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</si>
  <si>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</si>
  <si>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</si>
  <si>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</si>
  <si>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</si>
  <si>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</si>
  <si>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</si>
  <si>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</si>
  <si>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</si>
  <si>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</si>
  <si>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</si>
  <si>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</si>
  <si>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</si>
  <si>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</si>
  <si>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</si>
  <si>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</si>
  <si>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</si>
  <si>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</si>
  <si>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</si>
  <si>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</si>
  <si>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</si>
  <si>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</si>
  <si>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</si>
  <si>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</si>
  <si>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</si>
  <si>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</si>
  <si>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</si>
  <si>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</si>
  <si>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</si>
  <si>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</si>
  <si>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</si>
  <si>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</si>
  <si>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</si>
  <si>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</si>
  <si>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</si>
  <si>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</si>
  <si>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</si>
  <si>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</si>
  <si>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</si>
  <si>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</si>
  <si>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</si>
  <si>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</si>
  <si>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</si>
  <si>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</si>
  <si>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</si>
  <si>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</si>
  <si>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</si>
  <si>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</si>
  <si>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</si>
  <si>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</si>
  <si>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</si>
  <si>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</si>
  <si>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</si>
  <si>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</si>
  <si>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</si>
  <si>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</si>
  <si>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</si>
  <si>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</si>
  <si>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</si>
  <si>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</si>
  <si>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</si>
  <si>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</si>
  <si>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K-C6</t>
  </si>
  <si>
    <t>K-HCM</t>
  </si>
  <si>
    <t>win1226</t>
  </si>
  <si>
    <t>4141385990</t>
  </si>
  <si>
    <t>win2023</t>
  </si>
  <si>
    <t>win2026</t>
  </si>
  <si>
    <t>win2030</t>
  </si>
  <si>
    <t>win2035</t>
  </si>
  <si>
    <t>win2038</t>
  </si>
  <si>
    <t>win2042</t>
  </si>
  <si>
    <t>win2043</t>
  </si>
  <si>
    <t>win2110</t>
  </si>
  <si>
    <t>win2045</t>
  </si>
  <si>
    <t>win2052</t>
  </si>
  <si>
    <t>win2107</t>
  </si>
  <si>
    <t>win2227</t>
  </si>
  <si>
    <t>win2386</t>
  </si>
  <si>
    <t>win2387</t>
  </si>
  <si>
    <t>win2446</t>
  </si>
  <si>
    <t>win2458</t>
  </si>
  <si>
    <t>win2503</t>
  </si>
  <si>
    <t>win3292</t>
  </si>
  <si>
    <t>win2507</t>
  </si>
  <si>
    <t>win2638</t>
  </si>
  <si>
    <t>win2641</t>
  </si>
  <si>
    <t>win2669</t>
  </si>
  <si>
    <t>win2672</t>
  </si>
  <si>
    <t>win2682</t>
  </si>
  <si>
    <t>win2721</t>
  </si>
  <si>
    <t>win2881</t>
  </si>
  <si>
    <t>win2886</t>
  </si>
  <si>
    <t>win2891</t>
  </si>
  <si>
    <t>win2892</t>
  </si>
  <si>
    <t>win2894</t>
  </si>
  <si>
    <t>win2929</t>
  </si>
  <si>
    <t>win2931</t>
  </si>
  <si>
    <t>win2954</t>
  </si>
  <si>
    <t>win2968</t>
  </si>
  <si>
    <t>win2980</t>
  </si>
  <si>
    <t>win3007</t>
  </si>
  <si>
    <t>win3063</t>
  </si>
  <si>
    <t>win3069</t>
  </si>
  <si>
    <t>win3078</t>
  </si>
  <si>
    <t>win3084</t>
  </si>
  <si>
    <t>win3112</t>
  </si>
  <si>
    <t>win3113</t>
  </si>
  <si>
    <t>win3115</t>
  </si>
  <si>
    <t>win3126</t>
  </si>
  <si>
    <t>win3135</t>
  </si>
  <si>
    <t>win3140</t>
  </si>
  <si>
    <t>win3156</t>
  </si>
  <si>
    <t>win3157</t>
  </si>
  <si>
    <t>win3163</t>
  </si>
  <si>
    <t>win3173</t>
  </si>
  <si>
    <t>win3175</t>
  </si>
  <si>
    <t>win3185</t>
  </si>
  <si>
    <t>win3199</t>
  </si>
  <si>
    <t>win3204</t>
  </si>
  <si>
    <t>win3205</t>
  </si>
  <si>
    <t>win3207</t>
  </si>
  <si>
    <t>win3214</t>
  </si>
  <si>
    <t>win3218</t>
  </si>
  <si>
    <t>win3223</t>
  </si>
  <si>
    <t>win3241</t>
  </si>
  <si>
    <t>win3242</t>
  </si>
  <si>
    <t>win3243</t>
  </si>
  <si>
    <t>win3253</t>
  </si>
  <si>
    <t>win3254</t>
  </si>
  <si>
    <t>win3259</t>
  </si>
  <si>
    <t>win3274</t>
  </si>
  <si>
    <t>win3282</t>
  </si>
  <si>
    <t>win3285</t>
  </si>
  <si>
    <t>win3286</t>
  </si>
  <si>
    <t>win3294</t>
  </si>
  <si>
    <t>win3305</t>
  </si>
  <si>
    <t>win3307</t>
  </si>
  <si>
    <t>win3339</t>
  </si>
  <si>
    <t>win3352</t>
  </si>
  <si>
    <t>win3353</t>
  </si>
  <si>
    <t>win3355</t>
  </si>
  <si>
    <t>win3379</t>
  </si>
  <si>
    <t>win3386</t>
  </si>
  <si>
    <t>win3387</t>
  </si>
  <si>
    <t>win3388</t>
  </si>
  <si>
    <t>win3392</t>
  </si>
  <si>
    <t>win3394</t>
  </si>
  <si>
    <t>win3411</t>
  </si>
  <si>
    <t>win3413</t>
  </si>
  <si>
    <t>win3426</t>
  </si>
  <si>
    <t>win3441</t>
  </si>
  <si>
    <t>win3448</t>
  </si>
  <si>
    <t>win3449</t>
  </si>
  <si>
    <t>win3456</t>
  </si>
  <si>
    <t>win3473</t>
  </si>
  <si>
    <t>win3484</t>
  </si>
  <si>
    <t>win3508</t>
  </si>
  <si>
    <t>win3516</t>
  </si>
  <si>
    <t>win3533</t>
  </si>
  <si>
    <t>win3534</t>
  </si>
  <si>
    <t>win3537</t>
  </si>
  <si>
    <t>win3562</t>
  </si>
  <si>
    <t>win3563</t>
  </si>
  <si>
    <t>win3566</t>
  </si>
  <si>
    <t>win3594</t>
  </si>
  <si>
    <t>win3595</t>
  </si>
  <si>
    <t>win3619</t>
  </si>
  <si>
    <t>win3620</t>
  </si>
  <si>
    <t>win3621</t>
  </si>
  <si>
    <t>win3630</t>
  </si>
  <si>
    <t>win3635</t>
  </si>
  <si>
    <t>win3644</t>
  </si>
  <si>
    <t>win3645</t>
  </si>
  <si>
    <t>win3666</t>
  </si>
  <si>
    <t>win3667</t>
  </si>
  <si>
    <t>win3673</t>
  </si>
  <si>
    <t>win3677</t>
  </si>
  <si>
    <t>win3678</t>
  </si>
  <si>
    <t>win3705</t>
  </si>
  <si>
    <t>win3725</t>
  </si>
  <si>
    <t>win3736</t>
  </si>
  <si>
    <t>win3740</t>
  </si>
  <si>
    <t>win3742</t>
  </si>
  <si>
    <t>win3757</t>
  </si>
  <si>
    <t>win3758</t>
  </si>
  <si>
    <t>win3760</t>
  </si>
  <si>
    <t>win3768</t>
  </si>
  <si>
    <t>win3774</t>
  </si>
  <si>
    <t>win3783</t>
  </si>
  <si>
    <t>win3785</t>
  </si>
  <si>
    <t>win3802</t>
  </si>
  <si>
    <t>win3815</t>
  </si>
  <si>
    <t>win3816</t>
  </si>
  <si>
    <t>win3828</t>
  </si>
  <si>
    <t>win3831</t>
  </si>
  <si>
    <t>win3834</t>
  </si>
  <si>
    <t>win3843</t>
  </si>
  <si>
    <t>win3848</t>
  </si>
  <si>
    <t>win3870</t>
  </si>
  <si>
    <t>win3873</t>
  </si>
  <si>
    <t>win3880</t>
  </si>
  <si>
    <t>win3894</t>
  </si>
  <si>
    <t>win3906</t>
  </si>
  <si>
    <t>win3911</t>
  </si>
  <si>
    <t>win3921</t>
  </si>
  <si>
    <t>win3932</t>
  </si>
  <si>
    <t>win3934</t>
  </si>
  <si>
    <t>win3936</t>
  </si>
  <si>
    <t>win3946</t>
  </si>
  <si>
    <t>win3957</t>
  </si>
  <si>
    <t>win3964</t>
  </si>
  <si>
    <t>win3970</t>
  </si>
  <si>
    <t>win3971</t>
  </si>
  <si>
    <t>win3974</t>
  </si>
  <si>
    <t>win3984</t>
  </si>
  <si>
    <t>win3988</t>
  </si>
  <si>
    <t>win4012</t>
  </si>
  <si>
    <t>win4013</t>
  </si>
  <si>
    <t>win4045</t>
  </si>
  <si>
    <t>win4046</t>
  </si>
  <si>
    <t>win4047</t>
  </si>
  <si>
    <t>win4055</t>
  </si>
  <si>
    <t>win4056</t>
  </si>
  <si>
    <t>win4058</t>
  </si>
  <si>
    <t>win4073</t>
  </si>
  <si>
    <t>win4082</t>
  </si>
  <si>
    <t>win4100</t>
  </si>
  <si>
    <t>win4131</t>
  </si>
  <si>
    <t>win4132</t>
  </si>
  <si>
    <t>win4145</t>
  </si>
  <si>
    <t>win4146</t>
  </si>
  <si>
    <t>win4147</t>
  </si>
  <si>
    <t>win4149</t>
  </si>
  <si>
    <t>win4151</t>
  </si>
  <si>
    <t>win4152</t>
  </si>
  <si>
    <t>win4154</t>
  </si>
  <si>
    <t>win4158</t>
  </si>
  <si>
    <t>win4165</t>
  </si>
  <si>
    <t>win4200</t>
  </si>
  <si>
    <t>win4202</t>
  </si>
  <si>
    <t>win4203</t>
  </si>
  <si>
    <t>win4205</t>
  </si>
  <si>
    <t>win4207</t>
  </si>
  <si>
    <t>win4223</t>
  </si>
  <si>
    <t>win4226</t>
  </si>
  <si>
    <t>win4239</t>
  </si>
  <si>
    <t>win4242</t>
  </si>
  <si>
    <t>win4251</t>
  </si>
  <si>
    <t>win4264</t>
  </si>
  <si>
    <t>win4268</t>
  </si>
  <si>
    <t>win4281</t>
  </si>
  <si>
    <t>win4285</t>
  </si>
  <si>
    <t>win4290</t>
  </si>
  <si>
    <t>win4293</t>
  </si>
  <si>
    <t>win4311</t>
  </si>
  <si>
    <t>win4312</t>
  </si>
  <si>
    <t>win4313</t>
  </si>
  <si>
    <t>win4321</t>
  </si>
  <si>
    <t>win4330</t>
  </si>
  <si>
    <t>win4336</t>
  </si>
  <si>
    <t>win4371</t>
  </si>
  <si>
    <t>win4376</t>
  </si>
  <si>
    <t>win4378</t>
  </si>
  <si>
    <t>win4381</t>
  </si>
  <si>
    <t>win4382</t>
  </si>
  <si>
    <t>win4384</t>
  </si>
  <si>
    <t>win4388</t>
  </si>
  <si>
    <t>win4390</t>
  </si>
  <si>
    <t>win4393</t>
  </si>
  <si>
    <t>win4395</t>
  </si>
  <si>
    <t>win4397</t>
  </si>
  <si>
    <t>win4412</t>
  </si>
  <si>
    <t>win4416</t>
  </si>
  <si>
    <t>win4420</t>
  </si>
  <si>
    <t>win4421</t>
  </si>
  <si>
    <t>win4441</t>
  </si>
  <si>
    <t>win4463</t>
  </si>
  <si>
    <t>win4469</t>
  </si>
  <si>
    <t>win4493</t>
  </si>
  <si>
    <t>win4569</t>
  </si>
  <si>
    <t>win4608</t>
  </si>
  <si>
    <t>win4615</t>
  </si>
  <si>
    <t>win4772</t>
  </si>
  <si>
    <t>win4774</t>
  </si>
  <si>
    <t>win4779</t>
  </si>
  <si>
    <t>win4783</t>
  </si>
  <si>
    <t>win4785</t>
  </si>
  <si>
    <t>win4821</t>
  </si>
  <si>
    <t>win4846</t>
  </si>
  <si>
    <t>win4858</t>
  </si>
  <si>
    <t>win4884</t>
  </si>
  <si>
    <t>win4895</t>
  </si>
  <si>
    <t>win4935</t>
  </si>
  <si>
    <t>win4937</t>
  </si>
  <si>
    <t>win5006</t>
  </si>
  <si>
    <t>win5007</t>
  </si>
  <si>
    <t>win5019</t>
  </si>
  <si>
    <t>win5024</t>
  </si>
  <si>
    <t>win5025</t>
  </si>
  <si>
    <t>win5026</t>
  </si>
  <si>
    <t>win5029</t>
  </si>
  <si>
    <t>win5043</t>
  </si>
  <si>
    <t>win5085</t>
  </si>
  <si>
    <t>win5115</t>
  </si>
  <si>
    <t>win5124</t>
  </si>
  <si>
    <t>win5141</t>
  </si>
  <si>
    <t>win5182</t>
  </si>
  <si>
    <t>win5187</t>
  </si>
  <si>
    <t>win5230</t>
  </si>
  <si>
    <t>win5231</t>
  </si>
  <si>
    <t>win5233</t>
  </si>
  <si>
    <t>win5240</t>
  </si>
  <si>
    <t>win5274</t>
  </si>
  <si>
    <t>win5278</t>
  </si>
  <si>
    <t>win5291</t>
  </si>
  <si>
    <t>win5301</t>
  </si>
  <si>
    <t>win5329</t>
  </si>
  <si>
    <t>win5334</t>
  </si>
  <si>
    <t>win5354</t>
  </si>
  <si>
    <t>win5355</t>
  </si>
  <si>
    <t>win5386</t>
  </si>
  <si>
    <t>win5387</t>
  </si>
  <si>
    <t>win5388</t>
  </si>
  <si>
    <t>win5420</t>
  </si>
  <si>
    <t>win5427</t>
  </si>
  <si>
    <t>win5436</t>
  </si>
  <si>
    <t>win5447</t>
  </si>
  <si>
    <t>win5449</t>
  </si>
  <si>
    <t>win5459</t>
  </si>
  <si>
    <t>win5479</t>
  </si>
  <si>
    <t>win5483</t>
  </si>
  <si>
    <t>win5493</t>
  </si>
  <si>
    <t>win5517</t>
  </si>
  <si>
    <t>win5548</t>
  </si>
  <si>
    <t>win5552</t>
  </si>
  <si>
    <t>win5556</t>
  </si>
  <si>
    <t>win5557</t>
  </si>
  <si>
    <t>win5559</t>
  </si>
  <si>
    <t>win5588</t>
  </si>
  <si>
    <t>win5637</t>
  </si>
  <si>
    <t>win5647</t>
  </si>
  <si>
    <t>win5652</t>
  </si>
  <si>
    <t>win5657</t>
  </si>
  <si>
    <t>win5725</t>
  </si>
  <si>
    <t>win5745</t>
  </si>
  <si>
    <t>win5755</t>
  </si>
  <si>
    <t>win5786</t>
  </si>
  <si>
    <t>win5808</t>
  </si>
  <si>
    <t>win5822</t>
  </si>
  <si>
    <t>win5824</t>
  </si>
  <si>
    <t>win5827</t>
  </si>
  <si>
    <t>win4229</t>
  </si>
  <si>
    <t>win5840</t>
  </si>
  <si>
    <t>win6518</t>
  </si>
  <si>
    <t>win5920</t>
  </si>
  <si>
    <t>win5972</t>
  </si>
  <si>
    <t>win5973</t>
  </si>
  <si>
    <t>win5983</t>
  </si>
  <si>
    <t>win6000</t>
  </si>
  <si>
    <t>win6001</t>
  </si>
  <si>
    <t>win6008</t>
  </si>
  <si>
    <t>win6009</t>
  </si>
  <si>
    <t>win6027</t>
  </si>
  <si>
    <t>win6030</t>
  </si>
  <si>
    <t>win6032</t>
  </si>
  <si>
    <t>win6036</t>
  </si>
  <si>
    <t>win6047</t>
  </si>
  <si>
    <t>win6057</t>
  </si>
  <si>
    <t>win6058</t>
  </si>
  <si>
    <t>win6060</t>
  </si>
  <si>
    <t>win6065</t>
  </si>
  <si>
    <t>win6070</t>
  </si>
  <si>
    <t>win6088</t>
  </si>
  <si>
    <t>win6089</t>
  </si>
  <si>
    <t>win6102</t>
  </si>
  <si>
    <t>win6103</t>
  </si>
  <si>
    <t>win6104</t>
  </si>
  <si>
    <t>win6114</t>
  </si>
  <si>
    <t>win6123</t>
  </si>
  <si>
    <t>win6133</t>
  </si>
  <si>
    <t>win6135</t>
  </si>
  <si>
    <t>win6140</t>
  </si>
  <si>
    <t>win6143</t>
  </si>
  <si>
    <t>win6144</t>
  </si>
  <si>
    <t>win6158</t>
  </si>
  <si>
    <t>win6164</t>
  </si>
  <si>
    <t>win6186</t>
  </si>
  <si>
    <t>win6188</t>
  </si>
  <si>
    <t>win6190</t>
  </si>
  <si>
    <t>win6220</t>
  </si>
  <si>
    <t>win6228</t>
  </si>
  <si>
    <t>win6242</t>
  </si>
  <si>
    <t>win6245</t>
  </si>
  <si>
    <t>win6254</t>
  </si>
  <si>
    <t>win6256</t>
  </si>
  <si>
    <t>win6259</t>
  </si>
  <si>
    <t>win6267</t>
  </si>
  <si>
    <t>win6272</t>
  </si>
  <si>
    <t>win6273</t>
  </si>
  <si>
    <t>win6278</t>
  </si>
  <si>
    <t>win6279</t>
  </si>
  <si>
    <t>win6295</t>
  </si>
  <si>
    <t>win6305</t>
  </si>
  <si>
    <t>win6316</t>
  </si>
  <si>
    <t>win6319</t>
  </si>
  <si>
    <t>win6343</t>
  </si>
  <si>
    <t>win6350</t>
  </si>
  <si>
    <t>win6373</t>
  </si>
  <si>
    <t>win6382</t>
  </si>
  <si>
    <t>win6389</t>
  </si>
  <si>
    <t>win6415</t>
  </si>
  <si>
    <t>win6422</t>
  </si>
  <si>
    <t>win6429</t>
  </si>
  <si>
    <t>win6437</t>
  </si>
  <si>
    <t>win6461</t>
  </si>
  <si>
    <t>win6468</t>
  </si>
  <si>
    <t>win6473</t>
  </si>
  <si>
    <t>win6478</t>
  </si>
  <si>
    <t>win6505</t>
  </si>
  <si>
    <t>win6506</t>
  </si>
  <si>
    <t>win6507</t>
  </si>
  <si>
    <t>win6544</t>
  </si>
  <si>
    <t>win6565</t>
  </si>
  <si>
    <t>win6566</t>
  </si>
  <si>
    <t>win6606</t>
  </si>
  <si>
    <t>win6615</t>
  </si>
  <si>
    <t>win6662</t>
  </si>
  <si>
    <t>win6670</t>
  </si>
  <si>
    <t>win6675</t>
  </si>
  <si>
    <t>win6702</t>
  </si>
  <si>
    <t>win6710</t>
  </si>
  <si>
    <t>win6711</t>
  </si>
  <si>
    <t>win6734</t>
  </si>
  <si>
    <t>win5591</t>
  </si>
  <si>
    <t>win6735</t>
  </si>
  <si>
    <t>win4915</t>
  </si>
  <si>
    <t>win5499</t>
  </si>
  <si>
    <t>win5005</t>
  </si>
  <si>
    <t>win3422</t>
  </si>
  <si>
    <t>win4303</t>
  </si>
  <si>
    <t>win5270</t>
  </si>
  <si>
    <t>win5532</t>
  </si>
  <si>
    <t>win3327</t>
  </si>
  <si>
    <t>win4922</t>
  </si>
  <si>
    <t>4143983452</t>
  </si>
  <si>
    <t>4143993944</t>
  </si>
  <si>
    <t>4143993945</t>
  </si>
  <si>
    <t>4143993946</t>
  </si>
  <si>
    <t>4143993947</t>
  </si>
  <si>
    <t>4143993948</t>
  </si>
  <si>
    <t>4143993951</t>
  </si>
  <si>
    <t>4143993965</t>
  </si>
  <si>
    <t>4143982931</t>
  </si>
  <si>
    <t>4143993968</t>
  </si>
  <si>
    <t>4143993970</t>
  </si>
  <si>
    <t>4143993972</t>
  </si>
  <si>
    <t>4143993995</t>
  </si>
  <si>
    <t>4143993998</t>
  </si>
  <si>
    <t>4143994003</t>
  </si>
  <si>
    <t>4143994015</t>
  </si>
  <si>
    <t>4143994016</t>
  </si>
  <si>
    <t>4143994019</t>
  </si>
  <si>
    <t>4143983299</t>
  </si>
  <si>
    <t>4143994022</t>
  </si>
  <si>
    <t>4143994023</t>
  </si>
  <si>
    <t>4143994034</t>
  </si>
  <si>
    <t>4143994037</t>
  </si>
  <si>
    <t>4143994039</t>
  </si>
  <si>
    <t>4143994043</t>
  </si>
  <si>
    <t>4143994055</t>
  </si>
  <si>
    <t>4143994057</t>
  </si>
  <si>
    <t>4143994058</t>
  </si>
  <si>
    <t>4143994060</t>
  </si>
  <si>
    <t>4143994062</t>
  </si>
  <si>
    <t>4143994077</t>
  </si>
  <si>
    <t>4143994082</t>
  </si>
  <si>
    <t>4143994083</t>
  </si>
  <si>
    <t>4143994106</t>
  </si>
  <si>
    <t>4143994111</t>
  </si>
  <si>
    <t>4143994112</t>
  </si>
  <si>
    <t>4143994127</t>
  </si>
  <si>
    <t>4143994131</t>
  </si>
  <si>
    <t>4143994144</t>
  </si>
  <si>
    <t>4143994150</t>
  </si>
  <si>
    <t>4143994175</t>
  </si>
  <si>
    <t>4143994177</t>
  </si>
  <si>
    <t>4143994178</t>
  </si>
  <si>
    <t>4143994181</t>
  </si>
  <si>
    <t>4143994196</t>
  </si>
  <si>
    <t>4143994197</t>
  </si>
  <si>
    <t>4143994201</t>
  </si>
  <si>
    <t>4143994202</t>
  </si>
  <si>
    <t>4143994214</t>
  </si>
  <si>
    <t>4143994216</t>
  </si>
  <si>
    <t>4143994220</t>
  </si>
  <si>
    <t>4143994223</t>
  </si>
  <si>
    <t>4143994264</t>
  </si>
  <si>
    <t>4143994266</t>
  </si>
  <si>
    <t>4143994270</t>
  </si>
  <si>
    <t>4143994272</t>
  </si>
  <si>
    <t>4143994275</t>
  </si>
  <si>
    <t>4143994280</t>
  </si>
  <si>
    <t>4143994281</t>
  </si>
  <si>
    <t>4143994294</t>
  </si>
  <si>
    <t>4143994297</t>
  </si>
  <si>
    <t>4143994299</t>
  </si>
  <si>
    <t>4143994301</t>
  </si>
  <si>
    <t>4143994303</t>
  </si>
  <si>
    <t>4143994318</t>
  </si>
  <si>
    <t>4143994321</t>
  </si>
  <si>
    <t>4143994322</t>
  </si>
  <si>
    <t>4143994335</t>
  </si>
  <si>
    <t>4143994337</t>
  </si>
  <si>
    <t>4143994341</t>
  </si>
  <si>
    <t>4143994365</t>
  </si>
  <si>
    <t>4143994369</t>
  </si>
  <si>
    <t>4143994372</t>
  </si>
  <si>
    <t>4143994394</t>
  </si>
  <si>
    <t>4143994396</t>
  </si>
  <si>
    <t>4143994398</t>
  </si>
  <si>
    <t>4143994403</t>
  </si>
  <si>
    <t>4143994408</t>
  </si>
  <si>
    <t>4143994410</t>
  </si>
  <si>
    <t>4143994412</t>
  </si>
  <si>
    <t>4143994428</t>
  </si>
  <si>
    <t>4143994429</t>
  </si>
  <si>
    <t>4143994432</t>
  </si>
  <si>
    <t>4143994455</t>
  </si>
  <si>
    <t>4143994458</t>
  </si>
  <si>
    <t>4143994460</t>
  </si>
  <si>
    <t>4143994462</t>
  </si>
  <si>
    <t>4143994464</t>
  </si>
  <si>
    <t>4143994467</t>
  </si>
  <si>
    <t>4143994470</t>
  </si>
  <si>
    <t>4143994485</t>
  </si>
  <si>
    <t>4143994491</t>
  </si>
  <si>
    <t>4143994493</t>
  </si>
  <si>
    <t>4143994506</t>
  </si>
  <si>
    <t>4143994511</t>
  </si>
  <si>
    <t>4143994524</t>
  </si>
  <si>
    <t>4143994527</t>
  </si>
  <si>
    <t>4143994529</t>
  </si>
  <si>
    <t>4143994532</t>
  </si>
  <si>
    <t>4143994534</t>
  </si>
  <si>
    <t>4143994536</t>
  </si>
  <si>
    <t>4143994537</t>
  </si>
  <si>
    <t>4143994538</t>
  </si>
  <si>
    <t>4143994539</t>
  </si>
  <si>
    <t>4143993949</t>
  </si>
  <si>
    <t>4143993950</t>
  </si>
  <si>
    <t>4143993953</t>
  </si>
  <si>
    <t>4143993966</t>
  </si>
  <si>
    <t>4143993967</t>
  </si>
  <si>
    <t>4143993971</t>
  </si>
  <si>
    <t>4143993994</t>
  </si>
  <si>
    <t>4143993996</t>
  </si>
  <si>
    <t>4143994000</t>
  </si>
  <si>
    <t>4143994001</t>
  </si>
  <si>
    <t>4143994014</t>
  </si>
  <si>
    <t>4143994018</t>
  </si>
  <si>
    <t>4143994021</t>
  </si>
  <si>
    <t>4143994036</t>
  </si>
  <si>
    <t>4143994038</t>
  </si>
  <si>
    <t>4143994041</t>
  </si>
  <si>
    <t>4143994054</t>
  </si>
  <si>
    <t>4143994061</t>
  </si>
  <si>
    <t>4143994074</t>
  </si>
  <si>
    <t>4143994079</t>
  </si>
  <si>
    <t>4143994104</t>
  </si>
  <si>
    <t>4143994107</t>
  </si>
  <si>
    <t>4143994109</t>
  </si>
  <si>
    <t>4143994110</t>
  </si>
  <si>
    <t>4143994113</t>
  </si>
  <si>
    <t>4143994126</t>
  </si>
  <si>
    <t>4143994128</t>
  </si>
  <si>
    <t>4143994130</t>
  </si>
  <si>
    <t>4143994133</t>
  </si>
  <si>
    <t>4143994145</t>
  </si>
  <si>
    <t>4143994148</t>
  </si>
  <si>
    <t>4143994151</t>
  </si>
  <si>
    <t>4143994174</t>
  </si>
  <si>
    <t>4143994180</t>
  </si>
  <si>
    <t>4143994182</t>
  </si>
  <si>
    <t>4143994195</t>
  </si>
  <si>
    <t>4143994198</t>
  </si>
  <si>
    <t>4143994200</t>
  </si>
  <si>
    <t>4143994215</t>
  </si>
  <si>
    <t>4143994218</t>
  </si>
  <si>
    <t>4143994222</t>
  </si>
  <si>
    <t>4143994265</t>
  </si>
  <si>
    <t>4143994269</t>
  </si>
  <si>
    <t>4143994273</t>
  </si>
  <si>
    <t>4143994276</t>
  </si>
  <si>
    <t>4143994278</t>
  </si>
  <si>
    <t>4143994279</t>
  </si>
  <si>
    <t>4143994282</t>
  </si>
  <si>
    <t>4143994296</t>
  </si>
  <si>
    <t>4143994302</t>
  </si>
  <si>
    <t>4143994314</t>
  </si>
  <si>
    <t>4143994315</t>
  </si>
  <si>
    <t>4143994317</t>
  </si>
  <si>
    <t>4143994334</t>
  </si>
  <si>
    <t>4143994338</t>
  </si>
  <si>
    <t>4143994340</t>
  </si>
  <si>
    <t>4143994342</t>
  </si>
  <si>
    <t>4143994364</t>
  </si>
  <si>
    <t>4143994370</t>
  </si>
  <si>
    <t>4143994373</t>
  </si>
  <si>
    <t>4143994395</t>
  </si>
  <si>
    <t>4143994399</t>
  </si>
  <si>
    <t>4143994402</t>
  </si>
  <si>
    <t>4143994406</t>
  </si>
  <si>
    <t>4143994409</t>
  </si>
  <si>
    <t>4143994411</t>
  </si>
  <si>
    <t>4143994424</t>
  </si>
  <si>
    <t>4143994425</t>
  </si>
  <si>
    <t>4143994427</t>
  </si>
  <si>
    <t>4143994433</t>
  </si>
  <si>
    <t>4143994457</t>
  </si>
  <si>
    <t>4143994463</t>
  </si>
  <si>
    <t>4143994469</t>
  </si>
  <si>
    <t>4143994472</t>
  </si>
  <si>
    <t>4143994484</t>
  </si>
  <si>
    <t>4143994487</t>
  </si>
  <si>
    <t>4143994490</t>
  </si>
  <si>
    <t>4143994504</t>
  </si>
  <si>
    <t>4143994507</t>
  </si>
  <si>
    <t>4143994508</t>
  </si>
  <si>
    <t>4143994510</t>
  </si>
  <si>
    <t>4143994513</t>
  </si>
  <si>
    <t>4143994525</t>
  </si>
  <si>
    <t>4143994528</t>
  </si>
  <si>
    <t>4143994530</t>
  </si>
  <si>
    <t>4143994531</t>
  </si>
  <si>
    <t>4143994533</t>
  </si>
  <si>
    <t>4143994535</t>
  </si>
  <si>
    <t>4143993952</t>
  </si>
  <si>
    <t>4143993964</t>
  </si>
  <si>
    <t>4143993969</t>
  </si>
  <si>
    <t>4143993973</t>
  </si>
  <si>
    <t>4143993997</t>
  </si>
  <si>
    <t>4143993999</t>
  </si>
  <si>
    <t>4143994002</t>
  </si>
  <si>
    <t>4143994017</t>
  </si>
  <si>
    <t>4143994020</t>
  </si>
  <si>
    <t>4143994035</t>
  </si>
  <si>
    <t>4143994040</t>
  </si>
  <si>
    <t>4143994042</t>
  </si>
  <si>
    <t>4143994056</t>
  </si>
  <si>
    <t>4143994059</t>
  </si>
  <si>
    <t>4143994063</t>
  </si>
  <si>
    <t>4143994075</t>
  </si>
  <si>
    <t>4143994076</t>
  </si>
  <si>
    <t>4143994078</t>
  </si>
  <si>
    <t>4143994080</t>
  </si>
  <si>
    <t>4143994081</t>
  </si>
  <si>
    <t>4143994105</t>
  </si>
  <si>
    <t>4143994108</t>
  </si>
  <si>
    <t>4143994124</t>
  </si>
  <si>
    <t>4143994125</t>
  </si>
  <si>
    <t>4143994129</t>
  </si>
  <si>
    <t>4143994132</t>
  </si>
  <si>
    <t>4143994146</t>
  </si>
  <si>
    <t>4143994147</t>
  </si>
  <si>
    <t>4143994149</t>
  </si>
  <si>
    <t>4143994152</t>
  </si>
  <si>
    <t>4143994153</t>
  </si>
  <si>
    <t>4143994176</t>
  </si>
  <si>
    <t>4143994179</t>
  </si>
  <si>
    <t>4143994183</t>
  </si>
  <si>
    <t>4143994194</t>
  </si>
  <si>
    <t>4143994199</t>
  </si>
  <si>
    <t>4143994203</t>
  </si>
  <si>
    <t>4143994217</t>
  </si>
  <si>
    <t>4143994219</t>
  </si>
  <si>
    <t>4143994221</t>
  </si>
  <si>
    <t>4143994267</t>
  </si>
  <si>
    <t>4143994268</t>
  </si>
  <si>
    <t>4143994271</t>
  </si>
  <si>
    <t>4143994274</t>
  </si>
  <si>
    <t>4143994277</t>
  </si>
  <si>
    <t>4143994283</t>
  </si>
  <si>
    <t>4143994295</t>
  </si>
  <si>
    <t>4143994298</t>
  </si>
  <si>
    <t>4143994300</t>
  </si>
  <si>
    <t>4143994316</t>
  </si>
  <si>
    <t>4143994319</t>
  </si>
  <si>
    <t>4143994320</t>
  </si>
  <si>
    <t>4143994323</t>
  </si>
  <si>
    <t>4143994336</t>
  </si>
  <si>
    <t>4143994339</t>
  </si>
  <si>
    <t>4143994343</t>
  </si>
  <si>
    <t>4143994366</t>
  </si>
  <si>
    <t>4143994367</t>
  </si>
  <si>
    <t>4143994368</t>
  </si>
  <si>
    <t>4143994371</t>
  </si>
  <si>
    <t>4143994397</t>
  </si>
  <si>
    <t>4143994400</t>
  </si>
  <si>
    <t>4143994401</t>
  </si>
  <si>
    <t>4143994404</t>
  </si>
  <si>
    <t>4143994405</t>
  </si>
  <si>
    <t>4143994407</t>
  </si>
  <si>
    <t>4143994413</t>
  </si>
  <si>
    <t>4143994426</t>
  </si>
  <si>
    <t>4143994430</t>
  </si>
  <si>
    <t>4143994431</t>
  </si>
  <si>
    <t>4143994454</t>
  </si>
  <si>
    <t>4143994456</t>
  </si>
  <si>
    <t>4143994459</t>
  </si>
  <si>
    <t>4143994461</t>
  </si>
  <si>
    <t>4143994465</t>
  </si>
  <si>
    <t>4143994466</t>
  </si>
  <si>
    <t>4143994468</t>
  </si>
  <si>
    <t>4143994471</t>
  </si>
  <si>
    <t>4143994473</t>
  </si>
  <si>
    <t>4143994486</t>
  </si>
  <si>
    <t>4143994488</t>
  </si>
  <si>
    <t>4143994489</t>
  </si>
  <si>
    <t>4143994492</t>
  </si>
  <si>
    <t>4143994505</t>
  </si>
  <si>
    <t>4143994509</t>
  </si>
  <si>
    <t>4143994512</t>
  </si>
  <si>
    <t>4143994526</t>
  </si>
  <si>
    <t>4143994540</t>
  </si>
  <si>
    <t>4143994541</t>
  </si>
  <si>
    <t>4143994542</t>
  </si>
  <si>
    <t>4143994543</t>
  </si>
  <si>
    <t>4143994594</t>
  </si>
  <si>
    <t>4143994595</t>
  </si>
  <si>
    <t>4143994596</t>
  </si>
  <si>
    <t>4143994597</t>
  </si>
  <si>
    <t>4143983447</t>
  </si>
  <si>
    <t>4143994598</t>
  </si>
  <si>
    <t>4143983450</t>
  </si>
  <si>
    <t>4143994599</t>
  </si>
  <si>
    <t>4143994600</t>
  </si>
  <si>
    <t>4143994601</t>
  </si>
  <si>
    <t>4143994602</t>
  </si>
  <si>
    <t>4143994603</t>
  </si>
  <si>
    <t>4143994644</t>
  </si>
  <si>
    <t>4143994645</t>
  </si>
  <si>
    <t>4143994646</t>
  </si>
  <si>
    <t>4143994647</t>
  </si>
  <si>
    <t>4143994648</t>
  </si>
  <si>
    <t>4143994649</t>
  </si>
  <si>
    <t>4143994650</t>
  </si>
  <si>
    <t>4143994651</t>
  </si>
  <si>
    <t>4143994652</t>
  </si>
  <si>
    <t>4143994653</t>
  </si>
  <si>
    <t>4143994674</t>
  </si>
  <si>
    <t>4143994675</t>
  </si>
  <si>
    <t>4143994676</t>
  </si>
  <si>
    <t>4143994677</t>
  </si>
  <si>
    <t>4143994678</t>
  </si>
  <si>
    <t>4143994679</t>
  </si>
  <si>
    <t>4143994680</t>
  </si>
  <si>
    <t>4143994681</t>
  </si>
  <si>
    <t>4143994682</t>
  </si>
  <si>
    <t>4143994683</t>
  </si>
  <si>
    <t>4143994724</t>
  </si>
  <si>
    <t>4143994725</t>
  </si>
  <si>
    <t>4143994726</t>
  </si>
  <si>
    <t>4143994727</t>
  </si>
  <si>
    <t>4143994728</t>
  </si>
  <si>
    <t>4143994729</t>
  </si>
  <si>
    <t>4143994730</t>
  </si>
  <si>
    <t>4143994731</t>
  </si>
  <si>
    <t>4143994732</t>
  </si>
  <si>
    <t>4143994733</t>
  </si>
  <si>
    <t>4143994754</t>
  </si>
  <si>
    <t>4143994755</t>
  </si>
  <si>
    <t>4143994756</t>
  </si>
  <si>
    <t>4143994757</t>
  </si>
  <si>
    <t>4143994758</t>
  </si>
  <si>
    <t>4143994759</t>
  </si>
  <si>
    <t>4143994760</t>
  </si>
  <si>
    <t>4143994761</t>
  </si>
  <si>
    <t>4143994762</t>
  </si>
  <si>
    <t>4143994763</t>
  </si>
  <si>
    <t>4143994794</t>
  </si>
  <si>
    <t>4143994795</t>
  </si>
  <si>
    <t>4143994796</t>
  </si>
  <si>
    <t>4143994797</t>
  </si>
  <si>
    <t>4143994798</t>
  </si>
  <si>
    <t>4143994799</t>
  </si>
  <si>
    <t>4143994800</t>
  </si>
  <si>
    <t>4143994801</t>
  </si>
  <si>
    <t>4143994802</t>
  </si>
  <si>
    <t>4143994803</t>
  </si>
  <si>
    <t>4143994814</t>
  </si>
  <si>
    <t>4143994815</t>
  </si>
  <si>
    <t>4143994816</t>
  </si>
  <si>
    <t>4143994817</t>
  </si>
  <si>
    <t>4143994818</t>
  </si>
  <si>
    <t>4143994819</t>
  </si>
  <si>
    <t>4143994820</t>
  </si>
  <si>
    <t>4143994821</t>
  </si>
  <si>
    <t>4143994822</t>
  </si>
  <si>
    <t>4143994823</t>
  </si>
  <si>
    <t>4143994844</t>
  </si>
  <si>
    <t>4143994845</t>
  </si>
  <si>
    <t>4143994846</t>
  </si>
  <si>
    <t>4143994847</t>
  </si>
  <si>
    <t>4143994848</t>
  </si>
  <si>
    <t>4143994849</t>
  </si>
  <si>
    <t>4143994850</t>
  </si>
  <si>
    <t>4143994851</t>
  </si>
  <si>
    <t>4143994852</t>
  </si>
  <si>
    <t>4143994853</t>
  </si>
  <si>
    <t>4143994884</t>
  </si>
  <si>
    <t>4143994885</t>
  </si>
  <si>
    <t>4143994886</t>
  </si>
  <si>
    <t>4143994887</t>
  </si>
  <si>
    <t>4143983449</t>
  </si>
  <si>
    <t>4143994888</t>
  </si>
  <si>
    <t>4143983448</t>
  </si>
  <si>
    <t>4143999462</t>
  </si>
  <si>
    <t>4143999460</t>
  </si>
  <si>
    <t>4143999457</t>
  </si>
  <si>
    <t>4143999458</t>
  </si>
  <si>
    <t>4143999461</t>
  </si>
  <si>
    <t>4143999463</t>
  </si>
  <si>
    <t>4143999456</t>
  </si>
  <si>
    <t>4143999459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</si>
  <si>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</si>
  <si>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</si>
  <si>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</si>
  <si>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</si>
  <si>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</si>
  <si>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</si>
  <si>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</si>
  <si>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</si>
  <si>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</si>
  <si>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</si>
  <si>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</si>
  <si>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</si>
  <si>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</si>
  <si>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</si>
  <si>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</si>
  <si>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</si>
  <si>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</si>
  <si>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</si>
  <si>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</si>
  <si>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</si>
  <si>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</si>
  <si>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</si>
  <si>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</si>
  <si>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</si>
  <si>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</si>
  <si>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</si>
  <si>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</si>
  <si>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</si>
  <si>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</si>
  <si>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</si>
  <si>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</si>
  <si>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</si>
  <si>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</si>
  <si>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</si>
  <si>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</si>
  <si>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</si>
  <si>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</si>
  <si>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</si>
  <si>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</si>
  <si>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</si>
  <si>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</si>
  <si>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</si>
  <si>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</si>
  <si>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</si>
  <si>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</si>
  <si>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</si>
  <si>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</si>
  <si>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</si>
  <si>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</si>
  <si>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</si>
  <si>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</si>
  <si>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</si>
  <si>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</si>
  <si>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</si>
  <si>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</si>
  <si>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</si>
  <si>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</si>
  <si>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</si>
  <si>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</si>
  <si>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</si>
  <si>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</si>
  <si>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</si>
  <si>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</si>
  <si>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</si>
  <si>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</si>
  <si>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</si>
  <si>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</si>
  <si>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</si>
  <si>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</si>
  <si>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</si>
  <si>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</si>
  <si>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</si>
  <si>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</si>
  <si>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</si>
  <si>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</si>
  <si>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</si>
  <si>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</si>
  <si>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</si>
  <si>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</si>
  <si>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</si>
  <si>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</si>
  <si>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</si>
  <si>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</si>
  <si>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</si>
  <si>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</si>
  <si>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</si>
  <si>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</si>
  <si>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</si>
  <si>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</si>
  <si>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</si>
  <si>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</si>
  <si>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</si>
  <si>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</si>
  <si>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</si>
  <si>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</si>
  <si>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</si>
  <si>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</si>
  <si>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</si>
  <si>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</si>
  <si>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</si>
  <si>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</si>
  <si>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</si>
  <si>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</si>
  <si>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</si>
  <si>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</si>
  <si>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</si>
  <si>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</si>
  <si>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</si>
  <si>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</si>
  <si>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</si>
  <si>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</si>
  <si>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</si>
  <si>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</si>
  <si>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</si>
  <si>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</si>
  <si>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</si>
  <si>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</si>
  <si>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</si>
  <si>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</si>
  <si>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</si>
  <si>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</si>
  <si>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</si>
  <si>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</si>
  <si>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</si>
  <si>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</si>
  <si>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</si>
  <si>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</si>
  <si>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</si>
  <si>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</si>
  <si>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</si>
  <si>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</si>
  <si>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</si>
  <si>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</si>
  <si>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</si>
  <si>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</si>
  <si>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</si>
  <si>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</si>
  <si>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</si>
  <si>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</si>
  <si>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</si>
  <si>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</si>
  <si>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</si>
  <si>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</si>
  <si>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</si>
  <si>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</si>
  <si>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</si>
  <si>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</si>
  <si>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</si>
  <si>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</si>
  <si>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</si>
  <si>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</si>
  <si>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</si>
  <si>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</si>
  <si>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</si>
  <si>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</si>
  <si>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</si>
  <si>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</si>
  <si>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</si>
  <si>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</si>
  <si>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</si>
  <si>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</si>
  <si>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</si>
  <si>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</si>
  <si>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</si>
  <si>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</si>
  <si>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</si>
  <si>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</si>
  <si>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</si>
  <si>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</si>
  <si>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</si>
  <si>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</si>
  <si>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</si>
  <si>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</si>
  <si>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</si>
  <si>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</si>
  <si>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</si>
  <si>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</si>
  <si>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</si>
  <si>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</si>
  <si>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</si>
  <si>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</si>
  <si>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</si>
  <si>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</si>
  <si>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</si>
  <si>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</si>
  <si>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</si>
  <si>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</si>
  <si>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</si>
  <si>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</si>
  <si>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</si>
  <si>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</si>
  <si>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</si>
  <si>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</si>
  <si>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</si>
  <si>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</si>
  <si>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</si>
  <si>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</si>
  <si>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</si>
  <si>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</si>
  <si>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</si>
  <si>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</si>
  <si>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</si>
  <si>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</si>
  <si>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</si>
  <si>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</si>
  <si>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</si>
  <si>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</si>
  <si>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</si>
  <si>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</si>
  <si>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</si>
  <si>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</si>
  <si>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</si>
  <si>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</si>
  <si>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</si>
  <si>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</si>
  <si>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</si>
  <si>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</si>
  <si>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</si>
  <si>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</si>
  <si>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</si>
  <si>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</si>
  <si>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</si>
  <si>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</si>
  <si>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</si>
  <si>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</si>
  <si>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</si>
  <si>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</si>
  <si>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</si>
  <si>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</si>
  <si>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</si>
  <si>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</si>
  <si>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</si>
  <si>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</si>
  <si>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</si>
  <si>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</si>
  <si>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</si>
  <si>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</si>
  <si>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</si>
  <si>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</si>
  <si>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</si>
  <si>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</si>
  <si>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</si>
  <si>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</si>
  <si>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</si>
  <si>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</si>
  <si>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</si>
  <si>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</si>
  <si>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</si>
  <si>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</si>
  <si>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</si>
  <si>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</si>
  <si>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</si>
  <si>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</si>
  <si>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</si>
  <si>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</si>
  <si>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</si>
  <si>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</si>
  <si>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</si>
  <si>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</si>
  <si>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</si>
  <si>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</si>
  <si>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</si>
  <si>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</si>
  <si>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</si>
  <si>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</si>
  <si>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</si>
  <si>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</si>
  <si>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</si>
  <si>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</si>
  <si>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</si>
  <si>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</si>
  <si>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</si>
  <si>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</si>
  <si>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</si>
  <si>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</si>
  <si>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</si>
  <si>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</si>
  <si>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</si>
  <si>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</si>
  <si>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</si>
  <si>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</si>
  <si>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</si>
  <si>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</si>
  <si>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</si>
  <si>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</si>
  <si>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</si>
  <si>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</si>
  <si>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</si>
  <si>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</si>
  <si>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</si>
  <si>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</si>
  <si>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</si>
  <si>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</si>
  <si>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</si>
  <si>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</si>
  <si>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</si>
  <si>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</si>
  <si>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</si>
  <si>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</si>
  <si>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</si>
  <si>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</si>
  <si>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</si>
  <si>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</si>
  <si>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</si>
  <si>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</si>
  <si>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</si>
  <si>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</si>
  <si>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</si>
  <si>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</si>
  <si>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</si>
  <si>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</si>
  <si>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</si>
  <si>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</si>
  <si>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</si>
  <si>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</si>
  <si>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</si>
  <si>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</si>
  <si>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</si>
  <si>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</si>
  <si>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</si>
  <si>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</si>
  <si>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</si>
  <si>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</si>
  <si>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</si>
  <si>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</si>
  <si>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</si>
  <si>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</si>
  <si>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</si>
  <si>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</si>
  <si>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</si>
  <si>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</si>
  <si>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</si>
  <si>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</si>
  <si>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</si>
  <si>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</si>
  <si>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</si>
  <si>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</si>
  <si>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</si>
  <si>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</si>
  <si>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</si>
  <si>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</si>
  <si>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</si>
  <si>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</si>
  <si>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</si>
  <si>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</si>
  <si>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</si>
  <si>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</si>
  <si>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</si>
  <si>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</si>
  <si>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</si>
  <si>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</si>
  <si>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</si>
  <si>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</si>
  <si>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</si>
  <si>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</si>
  <si>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</si>
  <si>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</si>
  <si>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</si>
  <si>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</si>
  <si>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</si>
  <si>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</si>
  <si>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</si>
  <si>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</si>
  <si>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</si>
  <si>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</si>
  <si>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</si>
  <si>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</si>
  <si>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</si>
  <si>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</si>
  <si>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</si>
  <si>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</si>
  <si>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</si>
  <si>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</si>
  <si>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</si>
  <si>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</si>
  <si>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</si>
  <si>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</si>
  <si>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</si>
  <si>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</si>
  <si>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</si>
  <si>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</si>
  <si>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</si>
  <si>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</si>
  <si>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</si>
  <si>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</si>
  <si>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</si>
  <si>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</si>
  <si>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</si>
  <si>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</si>
  <si>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</si>
  <si>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</si>
  <si>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</si>
  <si>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</si>
  <si>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</si>
  <si>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</si>
  <si>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</si>
  <si>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</si>
  <si>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</si>
  <si>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</si>
  <si>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</si>
  <si>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</si>
  <si>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</si>
  <si>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</si>
  <si>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</si>
  <si>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</si>
  <si>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</si>
  <si>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</si>
  <si>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</si>
  <si>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</si>
  <si>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</si>
  <si>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</si>
  <si>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</si>
  <si>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</si>
  <si>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</si>
  <si>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</si>
  <si>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</si>
  <si>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</si>
  <si>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</si>
  <si>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</si>
  <si>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</si>
  <si>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</si>
  <si>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</si>
  <si>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</si>
  <si>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</si>
  <si>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</si>
  <si>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</si>
  <si>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</si>
  <si>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</si>
  <si>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</si>
  <si>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</si>
  <si>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</si>
  <si>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</si>
  <si>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</si>
  <si>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</si>
  <si>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</si>
  <si>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</si>
  <si>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</si>
  <si>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</si>
  <si>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</si>
  <si>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</si>
  <si>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</si>
  <si>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</si>
  <si>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</si>
  <si>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</si>
  <si>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</si>
  <si>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</si>
  <si>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</si>
  <si>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</si>
  <si>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</si>
  <si>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</si>
  <si>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</si>
  <si>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</si>
  <si>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</si>
  <si>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</si>
  <si>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</si>
  <si>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</si>
  <si>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</si>
  <si>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</si>
  <si>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</si>
  <si>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</si>
  <si>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</si>
  <si>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</si>
  <si>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</si>
  <si>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</si>
  <si>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</si>
  <si>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</si>
  <si>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</si>
  <si>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</si>
  <si>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</si>
  <si>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</si>
  <si>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</si>
  <si>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</si>
  <si>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</si>
  <si>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</si>
  <si>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</si>
  <si>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</si>
  <si>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</si>
  <si>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</si>
  <si>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</si>
  <si>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</si>
  <si>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</si>
  <si>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</si>
  <si>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</si>
  <si>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</si>
  <si>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</si>
  <si>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</si>
  <si>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</si>
  <si>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</si>
  <si>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</si>
  <si>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</si>
  <si>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</si>
  <si>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</si>
  <si>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</si>
  <si>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</si>
  <si>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</si>
  <si>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</si>
  <si>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</si>
  <si>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</si>
  <si>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</si>
  <si>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</si>
  <si>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</si>
  <si>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</si>
  <si>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</si>
  <si>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</si>
  <si>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</si>
  <si>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</si>
  <si>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</si>
  <si>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</si>
  <si>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</si>
  <si>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</si>
  <si>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</si>
  <si>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</si>
  <si>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</si>
  <si>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</si>
  <si>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</si>
  <si>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</si>
  <si>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</si>
  <si>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</si>
  <si>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</si>
  <si>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</si>
  <si>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</si>
  <si>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</si>
  <si>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</si>
  <si>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</si>
  <si>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</si>
  <si>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</si>
  <si>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</si>
  <si>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</si>
  <si>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</si>
  <si>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</si>
  <si>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</si>
  <si>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</si>
  <si>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</si>
  <si>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</si>
  <si>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</si>
  <si>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</si>
  <si>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</si>
  <si>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</si>
  <si>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</si>
  <si>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</si>
  <si>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</si>
  <si>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</si>
  <si>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</si>
  <si>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</si>
  <si>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</si>
  <si>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</si>
  <si>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</si>
  <si>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</si>
  <si>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</si>
  <si>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</si>
  <si>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</si>
  <si>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</si>
  <si>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</si>
  <si>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</si>
  <si>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</si>
  <si>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</si>
  <si>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</si>
  <si>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</si>
  <si>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</si>
  <si>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</si>
  <si>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</si>
  <si>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</si>
  <si>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</si>
  <si>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</si>
  <si>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</si>
  <si>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</si>
  <si>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</si>
  <si>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</si>
  <si>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</si>
  <si>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</si>
  <si>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</si>
  <si>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</si>
  <si>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</si>
  <si>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</si>
  <si>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</si>
  <si>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</si>
  <si>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</si>
  <si>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</si>
  <si>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</si>
  <si>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</si>
  <si>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</si>
  <si>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</si>
  <si>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</si>
  <si>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</si>
  <si>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</si>
  <si>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</si>
  <si>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</si>
  <si>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</si>
  <si>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</si>
  <si>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</si>
  <si>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</si>
  <si>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</si>
  <si>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</si>
  <si>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</si>
  <si>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</si>
  <si>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</si>
  <si>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</si>
  <si>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</si>
  <si>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</si>
  <si>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</si>
  <si>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</si>
  <si>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</si>
  <si>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</si>
  <si>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</si>
  <si>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</si>
  <si>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</si>
  <si>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</si>
  <si>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</si>
  <si>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</si>
  <si>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</si>
  <si>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</si>
  <si>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</si>
  <si>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</si>
  <si>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</si>
  <si>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</si>
  <si>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</si>
  <si>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</si>
  <si>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</si>
  <si>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</si>
  <si>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</si>
  <si>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</si>
  <si>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</si>
  <si>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</si>
  <si>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</si>
  <si>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</si>
  <si>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</si>
  <si>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</si>
  <si>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</si>
  <si>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</si>
  <si>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</si>
  <si>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</si>
  <si>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</si>
  <si>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</si>
  <si>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</si>
  <si>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</si>
  <si>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</si>
  <si>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</si>
  <si>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</si>
  <si>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</si>
  <si>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</si>
  <si>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</si>
  <si>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</si>
  <si>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</si>
  <si>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</si>
  <si>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</si>
  <si>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</si>
  <si>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</si>
  <si>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</si>
  <si>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</si>
  <si>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</si>
  <si>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</si>
  <si>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</si>
  <si>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</si>
  <si>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</si>
  <si>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</si>
  <si>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</si>
  <si>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</si>
  <si>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</si>
  <si>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</si>
  <si>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</si>
  <si>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</si>
  <si>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</si>
  <si>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</si>
  <si>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</si>
  <si>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</si>
  <si>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</si>
  <si>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</si>
  <si>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</si>
  <si>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</si>
  <si>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</si>
  <si>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</si>
  <si>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</si>
  <si>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</si>
  <si>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</si>
  <si>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</si>
  <si>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</si>
  <si>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</si>
  <si>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</si>
  <si>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</si>
  <si>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</si>
  <si>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</si>
  <si>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</si>
  <si>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</si>
  <si>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</si>
  <si>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</si>
  <si>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</si>
  <si>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</si>
  <si>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</si>
  <si>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</si>
  <si>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</si>
  <si>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</si>
  <si>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</si>
  <si>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</si>
  <si>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</si>
  <si>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</si>
  <si>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</si>
  <si>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</si>
  <si>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</si>
  <si>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</si>
  <si>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</si>
  <si>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</si>
  <si>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</si>
  <si>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</si>
  <si>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</si>
  <si>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</si>
  <si>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</si>
  <si>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</si>
  <si>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</si>
  <si>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</si>
  <si>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</si>
  <si>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</si>
  <si>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</si>
  <si>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</si>
  <si>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</si>
  <si>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</si>
  <si>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</si>
  <si>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</si>
  <si>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</si>
  <si>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</si>
  <si>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</si>
  <si>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</si>
  <si>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</si>
  <si>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</si>
  <si>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</si>
  <si>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</si>
  <si>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</si>
  <si>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</si>
  <si>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</si>
  <si>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</si>
  <si>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</si>
  <si>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</si>
  <si>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</si>
  <si>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</si>
  <si>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</si>
  <si>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</si>
  <si>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</si>
  <si>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</si>
  <si>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</si>
  <si>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</si>
  <si>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</si>
  <si>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</si>
  <si>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</si>
  <si>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</si>
  <si>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</si>
  <si>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</si>
  <si>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</si>
  <si>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</si>
  <si>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</si>
  <si>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</si>
  <si>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</si>
  <si>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</si>
  <si>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</si>
  <si>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</si>
  <si>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</si>
  <si>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</si>
  <si>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</si>
  <si>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</si>
  <si>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</si>
  <si>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</si>
  <si>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</si>
  <si>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</si>
  <si>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</si>
  <si>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</si>
  <si>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</si>
  <si>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</si>
  <si>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</si>
  <si>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</si>
  <si>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</si>
  <si>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</si>
  <si>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</si>
  <si>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</si>
  <si>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</si>
  <si>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</si>
  <si>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</si>
  <si>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</si>
  <si>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</si>
  <si>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</si>
  <si>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</si>
  <si>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</si>
  <si>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</si>
  <si>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</si>
  <si>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</si>
  <si>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</si>
  <si>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</si>
  <si>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</si>
  <si>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</si>
  <si>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</si>
  <si>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</si>
  <si>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</si>
  <si>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</si>
  <si>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</si>
  <si>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</si>
  <si>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</si>
  <si>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</si>
  <si>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</si>
  <si>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</si>
  <si>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</si>
  <si>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</si>
  <si>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</si>
  <si>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</si>
  <si>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</si>
  <si>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</si>
  <si>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</si>
  <si>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</si>
  <si>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</si>
  <si>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</si>
  <si>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</si>
  <si>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</si>
  <si>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</si>
  <si>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</si>
  <si>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</si>
  <si>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</si>
  <si>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</si>
  <si>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</si>
  <si>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</si>
  <si>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</si>
  <si>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</si>
  <si>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</si>
  <si>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</si>
  <si>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</si>
  <si>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</si>
  <si>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</si>
  <si>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</si>
  <si>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</si>
  <si>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</si>
  <si>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</si>
  <si>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</si>
  <si>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</si>
  <si>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</si>
  <si>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</si>
  <si>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</si>
  <si>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</si>
  <si>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</si>
  <si>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</si>
  <si>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</si>
  <si>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</si>
  <si>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</si>
  <si>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</si>
  <si>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</si>
  <si>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</si>
  <si>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</si>
  <si>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</si>
  <si>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</si>
  <si>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</si>
  <si>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</si>
  <si>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</si>
  <si>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</si>
  <si>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</si>
  <si>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</si>
  <si>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</si>
  <si>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</si>
  <si>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</si>
  <si>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</si>
  <si>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</si>
  <si>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</si>
  <si>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</si>
  <si>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</si>
  <si>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</si>
  <si>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</si>
  <si>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</si>
  <si>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</si>
  <si>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</si>
  <si>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</si>
  <si>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</si>
  <si>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</si>
  <si>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</si>
  <si>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</si>
  <si>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</si>
  <si>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</si>
  <si>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</si>
  <si>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</si>
  <si>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</si>
  <si>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</si>
  <si>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</si>
  <si>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</si>
  <si>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</si>
  <si>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</si>
  <si>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</si>
  <si>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</si>
  <si>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</si>
  <si>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</si>
  <si>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</si>
  <si>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</si>
  <si>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</si>
  <si>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</si>
  <si>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</si>
  <si>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</si>
  <si>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</si>
  <si>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</si>
  <si>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</si>
  <si>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</si>
  <si>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</si>
  <si>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</si>
  <si>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</si>
  <si>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</si>
  <si>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</si>
  <si>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</si>
  <si>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</si>
  <si>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</si>
  <si>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</si>
  <si>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</si>
  <si>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</si>
  <si>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</si>
  <si>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</si>
  <si>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</si>
  <si>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</si>
  <si>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</si>
  <si>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</si>
  <si>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</si>
  <si>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</si>
  <si>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</si>
  <si>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</si>
  <si>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</si>
  <si>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</si>
  <si>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</si>
  <si>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</si>
  <si>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</si>
  <si>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</si>
  <si>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</si>
  <si>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</si>
  <si>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</si>
  <si>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</si>
  <si>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</si>
  <si>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</si>
  <si>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</si>
  <si>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</si>
  <si>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</si>
  <si>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</si>
  <si>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</si>
  <si>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</si>
  <si>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</si>
  <si>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</si>
  <si>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</si>
  <si>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</si>
  <si>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</si>
  <si>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</si>
  <si>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</si>
  <si>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</si>
  <si>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</si>
  <si>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</si>
  <si>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</si>
  <si>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</si>
  <si>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</si>
  <si>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</si>
  <si>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</si>
  <si>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</si>
  <si>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</si>
  <si>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</si>
  <si>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</si>
  <si>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</si>
  <si>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</si>
  <si>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</si>
  <si>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</si>
  <si>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</si>
  <si>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</si>
  <si>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</si>
  <si>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</si>
  <si>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</si>
  <si>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</si>
  <si>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</si>
  <si>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</si>
  <si>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</si>
  <si>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</si>
  <si>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</si>
  <si>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</si>
  <si>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</si>
  <si>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</si>
  <si>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</si>
  <si>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</si>
  <si>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</si>
  <si>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</si>
  <si>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</si>
  <si>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</si>
  <si>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</si>
  <si>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</si>
  <si>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</si>
  <si>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</si>
  <si>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</si>
  <si>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</si>
  <si>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</si>
  <si>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</si>
  <si>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</si>
  <si>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</si>
  <si>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</si>
  <si>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</si>
  <si>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</si>
  <si>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</si>
  <si>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</si>
  <si>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</si>
  <si>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</si>
  <si>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</si>
  <si>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</si>
  <si>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</si>
  <si>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</si>
  <si>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</si>
  <si>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</si>
  <si>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</si>
  <si>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</si>
  <si>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</si>
  <si>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</si>
  <si>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</si>
  <si>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</si>
  <si>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</si>
  <si>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</si>
  <si>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</si>
  <si>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</si>
  <si>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</si>
  <si>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</si>
  <si>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</si>
  <si>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</si>
  <si>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</si>
  <si>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</si>
  <si>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</si>
  <si>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</si>
  <si>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</si>
  <si>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</si>
  <si>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</si>
  <si>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</si>
  <si>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</si>
  <si>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</si>
  <si>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</si>
  <si>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</si>
  <si>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</si>
  <si>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</si>
  <si>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</si>
  <si>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</si>
  <si>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</si>
  <si>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</si>
  <si>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</si>
  <si>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</si>
  <si>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</si>
  <si>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</si>
  <si>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</si>
  <si>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</si>
  <si>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</si>
  <si>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</si>
  <si>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</si>
  <si>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</si>
  <si>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</si>
  <si>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</si>
  <si>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</si>
  <si>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</si>
  <si>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</si>
  <si>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</si>
  <si>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</si>
  <si>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</si>
  <si>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</si>
  <si>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</si>
  <si>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</si>
  <si>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</si>
  <si>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</si>
  <si>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</si>
  <si>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</si>
  <si>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</si>
  <si>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</si>
  <si>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</si>
  <si>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</si>
  <si>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</si>
  <si>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</si>
  <si>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</si>
  <si>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</si>
  <si>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</si>
  <si>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</si>
  <si>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</si>
  <si>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</si>
  <si>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</si>
  <si>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</si>
  <si>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</si>
  <si>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</si>
  <si>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</si>
  <si>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</si>
  <si>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</si>
  <si>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</si>
  <si>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</si>
  <si>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</si>
  <si>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</si>
  <si>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</si>
  <si>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</si>
  <si>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</si>
  <si>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</si>
  <si>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</si>
  <si>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</si>
  <si>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</si>
  <si>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</si>
  <si>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</si>
  <si>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</si>
  <si>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</si>
  <si>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</si>
  <si>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</si>
  <si>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</si>
  <si>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</si>
  <si>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</si>
  <si>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</si>
  <si>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</si>
  <si>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</si>
  <si>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</si>
  <si>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</si>
  <si>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</si>
  <si>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</si>
  <si>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</si>
  <si>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</si>
  <si>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</si>
  <si>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</si>
  <si>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</si>
  <si>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</si>
  <si>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</si>
  <si>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</si>
  <si>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</si>
  <si>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</si>
  <si>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</si>
  <si>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</si>
  <si>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</si>
  <si>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</si>
  <si>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</si>
  <si>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</si>
  <si>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</si>
  <si>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</si>
  <si>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</si>
  <si>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</si>
  <si>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</si>
  <si>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</si>
  <si>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</si>
  <si>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</si>
  <si>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</si>
  <si>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</si>
  <si>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</si>
  <si>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</si>
  <si>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</si>
  <si>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</si>
  <si>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</si>
  <si>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</si>
  <si>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</si>
  <si>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</si>
  <si>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</si>
  <si>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</si>
  <si>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</si>
  <si>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</si>
  <si>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</si>
  <si>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</si>
  <si>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</si>
  <si>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</si>
  <si>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</si>
  <si>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</si>
  <si>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</si>
  <si>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</si>
  <si>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</si>
  <si>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</si>
  <si>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</si>
  <si>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</si>
  <si>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</si>
  <si>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</si>
  <si>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</si>
  <si>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</si>
  <si>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</si>
  <si>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</si>
  <si>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</si>
  <si>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</si>
  <si>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</si>
  <si>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</si>
  <si>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</si>
  <si>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</si>
  <si>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</si>
  <si>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</si>
  <si>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</si>
  <si>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</si>
  <si>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</si>
  <si>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</si>
  <si>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</si>
  <si>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</si>
  <si>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</si>
  <si>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</si>
  <si>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</si>
  <si>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</si>
  <si>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</si>
  <si>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</si>
  <si>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</si>
  <si>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</si>
  <si>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</si>
  <si>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</si>
  <si>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</si>
  <si>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</si>
  <si>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</si>
  <si>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</si>
  <si>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</si>
  <si>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</si>
  <si>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</si>
  <si>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</si>
  <si>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</si>
  <si>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</si>
  <si>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</si>
  <si>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</si>
  <si>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</si>
  <si>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</si>
  <si>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</si>
  <si>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</si>
  <si>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</si>
  <si>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</si>
  <si>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</si>
  <si>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</si>
  <si>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</si>
  <si>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</si>
  <si>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</si>
  <si>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</si>
  <si>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</si>
  <si>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</si>
  <si>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</si>
  <si>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</si>
  <si>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</si>
  <si>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</si>
  <si>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</si>
  <si>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</si>
  <si>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</si>
  <si>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</si>
  <si>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</si>
  <si>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</si>
  <si>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</si>
  <si>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</si>
  <si>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</si>
  <si>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</si>
  <si>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</si>
  <si>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</si>
  <si>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</si>
  <si>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</si>
  <si>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</si>
  <si>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</si>
  <si>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</si>
  <si>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</si>
  <si>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</si>
  <si>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</si>
  <si>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</si>
  <si>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</si>
  <si>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</si>
  <si>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</si>
  <si>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</si>
  <si>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</si>
  <si>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</si>
  <si>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</si>
  <si>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</si>
  <si>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</si>
  <si>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</si>
  <si>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</si>
  <si>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</si>
  <si>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</si>
  <si>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</si>
  <si>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</si>
  <si>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</si>
  <si>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</si>
  <si>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</si>
  <si>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</si>
  <si>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</si>
  <si>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</si>
  <si>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</si>
  <si>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</si>
  <si>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</si>
  <si>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</si>
  <si>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</si>
  <si>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</si>
  <si>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</si>
  <si>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</si>
  <si>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</si>
  <si>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</si>
  <si>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</si>
  <si>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</si>
  <si>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</si>
  <si>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</si>
  <si>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</si>
  <si>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</si>
  <si>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</si>
  <si>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</si>
  <si>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</si>
  <si>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</si>
  <si>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</si>
  <si>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</si>
  <si>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</si>
  <si>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</si>
  <si>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</si>
  <si>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</si>
  <si>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</si>
  <si>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</si>
  <si>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</si>
  <si>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</si>
  <si>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</si>
  <si>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</si>
  <si>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</si>
  <si>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</si>
  <si>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</si>
  <si>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</si>
  <si>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</si>
  <si>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</si>
  <si>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</si>
  <si>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</si>
  <si>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</si>
  <si>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</si>
  <si>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</si>
  <si>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</si>
  <si>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</si>
  <si>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</si>
  <si>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</si>
  <si>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</si>
  <si>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</si>
  <si>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</si>
  <si>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</si>
  <si>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</si>
  <si>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</si>
  <si>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</si>
  <si>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</si>
  <si>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</si>
  <si>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</si>
  <si>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</si>
  <si>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</si>
  <si>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</si>
  <si>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</si>
  <si>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</si>
  <si>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</si>
  <si>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</si>
  <si>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</si>
  <si>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</si>
  <si>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</si>
  <si>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</si>
  <si>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</si>
  <si>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</si>
  <si>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</si>
  <si>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</si>
  <si>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</si>
  <si>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</si>
  <si>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</si>
  <si>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</si>
  <si>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</si>
  <si>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</si>
  <si>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</si>
  <si>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</si>
  <si>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</si>
  <si>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</si>
  <si>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</si>
  <si>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</si>
  <si>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</si>
  <si>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</si>
  <si>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</si>
  <si>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</si>
  <si>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</si>
  <si>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</si>
  <si>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</si>
  <si>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</si>
  <si>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</si>
  <si>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</si>
  <si>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</si>
  <si>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</si>
  <si>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</si>
  <si>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</si>
  <si>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</si>
  <si>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</si>
  <si>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</si>
  <si>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</si>
  <si>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</si>
  <si>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</si>
  <si>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</si>
  <si>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</si>
  <si>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</si>
  <si>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</si>
  <si>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</si>
  <si>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</si>
  <si>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</si>
  <si>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</si>
  <si>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</si>
  <si>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</si>
  <si>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</si>
  <si>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</si>
  <si>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</si>
  <si>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</si>
  <si>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</si>
  <si>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</si>
  <si>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</si>
  <si>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</si>
  <si>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</si>
  <si>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</si>
  <si>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</si>
  <si>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</si>
  <si>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</si>
  <si>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</si>
  <si>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</si>
  <si>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</si>
  <si>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</si>
  <si>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</si>
  <si>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</si>
  <si>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</si>
  <si>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</si>
  <si>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</si>
  <si>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</si>
  <si>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</si>
  <si>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</si>
  <si>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</si>
  <si>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</si>
  <si>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</si>
  <si>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</si>
  <si>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</si>
  <si>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</si>
  <si>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</si>
  <si>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</si>
  <si>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</si>
  <si>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</si>
  <si>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</si>
  <si>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</si>
  <si>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</si>
  <si>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</si>
  <si>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</si>
  <si>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</si>
  <si>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</si>
  <si>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</si>
  <si>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</si>
  <si>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</si>
  <si>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</si>
  <si>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</si>
  <si>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</si>
  <si>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</si>
  <si>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</si>
  <si>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</si>
  <si>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</si>
  <si>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</si>
  <si>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</si>
  <si>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</si>
  <si>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</si>
  <si>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</si>
  <si>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</si>
  <si>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</si>
  <si>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</si>
  <si>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</si>
  <si>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</si>
  <si>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</si>
  <si>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</si>
  <si>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</si>
  <si>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</si>
  <si>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</si>
  <si>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</si>
  <si>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</si>
  <si>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</si>
  <si>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</si>
  <si>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</si>
  <si>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</si>
  <si>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</si>
  <si>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</si>
  <si>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</si>
  <si>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</si>
  <si>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</si>
  <si>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</si>
  <si>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</si>
  <si>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</si>
  <si>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</si>
  <si>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</si>
  <si>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</si>
  <si>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</si>
  <si>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</si>
  <si>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</si>
  <si>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</si>
  <si>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</si>
  <si>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</si>
  <si>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</si>
  <si>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</si>
  <si>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</si>
  <si>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</si>
  <si>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</si>
  <si>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</si>
  <si>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</si>
  <si>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</si>
  <si>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</si>
  <si>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</si>
  <si>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</si>
  <si>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</si>
  <si>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</si>
  <si>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</si>
  <si>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</si>
  <si>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</si>
  <si>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</si>
  <si>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</si>
  <si>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</si>
  <si>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</si>
  <si>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</si>
  <si>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</si>
  <si>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</si>
  <si>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</si>
  <si>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</si>
  <si>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</si>
  <si>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</si>
  <si>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</si>
  <si>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</si>
  <si>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</si>
  <si>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</si>
  <si>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</si>
  <si>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</si>
  <si>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</si>
  <si>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</si>
  <si>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</si>
  <si>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</si>
  <si>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</si>
  <si>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</si>
  <si>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</si>
  <si>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</si>
  <si>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</si>
  <si>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</si>
  <si>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</si>
  <si>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</si>
  <si>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</si>
  <si>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</si>
  <si>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</si>
  <si>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</si>
  <si>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</si>
  <si>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</si>
  <si>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</si>
  <si>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</si>
  <si>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</si>
  <si>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</si>
  <si>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</si>
  <si>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</si>
  <si>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</si>
  <si>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</si>
  <si>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</si>
  <si>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</si>
  <si>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</si>
  <si>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</si>
  <si>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</si>
  <si>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</si>
  <si>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</si>
  <si>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</si>
  <si>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</si>
  <si>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</si>
  <si>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</si>
  <si>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</si>
  <si>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</si>
  <si>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</si>
  <si>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</si>
  <si>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</si>
  <si>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</si>
  <si>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</si>
  <si>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</si>
  <si>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</si>
  <si>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</si>
  <si>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</si>
  <si>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</si>
  <si>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</si>
  <si>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</si>
  <si>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</si>
  <si>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</si>
  <si>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</si>
  <si>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</si>
  <si>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</si>
  <si>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</si>
  <si>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</si>
  <si>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</si>
  <si>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</si>
  <si>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</si>
  <si>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</si>
  <si>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</si>
  <si>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</si>
  <si>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</si>
  <si>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</si>
  <si>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</si>
  <si>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</si>
  <si>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</si>
  <si>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</si>
  <si>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</si>
  <si>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</si>
  <si>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</si>
  <si>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</si>
  <si>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</si>
  <si>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</si>
  <si>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</si>
  <si>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</si>
  <si>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</si>
  <si>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</si>
  <si>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</si>
  <si>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</si>
  <si>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</si>
  <si>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</si>
  <si>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</si>
  <si>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</si>
  <si>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</si>
  <si>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</si>
  <si>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</si>
  <si>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</si>
  <si>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</si>
  <si>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</si>
  <si>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</si>
  <si>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</si>
  <si>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</si>
  <si>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</si>
  <si>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</si>
  <si>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</si>
  <si>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</si>
  <si>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</si>
  <si>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</si>
  <si>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</si>
  <si>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</si>
  <si>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</si>
  <si>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</si>
  <si>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</si>
  <si>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</si>
  <si>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</si>
  <si>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</si>
  <si>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</si>
  <si>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</si>
  <si>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</si>
  <si>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</si>
  <si>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</si>
  <si>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</si>
  <si>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</si>
  <si>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</si>
  <si>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</si>
  <si>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</si>
  <si>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</si>
  <si>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</si>
  <si>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</si>
  <si>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</si>
  <si>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</si>
  <si>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</si>
  <si>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</si>
  <si>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</si>
  <si>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</si>
  <si>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</si>
  <si>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</si>
  <si>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</si>
  <si>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</si>
  <si>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</si>
  <si>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</si>
  <si>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</si>
  <si>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</si>
  <si>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</si>
  <si>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</si>
  <si>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</si>
  <si>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</si>
  <si>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</si>
  <si>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</si>
  <si>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</si>
  <si>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</si>
  <si>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</si>
  <si>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</si>
  <si>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</si>
  <si>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</si>
  <si>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</si>
  <si>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</si>
  <si>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</si>
  <si>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</si>
  <si>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</si>
  <si>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</si>
  <si>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</si>
  <si>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</si>
  <si>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</si>
  <si>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</si>
  <si>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</si>
  <si>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</si>
  <si>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</si>
  <si>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</si>
  <si>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</si>
  <si>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</si>
  <si>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</si>
  <si>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</si>
  <si>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</si>
  <si>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</si>
  <si>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</si>
  <si>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</si>
  <si>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</si>
  <si>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</si>
  <si>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</si>
  <si>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</si>
  <si>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</si>
  <si>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</si>
  <si>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</si>
  <si>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</si>
  <si>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</si>
  <si>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</si>
  <si>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</si>
  <si>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</si>
  <si>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</si>
  <si>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</si>
  <si>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</si>
  <si>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</si>
  <si>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</si>
  <si>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</si>
  <si>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</si>
  <si>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</si>
  <si>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</si>
  <si>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</si>
  <si>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</si>
  <si>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</si>
  <si>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</si>
  <si>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</si>
  <si>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</si>
  <si>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</si>
  <si>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</si>
  <si>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</si>
  <si>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</si>
  <si>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</si>
  <si>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</si>
  <si>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</si>
  <si>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</si>
  <si>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</si>
  <si>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</si>
  <si>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</si>
  <si>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</si>
  <si>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</si>
  <si>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</si>
  <si>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</si>
  <si>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</si>
  <si>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</si>
  <si>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</si>
  <si>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</si>
  <si>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</si>
  <si>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</si>
  <si>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</si>
  <si>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</si>
  <si>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</si>
  <si>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</si>
  <si>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</si>
  <si>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</si>
  <si>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</si>
  <si>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</si>
  <si>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</si>
  <si>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</si>
  <si>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</si>
  <si>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</si>
  <si>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</si>
  <si>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</si>
  <si>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</si>
  <si>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</si>
  <si>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</si>
  <si>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</si>
  <si>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</si>
  <si>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</si>
  <si>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</si>
  <si>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</si>
  <si>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</si>
  <si>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</si>
  <si>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</si>
  <si>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</si>
  <si>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</si>
  <si>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</si>
  <si>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</si>
  <si>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</si>
  <si>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</si>
  <si>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</si>
  <si>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</si>
  <si>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</si>
  <si>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</si>
  <si>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</si>
  <si>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</si>
  <si>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</si>
  <si>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</si>
  <si>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</si>
  <si>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</si>
  <si>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</si>
  <si>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</si>
  <si>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</si>
  <si>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</si>
  <si>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</si>
  <si>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</si>
  <si>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</si>
  <si>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</si>
  <si>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</si>
  <si>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</si>
  <si>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</si>
  <si>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</si>
  <si>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</si>
  <si>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</si>
  <si>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</si>
  <si>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</si>
  <si>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</si>
  <si>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</si>
  <si>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</si>
  <si>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</si>
  <si>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</si>
  <si>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</si>
  <si>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</si>
  <si>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</si>
  <si>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</si>
  <si>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</si>
  <si>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</si>
  <si>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</si>
  <si>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</si>
  <si>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</si>
  <si>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</si>
  <si>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</si>
  <si>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</si>
  <si>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</si>
  <si>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</si>
  <si>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</si>
  <si>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</si>
  <si>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</si>
  <si>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</si>
  <si>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</si>
  <si>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</si>
  <si>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</si>
  <si>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</si>
  <si>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</si>
  <si>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</si>
  <si>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</si>
  <si>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</si>
  <si>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</si>
  <si>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</si>
  <si>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</si>
  <si>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</si>
  <si>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</si>
  <si>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</si>
  <si>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</si>
  <si>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</si>
  <si>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</si>
  <si>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</si>
  <si>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</si>
  <si>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</si>
  <si>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</si>
  <si>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</si>
  <si>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</si>
  <si>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</si>
  <si>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</si>
  <si>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</si>
  <si>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</si>
  <si>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</si>
  <si>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</si>
  <si>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</si>
  <si>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</si>
  <si>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</si>
  <si>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</si>
  <si>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</si>
  <si>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</si>
  <si>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</si>
  <si>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</si>
  <si>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</si>
  <si>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</si>
  <si>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</si>
  <si>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</si>
  <si>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</si>
  <si>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</si>
  <si>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</si>
  <si>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</si>
  <si>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</si>
  <si>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</si>
  <si>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</si>
  <si>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</si>
  <si>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</si>
  <si>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</si>
  <si>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</si>
  <si>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</si>
  <si>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</si>
  <si>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</si>
  <si>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</si>
  <si>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</si>
  <si>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</si>
  <si>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</si>
  <si>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</si>
  <si>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4143993692 (5105)</t>
  </si>
  <si>
    <t>4143994591 (5165)</t>
  </si>
  <si>
    <t>4143994897 (5166)</t>
  </si>
  <si>
    <t>4143995607 (5404)</t>
  </si>
  <si>
    <t>4143996120 (5687)</t>
  </si>
  <si>
    <t>4143996373 (5775)</t>
  </si>
  <si>
    <t>4143997003 (6080)</t>
  </si>
  <si>
    <t>4143998175 (6425)</t>
  </si>
  <si>
    <t>4143998390 (6490)</t>
  </si>
  <si>
    <t>4143998783 (6554)</t>
  </si>
  <si>
    <t>4143999113 (6656)</t>
  </si>
  <si>
    <t>4143999346 (6657)</t>
  </si>
  <si>
    <t>4143987422 (2934)</t>
  </si>
  <si>
    <t>4143987806 (2988)</t>
  </si>
  <si>
    <t>4143988722 (3592)</t>
  </si>
  <si>
    <t>4143988897 (3593)</t>
  </si>
  <si>
    <t>4143989426 (3810)</t>
  </si>
  <si>
    <t>4143990364 (4139)</t>
  </si>
  <si>
    <t>4143990524 (4163)</t>
  </si>
  <si>
    <t>4143990779 (4187)</t>
  </si>
  <si>
    <t>4143991067 (4324)</t>
  </si>
  <si>
    <t>4143991297 (4354)</t>
  </si>
  <si>
    <t>4143991766 (4506)</t>
  </si>
  <si>
    <t>4143991980 (4607)</t>
  </si>
  <si>
    <t>4143992619 (4673)</t>
  </si>
  <si>
    <t>4143993390 (4948)</t>
  </si>
  <si>
    <t>4143996298 (5734)</t>
  </si>
  <si>
    <t>4143996579 (5781)</t>
  </si>
  <si>
    <t>4143996737 (5826)</t>
  </si>
  <si>
    <t>4143997245 (6138)</t>
  </si>
  <si>
    <t>4143997362 (6160)</t>
  </si>
  <si>
    <t>4143997721 (6211)</t>
  </si>
  <si>
    <t>4143998019 (6390)</t>
  </si>
  <si>
    <t>4143998283 (6488)</t>
  </si>
  <si>
    <t>4143998613 (6534)</t>
  </si>
  <si>
    <t>4143998883 (6567)</t>
  </si>
  <si>
    <t>4144002008 (4112)</t>
  </si>
  <si>
    <t>4144002271 (4510)</t>
  </si>
  <si>
    <t>4144002557 (5199)</t>
  </si>
  <si>
    <t>4144002623 (5455)</t>
  </si>
  <si>
    <t>4144002741 (6185)</t>
  </si>
  <si>
    <t>4143993962 (5148)</t>
  </si>
  <si>
    <t>4143995442 (5357)</t>
  </si>
  <si>
    <t>4143992456 (4659)</t>
  </si>
  <si>
    <t>4144002366 (4938)</t>
  </si>
  <si>
    <t>PO2211/00475</t>
  </si>
  <si>
    <t>PO2211/00476</t>
  </si>
  <si>
    <t>PO2211/00477</t>
  </si>
  <si>
    <t>PO2211/00478</t>
  </si>
  <si>
    <t>PO2211/00479</t>
  </si>
  <si>
    <t>PO2211/00480</t>
  </si>
  <si>
    <t>PO2211/00481</t>
  </si>
  <si>
    <t>PO2211/00482</t>
  </si>
  <si>
    <t>PO2211/00483</t>
  </si>
  <si>
    <t>PO2211/00484</t>
  </si>
  <si>
    <t>PO2211/00485</t>
  </si>
  <si>
    <t>PO2211/00486</t>
  </si>
  <si>
    <t>PO2211/00487</t>
  </si>
  <si>
    <t>PO2211/00488</t>
  </si>
  <si>
    <t>PO2211/00489</t>
  </si>
  <si>
    <t>PO2211/00490</t>
  </si>
  <si>
    <t>PO2211/00491</t>
  </si>
  <si>
    <t>PO2211/00492</t>
  </si>
  <si>
    <t>PO2211/00493</t>
  </si>
  <si>
    <t>PO2211/00494</t>
  </si>
  <si>
    <t>PO2211/00495</t>
  </si>
  <si>
    <t>PO2211/00496</t>
  </si>
  <si>
    <t>PO2211/00497</t>
  </si>
  <si>
    <t>PO2211/00498</t>
  </si>
  <si>
    <t>PO2211/00499</t>
  </si>
  <si>
    <t>PO2211/00500</t>
  </si>
  <si>
    <t>PO2211/00501</t>
  </si>
  <si>
    <t>PO2211/00502</t>
  </si>
  <si>
    <t>PO2211/00503</t>
  </si>
  <si>
    <t>PO2211/00504</t>
  </si>
  <si>
    <t>PO2211/00505</t>
  </si>
  <si>
    <t>PO2211/00506</t>
  </si>
  <si>
    <t>PO2211/00507</t>
  </si>
  <si>
    <t>PO2211/00508</t>
  </si>
  <si>
    <t>PO2211/00509</t>
  </si>
  <si>
    <t>PO2211/00510</t>
  </si>
  <si>
    <t>PO2211/00511</t>
  </si>
  <si>
    <t>PO2211/00512</t>
  </si>
  <si>
    <t>PO2211/00513</t>
  </si>
  <si>
    <t>PO2211/00514</t>
  </si>
  <si>
    <t>PO2211/00515</t>
  </si>
  <si>
    <t>PO2211/00516</t>
  </si>
  <si>
    <t>PO2211/00517</t>
  </si>
  <si>
    <t>PO2211/00518</t>
  </si>
  <si>
    <t>PO2211/00519</t>
  </si>
  <si>
    <t>PO2211/00520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</si>
</sst>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3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79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49" fontId="15" fillId="34" borderId="0" xfId="0" applyNumberFormat="1" applyFont="1" applyFill="1" applyAlignment="1" applyProtection="1">
      <alignment horizontal="right"/>
      <protection hidden="1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49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14" fontId="3" fillId="36" borderId="0" xfId="0" applyNumberFormat="1" applyFont="1" applyFill="1" applyAlignment="1" applyProtection="1">
      <alignment horizontal="left"/>
      <protection locked="0"/>
    </xf>
    <xf numFmtId="14" fontId="3" fillId="36" borderId="4" xfId="0" applyNumberFormat="1" applyFont="1" applyFill="1" applyBorder="1" applyAlignment="1" applyProtection="1">
      <alignment horizontal="left"/>
      <protection locked="0"/>
    </xf>
    <xf numFmtId="4" fontId="3" fillId="36" borderId="0" xfId="0" applyNumberFormat="1" applyFont="1" applyFill="1" applyAlignment="1" applyProtection="1">
      <alignment horizontal="left"/>
      <protection hidden="1"/>
    </xf>
    <xf numFmtId="2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820"/>
  <sheetViews>
    <sheetView showZeros="0" tabSelected="1" zoomScale="83" zoomScaleNormal="83" workbookViewId="0">
      <pane xSplit="6" ySplit="1" topLeftCell="G803" activePane="bottomRight" state="frozen"/>
      <selection pane="topRight" activeCell="G1" sqref="G1"/>
      <selection pane="bottomLeft" activeCell="A2" sqref="A2"/>
      <selection pane="bottomRight" activeCell="N809" sqref="N809"/>
    </sheetView>
  </sheetViews>
  <sheetFormatPr defaultRowHeight="25.5" customHeight="1" x14ac:dyDescent="0.25"/>
  <cols>
    <col min="1" max="1" width="18.28515625" style="21" customWidth="1"/>
    <col min="2" max="2" width="18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6.42578125" style="24" customWidth="1"/>
    <col min="10" max="10" width="16" style="56" customWidth="1"/>
    <col min="11" max="11" width="17.140625" style="24" customWidth="1"/>
    <col min="12" max="12" width="36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2.85546875" style="25" customWidth="1"/>
    <col min="18" max="18" width="10.710937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140625" style="16" customWidth="1"/>
    <col min="28" max="216" width="9" style="16" customWidth="1"/>
    <col min="217" max="16384" width="9.140625" style="15"/>
  </cols>
  <sheetData>
    <row r="1" spans="1:216" s="50" customFormat="1" ht="40.5" customHeight="1" x14ac:dyDescent="0.25">
      <c r="A1" s="41" t="s">
        <v>11</v>
      </c>
      <c r="B1" s="41" t="s">
        <v>12</v>
      </c>
      <c r="C1" s="42" t="s">
        <v>13</v>
      </c>
      <c r="D1" s="42" t="s">
        <v>14</v>
      </c>
      <c r="E1" s="42" t="s">
        <v>22</v>
      </c>
      <c r="F1" s="42" t="s">
        <v>15</v>
      </c>
      <c r="G1" s="42" t="s">
        <v>23</v>
      </c>
      <c r="H1" s="42" t="s">
        <v>16</v>
      </c>
      <c r="I1" s="42" t="s">
        <v>0</v>
      </c>
      <c r="J1" s="42" t="s">
        <v>17</v>
      </c>
      <c r="K1" s="42" t="s">
        <v>1</v>
      </c>
      <c r="L1" s="43" t="s">
        <v>2</v>
      </c>
      <c r="M1" s="42" t="s">
        <v>24</v>
      </c>
      <c r="N1" s="42" t="s">
        <v>21</v>
      </c>
      <c r="O1" s="42" t="s">
        <v>19</v>
      </c>
      <c r="P1" s="42" t="s">
        <v>20</v>
      </c>
      <c r="Q1" s="43" t="s">
        <v>10</v>
      </c>
      <c r="R1" s="44" t="s">
        <v>3</v>
      </c>
      <c r="S1" s="45" t="s">
        <v>18</v>
      </c>
      <c r="T1" s="46" t="s">
        <v>4</v>
      </c>
      <c r="U1" s="46" t="s">
        <v>5</v>
      </c>
      <c r="V1" s="44" t="s">
        <v>8</v>
      </c>
      <c r="W1" s="44" t="s">
        <v>9</v>
      </c>
      <c r="X1" s="47" t="s">
        <v>6</v>
      </c>
      <c r="Y1" s="43" t="s">
        <v>25</v>
      </c>
      <c r="Z1" s="51" t="s">
        <v>7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</row>
    <row r="2" spans="1:216" ht="25.5" customHeight="1" x14ac:dyDescent="0.25">
      <c r="A2" s="17">
        <v>44858</v>
      </c>
      <c r="B2" s="63"/>
      <c r="C2" s="18"/>
      <c r="D2" s="18"/>
      <c r="E2" s="19"/>
      <c r="F2" s="18"/>
      <c r="G2" s="19" t="s">
        <v>73</v>
      </c>
      <c r="H2" s="19"/>
      <c r="I2" s="19" t="s">
        <v>74</v>
      </c>
      <c r="J2" s="57" t="str">
        <f>VLOOKUP(G2,'nhân viên sale'!$A$2:$C$1646,2,0)</f>
        <v>SG004</v>
      </c>
      <c r="K2" s="19" t="s">
        <v>30</v>
      </c>
      <c r="L2" s="31" t="str">
        <f t="shared" ref="L2:L57" si="0">IF(K2&lt;&gt;"",VLOOKUP(K2,tenhang,2,0),"")</f>
        <v>Bắp bò muối 200g</v>
      </c>
      <c r="M2" s="20"/>
      <c r="N2" s="52" t="s">
        <v>72</v>
      </c>
      <c r="O2" s="19"/>
      <c r="P2" s="19"/>
      <c r="Q2" s="32" t="str">
        <f t="shared" ref="Q2:Q57" si="1">IF(K2&lt;&gt;"",VLOOKUP(K2,tenhang,3,0),"")</f>
        <v>Túi</v>
      </c>
      <c r="R2" s="33">
        <v>10</v>
      </c>
      <c r="S2" s="33"/>
      <c r="T2" s="34">
        <f t="shared" ref="T2:T57" si="2">IF(K2&lt;&gt;"",VLOOKUP(K2,tenhang,4,0),0)</f>
        <v>87787</v>
      </c>
      <c r="U2" s="34">
        <f>R2*T2</f>
        <v>877870</v>
      </c>
      <c r="V2" s="33"/>
      <c r="W2" s="33"/>
      <c r="X2" s="40" t="s">
        <v>26</v>
      </c>
      <c r="Y2" s="35"/>
      <c r="Z2" s="3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</row>
    <row r="3" spans="1:216" ht="25.5" customHeight="1" x14ac:dyDescent="0.25">
      <c r="A3" s="17">
        <v>44869</v>
      </c>
      <c r="B3" s="63"/>
      <c r="C3" s="18"/>
      <c r="D3" s="18"/>
      <c r="E3" s="19"/>
      <c r="F3" s="18"/>
      <c r="G3" s="19" t="s">
        <v>75</v>
      </c>
      <c r="H3" s="19"/>
      <c r="I3" s="19" t="s">
        <v>455</v>
      </c>
      <c r="J3" s="57" t="str">
        <f>VLOOKUP(G3,'nhân viên sale'!$A$2:$C$1646,2,0)</f>
        <v>SG011</v>
      </c>
      <c r="K3" s="19" t="s">
        <v>59</v>
      </c>
      <c r="L3" s="31" t="str">
        <f t="shared" si="0"/>
        <v>Giò Tai Lưỡi Xào 250g</v>
      </c>
      <c r="M3" s="20"/>
      <c r="N3" s="52" t="s">
        <v>72</v>
      </c>
      <c r="O3" s="19"/>
      <c r="P3" s="19"/>
      <c r="Q3" s="32" t="str">
        <f t="shared" si="1"/>
        <v>Túi</v>
      </c>
      <c r="R3" s="33">
        <v>5</v>
      </c>
      <c r="S3" s="33"/>
      <c r="T3" s="34">
        <f t="shared" si="2"/>
        <v>50182</v>
      </c>
      <c r="U3" s="34">
        <f t="shared" ref="U3:U13" si="3">R3*T3</f>
        <v>250910</v>
      </c>
      <c r="V3" s="33"/>
      <c r="W3" s="33"/>
      <c r="X3" s="40" t="s">
        <v>26</v>
      </c>
      <c r="Y3" s="35"/>
      <c r="Z3" s="34">
        <f t="shared" ref="Z3:Z66" si="4">ROUND(U3*X3*1%,0)</f>
        <v>20073</v>
      </c>
    </row>
    <row r="4" spans="1:216" ht="25.5" customHeight="1" x14ac:dyDescent="0.25">
      <c r="A4" s="17">
        <v>44869</v>
      </c>
      <c r="B4" s="63"/>
      <c r="C4" s="18"/>
      <c r="D4" s="18"/>
      <c r="E4" s="19"/>
      <c r="F4" s="18"/>
      <c r="G4" s="19" t="s">
        <v>76</v>
      </c>
      <c r="H4" s="19"/>
      <c r="I4" s="19" t="s">
        <v>456</v>
      </c>
      <c r="J4" s="57" t="str">
        <f>VLOOKUP(G4,'nhân viên sale'!$A$2:$C$1646,2,0)</f>
        <v>SG009</v>
      </c>
      <c r="K4" s="19" t="s">
        <v>67</v>
      </c>
      <c r="L4" s="31" t="str">
        <f t="shared" si="0"/>
        <v>Tai heo muối 200g</v>
      </c>
      <c r="M4" s="20"/>
      <c r="N4" s="52" t="s">
        <v>72</v>
      </c>
      <c r="O4" s="19"/>
      <c r="P4" s="19"/>
      <c r="Q4" s="32" t="str">
        <f t="shared" si="1"/>
        <v>Túi</v>
      </c>
      <c r="R4" s="33">
        <v>5</v>
      </c>
      <c r="S4" s="33"/>
      <c r="T4" s="34">
        <f t="shared" si="2"/>
        <v>55595</v>
      </c>
      <c r="U4" s="34">
        <f t="shared" si="3"/>
        <v>277975</v>
      </c>
      <c r="V4" s="33"/>
      <c r="W4" s="33"/>
      <c r="X4" s="40" t="s">
        <v>26</v>
      </c>
      <c r="Y4" s="35"/>
      <c r="Z4" s="34">
        <f t="shared" si="4"/>
        <v>22238</v>
      </c>
    </row>
    <row r="5" spans="1:216" ht="25.5" customHeight="1" x14ac:dyDescent="0.25">
      <c r="A5" s="17">
        <v>44869</v>
      </c>
      <c r="B5" s="63"/>
      <c r="C5" s="18"/>
      <c r="D5" s="18"/>
      <c r="E5" s="19"/>
      <c r="F5" s="18"/>
      <c r="G5" s="19" t="s">
        <v>76</v>
      </c>
      <c r="H5" s="19"/>
      <c r="I5" s="19" t="s">
        <v>456</v>
      </c>
      <c r="J5" s="57" t="str">
        <f>VLOOKUP(G5,'nhân viên sale'!$A$2:$C$1646,2,0)</f>
        <v>SG009</v>
      </c>
      <c r="K5" s="19" t="s">
        <v>49</v>
      </c>
      <c r="L5" s="31" t="str">
        <f t="shared" si="0"/>
        <v>Giò lụa cây 250g</v>
      </c>
      <c r="M5" s="20"/>
      <c r="N5" s="52" t="s">
        <v>72</v>
      </c>
      <c r="O5" s="19"/>
      <c r="P5" s="19"/>
      <c r="Q5" s="32" t="str">
        <f t="shared" si="1"/>
        <v>Túi</v>
      </c>
      <c r="R5" s="33">
        <v>5</v>
      </c>
      <c r="S5" s="33"/>
      <c r="T5" s="34">
        <f t="shared" si="2"/>
        <v>59400</v>
      </c>
      <c r="U5" s="34">
        <f t="shared" si="3"/>
        <v>297000</v>
      </c>
      <c r="V5" s="33"/>
      <c r="W5" s="33"/>
      <c r="X5" s="40" t="s">
        <v>26</v>
      </c>
      <c r="Y5" s="35"/>
      <c r="Z5" s="34">
        <f t="shared" si="4"/>
        <v>23760</v>
      </c>
    </row>
    <row r="6" spans="1:216" ht="25.5" customHeight="1" x14ac:dyDescent="0.25">
      <c r="A6" s="17">
        <v>44869</v>
      </c>
      <c r="B6" s="63"/>
      <c r="C6" s="18"/>
      <c r="D6" s="18"/>
      <c r="E6" s="19"/>
      <c r="F6" s="18"/>
      <c r="G6" s="19" t="s">
        <v>76</v>
      </c>
      <c r="H6" s="19"/>
      <c r="I6" s="19" t="s">
        <v>456</v>
      </c>
      <c r="J6" s="57" t="str">
        <f>VLOOKUP(G6,'nhân viên sale'!$A$2:$C$1646,2,0)</f>
        <v>SG009</v>
      </c>
      <c r="K6" s="19" t="s">
        <v>59</v>
      </c>
      <c r="L6" s="31" t="str">
        <f t="shared" si="0"/>
        <v>Giò Tai Lưỡi Xào 250g</v>
      </c>
      <c r="M6" s="20"/>
      <c r="N6" s="52" t="s">
        <v>72</v>
      </c>
      <c r="O6" s="19"/>
      <c r="P6" s="19"/>
      <c r="Q6" s="32" t="str">
        <f t="shared" si="1"/>
        <v>Túi</v>
      </c>
      <c r="R6" s="33">
        <v>5</v>
      </c>
      <c r="S6" s="33"/>
      <c r="T6" s="34">
        <f t="shared" si="2"/>
        <v>50182</v>
      </c>
      <c r="U6" s="34">
        <f t="shared" si="3"/>
        <v>250910</v>
      </c>
      <c r="V6" s="33"/>
      <c r="W6" s="33"/>
      <c r="X6" s="40" t="s">
        <v>26</v>
      </c>
      <c r="Y6" s="35"/>
      <c r="Z6" s="34">
        <f t="shared" si="4"/>
        <v>20073</v>
      </c>
    </row>
    <row r="7" spans="1:216" ht="25.5" customHeight="1" x14ac:dyDescent="0.25">
      <c r="A7" s="17">
        <v>44869</v>
      </c>
      <c r="B7" s="63"/>
      <c r="C7" s="18"/>
      <c r="D7" s="18"/>
      <c r="E7" s="19"/>
      <c r="F7" s="18"/>
      <c r="G7" s="19" t="s">
        <v>77</v>
      </c>
      <c r="H7" s="19"/>
      <c r="I7" s="19" t="s">
        <v>457</v>
      </c>
      <c r="J7" s="57" t="str">
        <f>VLOOKUP(G7,'nhân viên sale'!$A$2:$C$1646,2,0)</f>
        <v>SG009</v>
      </c>
      <c r="K7" s="19" t="s">
        <v>37</v>
      </c>
      <c r="L7" s="31" t="str">
        <f t="shared" si="0"/>
        <v>Chả cốm 300g</v>
      </c>
      <c r="M7" s="20"/>
      <c r="N7" s="52" t="s">
        <v>72</v>
      </c>
      <c r="O7" s="19"/>
      <c r="P7" s="19"/>
      <c r="Q7" s="32" t="str">
        <f t="shared" si="1"/>
        <v>Túi</v>
      </c>
      <c r="R7" s="33">
        <v>5</v>
      </c>
      <c r="S7" s="33"/>
      <c r="T7" s="34">
        <f t="shared" si="2"/>
        <v>74250</v>
      </c>
      <c r="U7" s="34">
        <f t="shared" si="3"/>
        <v>371250</v>
      </c>
      <c r="V7" s="33"/>
      <c r="W7" s="33"/>
      <c r="X7" s="40" t="s">
        <v>26</v>
      </c>
      <c r="Y7" s="35"/>
      <c r="Z7" s="34">
        <f t="shared" si="4"/>
        <v>29700</v>
      </c>
    </row>
    <row r="8" spans="1:216" ht="25.5" customHeight="1" x14ac:dyDescent="0.25">
      <c r="A8" s="17">
        <v>44869</v>
      </c>
      <c r="B8" s="63"/>
      <c r="C8" s="18"/>
      <c r="D8" s="18"/>
      <c r="E8" s="19"/>
      <c r="F8" s="18"/>
      <c r="G8" s="19" t="s">
        <v>78</v>
      </c>
      <c r="H8" s="19"/>
      <c r="I8" s="19" t="s">
        <v>458</v>
      </c>
      <c r="J8" s="57" t="str">
        <f>VLOOKUP(G8,'nhân viên sale'!$A$2:$C$1646,2,0)</f>
        <v>SG004</v>
      </c>
      <c r="K8" s="19" t="s">
        <v>67</v>
      </c>
      <c r="L8" s="31" t="str">
        <f t="shared" si="0"/>
        <v>Tai heo muối 200g</v>
      </c>
      <c r="M8" s="20"/>
      <c r="N8" s="52" t="s">
        <v>72</v>
      </c>
      <c r="O8" s="19"/>
      <c r="P8" s="19"/>
      <c r="Q8" s="32" t="str">
        <f t="shared" si="1"/>
        <v>Túi</v>
      </c>
      <c r="R8" s="33">
        <v>5</v>
      </c>
      <c r="S8" s="33"/>
      <c r="T8" s="34">
        <f t="shared" si="2"/>
        <v>55595</v>
      </c>
      <c r="U8" s="34">
        <f t="shared" si="3"/>
        <v>277975</v>
      </c>
      <c r="V8" s="33"/>
      <c r="W8" s="33"/>
      <c r="X8" s="40" t="s">
        <v>26</v>
      </c>
      <c r="Y8" s="35"/>
      <c r="Z8" s="34">
        <f t="shared" si="4"/>
        <v>22238</v>
      </c>
    </row>
    <row r="9" spans="1:216" ht="25.5" customHeight="1" x14ac:dyDescent="0.25">
      <c r="A9" s="17">
        <v>44869</v>
      </c>
      <c r="B9" s="63"/>
      <c r="C9" s="18"/>
      <c r="D9" s="18"/>
      <c r="E9" s="19"/>
      <c r="F9" s="18"/>
      <c r="G9" s="19" t="s">
        <v>79</v>
      </c>
      <c r="H9" s="19"/>
      <c r="I9" s="19" t="s">
        <v>459</v>
      </c>
      <c r="J9" s="57" t="str">
        <f>VLOOKUP(G9,'nhân viên sale'!$A$2:$C$1646,2,0)</f>
        <v>SG011</v>
      </c>
      <c r="K9" s="19" t="s">
        <v>30</v>
      </c>
      <c r="L9" s="31" t="str">
        <f t="shared" si="0"/>
        <v>Bắp bò muối 200g</v>
      </c>
      <c r="M9" s="20"/>
      <c r="N9" s="52" t="s">
        <v>72</v>
      </c>
      <c r="O9" s="19"/>
      <c r="P9" s="19"/>
      <c r="Q9" s="32" t="str">
        <f t="shared" si="1"/>
        <v>Túi</v>
      </c>
      <c r="R9" s="33">
        <v>5</v>
      </c>
      <c r="S9" s="33"/>
      <c r="T9" s="34">
        <f t="shared" si="2"/>
        <v>87787</v>
      </c>
      <c r="U9" s="34">
        <f t="shared" si="3"/>
        <v>438935</v>
      </c>
      <c r="V9" s="33"/>
      <c r="W9" s="33"/>
      <c r="X9" s="40" t="s">
        <v>26</v>
      </c>
      <c r="Y9" s="35"/>
      <c r="Z9" s="34">
        <f t="shared" si="4"/>
        <v>35115</v>
      </c>
    </row>
    <row r="10" spans="1:216" ht="25.5" customHeight="1" x14ac:dyDescent="0.25">
      <c r="A10" s="17">
        <v>44869</v>
      </c>
      <c r="B10" s="63"/>
      <c r="C10" s="18"/>
      <c r="D10" s="18"/>
      <c r="E10" s="19"/>
      <c r="F10" s="18"/>
      <c r="G10" s="19" t="s">
        <v>80</v>
      </c>
      <c r="H10" s="19"/>
      <c r="I10" s="19" t="s">
        <v>460</v>
      </c>
      <c r="J10" s="57" t="str">
        <f>VLOOKUP(G10,'nhân viên sale'!$A$2:$C$1646,2,0)</f>
        <v>SG009</v>
      </c>
      <c r="K10" s="19" t="s">
        <v>30</v>
      </c>
      <c r="L10" s="31" t="str">
        <f t="shared" si="0"/>
        <v>Bắp bò muối 200g</v>
      </c>
      <c r="M10" s="20"/>
      <c r="N10" s="52" t="s">
        <v>72</v>
      </c>
      <c r="O10" s="19"/>
      <c r="P10" s="19"/>
      <c r="Q10" s="32" t="str">
        <f t="shared" si="1"/>
        <v>Túi</v>
      </c>
      <c r="R10" s="33">
        <v>5</v>
      </c>
      <c r="S10" s="33"/>
      <c r="T10" s="34">
        <f t="shared" si="2"/>
        <v>87787</v>
      </c>
      <c r="U10" s="34">
        <f t="shared" si="3"/>
        <v>438935</v>
      </c>
      <c r="V10" s="33"/>
      <c r="W10" s="33"/>
      <c r="X10" s="40" t="s">
        <v>26</v>
      </c>
      <c r="Y10" s="35"/>
      <c r="Z10" s="34">
        <f t="shared" si="4"/>
        <v>35115</v>
      </c>
    </row>
    <row r="11" spans="1:216" ht="25.5" customHeight="1" x14ac:dyDescent="0.25">
      <c r="A11" s="17">
        <v>44869</v>
      </c>
      <c r="B11" s="63"/>
      <c r="C11" s="18"/>
      <c r="D11" s="18"/>
      <c r="E11" s="19"/>
      <c r="F11" s="18"/>
      <c r="G11" s="19" t="s">
        <v>80</v>
      </c>
      <c r="H11" s="19"/>
      <c r="I11" s="19" t="s">
        <v>460</v>
      </c>
      <c r="J11" s="57" t="str">
        <f>VLOOKUP(G11,'nhân viên sale'!$A$2:$C$1646,2,0)</f>
        <v>SG009</v>
      </c>
      <c r="K11" s="19" t="s">
        <v>67</v>
      </c>
      <c r="L11" s="31" t="str">
        <f t="shared" si="0"/>
        <v>Tai heo muối 200g</v>
      </c>
      <c r="M11" s="20"/>
      <c r="N11" s="52" t="s">
        <v>72</v>
      </c>
      <c r="O11" s="19"/>
      <c r="P11" s="19"/>
      <c r="Q11" s="32" t="str">
        <f t="shared" si="1"/>
        <v>Túi</v>
      </c>
      <c r="R11" s="33">
        <v>5</v>
      </c>
      <c r="S11" s="33"/>
      <c r="T11" s="34">
        <f t="shared" si="2"/>
        <v>55595</v>
      </c>
      <c r="U11" s="34">
        <f t="shared" si="3"/>
        <v>277975</v>
      </c>
      <c r="V11" s="33"/>
      <c r="W11" s="33"/>
      <c r="X11" s="40" t="s">
        <v>26</v>
      </c>
      <c r="Y11" s="35"/>
      <c r="Z11" s="34">
        <f t="shared" si="4"/>
        <v>22238</v>
      </c>
    </row>
    <row r="12" spans="1:216" ht="25.5" customHeight="1" x14ac:dyDescent="0.25">
      <c r="A12" s="17">
        <v>44869</v>
      </c>
      <c r="B12" s="63"/>
      <c r="C12" s="18"/>
      <c r="D12" s="18"/>
      <c r="E12" s="19"/>
      <c r="F12" s="18"/>
      <c r="G12" s="19" t="s">
        <v>80</v>
      </c>
      <c r="H12" s="19"/>
      <c r="I12" s="19" t="s">
        <v>460</v>
      </c>
      <c r="J12" s="57" t="str">
        <f>VLOOKUP(G12,'nhân viên sale'!$A$2:$C$1646,2,0)</f>
        <v>SG009</v>
      </c>
      <c r="K12" s="19" t="s">
        <v>59</v>
      </c>
      <c r="L12" s="31" t="str">
        <f t="shared" si="0"/>
        <v>Giò Tai Lưỡi Xào 250g</v>
      </c>
      <c r="M12" s="20"/>
      <c r="N12" s="52" t="s">
        <v>72</v>
      </c>
      <c r="O12" s="19"/>
      <c r="P12" s="19"/>
      <c r="Q12" s="32" t="str">
        <f t="shared" si="1"/>
        <v>Túi</v>
      </c>
      <c r="R12" s="33">
        <v>5</v>
      </c>
      <c r="S12" s="33"/>
      <c r="T12" s="34">
        <f t="shared" si="2"/>
        <v>50182</v>
      </c>
      <c r="U12" s="34">
        <f t="shared" si="3"/>
        <v>250910</v>
      </c>
      <c r="V12" s="33"/>
      <c r="W12" s="33"/>
      <c r="X12" s="40" t="s">
        <v>26</v>
      </c>
      <c r="Y12" s="35"/>
      <c r="Z12" s="34">
        <f t="shared" si="4"/>
        <v>20073</v>
      </c>
    </row>
    <row r="13" spans="1:216" ht="25.5" customHeight="1" x14ac:dyDescent="0.25">
      <c r="A13" s="17">
        <v>44869</v>
      </c>
      <c r="B13" s="63"/>
      <c r="C13" s="18"/>
      <c r="D13" s="18"/>
      <c r="E13" s="19"/>
      <c r="F13" s="18"/>
      <c r="G13" s="19" t="s">
        <v>81</v>
      </c>
      <c r="H13" s="19"/>
      <c r="I13" s="19" t="s">
        <v>461</v>
      </c>
      <c r="J13" s="57" t="str">
        <f>VLOOKUP(G13,'nhân viên sale'!$A$2:$C$1646,2,0)</f>
        <v>SG009</v>
      </c>
      <c r="K13" s="19" t="s">
        <v>49</v>
      </c>
      <c r="L13" s="31" t="str">
        <f t="shared" si="0"/>
        <v>Giò lụa cây 250g</v>
      </c>
      <c r="M13" s="20"/>
      <c r="N13" s="52" t="s">
        <v>72</v>
      </c>
      <c r="O13" s="19"/>
      <c r="P13" s="19"/>
      <c r="Q13" s="32" t="str">
        <f t="shared" si="1"/>
        <v>Túi</v>
      </c>
      <c r="R13" s="33">
        <v>5</v>
      </c>
      <c r="S13" s="33"/>
      <c r="T13" s="34">
        <f t="shared" si="2"/>
        <v>59400</v>
      </c>
      <c r="U13" s="34">
        <f t="shared" si="3"/>
        <v>297000</v>
      </c>
      <c r="V13" s="33"/>
      <c r="W13" s="33"/>
      <c r="X13" s="40" t="s">
        <v>26</v>
      </c>
      <c r="Y13" s="35"/>
      <c r="Z13" s="34">
        <f t="shared" si="4"/>
        <v>23760</v>
      </c>
    </row>
    <row r="14" spans="1:216" ht="25.5" customHeight="1" x14ac:dyDescent="0.25">
      <c r="A14" s="17">
        <v>44869</v>
      </c>
      <c r="B14" s="63"/>
      <c r="C14" s="18"/>
      <c r="D14" s="18"/>
      <c r="E14" s="19"/>
      <c r="F14" s="18"/>
      <c r="G14" s="19" t="s">
        <v>82</v>
      </c>
      <c r="H14" s="19"/>
      <c r="I14" s="19" t="s">
        <v>462</v>
      </c>
      <c r="J14" s="57" t="str">
        <f>VLOOKUP(G14,'nhân viên sale'!$A$2:$C$1646,2,0)</f>
        <v>SG004</v>
      </c>
      <c r="K14" s="19" t="s">
        <v>30</v>
      </c>
      <c r="L14" s="31" t="str">
        <f t="shared" si="0"/>
        <v>Bắp bò muối 200g</v>
      </c>
      <c r="M14" s="20"/>
      <c r="N14" s="52" t="s">
        <v>72</v>
      </c>
      <c r="O14" s="19"/>
      <c r="P14" s="19"/>
      <c r="Q14" s="32" t="str">
        <f t="shared" si="1"/>
        <v>Túi</v>
      </c>
      <c r="R14" s="33">
        <v>4</v>
      </c>
      <c r="S14" s="33"/>
      <c r="T14" s="34">
        <f t="shared" si="2"/>
        <v>87787</v>
      </c>
      <c r="U14" s="34">
        <f t="shared" ref="U14:U77" si="5">R14*T14</f>
        <v>351148</v>
      </c>
      <c r="V14" s="33"/>
      <c r="W14" s="33"/>
      <c r="X14" s="40" t="s">
        <v>26</v>
      </c>
      <c r="Y14" s="35"/>
      <c r="Z14" s="34">
        <f t="shared" si="4"/>
        <v>28092</v>
      </c>
    </row>
    <row r="15" spans="1:216" ht="25.5" customHeight="1" x14ac:dyDescent="0.25">
      <c r="A15" s="17">
        <v>44869</v>
      </c>
      <c r="B15" s="63"/>
      <c r="C15" s="18"/>
      <c r="D15" s="18"/>
      <c r="E15" s="19"/>
      <c r="F15" s="18"/>
      <c r="G15" s="19" t="s">
        <v>82</v>
      </c>
      <c r="H15" s="19"/>
      <c r="I15" s="19" t="s">
        <v>462</v>
      </c>
      <c r="J15" s="57" t="str">
        <f>VLOOKUP(G15,'nhân viên sale'!$A$2:$C$1646,2,0)</f>
        <v>SG004</v>
      </c>
      <c r="K15" s="19" t="s">
        <v>39</v>
      </c>
      <c r="L15" s="31" t="str">
        <f t="shared" si="0"/>
        <v>Chân giò heo muối 300g</v>
      </c>
      <c r="M15" s="20"/>
      <c r="N15" s="52" t="s">
        <v>72</v>
      </c>
      <c r="O15" s="19"/>
      <c r="P15" s="19"/>
      <c r="Q15" s="32" t="str">
        <f t="shared" si="1"/>
        <v>Túi</v>
      </c>
      <c r="R15" s="33">
        <v>4</v>
      </c>
      <c r="S15" s="33"/>
      <c r="T15" s="34">
        <f t="shared" si="2"/>
        <v>73431</v>
      </c>
      <c r="U15" s="34">
        <f t="shared" si="5"/>
        <v>293724</v>
      </c>
      <c r="V15" s="33"/>
      <c r="W15" s="33"/>
      <c r="X15" s="40" t="s">
        <v>26</v>
      </c>
      <c r="Y15" s="35"/>
      <c r="Z15" s="34">
        <f t="shared" si="4"/>
        <v>23498</v>
      </c>
    </row>
    <row r="16" spans="1:216" ht="25.5" customHeight="1" x14ac:dyDescent="0.25">
      <c r="A16" s="17">
        <v>44869</v>
      </c>
      <c r="B16" s="63"/>
      <c r="C16" s="18"/>
      <c r="D16" s="18"/>
      <c r="E16" s="19"/>
      <c r="F16" s="18"/>
      <c r="G16" s="19" t="s">
        <v>82</v>
      </c>
      <c r="H16" s="19"/>
      <c r="I16" s="19" t="s">
        <v>462</v>
      </c>
      <c r="J16" s="57" t="str">
        <f>VLOOKUP(G16,'nhân viên sale'!$A$2:$C$1646,2,0)</f>
        <v>SG004</v>
      </c>
      <c r="K16" s="19" t="s">
        <v>67</v>
      </c>
      <c r="L16" s="31" t="str">
        <f t="shared" si="0"/>
        <v>Tai heo muối 200g</v>
      </c>
      <c r="M16" s="20"/>
      <c r="N16" s="52" t="s">
        <v>72</v>
      </c>
      <c r="O16" s="19"/>
      <c r="P16" s="19"/>
      <c r="Q16" s="32" t="str">
        <f t="shared" si="1"/>
        <v>Túi</v>
      </c>
      <c r="R16" s="33">
        <v>2</v>
      </c>
      <c r="S16" s="33"/>
      <c r="T16" s="34">
        <f t="shared" si="2"/>
        <v>55595</v>
      </c>
      <c r="U16" s="34">
        <f t="shared" si="5"/>
        <v>111190</v>
      </c>
      <c r="V16" s="33"/>
      <c r="W16" s="33"/>
      <c r="X16" s="40" t="s">
        <v>26</v>
      </c>
      <c r="Y16" s="35"/>
      <c r="Z16" s="34">
        <f t="shared" si="4"/>
        <v>8895</v>
      </c>
    </row>
    <row r="17" spans="1:26" ht="25.5" customHeight="1" x14ac:dyDescent="0.25">
      <c r="A17" s="17">
        <v>44869</v>
      </c>
      <c r="B17" s="63"/>
      <c r="C17" s="18"/>
      <c r="D17" s="18"/>
      <c r="E17" s="19"/>
      <c r="F17" s="18"/>
      <c r="G17" s="19" t="s">
        <v>82</v>
      </c>
      <c r="H17" s="19"/>
      <c r="I17" s="19" t="s">
        <v>462</v>
      </c>
      <c r="J17" s="57" t="str">
        <f>VLOOKUP(G17,'nhân viên sale'!$A$2:$C$1646,2,0)</f>
        <v>SG004</v>
      </c>
      <c r="K17" s="19" t="s">
        <v>49</v>
      </c>
      <c r="L17" s="31" t="str">
        <f t="shared" si="0"/>
        <v>Giò lụa cây 250g</v>
      </c>
      <c r="M17" s="20"/>
      <c r="N17" s="52" t="s">
        <v>72</v>
      </c>
      <c r="O17" s="19"/>
      <c r="P17" s="19"/>
      <c r="Q17" s="32" t="str">
        <f t="shared" si="1"/>
        <v>Túi</v>
      </c>
      <c r="R17" s="33">
        <v>2</v>
      </c>
      <c r="S17" s="33"/>
      <c r="T17" s="34">
        <f t="shared" si="2"/>
        <v>59400</v>
      </c>
      <c r="U17" s="34">
        <f t="shared" si="5"/>
        <v>118800</v>
      </c>
      <c r="V17" s="33"/>
      <c r="W17" s="33"/>
      <c r="X17" s="40" t="s">
        <v>26</v>
      </c>
      <c r="Y17" s="35"/>
      <c r="Z17" s="34">
        <f t="shared" si="4"/>
        <v>9504</v>
      </c>
    </row>
    <row r="18" spans="1:26" ht="25.5" customHeight="1" x14ac:dyDescent="0.25">
      <c r="A18" s="17">
        <v>44869</v>
      </c>
      <c r="B18" s="63"/>
      <c r="C18" s="18"/>
      <c r="D18" s="18"/>
      <c r="E18" s="19"/>
      <c r="F18" s="18"/>
      <c r="G18" s="19" t="s">
        <v>82</v>
      </c>
      <c r="H18" s="19"/>
      <c r="I18" s="19" t="s">
        <v>462</v>
      </c>
      <c r="J18" s="57" t="str">
        <f>VLOOKUP(G18,'nhân viên sale'!$A$2:$C$1646,2,0)</f>
        <v>SG004</v>
      </c>
      <c r="K18" s="19" t="s">
        <v>59</v>
      </c>
      <c r="L18" s="31" t="str">
        <f t="shared" si="0"/>
        <v>Giò Tai Lưỡi Xào 250g</v>
      </c>
      <c r="M18" s="20"/>
      <c r="N18" s="52" t="s">
        <v>72</v>
      </c>
      <c r="O18" s="19"/>
      <c r="P18" s="19"/>
      <c r="Q18" s="32" t="str">
        <f t="shared" si="1"/>
        <v>Túi</v>
      </c>
      <c r="R18" s="33">
        <v>4</v>
      </c>
      <c r="S18" s="33"/>
      <c r="T18" s="34">
        <f t="shared" si="2"/>
        <v>50182</v>
      </c>
      <c r="U18" s="34">
        <f t="shared" si="5"/>
        <v>200728</v>
      </c>
      <c r="V18" s="33"/>
      <c r="W18" s="33"/>
      <c r="X18" s="40" t="s">
        <v>26</v>
      </c>
      <c r="Y18" s="35"/>
      <c r="Z18" s="34">
        <f t="shared" si="4"/>
        <v>16058</v>
      </c>
    </row>
    <row r="19" spans="1:26" ht="25.5" customHeight="1" x14ac:dyDescent="0.25">
      <c r="A19" s="17">
        <v>44869</v>
      </c>
      <c r="B19" s="63"/>
      <c r="C19" s="18"/>
      <c r="D19" s="18"/>
      <c r="E19" s="19"/>
      <c r="F19" s="18"/>
      <c r="G19" s="19" t="s">
        <v>81</v>
      </c>
      <c r="H19" s="19"/>
      <c r="I19" s="19" t="s">
        <v>461</v>
      </c>
      <c r="J19" s="57" t="str">
        <f>VLOOKUP(G19,'nhân viên sale'!$A$2:$C$1646,2,0)</f>
        <v>SG009</v>
      </c>
      <c r="K19" s="19" t="s">
        <v>37</v>
      </c>
      <c r="L19" s="31" t="str">
        <f t="shared" si="0"/>
        <v>Chả cốm 300g</v>
      </c>
      <c r="M19" s="20"/>
      <c r="N19" s="52" t="s">
        <v>72</v>
      </c>
      <c r="O19" s="19"/>
      <c r="P19" s="19"/>
      <c r="Q19" s="32" t="str">
        <f t="shared" si="1"/>
        <v>Túi</v>
      </c>
      <c r="R19" s="33">
        <v>5</v>
      </c>
      <c r="S19" s="33"/>
      <c r="T19" s="34">
        <f t="shared" si="2"/>
        <v>74250</v>
      </c>
      <c r="U19" s="34">
        <f t="shared" si="5"/>
        <v>371250</v>
      </c>
      <c r="V19" s="33"/>
      <c r="W19" s="33"/>
      <c r="X19" s="40" t="s">
        <v>26</v>
      </c>
      <c r="Y19" s="35"/>
      <c r="Z19" s="34">
        <f t="shared" si="4"/>
        <v>29700</v>
      </c>
    </row>
    <row r="20" spans="1:26" ht="25.5" customHeight="1" x14ac:dyDescent="0.25">
      <c r="A20" s="17">
        <v>44869</v>
      </c>
      <c r="B20" s="63"/>
      <c r="C20" s="18"/>
      <c r="D20" s="18"/>
      <c r="E20" s="19"/>
      <c r="F20" s="18"/>
      <c r="G20" s="19" t="s">
        <v>83</v>
      </c>
      <c r="H20" s="19"/>
      <c r="I20" s="19" t="s">
        <v>463</v>
      </c>
      <c r="J20" s="57" t="str">
        <f>VLOOKUP(G20,'nhân viên sale'!$A$2:$C$1646,2,0)</f>
        <v>SG005</v>
      </c>
      <c r="K20" s="19" t="s">
        <v>39</v>
      </c>
      <c r="L20" s="31" t="str">
        <f t="shared" si="0"/>
        <v>Chân giò heo muối 300g</v>
      </c>
      <c r="M20" s="20"/>
      <c r="N20" s="52" t="s">
        <v>72</v>
      </c>
      <c r="O20" s="19"/>
      <c r="P20" s="19"/>
      <c r="Q20" s="32" t="str">
        <f t="shared" si="1"/>
        <v>Túi</v>
      </c>
      <c r="R20" s="33">
        <v>5</v>
      </c>
      <c r="S20" s="33"/>
      <c r="T20" s="34">
        <f t="shared" si="2"/>
        <v>73431</v>
      </c>
      <c r="U20" s="34">
        <f t="shared" si="5"/>
        <v>367155</v>
      </c>
      <c r="V20" s="33"/>
      <c r="W20" s="33"/>
      <c r="X20" s="40" t="s">
        <v>26</v>
      </c>
      <c r="Y20" s="35"/>
      <c r="Z20" s="34">
        <f t="shared" si="4"/>
        <v>29372</v>
      </c>
    </row>
    <row r="21" spans="1:26" ht="25.5" customHeight="1" x14ac:dyDescent="0.25">
      <c r="A21" s="17">
        <v>44869</v>
      </c>
      <c r="B21" s="63"/>
      <c r="C21" s="18"/>
      <c r="D21" s="18"/>
      <c r="E21" s="19"/>
      <c r="F21" s="18"/>
      <c r="G21" s="19" t="s">
        <v>83</v>
      </c>
      <c r="H21" s="19"/>
      <c r="I21" s="19" t="s">
        <v>463</v>
      </c>
      <c r="J21" s="57" t="str">
        <f>VLOOKUP(G21,'nhân viên sale'!$A$2:$C$1646,2,0)</f>
        <v>SG005</v>
      </c>
      <c r="K21" s="19" t="s">
        <v>37</v>
      </c>
      <c r="L21" s="31" t="str">
        <f t="shared" si="0"/>
        <v>Chả cốm 300g</v>
      </c>
      <c r="M21" s="20"/>
      <c r="N21" s="52" t="s">
        <v>72</v>
      </c>
      <c r="O21" s="19"/>
      <c r="P21" s="19"/>
      <c r="Q21" s="32" t="str">
        <f t="shared" si="1"/>
        <v>Túi</v>
      </c>
      <c r="R21" s="33">
        <v>5</v>
      </c>
      <c r="S21" s="33"/>
      <c r="T21" s="34">
        <f t="shared" si="2"/>
        <v>74250</v>
      </c>
      <c r="U21" s="34">
        <f t="shared" si="5"/>
        <v>371250</v>
      </c>
      <c r="V21" s="33"/>
      <c r="W21" s="33"/>
      <c r="X21" s="40" t="s">
        <v>26</v>
      </c>
      <c r="Y21" s="35"/>
      <c r="Z21" s="34">
        <f t="shared" si="4"/>
        <v>29700</v>
      </c>
    </row>
    <row r="22" spans="1:26" ht="25.5" customHeight="1" x14ac:dyDescent="0.25">
      <c r="A22" s="17">
        <v>44869</v>
      </c>
      <c r="B22" s="63"/>
      <c r="C22" s="18"/>
      <c r="D22" s="18"/>
      <c r="E22" s="19"/>
      <c r="F22" s="18"/>
      <c r="G22" s="19" t="s">
        <v>83</v>
      </c>
      <c r="H22" s="19"/>
      <c r="I22" s="19" t="s">
        <v>463</v>
      </c>
      <c r="J22" s="57" t="str">
        <f>VLOOKUP(G22,'nhân viên sale'!$A$2:$C$1646,2,0)</f>
        <v>SG005</v>
      </c>
      <c r="K22" s="19" t="s">
        <v>59</v>
      </c>
      <c r="L22" s="31" t="str">
        <f t="shared" si="0"/>
        <v>Giò Tai Lưỡi Xào 250g</v>
      </c>
      <c r="M22" s="20"/>
      <c r="N22" s="52" t="s">
        <v>72</v>
      </c>
      <c r="O22" s="19"/>
      <c r="P22" s="19"/>
      <c r="Q22" s="32" t="str">
        <f t="shared" si="1"/>
        <v>Túi</v>
      </c>
      <c r="R22" s="33">
        <v>5</v>
      </c>
      <c r="S22" s="33"/>
      <c r="T22" s="34">
        <f t="shared" si="2"/>
        <v>50182</v>
      </c>
      <c r="U22" s="34">
        <f t="shared" si="5"/>
        <v>250910</v>
      </c>
      <c r="V22" s="33"/>
      <c r="W22" s="33"/>
      <c r="X22" s="40" t="s">
        <v>26</v>
      </c>
      <c r="Y22" s="35"/>
      <c r="Z22" s="34">
        <f t="shared" si="4"/>
        <v>20073</v>
      </c>
    </row>
    <row r="23" spans="1:26" ht="25.5" customHeight="1" x14ac:dyDescent="0.25">
      <c r="A23" s="17">
        <v>44869</v>
      </c>
      <c r="B23" s="63"/>
      <c r="C23" s="18"/>
      <c r="D23" s="18"/>
      <c r="E23" s="19"/>
      <c r="F23" s="18"/>
      <c r="G23" s="19" t="s">
        <v>84</v>
      </c>
      <c r="H23" s="19"/>
      <c r="I23" s="19" t="s">
        <v>464</v>
      </c>
      <c r="J23" s="57" t="str">
        <f>VLOOKUP(G23,'nhân viên sale'!$A$2:$C$1646,2,0)</f>
        <v>SG005</v>
      </c>
      <c r="K23" s="19" t="s">
        <v>39</v>
      </c>
      <c r="L23" s="31" t="str">
        <f t="shared" si="0"/>
        <v>Chân giò heo muối 300g</v>
      </c>
      <c r="M23" s="20"/>
      <c r="N23" s="52" t="s">
        <v>72</v>
      </c>
      <c r="O23" s="19"/>
      <c r="P23" s="19"/>
      <c r="Q23" s="32" t="str">
        <f t="shared" si="1"/>
        <v>Túi</v>
      </c>
      <c r="R23" s="33">
        <v>8</v>
      </c>
      <c r="S23" s="33"/>
      <c r="T23" s="34">
        <f t="shared" si="2"/>
        <v>73431</v>
      </c>
      <c r="U23" s="34">
        <f t="shared" si="5"/>
        <v>587448</v>
      </c>
      <c r="V23" s="33"/>
      <c r="W23" s="33"/>
      <c r="X23" s="40" t="s">
        <v>26</v>
      </c>
      <c r="Y23" s="35"/>
      <c r="Z23" s="34">
        <f t="shared" si="4"/>
        <v>46996</v>
      </c>
    </row>
    <row r="24" spans="1:26" ht="25.5" customHeight="1" x14ac:dyDescent="0.25">
      <c r="A24" s="17">
        <v>44869</v>
      </c>
      <c r="B24" s="63"/>
      <c r="C24" s="18"/>
      <c r="D24" s="18"/>
      <c r="E24" s="19"/>
      <c r="F24" s="18"/>
      <c r="G24" s="19" t="s">
        <v>85</v>
      </c>
      <c r="H24" s="19"/>
      <c r="I24" s="19" t="s">
        <v>465</v>
      </c>
      <c r="J24" s="57" t="str">
        <f>VLOOKUP(G24,'nhân viên sale'!$A$2:$C$1646,2,0)</f>
        <v>SG011</v>
      </c>
      <c r="K24" s="19" t="s">
        <v>49</v>
      </c>
      <c r="L24" s="31" t="str">
        <f t="shared" si="0"/>
        <v>Giò lụa cây 250g</v>
      </c>
      <c r="M24" s="20"/>
      <c r="N24" s="52" t="s">
        <v>72</v>
      </c>
      <c r="O24" s="19"/>
      <c r="P24" s="19"/>
      <c r="Q24" s="32" t="str">
        <f t="shared" si="1"/>
        <v>Túi</v>
      </c>
      <c r="R24" s="33">
        <v>5</v>
      </c>
      <c r="S24" s="33"/>
      <c r="T24" s="34">
        <f t="shared" si="2"/>
        <v>59400</v>
      </c>
      <c r="U24" s="34">
        <f t="shared" si="5"/>
        <v>297000</v>
      </c>
      <c r="V24" s="33"/>
      <c r="W24" s="33"/>
      <c r="X24" s="40" t="s">
        <v>26</v>
      </c>
      <c r="Y24" s="35"/>
      <c r="Z24" s="34">
        <f t="shared" si="4"/>
        <v>23760</v>
      </c>
    </row>
    <row r="25" spans="1:26" ht="25.5" customHeight="1" x14ac:dyDescent="0.25">
      <c r="A25" s="17">
        <v>44869</v>
      </c>
      <c r="B25" s="63"/>
      <c r="C25" s="18"/>
      <c r="D25" s="18"/>
      <c r="E25" s="19"/>
      <c r="F25" s="18"/>
      <c r="G25" s="19" t="s">
        <v>85</v>
      </c>
      <c r="H25" s="19"/>
      <c r="I25" s="19" t="s">
        <v>465</v>
      </c>
      <c r="J25" s="57" t="str">
        <f>VLOOKUP(G25,'nhân viên sale'!$A$2:$C$1646,2,0)</f>
        <v>SG011</v>
      </c>
      <c r="K25" s="19" t="s">
        <v>30</v>
      </c>
      <c r="L25" s="31" t="str">
        <f t="shared" si="0"/>
        <v>Bắp bò muối 200g</v>
      </c>
      <c r="M25" s="20"/>
      <c r="N25" s="52" t="s">
        <v>72</v>
      </c>
      <c r="O25" s="19"/>
      <c r="P25" s="19"/>
      <c r="Q25" s="32" t="str">
        <f t="shared" si="1"/>
        <v>Túi</v>
      </c>
      <c r="R25" s="33">
        <v>5</v>
      </c>
      <c r="S25" s="33"/>
      <c r="T25" s="34">
        <f t="shared" si="2"/>
        <v>87787</v>
      </c>
      <c r="U25" s="34">
        <f t="shared" si="5"/>
        <v>438935</v>
      </c>
      <c r="V25" s="33"/>
      <c r="W25" s="33"/>
      <c r="X25" s="40" t="s">
        <v>26</v>
      </c>
      <c r="Y25" s="35"/>
      <c r="Z25" s="34">
        <f t="shared" si="4"/>
        <v>35115</v>
      </c>
    </row>
    <row r="26" spans="1:26" ht="25.5" customHeight="1" x14ac:dyDescent="0.25">
      <c r="A26" s="17">
        <v>44869</v>
      </c>
      <c r="B26" s="63"/>
      <c r="C26" s="18"/>
      <c r="D26" s="18"/>
      <c r="E26" s="19"/>
      <c r="F26" s="18"/>
      <c r="G26" s="19" t="s">
        <v>85</v>
      </c>
      <c r="H26" s="19"/>
      <c r="I26" s="19" t="s">
        <v>465</v>
      </c>
      <c r="J26" s="57" t="str">
        <f>VLOOKUP(G26,'nhân viên sale'!$A$2:$C$1646,2,0)</f>
        <v>SG011</v>
      </c>
      <c r="K26" s="19" t="s">
        <v>59</v>
      </c>
      <c r="L26" s="31" t="str">
        <f t="shared" si="0"/>
        <v>Giò Tai Lưỡi Xào 250g</v>
      </c>
      <c r="M26" s="20"/>
      <c r="N26" s="52" t="s">
        <v>72</v>
      </c>
      <c r="O26" s="19"/>
      <c r="P26" s="19"/>
      <c r="Q26" s="32" t="str">
        <f t="shared" si="1"/>
        <v>Túi</v>
      </c>
      <c r="R26" s="33">
        <v>5</v>
      </c>
      <c r="S26" s="33"/>
      <c r="T26" s="34">
        <f t="shared" si="2"/>
        <v>50182</v>
      </c>
      <c r="U26" s="34">
        <f t="shared" si="5"/>
        <v>250910</v>
      </c>
      <c r="V26" s="33"/>
      <c r="W26" s="33"/>
      <c r="X26" s="40" t="s">
        <v>26</v>
      </c>
      <c r="Y26" s="35"/>
      <c r="Z26" s="34">
        <f t="shared" si="4"/>
        <v>20073</v>
      </c>
    </row>
    <row r="27" spans="1:26" ht="25.5" customHeight="1" x14ac:dyDescent="0.25">
      <c r="A27" s="17">
        <v>44869</v>
      </c>
      <c r="B27" s="63"/>
      <c r="C27" s="18"/>
      <c r="D27" s="18"/>
      <c r="E27" s="19"/>
      <c r="F27" s="18"/>
      <c r="G27" s="19" t="s">
        <v>86</v>
      </c>
      <c r="H27" s="19"/>
      <c r="I27" s="19" t="s">
        <v>466</v>
      </c>
      <c r="J27" s="57" t="str">
        <f>VLOOKUP(G27,'nhân viên sale'!$A$2:$C$1646,2,0)</f>
        <v>SG004</v>
      </c>
      <c r="K27" s="19" t="s">
        <v>39</v>
      </c>
      <c r="L27" s="31" t="str">
        <f t="shared" si="0"/>
        <v>Chân giò heo muối 300g</v>
      </c>
      <c r="M27" s="20"/>
      <c r="N27" s="52" t="s">
        <v>72</v>
      </c>
      <c r="O27" s="19"/>
      <c r="P27" s="19"/>
      <c r="Q27" s="32" t="str">
        <f t="shared" si="1"/>
        <v>Túi</v>
      </c>
      <c r="R27" s="33">
        <v>5</v>
      </c>
      <c r="S27" s="33"/>
      <c r="T27" s="34">
        <f t="shared" si="2"/>
        <v>73431</v>
      </c>
      <c r="U27" s="34">
        <f t="shared" si="5"/>
        <v>367155</v>
      </c>
      <c r="V27" s="33"/>
      <c r="W27" s="33"/>
      <c r="X27" s="40" t="s">
        <v>26</v>
      </c>
      <c r="Y27" s="35"/>
      <c r="Z27" s="34">
        <f t="shared" si="4"/>
        <v>29372</v>
      </c>
    </row>
    <row r="28" spans="1:26" ht="25.5" customHeight="1" x14ac:dyDescent="0.25">
      <c r="A28" s="17">
        <v>44869</v>
      </c>
      <c r="B28" s="63"/>
      <c r="C28" s="18"/>
      <c r="D28" s="18"/>
      <c r="E28" s="19"/>
      <c r="F28" s="18"/>
      <c r="G28" s="19" t="s">
        <v>87</v>
      </c>
      <c r="H28" s="19"/>
      <c r="I28" s="19" t="s">
        <v>467</v>
      </c>
      <c r="J28" s="57" t="str">
        <f>VLOOKUP(G28,'nhân viên sale'!$A$2:$C$1646,2,0)</f>
        <v>SG005</v>
      </c>
      <c r="K28" s="19" t="s">
        <v>39</v>
      </c>
      <c r="L28" s="31" t="str">
        <f t="shared" si="0"/>
        <v>Chân giò heo muối 300g</v>
      </c>
      <c r="M28" s="20"/>
      <c r="N28" s="52" t="s">
        <v>72</v>
      </c>
      <c r="O28" s="19"/>
      <c r="P28" s="19"/>
      <c r="Q28" s="32" t="str">
        <f t="shared" si="1"/>
        <v>Túi</v>
      </c>
      <c r="R28" s="33">
        <v>5</v>
      </c>
      <c r="S28" s="33"/>
      <c r="T28" s="34">
        <f t="shared" si="2"/>
        <v>73431</v>
      </c>
      <c r="U28" s="34">
        <f t="shared" si="5"/>
        <v>367155</v>
      </c>
      <c r="V28" s="33"/>
      <c r="W28" s="33"/>
      <c r="X28" s="40" t="s">
        <v>26</v>
      </c>
      <c r="Y28" s="35"/>
      <c r="Z28" s="34">
        <f t="shared" si="4"/>
        <v>29372</v>
      </c>
    </row>
    <row r="29" spans="1:26" ht="25.5" customHeight="1" x14ac:dyDescent="0.25">
      <c r="A29" s="17">
        <v>44869</v>
      </c>
      <c r="B29" s="63"/>
      <c r="C29" s="18"/>
      <c r="D29" s="18"/>
      <c r="E29" s="19"/>
      <c r="F29" s="18"/>
      <c r="G29" s="19" t="s">
        <v>87</v>
      </c>
      <c r="H29" s="19"/>
      <c r="I29" s="19" t="s">
        <v>467</v>
      </c>
      <c r="J29" s="57" t="str">
        <f>VLOOKUP(G29,'nhân viên sale'!$A$2:$C$1646,2,0)</f>
        <v>SG005</v>
      </c>
      <c r="K29" s="19" t="s">
        <v>49</v>
      </c>
      <c r="L29" s="31" t="str">
        <f t="shared" si="0"/>
        <v>Giò lụa cây 250g</v>
      </c>
      <c r="M29" s="20"/>
      <c r="N29" s="52" t="s">
        <v>72</v>
      </c>
      <c r="O29" s="19"/>
      <c r="P29" s="19"/>
      <c r="Q29" s="32" t="str">
        <f t="shared" si="1"/>
        <v>Túi</v>
      </c>
      <c r="R29" s="33">
        <v>5</v>
      </c>
      <c r="S29" s="33"/>
      <c r="T29" s="34">
        <f t="shared" si="2"/>
        <v>59400</v>
      </c>
      <c r="U29" s="34">
        <f t="shared" si="5"/>
        <v>297000</v>
      </c>
      <c r="V29" s="33"/>
      <c r="W29" s="33"/>
      <c r="X29" s="40" t="s">
        <v>26</v>
      </c>
      <c r="Y29" s="35"/>
      <c r="Z29" s="34">
        <f t="shared" si="4"/>
        <v>23760</v>
      </c>
    </row>
    <row r="30" spans="1:26" ht="25.5" customHeight="1" x14ac:dyDescent="0.25">
      <c r="A30" s="17">
        <v>44869</v>
      </c>
      <c r="B30" s="63"/>
      <c r="C30" s="18"/>
      <c r="D30" s="18"/>
      <c r="E30" s="19"/>
      <c r="F30" s="18"/>
      <c r="G30" s="19" t="s">
        <v>88</v>
      </c>
      <c r="H30" s="19"/>
      <c r="I30" s="19" t="s">
        <v>468</v>
      </c>
      <c r="J30" s="57" t="str">
        <f>VLOOKUP(G30,'nhân viên sale'!$A$2:$C$1646,2,0)</f>
        <v>SG011</v>
      </c>
      <c r="K30" s="19" t="s">
        <v>39</v>
      </c>
      <c r="L30" s="31" t="str">
        <f t="shared" si="0"/>
        <v>Chân giò heo muối 300g</v>
      </c>
      <c r="M30" s="20"/>
      <c r="N30" s="52" t="s">
        <v>72</v>
      </c>
      <c r="O30" s="19"/>
      <c r="P30" s="19"/>
      <c r="Q30" s="32" t="str">
        <f t="shared" si="1"/>
        <v>Túi</v>
      </c>
      <c r="R30" s="33">
        <v>5</v>
      </c>
      <c r="S30" s="33"/>
      <c r="T30" s="34">
        <f t="shared" si="2"/>
        <v>73431</v>
      </c>
      <c r="U30" s="34">
        <f t="shared" si="5"/>
        <v>367155</v>
      </c>
      <c r="V30" s="33"/>
      <c r="W30" s="33"/>
      <c r="X30" s="40" t="s">
        <v>26</v>
      </c>
      <c r="Y30" s="35"/>
      <c r="Z30" s="34">
        <f t="shared" si="4"/>
        <v>29372</v>
      </c>
    </row>
    <row r="31" spans="1:26" ht="25.5" customHeight="1" x14ac:dyDescent="0.25">
      <c r="A31" s="17">
        <v>44869</v>
      </c>
      <c r="B31" s="63"/>
      <c r="C31" s="18"/>
      <c r="D31" s="18"/>
      <c r="E31" s="19"/>
      <c r="F31" s="18"/>
      <c r="G31" s="19" t="s">
        <v>88</v>
      </c>
      <c r="H31" s="19"/>
      <c r="I31" s="19" t="s">
        <v>468</v>
      </c>
      <c r="J31" s="57" t="str">
        <f>VLOOKUP(G31,'nhân viên sale'!$A$2:$C$1646,2,0)</f>
        <v>SG011</v>
      </c>
      <c r="K31" s="19" t="s">
        <v>67</v>
      </c>
      <c r="L31" s="31" t="str">
        <f t="shared" si="0"/>
        <v>Tai heo muối 200g</v>
      </c>
      <c r="M31" s="20"/>
      <c r="N31" s="52" t="s">
        <v>72</v>
      </c>
      <c r="O31" s="19"/>
      <c r="P31" s="19"/>
      <c r="Q31" s="32" t="str">
        <f t="shared" si="1"/>
        <v>Túi</v>
      </c>
      <c r="R31" s="33">
        <v>5</v>
      </c>
      <c r="S31" s="33"/>
      <c r="T31" s="34">
        <f t="shared" si="2"/>
        <v>55595</v>
      </c>
      <c r="U31" s="34">
        <f t="shared" si="5"/>
        <v>277975</v>
      </c>
      <c r="V31" s="33"/>
      <c r="W31" s="33"/>
      <c r="X31" s="40" t="s">
        <v>26</v>
      </c>
      <c r="Y31" s="35"/>
      <c r="Z31" s="34">
        <f t="shared" si="4"/>
        <v>22238</v>
      </c>
    </row>
    <row r="32" spans="1:26" ht="25.5" customHeight="1" x14ac:dyDescent="0.25">
      <c r="A32" s="17">
        <v>44869</v>
      </c>
      <c r="B32" s="63"/>
      <c r="C32" s="18"/>
      <c r="D32" s="18"/>
      <c r="E32" s="19"/>
      <c r="F32" s="18"/>
      <c r="G32" s="19" t="s">
        <v>88</v>
      </c>
      <c r="H32" s="19"/>
      <c r="I32" s="19" t="s">
        <v>468</v>
      </c>
      <c r="J32" s="57" t="str">
        <f>VLOOKUP(G32,'nhân viên sale'!$A$2:$C$1646,2,0)</f>
        <v>SG011</v>
      </c>
      <c r="K32" s="19" t="s">
        <v>49</v>
      </c>
      <c r="L32" s="31" t="str">
        <f t="shared" si="0"/>
        <v>Giò lụa cây 250g</v>
      </c>
      <c r="M32" s="20"/>
      <c r="N32" s="52" t="s">
        <v>72</v>
      </c>
      <c r="O32" s="19"/>
      <c r="P32" s="19"/>
      <c r="Q32" s="32" t="str">
        <f t="shared" si="1"/>
        <v>Túi</v>
      </c>
      <c r="R32" s="33">
        <v>5</v>
      </c>
      <c r="S32" s="33"/>
      <c r="T32" s="34">
        <f t="shared" si="2"/>
        <v>59400</v>
      </c>
      <c r="U32" s="34">
        <f t="shared" si="5"/>
        <v>297000</v>
      </c>
      <c r="V32" s="33"/>
      <c r="W32" s="33"/>
      <c r="X32" s="40" t="s">
        <v>26</v>
      </c>
      <c r="Y32" s="35"/>
      <c r="Z32" s="34">
        <f t="shared" si="4"/>
        <v>23760</v>
      </c>
    </row>
    <row r="33" spans="1:26" ht="25.5" customHeight="1" x14ac:dyDescent="0.25">
      <c r="A33" s="17">
        <v>44869</v>
      </c>
      <c r="B33" s="63"/>
      <c r="C33" s="18"/>
      <c r="D33" s="18"/>
      <c r="E33" s="19"/>
      <c r="F33" s="18"/>
      <c r="G33" s="19" t="s">
        <v>89</v>
      </c>
      <c r="H33" s="19"/>
      <c r="I33" s="19" t="s">
        <v>469</v>
      </c>
      <c r="J33" s="57" t="str">
        <f>VLOOKUP(G33,'nhân viên sale'!$A$2:$C$1646,2,0)</f>
        <v>SG005</v>
      </c>
      <c r="K33" s="19" t="s">
        <v>59</v>
      </c>
      <c r="L33" s="31" t="str">
        <f t="shared" si="0"/>
        <v>Giò Tai Lưỡi Xào 250g</v>
      </c>
      <c r="M33" s="20"/>
      <c r="N33" s="52" t="s">
        <v>72</v>
      </c>
      <c r="O33" s="19"/>
      <c r="P33" s="19"/>
      <c r="Q33" s="32" t="str">
        <f t="shared" si="1"/>
        <v>Túi</v>
      </c>
      <c r="R33" s="33">
        <v>5</v>
      </c>
      <c r="S33" s="33"/>
      <c r="T33" s="34">
        <f t="shared" si="2"/>
        <v>50182</v>
      </c>
      <c r="U33" s="34">
        <f t="shared" si="5"/>
        <v>250910</v>
      </c>
      <c r="V33" s="33"/>
      <c r="W33" s="33"/>
      <c r="X33" s="40" t="s">
        <v>26</v>
      </c>
      <c r="Y33" s="35"/>
      <c r="Z33" s="34">
        <f t="shared" si="4"/>
        <v>20073</v>
      </c>
    </row>
    <row r="34" spans="1:26" ht="25.5" customHeight="1" x14ac:dyDescent="0.25">
      <c r="A34" s="17">
        <v>44869</v>
      </c>
      <c r="B34" s="63"/>
      <c r="C34" s="18"/>
      <c r="D34" s="18"/>
      <c r="E34" s="19"/>
      <c r="F34" s="18"/>
      <c r="G34" s="19" t="s">
        <v>90</v>
      </c>
      <c r="H34" s="19"/>
      <c r="I34" s="19" t="s">
        <v>470</v>
      </c>
      <c r="J34" s="57" t="str">
        <f>VLOOKUP(G34,'nhân viên sale'!$A$2:$C$1646,2,0)</f>
        <v>SG004</v>
      </c>
      <c r="K34" s="19" t="s">
        <v>59</v>
      </c>
      <c r="L34" s="31" t="str">
        <f t="shared" si="0"/>
        <v>Giò Tai Lưỡi Xào 250g</v>
      </c>
      <c r="M34" s="20"/>
      <c r="N34" s="52" t="s">
        <v>72</v>
      </c>
      <c r="O34" s="19"/>
      <c r="P34" s="19"/>
      <c r="Q34" s="32" t="str">
        <f t="shared" si="1"/>
        <v>Túi</v>
      </c>
      <c r="R34" s="33">
        <v>5</v>
      </c>
      <c r="S34" s="33"/>
      <c r="T34" s="34">
        <f t="shared" si="2"/>
        <v>50182</v>
      </c>
      <c r="U34" s="34">
        <f t="shared" si="5"/>
        <v>250910</v>
      </c>
      <c r="V34" s="33"/>
      <c r="W34" s="33"/>
      <c r="X34" s="40" t="s">
        <v>26</v>
      </c>
      <c r="Y34" s="35"/>
      <c r="Z34" s="34">
        <f t="shared" si="4"/>
        <v>20073</v>
      </c>
    </row>
    <row r="35" spans="1:26" ht="25.5" customHeight="1" x14ac:dyDescent="0.25">
      <c r="A35" s="17">
        <v>44869</v>
      </c>
      <c r="B35" s="63"/>
      <c r="C35" s="18"/>
      <c r="D35" s="18"/>
      <c r="E35" s="19"/>
      <c r="F35" s="18"/>
      <c r="G35" s="19" t="s">
        <v>91</v>
      </c>
      <c r="H35" s="19"/>
      <c r="I35" s="19" t="s">
        <v>471</v>
      </c>
      <c r="J35" s="57" t="str">
        <f>VLOOKUP(G35,'nhân viên sale'!$A$2:$C$1646,2,0)</f>
        <v>SG009</v>
      </c>
      <c r="K35" s="19" t="s">
        <v>67</v>
      </c>
      <c r="L35" s="31" t="str">
        <f t="shared" si="0"/>
        <v>Tai heo muối 200g</v>
      </c>
      <c r="M35" s="20"/>
      <c r="N35" s="52" t="s">
        <v>72</v>
      </c>
      <c r="O35" s="19"/>
      <c r="P35" s="19"/>
      <c r="Q35" s="32" t="str">
        <f t="shared" si="1"/>
        <v>Túi</v>
      </c>
      <c r="R35" s="33">
        <v>5</v>
      </c>
      <c r="S35" s="33"/>
      <c r="T35" s="34">
        <f t="shared" si="2"/>
        <v>55595</v>
      </c>
      <c r="U35" s="34">
        <f t="shared" si="5"/>
        <v>277975</v>
      </c>
      <c r="V35" s="33"/>
      <c r="W35" s="33"/>
      <c r="X35" s="40" t="s">
        <v>26</v>
      </c>
      <c r="Y35" s="35"/>
      <c r="Z35" s="34">
        <f t="shared" si="4"/>
        <v>22238</v>
      </c>
    </row>
    <row r="36" spans="1:26" ht="25.5" customHeight="1" x14ac:dyDescent="0.25">
      <c r="A36" s="17">
        <v>44869</v>
      </c>
      <c r="B36" s="63"/>
      <c r="C36" s="18"/>
      <c r="D36" s="18"/>
      <c r="E36" s="19"/>
      <c r="F36" s="18"/>
      <c r="G36" s="19" t="s">
        <v>92</v>
      </c>
      <c r="H36" s="19"/>
      <c r="I36" s="19" t="s">
        <v>472</v>
      </c>
      <c r="J36" s="57" t="str">
        <f>VLOOKUP(G36,'nhân viên sale'!$A$2:$C$1646,2,0)</f>
        <v>SG004</v>
      </c>
      <c r="K36" s="19" t="s">
        <v>37</v>
      </c>
      <c r="L36" s="31" t="str">
        <f t="shared" si="0"/>
        <v>Chả cốm 300g</v>
      </c>
      <c r="M36" s="20"/>
      <c r="N36" s="52" t="s">
        <v>72</v>
      </c>
      <c r="O36" s="19"/>
      <c r="P36" s="19"/>
      <c r="Q36" s="32" t="str">
        <f t="shared" si="1"/>
        <v>Túi</v>
      </c>
      <c r="R36" s="33">
        <v>4</v>
      </c>
      <c r="S36" s="33"/>
      <c r="T36" s="34">
        <f t="shared" si="2"/>
        <v>74250</v>
      </c>
      <c r="U36" s="34">
        <f t="shared" si="5"/>
        <v>297000</v>
      </c>
      <c r="V36" s="33"/>
      <c r="W36" s="33"/>
      <c r="X36" s="40" t="s">
        <v>26</v>
      </c>
      <c r="Y36" s="35"/>
      <c r="Z36" s="34">
        <f t="shared" si="4"/>
        <v>23760</v>
      </c>
    </row>
    <row r="37" spans="1:26" ht="25.5" customHeight="1" x14ac:dyDescent="0.25">
      <c r="A37" s="17">
        <v>44869</v>
      </c>
      <c r="B37" s="63"/>
      <c r="C37" s="18"/>
      <c r="D37" s="18"/>
      <c r="E37" s="19"/>
      <c r="F37" s="18"/>
      <c r="G37" s="19" t="s">
        <v>93</v>
      </c>
      <c r="H37" s="19"/>
      <c r="I37" s="19" t="s">
        <v>473</v>
      </c>
      <c r="J37" s="57" t="str">
        <f>VLOOKUP(G37,'nhân viên sale'!$A$2:$C$1646,2,0)</f>
        <v>SG009</v>
      </c>
      <c r="K37" s="19" t="s">
        <v>59</v>
      </c>
      <c r="L37" s="31" t="str">
        <f t="shared" si="0"/>
        <v>Giò Tai Lưỡi Xào 250g</v>
      </c>
      <c r="M37" s="20"/>
      <c r="N37" s="52" t="s">
        <v>72</v>
      </c>
      <c r="O37" s="19"/>
      <c r="P37" s="19"/>
      <c r="Q37" s="32" t="str">
        <f t="shared" si="1"/>
        <v>Túi</v>
      </c>
      <c r="R37" s="33">
        <v>5</v>
      </c>
      <c r="S37" s="33"/>
      <c r="T37" s="34">
        <f t="shared" si="2"/>
        <v>50182</v>
      </c>
      <c r="U37" s="34">
        <f t="shared" si="5"/>
        <v>250910</v>
      </c>
      <c r="V37" s="33"/>
      <c r="W37" s="33"/>
      <c r="X37" s="40" t="s">
        <v>26</v>
      </c>
      <c r="Y37" s="35"/>
      <c r="Z37" s="34">
        <f t="shared" si="4"/>
        <v>20073</v>
      </c>
    </row>
    <row r="38" spans="1:26" ht="25.5" customHeight="1" x14ac:dyDescent="0.25">
      <c r="A38" s="17">
        <v>44869</v>
      </c>
      <c r="B38" s="63"/>
      <c r="C38" s="18"/>
      <c r="D38" s="18"/>
      <c r="E38" s="19"/>
      <c r="F38" s="18"/>
      <c r="G38" s="19" t="s">
        <v>94</v>
      </c>
      <c r="H38" s="19"/>
      <c r="I38" s="19" t="s">
        <v>474</v>
      </c>
      <c r="J38" s="57" t="str">
        <f>VLOOKUP(G38,'nhân viên sale'!$A$2:$C$1646,2,0)</f>
        <v>SG011</v>
      </c>
      <c r="K38" s="19" t="s">
        <v>39</v>
      </c>
      <c r="L38" s="31" t="str">
        <f t="shared" si="0"/>
        <v>Chân giò heo muối 300g</v>
      </c>
      <c r="M38" s="20"/>
      <c r="N38" s="52" t="s">
        <v>72</v>
      </c>
      <c r="O38" s="19"/>
      <c r="P38" s="19"/>
      <c r="Q38" s="32" t="str">
        <f t="shared" si="1"/>
        <v>Túi</v>
      </c>
      <c r="R38" s="33">
        <v>5</v>
      </c>
      <c r="S38" s="33"/>
      <c r="T38" s="34">
        <f t="shared" si="2"/>
        <v>73431</v>
      </c>
      <c r="U38" s="34">
        <f t="shared" si="5"/>
        <v>367155</v>
      </c>
      <c r="V38" s="33"/>
      <c r="W38" s="33"/>
      <c r="X38" s="40" t="s">
        <v>26</v>
      </c>
      <c r="Y38" s="35"/>
      <c r="Z38" s="34">
        <f t="shared" si="4"/>
        <v>29372</v>
      </c>
    </row>
    <row r="39" spans="1:26" ht="25.5" customHeight="1" x14ac:dyDescent="0.25">
      <c r="A39" s="17">
        <v>44869</v>
      </c>
      <c r="B39" s="63"/>
      <c r="C39" s="18"/>
      <c r="D39" s="18"/>
      <c r="E39" s="19"/>
      <c r="F39" s="18"/>
      <c r="G39" s="19" t="s">
        <v>95</v>
      </c>
      <c r="H39" s="19"/>
      <c r="I39" s="19" t="s">
        <v>475</v>
      </c>
      <c r="J39" s="57" t="str">
        <f>VLOOKUP(G39,'nhân viên sale'!$A$2:$C$1646,2,0)</f>
        <v>SG009</v>
      </c>
      <c r="K39" s="19" t="s">
        <v>49</v>
      </c>
      <c r="L39" s="31" t="str">
        <f t="shared" si="0"/>
        <v>Giò lụa cây 250g</v>
      </c>
      <c r="M39" s="20"/>
      <c r="N39" s="52" t="s">
        <v>72</v>
      </c>
      <c r="O39" s="19"/>
      <c r="P39" s="19"/>
      <c r="Q39" s="32" t="str">
        <f t="shared" si="1"/>
        <v>Túi</v>
      </c>
      <c r="R39" s="33">
        <v>5</v>
      </c>
      <c r="S39" s="33"/>
      <c r="T39" s="34">
        <f t="shared" si="2"/>
        <v>59400</v>
      </c>
      <c r="U39" s="34">
        <f t="shared" si="5"/>
        <v>297000</v>
      </c>
      <c r="V39" s="33"/>
      <c r="W39" s="33"/>
      <c r="X39" s="40" t="s">
        <v>26</v>
      </c>
      <c r="Y39" s="35"/>
      <c r="Z39" s="34">
        <f t="shared" si="4"/>
        <v>23760</v>
      </c>
    </row>
    <row r="40" spans="1:26" ht="25.5" customHeight="1" x14ac:dyDescent="0.25">
      <c r="A40" s="17">
        <v>44869</v>
      </c>
      <c r="B40" s="63"/>
      <c r="C40" s="18"/>
      <c r="D40" s="18"/>
      <c r="E40" s="19"/>
      <c r="F40" s="18"/>
      <c r="G40" s="19" t="s">
        <v>96</v>
      </c>
      <c r="H40" s="19"/>
      <c r="I40" s="19" t="s">
        <v>476</v>
      </c>
      <c r="J40" s="57" t="str">
        <f>VLOOKUP(G40,'nhân viên sale'!$A$2:$C$1646,2,0)</f>
        <v>SG011</v>
      </c>
      <c r="K40" s="19" t="s">
        <v>67</v>
      </c>
      <c r="L40" s="31" t="str">
        <f t="shared" si="0"/>
        <v>Tai heo muối 200g</v>
      </c>
      <c r="M40" s="20"/>
      <c r="N40" s="52" t="s">
        <v>72</v>
      </c>
      <c r="O40" s="19"/>
      <c r="P40" s="19"/>
      <c r="Q40" s="32" t="str">
        <f t="shared" si="1"/>
        <v>Túi</v>
      </c>
      <c r="R40" s="33">
        <v>5</v>
      </c>
      <c r="S40" s="33"/>
      <c r="T40" s="34">
        <f t="shared" si="2"/>
        <v>55595</v>
      </c>
      <c r="U40" s="34">
        <f t="shared" si="5"/>
        <v>277975</v>
      </c>
      <c r="V40" s="33"/>
      <c r="W40" s="33"/>
      <c r="X40" s="40" t="s">
        <v>26</v>
      </c>
      <c r="Y40" s="35"/>
      <c r="Z40" s="34">
        <f t="shared" si="4"/>
        <v>22238</v>
      </c>
    </row>
    <row r="41" spans="1:26" ht="25.5" customHeight="1" x14ac:dyDescent="0.25">
      <c r="A41" s="17">
        <v>44869</v>
      </c>
      <c r="B41" s="63"/>
      <c r="C41" s="18"/>
      <c r="D41" s="18"/>
      <c r="E41" s="19"/>
      <c r="F41" s="18"/>
      <c r="G41" s="19" t="s">
        <v>96</v>
      </c>
      <c r="H41" s="19"/>
      <c r="I41" s="19" t="s">
        <v>476</v>
      </c>
      <c r="J41" s="57" t="str">
        <f>VLOOKUP(G41,'nhân viên sale'!$A$2:$C$1646,2,0)</f>
        <v>SG011</v>
      </c>
      <c r="K41" s="19" t="s">
        <v>59</v>
      </c>
      <c r="L41" s="31" t="str">
        <f t="shared" si="0"/>
        <v>Giò Tai Lưỡi Xào 250g</v>
      </c>
      <c r="M41" s="20"/>
      <c r="N41" s="52" t="s">
        <v>72</v>
      </c>
      <c r="O41" s="19"/>
      <c r="P41" s="19"/>
      <c r="Q41" s="32" t="str">
        <f t="shared" si="1"/>
        <v>Túi</v>
      </c>
      <c r="R41" s="33">
        <v>5</v>
      </c>
      <c r="S41" s="33"/>
      <c r="T41" s="34">
        <f t="shared" si="2"/>
        <v>50182</v>
      </c>
      <c r="U41" s="34">
        <f t="shared" si="5"/>
        <v>250910</v>
      </c>
      <c r="V41" s="33"/>
      <c r="W41" s="33"/>
      <c r="X41" s="40" t="s">
        <v>26</v>
      </c>
      <c r="Y41" s="35"/>
      <c r="Z41" s="34">
        <f t="shared" si="4"/>
        <v>20073</v>
      </c>
    </row>
    <row r="42" spans="1:26" ht="25.5" customHeight="1" x14ac:dyDescent="0.25">
      <c r="A42" s="17">
        <v>44869</v>
      </c>
      <c r="B42" s="63"/>
      <c r="C42" s="18"/>
      <c r="D42" s="18"/>
      <c r="E42" s="19"/>
      <c r="F42" s="18"/>
      <c r="G42" s="19" t="s">
        <v>97</v>
      </c>
      <c r="H42" s="19"/>
      <c r="I42" s="19" t="s">
        <v>477</v>
      </c>
      <c r="J42" s="57" t="str">
        <f>VLOOKUP(G42,'nhân viên sale'!$A$2:$C$1646,2,0)</f>
        <v>SG004</v>
      </c>
      <c r="K42" s="19" t="s">
        <v>49</v>
      </c>
      <c r="L42" s="31" t="str">
        <f t="shared" si="0"/>
        <v>Giò lụa cây 250g</v>
      </c>
      <c r="M42" s="20"/>
      <c r="N42" s="52" t="s">
        <v>72</v>
      </c>
      <c r="O42" s="19"/>
      <c r="P42" s="19"/>
      <c r="Q42" s="32" t="str">
        <f t="shared" si="1"/>
        <v>Túi</v>
      </c>
      <c r="R42" s="33">
        <v>5</v>
      </c>
      <c r="S42" s="33"/>
      <c r="T42" s="34">
        <f t="shared" si="2"/>
        <v>59400</v>
      </c>
      <c r="U42" s="34">
        <f t="shared" si="5"/>
        <v>297000</v>
      </c>
      <c r="V42" s="33"/>
      <c r="W42" s="33"/>
      <c r="X42" s="40" t="s">
        <v>26</v>
      </c>
      <c r="Y42" s="35"/>
      <c r="Z42" s="34">
        <f t="shared" si="4"/>
        <v>23760</v>
      </c>
    </row>
    <row r="43" spans="1:26" ht="25.5" customHeight="1" x14ac:dyDescent="0.25">
      <c r="A43" s="17">
        <v>44869</v>
      </c>
      <c r="B43" s="63"/>
      <c r="C43" s="18"/>
      <c r="D43" s="18"/>
      <c r="E43" s="19"/>
      <c r="F43" s="18"/>
      <c r="G43" s="19" t="s">
        <v>98</v>
      </c>
      <c r="H43" s="19"/>
      <c r="I43" s="19" t="s">
        <v>478</v>
      </c>
      <c r="J43" s="57" t="str">
        <f>VLOOKUP(G43,'nhân viên sale'!$A$2:$C$1646,2,0)</f>
        <v>SG004</v>
      </c>
      <c r="K43" s="19" t="s">
        <v>39</v>
      </c>
      <c r="L43" s="31" t="str">
        <f t="shared" si="0"/>
        <v>Chân giò heo muối 300g</v>
      </c>
      <c r="M43" s="20"/>
      <c r="N43" s="52" t="s">
        <v>72</v>
      </c>
      <c r="O43" s="19"/>
      <c r="P43" s="19"/>
      <c r="Q43" s="32" t="str">
        <f t="shared" si="1"/>
        <v>Túi</v>
      </c>
      <c r="R43" s="33">
        <v>5</v>
      </c>
      <c r="S43" s="33"/>
      <c r="T43" s="34">
        <f t="shared" si="2"/>
        <v>73431</v>
      </c>
      <c r="U43" s="34">
        <f t="shared" si="5"/>
        <v>367155</v>
      </c>
      <c r="V43" s="33"/>
      <c r="W43" s="33"/>
      <c r="X43" s="40" t="s">
        <v>26</v>
      </c>
      <c r="Y43" s="35"/>
      <c r="Z43" s="34">
        <f t="shared" si="4"/>
        <v>29372</v>
      </c>
    </row>
    <row r="44" spans="1:26" ht="25.5" customHeight="1" x14ac:dyDescent="0.25">
      <c r="A44" s="17">
        <v>44869</v>
      </c>
      <c r="B44" s="63"/>
      <c r="C44" s="18"/>
      <c r="D44" s="18"/>
      <c r="E44" s="19"/>
      <c r="F44" s="18"/>
      <c r="G44" s="19" t="s">
        <v>98</v>
      </c>
      <c r="H44" s="19"/>
      <c r="I44" s="19" t="s">
        <v>478</v>
      </c>
      <c r="J44" s="57" t="str">
        <f>VLOOKUP(G44,'nhân viên sale'!$A$2:$C$1646,2,0)</f>
        <v>SG004</v>
      </c>
      <c r="K44" s="19" t="s">
        <v>37</v>
      </c>
      <c r="L44" s="31" t="str">
        <f t="shared" si="0"/>
        <v>Chả cốm 300g</v>
      </c>
      <c r="M44" s="20"/>
      <c r="N44" s="52" t="s">
        <v>72</v>
      </c>
      <c r="O44" s="19"/>
      <c r="P44" s="19"/>
      <c r="Q44" s="32" t="str">
        <f t="shared" si="1"/>
        <v>Túi</v>
      </c>
      <c r="R44" s="33">
        <v>5</v>
      </c>
      <c r="S44" s="33"/>
      <c r="T44" s="34">
        <f t="shared" si="2"/>
        <v>74250</v>
      </c>
      <c r="U44" s="34">
        <f t="shared" si="5"/>
        <v>371250</v>
      </c>
      <c r="V44" s="33"/>
      <c r="W44" s="33"/>
      <c r="X44" s="40" t="s">
        <v>26</v>
      </c>
      <c r="Y44" s="35"/>
      <c r="Z44" s="34">
        <f t="shared" si="4"/>
        <v>29700</v>
      </c>
    </row>
    <row r="45" spans="1:26" ht="25.5" customHeight="1" x14ac:dyDescent="0.25">
      <c r="A45" s="17">
        <v>44869</v>
      </c>
      <c r="B45" s="63"/>
      <c r="C45" s="18"/>
      <c r="D45" s="18"/>
      <c r="E45" s="19"/>
      <c r="F45" s="18"/>
      <c r="G45" s="19" t="s">
        <v>99</v>
      </c>
      <c r="H45" s="19"/>
      <c r="I45" s="19" t="s">
        <v>479</v>
      </c>
      <c r="J45" s="57" t="str">
        <f>VLOOKUP(G45,'nhân viên sale'!$A$2:$C$1646,2,0)</f>
        <v>SG009</v>
      </c>
      <c r="K45" s="19" t="s">
        <v>59</v>
      </c>
      <c r="L45" s="31" t="str">
        <f t="shared" si="0"/>
        <v>Giò Tai Lưỡi Xào 250g</v>
      </c>
      <c r="M45" s="20"/>
      <c r="N45" s="52" t="s">
        <v>72</v>
      </c>
      <c r="O45" s="19"/>
      <c r="P45" s="19"/>
      <c r="Q45" s="32" t="str">
        <f t="shared" si="1"/>
        <v>Túi</v>
      </c>
      <c r="R45" s="33">
        <v>5</v>
      </c>
      <c r="S45" s="33"/>
      <c r="T45" s="34">
        <f t="shared" si="2"/>
        <v>50182</v>
      </c>
      <c r="U45" s="34">
        <f t="shared" si="5"/>
        <v>250910</v>
      </c>
      <c r="V45" s="33"/>
      <c r="W45" s="33"/>
      <c r="X45" s="40" t="s">
        <v>26</v>
      </c>
      <c r="Y45" s="35"/>
      <c r="Z45" s="34">
        <f t="shared" si="4"/>
        <v>20073</v>
      </c>
    </row>
    <row r="46" spans="1:26" ht="25.5" customHeight="1" x14ac:dyDescent="0.25">
      <c r="A46" s="17">
        <v>44869</v>
      </c>
      <c r="B46" s="63"/>
      <c r="C46" s="18"/>
      <c r="D46" s="18"/>
      <c r="E46" s="19"/>
      <c r="F46" s="18"/>
      <c r="G46" s="19" t="s">
        <v>100</v>
      </c>
      <c r="H46" s="19"/>
      <c r="I46" s="19" t="s">
        <v>480</v>
      </c>
      <c r="J46" s="57" t="str">
        <f>VLOOKUP(G46,'nhân viên sale'!$A$2:$C$1646,2,0)</f>
        <v>SG005</v>
      </c>
      <c r="K46" s="19" t="s">
        <v>39</v>
      </c>
      <c r="L46" s="31" t="str">
        <f t="shared" si="0"/>
        <v>Chân giò heo muối 300g</v>
      </c>
      <c r="M46" s="20"/>
      <c r="N46" s="52" t="s">
        <v>72</v>
      </c>
      <c r="O46" s="19"/>
      <c r="P46" s="19"/>
      <c r="Q46" s="32" t="str">
        <f t="shared" si="1"/>
        <v>Túi</v>
      </c>
      <c r="R46" s="33">
        <v>5</v>
      </c>
      <c r="S46" s="33"/>
      <c r="T46" s="34">
        <f t="shared" si="2"/>
        <v>73431</v>
      </c>
      <c r="U46" s="34">
        <f t="shared" si="5"/>
        <v>367155</v>
      </c>
      <c r="V46" s="33"/>
      <c r="W46" s="33"/>
      <c r="X46" s="40" t="s">
        <v>26</v>
      </c>
      <c r="Y46" s="35"/>
      <c r="Z46" s="34">
        <f t="shared" si="4"/>
        <v>29372</v>
      </c>
    </row>
    <row r="47" spans="1:26" ht="25.5" customHeight="1" x14ac:dyDescent="0.25">
      <c r="A47" s="17">
        <v>44869</v>
      </c>
      <c r="B47" s="63"/>
      <c r="C47" s="18"/>
      <c r="D47" s="18"/>
      <c r="E47" s="19"/>
      <c r="F47" s="18"/>
      <c r="G47" s="19" t="s">
        <v>100</v>
      </c>
      <c r="H47" s="19"/>
      <c r="I47" s="19" t="s">
        <v>480</v>
      </c>
      <c r="J47" s="57" t="str">
        <f>VLOOKUP(G47,'nhân viên sale'!$A$2:$C$1646,2,0)</f>
        <v>SG005</v>
      </c>
      <c r="K47" s="19" t="s">
        <v>45</v>
      </c>
      <c r="L47" s="31" t="str">
        <f t="shared" si="0"/>
        <v>Chả nướng 300g</v>
      </c>
      <c r="M47" s="20"/>
      <c r="N47" s="52" t="s">
        <v>72</v>
      </c>
      <c r="O47" s="19"/>
      <c r="P47" s="19"/>
      <c r="Q47" s="32" t="str">
        <f t="shared" si="1"/>
        <v>Túi</v>
      </c>
      <c r="R47" s="33">
        <v>5</v>
      </c>
      <c r="S47" s="33"/>
      <c r="T47" s="34">
        <f t="shared" si="2"/>
        <v>70950</v>
      </c>
      <c r="U47" s="34">
        <f t="shared" si="5"/>
        <v>354750</v>
      </c>
      <c r="V47" s="33"/>
      <c r="W47" s="33"/>
      <c r="X47" s="40" t="s">
        <v>26</v>
      </c>
      <c r="Y47" s="35"/>
      <c r="Z47" s="34">
        <f t="shared" si="4"/>
        <v>28380</v>
      </c>
    </row>
    <row r="48" spans="1:26" ht="25.5" customHeight="1" x14ac:dyDescent="0.25">
      <c r="A48" s="17">
        <v>44869</v>
      </c>
      <c r="B48" s="63"/>
      <c r="C48" s="18"/>
      <c r="D48" s="18"/>
      <c r="E48" s="19"/>
      <c r="F48" s="18"/>
      <c r="G48" s="19" t="s">
        <v>101</v>
      </c>
      <c r="H48" s="19"/>
      <c r="I48" s="19" t="s">
        <v>481</v>
      </c>
      <c r="J48" s="57" t="str">
        <f>VLOOKUP(G48,'nhân viên sale'!$A$2:$C$1646,2,0)</f>
        <v>SG005</v>
      </c>
      <c r="K48" s="19" t="s">
        <v>49</v>
      </c>
      <c r="L48" s="31" t="str">
        <f t="shared" si="0"/>
        <v>Giò lụa cây 250g</v>
      </c>
      <c r="M48" s="20"/>
      <c r="N48" s="52" t="s">
        <v>72</v>
      </c>
      <c r="O48" s="19"/>
      <c r="P48" s="19"/>
      <c r="Q48" s="32" t="str">
        <f t="shared" si="1"/>
        <v>Túi</v>
      </c>
      <c r="R48" s="33">
        <v>5</v>
      </c>
      <c r="S48" s="33"/>
      <c r="T48" s="34">
        <f t="shared" si="2"/>
        <v>59400</v>
      </c>
      <c r="U48" s="34">
        <f t="shared" si="5"/>
        <v>297000</v>
      </c>
      <c r="V48" s="33"/>
      <c r="W48" s="33"/>
      <c r="X48" s="40" t="s">
        <v>26</v>
      </c>
      <c r="Y48" s="35"/>
      <c r="Z48" s="34">
        <f t="shared" si="4"/>
        <v>23760</v>
      </c>
    </row>
    <row r="49" spans="1:26" ht="25.5" customHeight="1" x14ac:dyDescent="0.25">
      <c r="A49" s="17">
        <v>44869</v>
      </c>
      <c r="B49" s="63"/>
      <c r="C49" s="18"/>
      <c r="D49" s="18"/>
      <c r="E49" s="19"/>
      <c r="F49" s="18"/>
      <c r="G49" s="19" t="s">
        <v>102</v>
      </c>
      <c r="H49" s="19"/>
      <c r="I49" s="19" t="s">
        <v>482</v>
      </c>
      <c r="J49" s="57" t="str">
        <f>VLOOKUP(G49,'nhân viên sale'!$A$2:$C$1646,2,0)</f>
        <v>SG011</v>
      </c>
      <c r="K49" s="19" t="s">
        <v>59</v>
      </c>
      <c r="L49" s="31" t="str">
        <f t="shared" si="0"/>
        <v>Giò Tai Lưỡi Xào 250g</v>
      </c>
      <c r="M49" s="20"/>
      <c r="N49" s="52" t="s">
        <v>72</v>
      </c>
      <c r="O49" s="19"/>
      <c r="P49" s="19"/>
      <c r="Q49" s="32" t="str">
        <f t="shared" si="1"/>
        <v>Túi</v>
      </c>
      <c r="R49" s="33">
        <v>5</v>
      </c>
      <c r="S49" s="33"/>
      <c r="T49" s="34">
        <f t="shared" si="2"/>
        <v>50182</v>
      </c>
      <c r="U49" s="34">
        <f t="shared" si="5"/>
        <v>250910</v>
      </c>
      <c r="V49" s="33"/>
      <c r="W49" s="33"/>
      <c r="X49" s="40" t="s">
        <v>26</v>
      </c>
      <c r="Y49" s="35"/>
      <c r="Z49" s="34">
        <f t="shared" si="4"/>
        <v>20073</v>
      </c>
    </row>
    <row r="50" spans="1:26" ht="25.5" customHeight="1" x14ac:dyDescent="0.25">
      <c r="A50" s="17">
        <v>44869</v>
      </c>
      <c r="B50" s="63"/>
      <c r="C50" s="18"/>
      <c r="D50" s="18"/>
      <c r="E50" s="19"/>
      <c r="F50" s="18"/>
      <c r="G50" s="19" t="s">
        <v>102</v>
      </c>
      <c r="H50" s="19"/>
      <c r="I50" s="19" t="s">
        <v>482</v>
      </c>
      <c r="J50" s="57" t="str">
        <f>VLOOKUP(G50,'nhân viên sale'!$A$2:$C$1646,2,0)</f>
        <v>SG011</v>
      </c>
      <c r="K50" s="19" t="s">
        <v>65</v>
      </c>
      <c r="L50" s="31" t="str">
        <f t="shared" si="0"/>
        <v>Mọc Nấm Hương 250g</v>
      </c>
      <c r="M50" s="20"/>
      <c r="N50" s="52" t="s">
        <v>72</v>
      </c>
      <c r="O50" s="19"/>
      <c r="P50" s="19"/>
      <c r="Q50" s="32" t="str">
        <f t="shared" si="1"/>
        <v>Túi</v>
      </c>
      <c r="R50" s="33">
        <v>5</v>
      </c>
      <c r="S50" s="33"/>
      <c r="T50" s="34">
        <f t="shared" si="2"/>
        <v>46000</v>
      </c>
      <c r="U50" s="34">
        <f t="shared" si="5"/>
        <v>230000</v>
      </c>
      <c r="V50" s="33"/>
      <c r="W50" s="33"/>
      <c r="X50" s="40" t="s">
        <v>26</v>
      </c>
      <c r="Y50" s="35"/>
      <c r="Z50" s="34">
        <f t="shared" si="4"/>
        <v>18400</v>
      </c>
    </row>
    <row r="51" spans="1:26" ht="25.5" customHeight="1" x14ac:dyDescent="0.25">
      <c r="A51" s="17">
        <v>44869</v>
      </c>
      <c r="B51" s="63"/>
      <c r="C51" s="18"/>
      <c r="D51" s="18"/>
      <c r="E51" s="19"/>
      <c r="F51" s="18"/>
      <c r="G51" s="19" t="s">
        <v>103</v>
      </c>
      <c r="H51" s="19"/>
      <c r="I51" s="19" t="s">
        <v>483</v>
      </c>
      <c r="J51" s="57" t="str">
        <f>VLOOKUP(G51,'nhân viên sale'!$A$2:$C$1646,2,0)</f>
        <v>SG005</v>
      </c>
      <c r="K51" s="19" t="s">
        <v>39</v>
      </c>
      <c r="L51" s="31" t="str">
        <f t="shared" si="0"/>
        <v>Chân giò heo muối 300g</v>
      </c>
      <c r="M51" s="20"/>
      <c r="N51" s="52" t="s">
        <v>72</v>
      </c>
      <c r="O51" s="19"/>
      <c r="P51" s="19"/>
      <c r="Q51" s="32" t="str">
        <f t="shared" si="1"/>
        <v>Túi</v>
      </c>
      <c r="R51" s="33">
        <v>5</v>
      </c>
      <c r="S51" s="33"/>
      <c r="T51" s="34">
        <f t="shared" si="2"/>
        <v>73431</v>
      </c>
      <c r="U51" s="34">
        <f t="shared" si="5"/>
        <v>367155</v>
      </c>
      <c r="V51" s="33"/>
      <c r="W51" s="33"/>
      <c r="X51" s="40" t="s">
        <v>26</v>
      </c>
      <c r="Y51" s="35"/>
      <c r="Z51" s="34">
        <f t="shared" si="4"/>
        <v>29372</v>
      </c>
    </row>
    <row r="52" spans="1:26" ht="25.5" customHeight="1" x14ac:dyDescent="0.25">
      <c r="A52" s="17">
        <v>44869</v>
      </c>
      <c r="B52" s="63"/>
      <c r="C52" s="18"/>
      <c r="D52" s="18"/>
      <c r="E52" s="19"/>
      <c r="F52" s="18"/>
      <c r="G52" s="19" t="s">
        <v>103</v>
      </c>
      <c r="H52" s="19"/>
      <c r="I52" s="19" t="s">
        <v>483</v>
      </c>
      <c r="J52" s="57" t="str">
        <f>VLOOKUP(G52,'nhân viên sale'!$A$2:$C$1646,2,0)</f>
        <v>SG005</v>
      </c>
      <c r="K52" s="19" t="s">
        <v>59</v>
      </c>
      <c r="L52" s="31" t="str">
        <f t="shared" si="0"/>
        <v>Giò Tai Lưỡi Xào 250g</v>
      </c>
      <c r="M52" s="20"/>
      <c r="N52" s="52" t="s">
        <v>72</v>
      </c>
      <c r="O52" s="19"/>
      <c r="P52" s="19"/>
      <c r="Q52" s="32" t="str">
        <f t="shared" si="1"/>
        <v>Túi</v>
      </c>
      <c r="R52" s="33">
        <v>5</v>
      </c>
      <c r="S52" s="33"/>
      <c r="T52" s="34">
        <f t="shared" si="2"/>
        <v>50182</v>
      </c>
      <c r="U52" s="34">
        <f t="shared" si="5"/>
        <v>250910</v>
      </c>
      <c r="V52" s="33"/>
      <c r="W52" s="33"/>
      <c r="X52" s="40" t="s">
        <v>26</v>
      </c>
      <c r="Y52" s="35"/>
      <c r="Z52" s="34">
        <f t="shared" si="4"/>
        <v>20073</v>
      </c>
    </row>
    <row r="53" spans="1:26" ht="25.5" customHeight="1" x14ac:dyDescent="0.25">
      <c r="A53" s="17">
        <v>44869</v>
      </c>
      <c r="B53" s="63"/>
      <c r="C53" s="18"/>
      <c r="D53" s="18"/>
      <c r="E53" s="19"/>
      <c r="F53" s="18"/>
      <c r="G53" s="19" t="s">
        <v>104</v>
      </c>
      <c r="H53" s="19"/>
      <c r="I53" s="19" t="s">
        <v>484</v>
      </c>
      <c r="J53" s="57" t="str">
        <f>VLOOKUP(G53,'nhân viên sale'!$A$2:$C$1646,2,0)</f>
        <v>SG011</v>
      </c>
      <c r="K53" s="19" t="s">
        <v>30</v>
      </c>
      <c r="L53" s="31" t="str">
        <f t="shared" si="0"/>
        <v>Bắp bò muối 200g</v>
      </c>
      <c r="M53" s="20"/>
      <c r="N53" s="52" t="s">
        <v>72</v>
      </c>
      <c r="O53" s="19"/>
      <c r="P53" s="19"/>
      <c r="Q53" s="32" t="str">
        <f t="shared" si="1"/>
        <v>Túi</v>
      </c>
      <c r="R53" s="33">
        <v>5</v>
      </c>
      <c r="S53" s="33"/>
      <c r="T53" s="34">
        <f t="shared" si="2"/>
        <v>87787</v>
      </c>
      <c r="U53" s="34">
        <f t="shared" si="5"/>
        <v>438935</v>
      </c>
      <c r="V53" s="33"/>
      <c r="W53" s="33"/>
      <c r="X53" s="40" t="s">
        <v>26</v>
      </c>
      <c r="Y53" s="35"/>
      <c r="Z53" s="34">
        <f t="shared" si="4"/>
        <v>35115</v>
      </c>
    </row>
    <row r="54" spans="1:26" ht="25.5" customHeight="1" x14ac:dyDescent="0.25">
      <c r="A54" s="17">
        <v>44869</v>
      </c>
      <c r="B54" s="63"/>
      <c r="C54" s="18"/>
      <c r="D54" s="18"/>
      <c r="E54" s="19"/>
      <c r="F54" s="18"/>
      <c r="G54" s="19" t="s">
        <v>104</v>
      </c>
      <c r="H54" s="19"/>
      <c r="I54" s="19" t="s">
        <v>484</v>
      </c>
      <c r="J54" s="57" t="str">
        <f>VLOOKUP(G54,'nhân viên sale'!$A$2:$C$1646,2,0)</f>
        <v>SG011</v>
      </c>
      <c r="K54" s="19" t="s">
        <v>39</v>
      </c>
      <c r="L54" s="31" t="str">
        <f t="shared" si="0"/>
        <v>Chân giò heo muối 300g</v>
      </c>
      <c r="M54" s="20"/>
      <c r="N54" s="52" t="s">
        <v>72</v>
      </c>
      <c r="O54" s="19"/>
      <c r="P54" s="19"/>
      <c r="Q54" s="32" t="str">
        <f t="shared" si="1"/>
        <v>Túi</v>
      </c>
      <c r="R54" s="33">
        <v>5</v>
      </c>
      <c r="S54" s="33"/>
      <c r="T54" s="34">
        <f t="shared" si="2"/>
        <v>73431</v>
      </c>
      <c r="U54" s="34">
        <f t="shared" si="5"/>
        <v>367155</v>
      </c>
      <c r="V54" s="33"/>
      <c r="W54" s="33"/>
      <c r="X54" s="40" t="s">
        <v>26</v>
      </c>
      <c r="Y54" s="35"/>
      <c r="Z54" s="34">
        <f t="shared" si="4"/>
        <v>29372</v>
      </c>
    </row>
    <row r="55" spans="1:26" ht="25.5" customHeight="1" x14ac:dyDescent="0.25">
      <c r="A55" s="17">
        <v>44869</v>
      </c>
      <c r="B55" s="63"/>
      <c r="C55" s="18"/>
      <c r="D55" s="18"/>
      <c r="E55" s="19"/>
      <c r="F55" s="18"/>
      <c r="G55" s="19" t="s">
        <v>104</v>
      </c>
      <c r="H55" s="19"/>
      <c r="I55" s="19" t="s">
        <v>484</v>
      </c>
      <c r="J55" s="57" t="str">
        <f>VLOOKUP(G55,'nhân viên sale'!$A$2:$C$1646,2,0)</f>
        <v>SG011</v>
      </c>
      <c r="K55" s="19" t="s">
        <v>67</v>
      </c>
      <c r="L55" s="31" t="str">
        <f t="shared" si="0"/>
        <v>Tai heo muối 200g</v>
      </c>
      <c r="M55" s="20"/>
      <c r="N55" s="52" t="s">
        <v>72</v>
      </c>
      <c r="O55" s="19"/>
      <c r="P55" s="19"/>
      <c r="Q55" s="32" t="str">
        <f t="shared" si="1"/>
        <v>Túi</v>
      </c>
      <c r="R55" s="33">
        <v>5</v>
      </c>
      <c r="S55" s="33"/>
      <c r="T55" s="34">
        <f t="shared" si="2"/>
        <v>55595</v>
      </c>
      <c r="U55" s="34">
        <f t="shared" si="5"/>
        <v>277975</v>
      </c>
      <c r="V55" s="33"/>
      <c r="W55" s="33"/>
      <c r="X55" s="40" t="s">
        <v>26</v>
      </c>
      <c r="Y55" s="35"/>
      <c r="Z55" s="34">
        <f t="shared" si="4"/>
        <v>22238</v>
      </c>
    </row>
    <row r="56" spans="1:26" ht="25.5" customHeight="1" x14ac:dyDescent="0.25">
      <c r="A56" s="17">
        <v>44869</v>
      </c>
      <c r="B56" s="63"/>
      <c r="C56" s="18"/>
      <c r="D56" s="18"/>
      <c r="E56" s="19"/>
      <c r="F56" s="18"/>
      <c r="G56" s="19" t="s">
        <v>104</v>
      </c>
      <c r="H56" s="19"/>
      <c r="I56" s="19" t="s">
        <v>484</v>
      </c>
      <c r="J56" s="57" t="str">
        <f>VLOOKUP(G56,'nhân viên sale'!$A$2:$C$1646,2,0)</f>
        <v>SG011</v>
      </c>
      <c r="K56" s="19" t="s">
        <v>59</v>
      </c>
      <c r="L56" s="31" t="str">
        <f t="shared" si="0"/>
        <v>Giò Tai Lưỡi Xào 250g</v>
      </c>
      <c r="M56" s="20"/>
      <c r="N56" s="52" t="s">
        <v>72</v>
      </c>
      <c r="O56" s="19"/>
      <c r="P56" s="19"/>
      <c r="Q56" s="32" t="str">
        <f t="shared" si="1"/>
        <v>Túi</v>
      </c>
      <c r="R56" s="33">
        <v>5</v>
      </c>
      <c r="S56" s="33"/>
      <c r="T56" s="34">
        <f t="shared" si="2"/>
        <v>50182</v>
      </c>
      <c r="U56" s="34">
        <f t="shared" si="5"/>
        <v>250910</v>
      </c>
      <c r="V56" s="33"/>
      <c r="W56" s="33"/>
      <c r="X56" s="40" t="s">
        <v>26</v>
      </c>
      <c r="Y56" s="35"/>
      <c r="Z56" s="34">
        <f t="shared" si="4"/>
        <v>20073</v>
      </c>
    </row>
    <row r="57" spans="1:26" ht="25.5" customHeight="1" x14ac:dyDescent="0.25">
      <c r="A57" s="17">
        <v>44869</v>
      </c>
      <c r="B57" s="63"/>
      <c r="C57" s="18"/>
      <c r="D57" s="18"/>
      <c r="E57" s="19"/>
      <c r="F57" s="18"/>
      <c r="G57" s="19" t="s">
        <v>105</v>
      </c>
      <c r="H57" s="19"/>
      <c r="I57" s="19" t="s">
        <v>485</v>
      </c>
      <c r="J57" s="57" t="str">
        <f>VLOOKUP(G57,'nhân viên sale'!$A$2:$C$1646,2,0)</f>
        <v>SG009</v>
      </c>
      <c r="K57" s="19" t="s">
        <v>67</v>
      </c>
      <c r="L57" s="31" t="str">
        <f t="shared" si="0"/>
        <v>Tai heo muối 200g</v>
      </c>
      <c r="M57" s="20"/>
      <c r="N57" s="52" t="s">
        <v>72</v>
      </c>
      <c r="O57" s="19"/>
      <c r="P57" s="19"/>
      <c r="Q57" s="32" t="str">
        <f t="shared" si="1"/>
        <v>Túi</v>
      </c>
      <c r="R57" s="33">
        <v>5</v>
      </c>
      <c r="S57" s="33"/>
      <c r="T57" s="34">
        <f t="shared" si="2"/>
        <v>55595</v>
      </c>
      <c r="U57" s="34">
        <f t="shared" si="5"/>
        <v>277975</v>
      </c>
      <c r="V57" s="33"/>
      <c r="W57" s="33"/>
      <c r="X57" s="40" t="s">
        <v>26</v>
      </c>
      <c r="Y57" s="35"/>
      <c r="Z57" s="34">
        <f t="shared" si="4"/>
        <v>22238</v>
      </c>
    </row>
    <row r="58" spans="1:26" ht="25.5" customHeight="1" x14ac:dyDescent="0.25">
      <c r="A58" s="17">
        <v>44869</v>
      </c>
      <c r="B58" s="63"/>
      <c r="C58" s="18"/>
      <c r="D58" s="18"/>
      <c r="E58" s="19"/>
      <c r="F58" s="18"/>
      <c r="G58" s="19" t="s">
        <v>105</v>
      </c>
      <c r="H58" s="19"/>
      <c r="I58" s="19" t="s">
        <v>485</v>
      </c>
      <c r="J58" s="57" t="str">
        <f>VLOOKUP(G58,'nhân viên sale'!$A$2:$C$1646,2,0)</f>
        <v>SG009</v>
      </c>
      <c r="K58" s="19" t="s">
        <v>49</v>
      </c>
      <c r="L58" s="31" t="str">
        <f t="shared" ref="L58:L121" si="6">IF(K58&lt;&gt;"",VLOOKUP(K58,tenhang,2,0),"")</f>
        <v>Giò lụa cây 250g</v>
      </c>
      <c r="M58" s="20"/>
      <c r="N58" s="52" t="s">
        <v>72</v>
      </c>
      <c r="O58" s="19"/>
      <c r="P58" s="19"/>
      <c r="Q58" s="32" t="str">
        <f t="shared" ref="Q58:Q121" si="7">IF(K58&lt;&gt;"",VLOOKUP(K58,tenhang,3,0),"")</f>
        <v>Túi</v>
      </c>
      <c r="R58" s="33">
        <v>5</v>
      </c>
      <c r="S58" s="33"/>
      <c r="T58" s="34">
        <f t="shared" ref="T58:T121" si="8">IF(K58&lt;&gt;"",VLOOKUP(K58,tenhang,4,0),0)</f>
        <v>59400</v>
      </c>
      <c r="U58" s="34">
        <f t="shared" si="5"/>
        <v>297000</v>
      </c>
      <c r="V58" s="33"/>
      <c r="W58" s="33"/>
      <c r="X58" s="40" t="s">
        <v>26</v>
      </c>
      <c r="Y58" s="35"/>
      <c r="Z58" s="34">
        <f t="shared" si="4"/>
        <v>23760</v>
      </c>
    </row>
    <row r="59" spans="1:26" ht="25.5" customHeight="1" x14ac:dyDescent="0.25">
      <c r="A59" s="17">
        <v>44869</v>
      </c>
      <c r="B59" s="63"/>
      <c r="C59" s="18"/>
      <c r="D59" s="18"/>
      <c r="E59" s="19"/>
      <c r="F59" s="18"/>
      <c r="G59" s="19" t="s">
        <v>105</v>
      </c>
      <c r="H59" s="19"/>
      <c r="I59" s="19" t="s">
        <v>485</v>
      </c>
      <c r="J59" s="57" t="str">
        <f>VLOOKUP(G59,'nhân viên sale'!$A$2:$C$1646,2,0)</f>
        <v>SG009</v>
      </c>
      <c r="K59" s="19" t="s">
        <v>45</v>
      </c>
      <c r="L59" s="31" t="str">
        <f t="shared" si="6"/>
        <v>Chả nướng 300g</v>
      </c>
      <c r="M59" s="20"/>
      <c r="N59" s="52" t="s">
        <v>72</v>
      </c>
      <c r="O59" s="19"/>
      <c r="P59" s="19"/>
      <c r="Q59" s="32" t="str">
        <f t="shared" si="7"/>
        <v>Túi</v>
      </c>
      <c r="R59" s="33">
        <v>5</v>
      </c>
      <c r="S59" s="33"/>
      <c r="T59" s="34">
        <f t="shared" si="8"/>
        <v>70950</v>
      </c>
      <c r="U59" s="34">
        <f t="shared" si="5"/>
        <v>354750</v>
      </c>
      <c r="V59" s="33"/>
      <c r="W59" s="33"/>
      <c r="X59" s="40" t="s">
        <v>26</v>
      </c>
      <c r="Y59" s="35"/>
      <c r="Z59" s="34">
        <f t="shared" si="4"/>
        <v>28380</v>
      </c>
    </row>
    <row r="60" spans="1:26" ht="25.5" customHeight="1" x14ac:dyDescent="0.25">
      <c r="A60" s="17">
        <v>44869</v>
      </c>
      <c r="B60" s="63"/>
      <c r="C60" s="18"/>
      <c r="D60" s="18"/>
      <c r="E60" s="19"/>
      <c r="F60" s="18"/>
      <c r="G60" s="19" t="s">
        <v>105</v>
      </c>
      <c r="H60" s="19"/>
      <c r="I60" s="19" t="s">
        <v>485</v>
      </c>
      <c r="J60" s="57" t="str">
        <f>VLOOKUP(G60,'nhân viên sale'!$A$2:$C$1646,2,0)</f>
        <v>SG009</v>
      </c>
      <c r="K60" s="19" t="s">
        <v>37</v>
      </c>
      <c r="L60" s="31" t="str">
        <f t="shared" si="6"/>
        <v>Chả cốm 300g</v>
      </c>
      <c r="M60" s="20"/>
      <c r="N60" s="52" t="s">
        <v>72</v>
      </c>
      <c r="O60" s="19"/>
      <c r="P60" s="19"/>
      <c r="Q60" s="32" t="str">
        <f t="shared" si="7"/>
        <v>Túi</v>
      </c>
      <c r="R60" s="33">
        <v>5</v>
      </c>
      <c r="S60" s="33"/>
      <c r="T60" s="34">
        <f t="shared" si="8"/>
        <v>74250</v>
      </c>
      <c r="U60" s="34">
        <f t="shared" si="5"/>
        <v>371250</v>
      </c>
      <c r="V60" s="33"/>
      <c r="W60" s="33"/>
      <c r="X60" s="40" t="s">
        <v>26</v>
      </c>
      <c r="Y60" s="35"/>
      <c r="Z60" s="34">
        <f t="shared" si="4"/>
        <v>29700</v>
      </c>
    </row>
    <row r="61" spans="1:26" ht="25.5" customHeight="1" x14ac:dyDescent="0.25">
      <c r="A61" s="17">
        <v>44869</v>
      </c>
      <c r="B61" s="63"/>
      <c r="C61" s="18"/>
      <c r="D61" s="18"/>
      <c r="E61" s="19"/>
      <c r="F61" s="18"/>
      <c r="G61" s="19" t="s">
        <v>106</v>
      </c>
      <c r="H61" s="19"/>
      <c r="I61" s="19" t="s">
        <v>486</v>
      </c>
      <c r="J61" s="57" t="str">
        <f>VLOOKUP(G61,'nhân viên sale'!$A$2:$C$1646,2,0)</f>
        <v>SG009</v>
      </c>
      <c r="K61" s="19" t="s">
        <v>39</v>
      </c>
      <c r="L61" s="31" t="str">
        <f t="shared" si="6"/>
        <v>Chân giò heo muối 300g</v>
      </c>
      <c r="M61" s="20"/>
      <c r="N61" s="52" t="s">
        <v>72</v>
      </c>
      <c r="O61" s="19"/>
      <c r="P61" s="19"/>
      <c r="Q61" s="32" t="str">
        <f t="shared" si="7"/>
        <v>Túi</v>
      </c>
      <c r="R61" s="33">
        <v>5</v>
      </c>
      <c r="S61" s="33"/>
      <c r="T61" s="34">
        <f t="shared" si="8"/>
        <v>73431</v>
      </c>
      <c r="U61" s="34">
        <f t="shared" si="5"/>
        <v>367155</v>
      </c>
      <c r="V61" s="33"/>
      <c r="W61" s="33"/>
      <c r="X61" s="40" t="s">
        <v>26</v>
      </c>
      <c r="Y61" s="35"/>
      <c r="Z61" s="34">
        <f t="shared" si="4"/>
        <v>29372</v>
      </c>
    </row>
    <row r="62" spans="1:26" ht="25.5" customHeight="1" x14ac:dyDescent="0.25">
      <c r="A62" s="17">
        <v>44869</v>
      </c>
      <c r="B62" s="63"/>
      <c r="C62" s="18"/>
      <c r="D62" s="18"/>
      <c r="E62" s="19"/>
      <c r="F62" s="18"/>
      <c r="G62" s="19" t="s">
        <v>106</v>
      </c>
      <c r="H62" s="19"/>
      <c r="I62" s="19" t="s">
        <v>486</v>
      </c>
      <c r="J62" s="57" t="str">
        <f>VLOOKUP(G62,'nhân viên sale'!$A$2:$C$1646,2,0)</f>
        <v>SG009</v>
      </c>
      <c r="K62" s="19" t="s">
        <v>59</v>
      </c>
      <c r="L62" s="31" t="str">
        <f t="shared" si="6"/>
        <v>Giò Tai Lưỡi Xào 250g</v>
      </c>
      <c r="M62" s="20"/>
      <c r="N62" s="52" t="s">
        <v>72</v>
      </c>
      <c r="O62" s="19"/>
      <c r="P62" s="19"/>
      <c r="Q62" s="32" t="str">
        <f t="shared" si="7"/>
        <v>Túi</v>
      </c>
      <c r="R62" s="33">
        <v>5</v>
      </c>
      <c r="S62" s="33"/>
      <c r="T62" s="34">
        <f t="shared" si="8"/>
        <v>50182</v>
      </c>
      <c r="U62" s="34">
        <f t="shared" si="5"/>
        <v>250910</v>
      </c>
      <c r="V62" s="33"/>
      <c r="W62" s="33"/>
      <c r="X62" s="40" t="s">
        <v>26</v>
      </c>
      <c r="Y62" s="35"/>
      <c r="Z62" s="34">
        <f t="shared" si="4"/>
        <v>20073</v>
      </c>
    </row>
    <row r="63" spans="1:26" ht="25.5" customHeight="1" x14ac:dyDescent="0.25">
      <c r="A63" s="17">
        <v>44869</v>
      </c>
      <c r="B63" s="63"/>
      <c r="C63" s="18"/>
      <c r="D63" s="18"/>
      <c r="E63" s="19"/>
      <c r="F63" s="18"/>
      <c r="G63" s="19" t="s">
        <v>107</v>
      </c>
      <c r="H63" s="19"/>
      <c r="I63" s="19" t="s">
        <v>487</v>
      </c>
      <c r="J63" s="57" t="str">
        <f>VLOOKUP(G63,'nhân viên sale'!$A$2:$C$1646,2,0)</f>
        <v>SG004</v>
      </c>
      <c r="K63" s="19" t="s">
        <v>49</v>
      </c>
      <c r="L63" s="31" t="str">
        <f t="shared" si="6"/>
        <v>Giò lụa cây 250g</v>
      </c>
      <c r="M63" s="20"/>
      <c r="N63" s="52" t="s">
        <v>72</v>
      </c>
      <c r="O63" s="19"/>
      <c r="P63" s="19"/>
      <c r="Q63" s="32" t="str">
        <f t="shared" si="7"/>
        <v>Túi</v>
      </c>
      <c r="R63" s="33">
        <v>5</v>
      </c>
      <c r="S63" s="33"/>
      <c r="T63" s="34">
        <f t="shared" si="8"/>
        <v>59400</v>
      </c>
      <c r="U63" s="34">
        <f t="shared" si="5"/>
        <v>297000</v>
      </c>
      <c r="V63" s="33"/>
      <c r="W63" s="33"/>
      <c r="X63" s="40" t="s">
        <v>26</v>
      </c>
      <c r="Y63" s="35"/>
      <c r="Z63" s="34">
        <f t="shared" si="4"/>
        <v>23760</v>
      </c>
    </row>
    <row r="64" spans="1:26" ht="25.5" customHeight="1" x14ac:dyDescent="0.25">
      <c r="A64" s="17">
        <v>44869</v>
      </c>
      <c r="B64" s="63"/>
      <c r="C64" s="18"/>
      <c r="D64" s="18"/>
      <c r="E64" s="19"/>
      <c r="F64" s="18"/>
      <c r="G64" s="19" t="s">
        <v>108</v>
      </c>
      <c r="H64" s="19"/>
      <c r="I64" s="19" t="s">
        <v>488</v>
      </c>
      <c r="J64" s="57" t="str">
        <f>VLOOKUP(G64,'nhân viên sale'!$A$2:$C$1646,2,0)</f>
        <v>SG004</v>
      </c>
      <c r="K64" s="19" t="s">
        <v>39</v>
      </c>
      <c r="L64" s="31" t="str">
        <f t="shared" si="6"/>
        <v>Chân giò heo muối 300g</v>
      </c>
      <c r="M64" s="20"/>
      <c r="N64" s="52" t="s">
        <v>72</v>
      </c>
      <c r="O64" s="19"/>
      <c r="P64" s="19"/>
      <c r="Q64" s="32" t="str">
        <f t="shared" si="7"/>
        <v>Túi</v>
      </c>
      <c r="R64" s="33">
        <v>5</v>
      </c>
      <c r="S64" s="33"/>
      <c r="T64" s="34">
        <f t="shared" si="8"/>
        <v>73431</v>
      </c>
      <c r="U64" s="34">
        <f t="shared" si="5"/>
        <v>367155</v>
      </c>
      <c r="V64" s="33"/>
      <c r="W64" s="33"/>
      <c r="X64" s="40" t="s">
        <v>26</v>
      </c>
      <c r="Y64" s="35"/>
      <c r="Z64" s="34">
        <f t="shared" si="4"/>
        <v>29372</v>
      </c>
    </row>
    <row r="65" spans="1:26" ht="25.5" customHeight="1" x14ac:dyDescent="0.25">
      <c r="A65" s="17">
        <v>44869</v>
      </c>
      <c r="B65" s="63"/>
      <c r="C65" s="18"/>
      <c r="D65" s="18"/>
      <c r="E65" s="19"/>
      <c r="F65" s="18"/>
      <c r="G65" s="19" t="s">
        <v>108</v>
      </c>
      <c r="H65" s="19"/>
      <c r="I65" s="19" t="s">
        <v>488</v>
      </c>
      <c r="J65" s="57" t="str">
        <f>VLOOKUP(G65,'nhân viên sale'!$A$2:$C$1646,2,0)</f>
        <v>SG004</v>
      </c>
      <c r="K65" s="19" t="s">
        <v>49</v>
      </c>
      <c r="L65" s="31" t="str">
        <f t="shared" si="6"/>
        <v>Giò lụa cây 250g</v>
      </c>
      <c r="M65" s="20"/>
      <c r="N65" s="52" t="s">
        <v>72</v>
      </c>
      <c r="O65" s="19"/>
      <c r="P65" s="19"/>
      <c r="Q65" s="32" t="str">
        <f t="shared" si="7"/>
        <v>Túi</v>
      </c>
      <c r="R65" s="33">
        <v>5</v>
      </c>
      <c r="S65" s="33"/>
      <c r="T65" s="34">
        <f t="shared" si="8"/>
        <v>59400</v>
      </c>
      <c r="U65" s="34">
        <f t="shared" si="5"/>
        <v>297000</v>
      </c>
      <c r="V65" s="33"/>
      <c r="W65" s="33"/>
      <c r="X65" s="40" t="s">
        <v>26</v>
      </c>
      <c r="Y65" s="35"/>
      <c r="Z65" s="34">
        <f t="shared" si="4"/>
        <v>23760</v>
      </c>
    </row>
    <row r="66" spans="1:26" ht="25.5" customHeight="1" x14ac:dyDescent="0.25">
      <c r="A66" s="17">
        <v>44869</v>
      </c>
      <c r="B66" s="63"/>
      <c r="C66" s="18"/>
      <c r="D66" s="18"/>
      <c r="E66" s="19"/>
      <c r="F66" s="18"/>
      <c r="G66" s="19" t="s">
        <v>108</v>
      </c>
      <c r="H66" s="19"/>
      <c r="I66" s="19" t="s">
        <v>488</v>
      </c>
      <c r="J66" s="57" t="str">
        <f>VLOOKUP(G66,'nhân viên sale'!$A$2:$C$1646,2,0)</f>
        <v>SG004</v>
      </c>
      <c r="K66" s="19" t="s">
        <v>59</v>
      </c>
      <c r="L66" s="31" t="str">
        <f t="shared" si="6"/>
        <v>Giò Tai Lưỡi Xào 250g</v>
      </c>
      <c r="M66" s="20"/>
      <c r="N66" s="52" t="s">
        <v>72</v>
      </c>
      <c r="O66" s="19"/>
      <c r="P66" s="19"/>
      <c r="Q66" s="32" t="str">
        <f t="shared" si="7"/>
        <v>Túi</v>
      </c>
      <c r="R66" s="33">
        <v>5</v>
      </c>
      <c r="S66" s="33"/>
      <c r="T66" s="34">
        <f t="shared" si="8"/>
        <v>50182</v>
      </c>
      <c r="U66" s="34">
        <f t="shared" si="5"/>
        <v>250910</v>
      </c>
      <c r="V66" s="33"/>
      <c r="W66" s="33"/>
      <c r="X66" s="40" t="s">
        <v>26</v>
      </c>
      <c r="Y66" s="35"/>
      <c r="Z66" s="34">
        <f t="shared" si="4"/>
        <v>20073</v>
      </c>
    </row>
    <row r="67" spans="1:26" ht="25.5" customHeight="1" x14ac:dyDescent="0.25">
      <c r="A67" s="17">
        <v>44869</v>
      </c>
      <c r="B67" s="63"/>
      <c r="C67" s="18"/>
      <c r="D67" s="18"/>
      <c r="E67" s="19"/>
      <c r="F67" s="18"/>
      <c r="G67" s="19" t="s">
        <v>109</v>
      </c>
      <c r="H67" s="19"/>
      <c r="I67" s="19" t="s">
        <v>489</v>
      </c>
      <c r="J67" s="57" t="str">
        <f>VLOOKUP(G67,'nhân viên sale'!$A$2:$C$1646,2,0)</f>
        <v>SG011</v>
      </c>
      <c r="K67" s="19" t="s">
        <v>39</v>
      </c>
      <c r="L67" s="31" t="str">
        <f t="shared" si="6"/>
        <v>Chân giò heo muối 300g</v>
      </c>
      <c r="M67" s="20"/>
      <c r="N67" s="52" t="s">
        <v>72</v>
      </c>
      <c r="O67" s="19"/>
      <c r="P67" s="19"/>
      <c r="Q67" s="32" t="str">
        <f t="shared" si="7"/>
        <v>Túi</v>
      </c>
      <c r="R67" s="33">
        <v>5</v>
      </c>
      <c r="S67" s="33"/>
      <c r="T67" s="34">
        <f t="shared" si="8"/>
        <v>73431</v>
      </c>
      <c r="U67" s="34">
        <f t="shared" si="5"/>
        <v>367155</v>
      </c>
      <c r="V67" s="33"/>
      <c r="W67" s="33"/>
      <c r="X67" s="40" t="s">
        <v>26</v>
      </c>
      <c r="Y67" s="35"/>
      <c r="Z67" s="34">
        <f t="shared" ref="Z67:Z130" si="9">ROUND(U67*X67*1%,0)</f>
        <v>29372</v>
      </c>
    </row>
    <row r="68" spans="1:26" ht="25.5" customHeight="1" x14ac:dyDescent="0.25">
      <c r="A68" s="17">
        <v>44869</v>
      </c>
      <c r="B68" s="63"/>
      <c r="C68" s="18"/>
      <c r="D68" s="18"/>
      <c r="E68" s="19"/>
      <c r="F68" s="18"/>
      <c r="G68" s="19" t="s">
        <v>110</v>
      </c>
      <c r="H68" s="19"/>
      <c r="I68" s="19" t="s">
        <v>490</v>
      </c>
      <c r="J68" s="57" t="str">
        <f>VLOOKUP(G68,'nhân viên sale'!$A$2:$C$1646,2,0)</f>
        <v>SG005</v>
      </c>
      <c r="K68" s="19" t="s">
        <v>39</v>
      </c>
      <c r="L68" s="31" t="str">
        <f t="shared" si="6"/>
        <v>Chân giò heo muối 300g</v>
      </c>
      <c r="M68" s="20"/>
      <c r="N68" s="52" t="s">
        <v>72</v>
      </c>
      <c r="O68" s="19"/>
      <c r="P68" s="19"/>
      <c r="Q68" s="32" t="str">
        <f t="shared" si="7"/>
        <v>Túi</v>
      </c>
      <c r="R68" s="33">
        <v>5</v>
      </c>
      <c r="S68" s="33"/>
      <c r="T68" s="34">
        <f t="shared" si="8"/>
        <v>73431</v>
      </c>
      <c r="U68" s="34">
        <f t="shared" si="5"/>
        <v>367155</v>
      </c>
      <c r="V68" s="33"/>
      <c r="W68" s="33"/>
      <c r="X68" s="40" t="s">
        <v>26</v>
      </c>
      <c r="Y68" s="35"/>
      <c r="Z68" s="34">
        <f t="shared" si="9"/>
        <v>29372</v>
      </c>
    </row>
    <row r="69" spans="1:26" ht="25.5" customHeight="1" x14ac:dyDescent="0.25">
      <c r="A69" s="17">
        <v>44869</v>
      </c>
      <c r="B69" s="63"/>
      <c r="C69" s="18"/>
      <c r="D69" s="18"/>
      <c r="E69" s="19"/>
      <c r="F69" s="18"/>
      <c r="G69" s="19" t="s">
        <v>110</v>
      </c>
      <c r="H69" s="19"/>
      <c r="I69" s="19" t="s">
        <v>490</v>
      </c>
      <c r="J69" s="57" t="str">
        <f>VLOOKUP(G69,'nhân viên sale'!$A$2:$C$1646,2,0)</f>
        <v>SG005</v>
      </c>
      <c r="K69" s="19" t="s">
        <v>67</v>
      </c>
      <c r="L69" s="31" t="str">
        <f t="shared" si="6"/>
        <v>Tai heo muối 200g</v>
      </c>
      <c r="M69" s="20"/>
      <c r="N69" s="52" t="s">
        <v>72</v>
      </c>
      <c r="O69" s="19"/>
      <c r="P69" s="19"/>
      <c r="Q69" s="32" t="str">
        <f t="shared" si="7"/>
        <v>Túi</v>
      </c>
      <c r="R69" s="33">
        <v>5</v>
      </c>
      <c r="S69" s="33"/>
      <c r="T69" s="34">
        <f t="shared" si="8"/>
        <v>55595</v>
      </c>
      <c r="U69" s="34">
        <f t="shared" si="5"/>
        <v>277975</v>
      </c>
      <c r="V69" s="33"/>
      <c r="W69" s="33"/>
      <c r="X69" s="40" t="s">
        <v>26</v>
      </c>
      <c r="Y69" s="35"/>
      <c r="Z69" s="34">
        <f t="shared" si="9"/>
        <v>22238</v>
      </c>
    </row>
    <row r="70" spans="1:26" ht="25.5" customHeight="1" x14ac:dyDescent="0.25">
      <c r="A70" s="17">
        <v>44869</v>
      </c>
      <c r="B70" s="63"/>
      <c r="C70" s="18"/>
      <c r="D70" s="18"/>
      <c r="E70" s="19"/>
      <c r="F70" s="18"/>
      <c r="G70" s="19" t="s">
        <v>110</v>
      </c>
      <c r="H70" s="19"/>
      <c r="I70" s="19" t="s">
        <v>490</v>
      </c>
      <c r="J70" s="57" t="str">
        <f>VLOOKUP(G70,'nhân viên sale'!$A$2:$C$1646,2,0)</f>
        <v>SG005</v>
      </c>
      <c r="K70" s="19" t="s">
        <v>49</v>
      </c>
      <c r="L70" s="31" t="str">
        <f t="shared" si="6"/>
        <v>Giò lụa cây 250g</v>
      </c>
      <c r="M70" s="20"/>
      <c r="N70" s="52" t="s">
        <v>72</v>
      </c>
      <c r="O70" s="19"/>
      <c r="P70" s="19"/>
      <c r="Q70" s="32" t="str">
        <f t="shared" si="7"/>
        <v>Túi</v>
      </c>
      <c r="R70" s="33">
        <v>5</v>
      </c>
      <c r="S70" s="33"/>
      <c r="T70" s="34">
        <f t="shared" si="8"/>
        <v>59400</v>
      </c>
      <c r="U70" s="34">
        <f t="shared" si="5"/>
        <v>297000</v>
      </c>
      <c r="V70" s="33"/>
      <c r="W70" s="33"/>
      <c r="X70" s="40" t="s">
        <v>26</v>
      </c>
      <c r="Y70" s="35"/>
      <c r="Z70" s="34">
        <f t="shared" si="9"/>
        <v>23760</v>
      </c>
    </row>
    <row r="71" spans="1:26" ht="25.5" customHeight="1" x14ac:dyDescent="0.25">
      <c r="A71" s="17">
        <v>44869</v>
      </c>
      <c r="B71" s="63"/>
      <c r="C71" s="18"/>
      <c r="D71" s="18"/>
      <c r="E71" s="19"/>
      <c r="F71" s="18"/>
      <c r="G71" s="19" t="s">
        <v>110</v>
      </c>
      <c r="H71" s="19"/>
      <c r="I71" s="19" t="s">
        <v>490</v>
      </c>
      <c r="J71" s="57" t="str">
        <f>VLOOKUP(G71,'nhân viên sale'!$A$2:$C$1646,2,0)</f>
        <v>SG005</v>
      </c>
      <c r="K71" s="19" t="s">
        <v>59</v>
      </c>
      <c r="L71" s="31" t="str">
        <f t="shared" si="6"/>
        <v>Giò Tai Lưỡi Xào 250g</v>
      </c>
      <c r="M71" s="20"/>
      <c r="N71" s="52" t="s">
        <v>72</v>
      </c>
      <c r="O71" s="19"/>
      <c r="P71" s="19"/>
      <c r="Q71" s="32" t="str">
        <f t="shared" si="7"/>
        <v>Túi</v>
      </c>
      <c r="R71" s="33">
        <v>5</v>
      </c>
      <c r="S71" s="33"/>
      <c r="T71" s="34">
        <f t="shared" si="8"/>
        <v>50182</v>
      </c>
      <c r="U71" s="34">
        <f t="shared" si="5"/>
        <v>250910</v>
      </c>
      <c r="V71" s="33"/>
      <c r="W71" s="33"/>
      <c r="X71" s="40" t="s">
        <v>26</v>
      </c>
      <c r="Y71" s="35"/>
      <c r="Z71" s="34">
        <f t="shared" si="9"/>
        <v>20073</v>
      </c>
    </row>
    <row r="72" spans="1:26" ht="25.5" customHeight="1" x14ac:dyDescent="0.25">
      <c r="A72" s="17">
        <v>44869</v>
      </c>
      <c r="B72" s="63"/>
      <c r="C72" s="18"/>
      <c r="D72" s="18"/>
      <c r="E72" s="19"/>
      <c r="F72" s="18"/>
      <c r="G72" s="19" t="s">
        <v>111</v>
      </c>
      <c r="H72" s="19"/>
      <c r="I72" s="19" t="s">
        <v>491</v>
      </c>
      <c r="J72" s="57" t="str">
        <f>VLOOKUP(G72,'nhân viên sale'!$A$2:$C$1646,2,0)</f>
        <v>SG004</v>
      </c>
      <c r="K72" s="19" t="s">
        <v>39</v>
      </c>
      <c r="L72" s="31" t="str">
        <f t="shared" si="6"/>
        <v>Chân giò heo muối 300g</v>
      </c>
      <c r="M72" s="20"/>
      <c r="N72" s="52" t="s">
        <v>72</v>
      </c>
      <c r="O72" s="19"/>
      <c r="P72" s="19"/>
      <c r="Q72" s="32" t="str">
        <f t="shared" si="7"/>
        <v>Túi</v>
      </c>
      <c r="R72" s="33">
        <v>5</v>
      </c>
      <c r="S72" s="33"/>
      <c r="T72" s="34">
        <f t="shared" si="8"/>
        <v>73431</v>
      </c>
      <c r="U72" s="34">
        <f t="shared" si="5"/>
        <v>367155</v>
      </c>
      <c r="V72" s="33"/>
      <c r="W72" s="33"/>
      <c r="X72" s="40" t="s">
        <v>26</v>
      </c>
      <c r="Y72" s="35"/>
      <c r="Z72" s="34">
        <f t="shared" si="9"/>
        <v>29372</v>
      </c>
    </row>
    <row r="73" spans="1:26" ht="25.5" customHeight="1" x14ac:dyDescent="0.25">
      <c r="A73" s="17">
        <v>44869</v>
      </c>
      <c r="B73" s="63"/>
      <c r="C73" s="18"/>
      <c r="D73" s="18"/>
      <c r="E73" s="19"/>
      <c r="F73" s="18"/>
      <c r="G73" s="19" t="s">
        <v>111</v>
      </c>
      <c r="H73" s="19"/>
      <c r="I73" s="19" t="s">
        <v>491</v>
      </c>
      <c r="J73" s="57" t="str">
        <f>VLOOKUP(G73,'nhân viên sale'!$A$2:$C$1646,2,0)</f>
        <v>SG004</v>
      </c>
      <c r="K73" s="19" t="s">
        <v>67</v>
      </c>
      <c r="L73" s="31" t="str">
        <f t="shared" si="6"/>
        <v>Tai heo muối 200g</v>
      </c>
      <c r="M73" s="20"/>
      <c r="N73" s="52" t="s">
        <v>72</v>
      </c>
      <c r="O73" s="19"/>
      <c r="P73" s="19"/>
      <c r="Q73" s="32" t="str">
        <f t="shared" si="7"/>
        <v>Túi</v>
      </c>
      <c r="R73" s="33">
        <v>5</v>
      </c>
      <c r="S73" s="33"/>
      <c r="T73" s="34">
        <f t="shared" si="8"/>
        <v>55595</v>
      </c>
      <c r="U73" s="34">
        <f t="shared" si="5"/>
        <v>277975</v>
      </c>
      <c r="V73" s="33"/>
      <c r="W73" s="33"/>
      <c r="X73" s="40" t="s">
        <v>26</v>
      </c>
      <c r="Y73" s="35"/>
      <c r="Z73" s="34">
        <f t="shared" si="9"/>
        <v>22238</v>
      </c>
    </row>
    <row r="74" spans="1:26" ht="25.5" customHeight="1" x14ac:dyDescent="0.25">
      <c r="A74" s="17">
        <v>44869</v>
      </c>
      <c r="B74" s="63"/>
      <c r="C74" s="18"/>
      <c r="D74" s="18"/>
      <c r="E74" s="19"/>
      <c r="F74" s="18"/>
      <c r="G74" s="19" t="s">
        <v>111</v>
      </c>
      <c r="H74" s="19"/>
      <c r="I74" s="19" t="s">
        <v>491</v>
      </c>
      <c r="J74" s="57" t="str">
        <f>VLOOKUP(G74,'nhân viên sale'!$A$2:$C$1646,2,0)</f>
        <v>SG004</v>
      </c>
      <c r="K74" s="19" t="s">
        <v>59</v>
      </c>
      <c r="L74" s="31" t="str">
        <f t="shared" si="6"/>
        <v>Giò Tai Lưỡi Xào 250g</v>
      </c>
      <c r="M74" s="20"/>
      <c r="N74" s="52" t="s">
        <v>72</v>
      </c>
      <c r="O74" s="19"/>
      <c r="P74" s="19"/>
      <c r="Q74" s="32" t="str">
        <f t="shared" si="7"/>
        <v>Túi</v>
      </c>
      <c r="R74" s="33">
        <v>5</v>
      </c>
      <c r="S74" s="33"/>
      <c r="T74" s="34">
        <f t="shared" si="8"/>
        <v>50182</v>
      </c>
      <c r="U74" s="34">
        <f t="shared" si="5"/>
        <v>250910</v>
      </c>
      <c r="V74" s="33"/>
      <c r="W74" s="33"/>
      <c r="X74" s="40" t="s">
        <v>26</v>
      </c>
      <c r="Y74" s="35"/>
      <c r="Z74" s="34">
        <f t="shared" si="9"/>
        <v>20073</v>
      </c>
    </row>
    <row r="75" spans="1:26" ht="25.5" customHeight="1" x14ac:dyDescent="0.25">
      <c r="A75" s="17">
        <v>44869</v>
      </c>
      <c r="B75" s="63"/>
      <c r="C75" s="18"/>
      <c r="D75" s="18"/>
      <c r="E75" s="19"/>
      <c r="F75" s="18"/>
      <c r="G75" s="19" t="s">
        <v>112</v>
      </c>
      <c r="H75" s="19"/>
      <c r="I75" s="19" t="s">
        <v>492</v>
      </c>
      <c r="J75" s="57" t="str">
        <f>VLOOKUP(G75,'nhân viên sale'!$A$2:$C$1646,2,0)</f>
        <v>SG011</v>
      </c>
      <c r="K75" s="19" t="s">
        <v>67</v>
      </c>
      <c r="L75" s="31" t="str">
        <f t="shared" si="6"/>
        <v>Tai heo muối 200g</v>
      </c>
      <c r="M75" s="20"/>
      <c r="N75" s="52" t="s">
        <v>72</v>
      </c>
      <c r="O75" s="19"/>
      <c r="P75" s="19"/>
      <c r="Q75" s="32" t="str">
        <f t="shared" si="7"/>
        <v>Túi</v>
      </c>
      <c r="R75" s="33">
        <v>5</v>
      </c>
      <c r="S75" s="33"/>
      <c r="T75" s="34">
        <f t="shared" si="8"/>
        <v>55595</v>
      </c>
      <c r="U75" s="34">
        <f t="shared" si="5"/>
        <v>277975</v>
      </c>
      <c r="V75" s="33"/>
      <c r="W75" s="33"/>
      <c r="X75" s="40" t="s">
        <v>26</v>
      </c>
      <c r="Y75" s="35"/>
      <c r="Z75" s="34">
        <f t="shared" si="9"/>
        <v>22238</v>
      </c>
    </row>
    <row r="76" spans="1:26" ht="25.5" customHeight="1" x14ac:dyDescent="0.25">
      <c r="A76" s="17">
        <v>44869</v>
      </c>
      <c r="B76" s="63"/>
      <c r="C76" s="18"/>
      <c r="D76" s="18"/>
      <c r="E76" s="19"/>
      <c r="F76" s="18"/>
      <c r="G76" s="19" t="s">
        <v>112</v>
      </c>
      <c r="H76" s="19"/>
      <c r="I76" s="19" t="s">
        <v>492</v>
      </c>
      <c r="J76" s="57" t="str">
        <f>VLOOKUP(G76,'nhân viên sale'!$A$2:$C$1646,2,0)</f>
        <v>SG011</v>
      </c>
      <c r="K76" s="19" t="s">
        <v>37</v>
      </c>
      <c r="L76" s="31" t="str">
        <f t="shared" si="6"/>
        <v>Chả cốm 300g</v>
      </c>
      <c r="M76" s="20"/>
      <c r="N76" s="52" t="s">
        <v>72</v>
      </c>
      <c r="O76" s="19"/>
      <c r="P76" s="19"/>
      <c r="Q76" s="32" t="str">
        <f t="shared" si="7"/>
        <v>Túi</v>
      </c>
      <c r="R76" s="33">
        <v>5</v>
      </c>
      <c r="S76" s="33"/>
      <c r="T76" s="34">
        <f t="shared" si="8"/>
        <v>74250</v>
      </c>
      <c r="U76" s="34">
        <f t="shared" si="5"/>
        <v>371250</v>
      </c>
      <c r="V76" s="33"/>
      <c r="W76" s="33"/>
      <c r="X76" s="40" t="s">
        <v>26</v>
      </c>
      <c r="Y76" s="35"/>
      <c r="Z76" s="34">
        <f t="shared" si="9"/>
        <v>29700</v>
      </c>
    </row>
    <row r="77" spans="1:26" ht="25.5" customHeight="1" x14ac:dyDescent="0.25">
      <c r="A77" s="17">
        <v>44869</v>
      </c>
      <c r="B77" s="63"/>
      <c r="C77" s="18"/>
      <c r="D77" s="18"/>
      <c r="E77" s="19"/>
      <c r="F77" s="18"/>
      <c r="G77" s="19" t="s">
        <v>112</v>
      </c>
      <c r="H77" s="19"/>
      <c r="I77" s="19" t="s">
        <v>492</v>
      </c>
      <c r="J77" s="57" t="str">
        <f>VLOOKUP(G77,'nhân viên sale'!$A$2:$C$1646,2,0)</f>
        <v>SG011</v>
      </c>
      <c r="K77" s="19" t="s">
        <v>59</v>
      </c>
      <c r="L77" s="31" t="str">
        <f t="shared" si="6"/>
        <v>Giò Tai Lưỡi Xào 250g</v>
      </c>
      <c r="M77" s="20"/>
      <c r="N77" s="52" t="s">
        <v>72</v>
      </c>
      <c r="O77" s="19"/>
      <c r="P77" s="19"/>
      <c r="Q77" s="32" t="str">
        <f t="shared" si="7"/>
        <v>Túi</v>
      </c>
      <c r="R77" s="33">
        <v>5</v>
      </c>
      <c r="S77" s="33"/>
      <c r="T77" s="34">
        <f t="shared" si="8"/>
        <v>50182</v>
      </c>
      <c r="U77" s="34">
        <f t="shared" si="5"/>
        <v>250910</v>
      </c>
      <c r="V77" s="33"/>
      <c r="W77" s="33"/>
      <c r="X77" s="40" t="s">
        <v>26</v>
      </c>
      <c r="Y77" s="35"/>
      <c r="Z77" s="34">
        <f t="shared" si="9"/>
        <v>20073</v>
      </c>
    </row>
    <row r="78" spans="1:26" ht="25.5" customHeight="1" x14ac:dyDescent="0.25">
      <c r="A78" s="17">
        <v>44869</v>
      </c>
      <c r="B78" s="63"/>
      <c r="G78" s="24" t="s">
        <v>113</v>
      </c>
      <c r="I78" s="24" t="s">
        <v>493</v>
      </c>
      <c r="J78" s="57" t="str">
        <f>VLOOKUP(G78,'nhân viên sale'!$A$2:$C$1646,2,0)</f>
        <v>SG009</v>
      </c>
      <c r="K78" s="24" t="s">
        <v>39</v>
      </c>
      <c r="L78" s="31" t="str">
        <f t="shared" si="6"/>
        <v>Chân giò heo muối 300g</v>
      </c>
      <c r="M78" s="20"/>
      <c r="N78" s="52" t="s">
        <v>72</v>
      </c>
      <c r="Q78" s="32" t="str">
        <f t="shared" si="7"/>
        <v>Túi</v>
      </c>
      <c r="R78" s="36">
        <v>5</v>
      </c>
      <c r="T78" s="34">
        <f t="shared" si="8"/>
        <v>73431</v>
      </c>
      <c r="U78" s="34">
        <f t="shared" ref="U78:U141" si="10">R78*T78</f>
        <v>367155</v>
      </c>
      <c r="X78" s="40" t="s">
        <v>26</v>
      </c>
      <c r="Z78" s="34">
        <f t="shared" si="9"/>
        <v>29372</v>
      </c>
    </row>
    <row r="79" spans="1:26" ht="25.5" customHeight="1" x14ac:dyDescent="0.25">
      <c r="A79" s="17">
        <v>44869</v>
      </c>
      <c r="B79" s="63"/>
      <c r="G79" s="24" t="s">
        <v>113</v>
      </c>
      <c r="I79" s="24" t="s">
        <v>493</v>
      </c>
      <c r="J79" s="57" t="str">
        <f>VLOOKUP(G79,'nhân viên sale'!$A$2:$C$1646,2,0)</f>
        <v>SG009</v>
      </c>
      <c r="K79" s="24" t="s">
        <v>67</v>
      </c>
      <c r="L79" s="31" t="str">
        <f t="shared" si="6"/>
        <v>Tai heo muối 200g</v>
      </c>
      <c r="M79" s="20"/>
      <c r="N79" s="52" t="s">
        <v>72</v>
      </c>
      <c r="Q79" s="32" t="str">
        <f t="shared" si="7"/>
        <v>Túi</v>
      </c>
      <c r="R79" s="36">
        <v>5</v>
      </c>
      <c r="T79" s="34">
        <f t="shared" si="8"/>
        <v>55595</v>
      </c>
      <c r="U79" s="34">
        <f t="shared" si="10"/>
        <v>277975</v>
      </c>
      <c r="X79" s="40" t="s">
        <v>26</v>
      </c>
      <c r="Z79" s="34">
        <f t="shared" si="9"/>
        <v>22238</v>
      </c>
    </row>
    <row r="80" spans="1:26" ht="25.5" customHeight="1" x14ac:dyDescent="0.25">
      <c r="A80" s="17">
        <v>44869</v>
      </c>
      <c r="B80" s="63"/>
      <c r="G80" s="24" t="s">
        <v>113</v>
      </c>
      <c r="I80" s="24" t="s">
        <v>493</v>
      </c>
      <c r="J80" s="57" t="str">
        <f>VLOOKUP(G80,'nhân viên sale'!$A$2:$C$1646,2,0)</f>
        <v>SG009</v>
      </c>
      <c r="K80" s="24" t="s">
        <v>49</v>
      </c>
      <c r="L80" s="31" t="str">
        <f t="shared" si="6"/>
        <v>Giò lụa cây 250g</v>
      </c>
      <c r="M80" s="20"/>
      <c r="N80" s="52" t="s">
        <v>72</v>
      </c>
      <c r="Q80" s="32" t="str">
        <f t="shared" si="7"/>
        <v>Túi</v>
      </c>
      <c r="R80" s="36">
        <v>5</v>
      </c>
      <c r="T80" s="34">
        <f t="shared" si="8"/>
        <v>59400</v>
      </c>
      <c r="U80" s="34">
        <f t="shared" si="10"/>
        <v>297000</v>
      </c>
      <c r="X80" s="40" t="s">
        <v>26</v>
      </c>
      <c r="Z80" s="34">
        <f t="shared" si="9"/>
        <v>23760</v>
      </c>
    </row>
    <row r="81" spans="1:26" ht="25.5" customHeight="1" x14ac:dyDescent="0.25">
      <c r="A81" s="17">
        <v>44869</v>
      </c>
      <c r="B81" s="63"/>
      <c r="G81" s="24" t="s">
        <v>113</v>
      </c>
      <c r="I81" s="24" t="s">
        <v>493</v>
      </c>
      <c r="J81" s="57" t="str">
        <f>VLOOKUP(G81,'nhân viên sale'!$A$2:$C$1646,2,0)</f>
        <v>SG009</v>
      </c>
      <c r="K81" s="24" t="s">
        <v>37</v>
      </c>
      <c r="L81" s="31" t="str">
        <f t="shared" si="6"/>
        <v>Chả cốm 300g</v>
      </c>
      <c r="M81" s="20"/>
      <c r="N81" s="52" t="s">
        <v>72</v>
      </c>
      <c r="Q81" s="32" t="str">
        <f t="shared" si="7"/>
        <v>Túi</v>
      </c>
      <c r="R81" s="36">
        <v>5</v>
      </c>
      <c r="T81" s="34">
        <f t="shared" si="8"/>
        <v>74250</v>
      </c>
      <c r="U81" s="34">
        <f t="shared" si="10"/>
        <v>371250</v>
      </c>
      <c r="X81" s="40" t="s">
        <v>26</v>
      </c>
      <c r="Z81" s="34">
        <f t="shared" si="9"/>
        <v>29700</v>
      </c>
    </row>
    <row r="82" spans="1:26" ht="25.5" customHeight="1" x14ac:dyDescent="0.25">
      <c r="A82" s="17">
        <v>44869</v>
      </c>
      <c r="B82" s="63"/>
      <c r="G82" s="24" t="s">
        <v>114</v>
      </c>
      <c r="I82" s="24" t="s">
        <v>494</v>
      </c>
      <c r="J82" s="57" t="str">
        <f>VLOOKUP(G82,'nhân viên sale'!$A$2:$C$1646,2,0)</f>
        <v>SG009</v>
      </c>
      <c r="K82" s="24" t="s">
        <v>30</v>
      </c>
      <c r="L82" s="31" t="str">
        <f t="shared" si="6"/>
        <v>Bắp bò muối 200g</v>
      </c>
      <c r="M82" s="20"/>
      <c r="N82" s="52" t="s">
        <v>72</v>
      </c>
      <c r="Q82" s="32" t="str">
        <f t="shared" si="7"/>
        <v>Túi</v>
      </c>
      <c r="R82" s="36">
        <v>5</v>
      </c>
      <c r="T82" s="34">
        <f t="shared" si="8"/>
        <v>87787</v>
      </c>
      <c r="U82" s="34">
        <f t="shared" si="10"/>
        <v>438935</v>
      </c>
      <c r="X82" s="40" t="s">
        <v>26</v>
      </c>
      <c r="Z82" s="34">
        <f t="shared" si="9"/>
        <v>35115</v>
      </c>
    </row>
    <row r="83" spans="1:26" ht="25.5" customHeight="1" x14ac:dyDescent="0.25">
      <c r="A83" s="17">
        <v>44869</v>
      </c>
      <c r="B83" s="63"/>
      <c r="G83" s="24" t="s">
        <v>114</v>
      </c>
      <c r="I83" s="24" t="s">
        <v>494</v>
      </c>
      <c r="J83" s="57" t="str">
        <f>VLOOKUP(G83,'nhân viên sale'!$A$2:$C$1646,2,0)</f>
        <v>SG009</v>
      </c>
      <c r="K83" s="24" t="s">
        <v>39</v>
      </c>
      <c r="L83" s="31" t="str">
        <f t="shared" si="6"/>
        <v>Chân giò heo muối 300g</v>
      </c>
      <c r="M83" s="20"/>
      <c r="N83" s="52" t="s">
        <v>72</v>
      </c>
      <c r="Q83" s="32" t="str">
        <f t="shared" si="7"/>
        <v>Túi</v>
      </c>
      <c r="R83" s="36">
        <v>5</v>
      </c>
      <c r="T83" s="34">
        <f t="shared" si="8"/>
        <v>73431</v>
      </c>
      <c r="U83" s="34">
        <f t="shared" si="10"/>
        <v>367155</v>
      </c>
      <c r="X83" s="40" t="s">
        <v>26</v>
      </c>
      <c r="Z83" s="34">
        <f t="shared" si="9"/>
        <v>29372</v>
      </c>
    </row>
    <row r="84" spans="1:26" ht="25.5" customHeight="1" x14ac:dyDescent="0.25">
      <c r="A84" s="17">
        <v>44869</v>
      </c>
      <c r="B84" s="63"/>
      <c r="G84" s="24" t="s">
        <v>114</v>
      </c>
      <c r="I84" s="24" t="s">
        <v>494</v>
      </c>
      <c r="J84" s="57" t="str">
        <f>VLOOKUP(G84,'nhân viên sale'!$A$2:$C$1646,2,0)</f>
        <v>SG009</v>
      </c>
      <c r="K84" s="24" t="s">
        <v>67</v>
      </c>
      <c r="L84" s="31" t="str">
        <f t="shared" si="6"/>
        <v>Tai heo muối 200g</v>
      </c>
      <c r="M84" s="20"/>
      <c r="N84" s="52" t="s">
        <v>72</v>
      </c>
      <c r="Q84" s="32" t="str">
        <f t="shared" si="7"/>
        <v>Túi</v>
      </c>
      <c r="R84" s="36">
        <v>5</v>
      </c>
      <c r="T84" s="34">
        <f t="shared" si="8"/>
        <v>55595</v>
      </c>
      <c r="U84" s="34">
        <f t="shared" si="10"/>
        <v>277975</v>
      </c>
      <c r="X84" s="40" t="s">
        <v>26</v>
      </c>
      <c r="Z84" s="34">
        <f t="shared" si="9"/>
        <v>22238</v>
      </c>
    </row>
    <row r="85" spans="1:26" ht="25.5" customHeight="1" x14ac:dyDescent="0.25">
      <c r="A85" s="17">
        <v>44869</v>
      </c>
      <c r="B85" s="63"/>
      <c r="G85" s="24" t="s">
        <v>114</v>
      </c>
      <c r="I85" s="24" t="s">
        <v>494</v>
      </c>
      <c r="J85" s="57" t="str">
        <f>VLOOKUP(G85,'nhân viên sale'!$A$2:$C$1646,2,0)</f>
        <v>SG009</v>
      </c>
      <c r="K85" s="24" t="s">
        <v>37</v>
      </c>
      <c r="L85" s="31" t="str">
        <f t="shared" si="6"/>
        <v>Chả cốm 300g</v>
      </c>
      <c r="M85" s="20"/>
      <c r="N85" s="52" t="s">
        <v>72</v>
      </c>
      <c r="Q85" s="32" t="str">
        <f t="shared" si="7"/>
        <v>Túi</v>
      </c>
      <c r="R85" s="36">
        <v>5</v>
      </c>
      <c r="T85" s="34">
        <f t="shared" si="8"/>
        <v>74250</v>
      </c>
      <c r="U85" s="34">
        <f t="shared" si="10"/>
        <v>371250</v>
      </c>
      <c r="X85" s="40" t="s">
        <v>26</v>
      </c>
      <c r="Z85" s="34">
        <f t="shared" si="9"/>
        <v>29700</v>
      </c>
    </row>
    <row r="86" spans="1:26" ht="25.5" customHeight="1" x14ac:dyDescent="0.25">
      <c r="A86" s="17">
        <v>44869</v>
      </c>
      <c r="B86" s="63"/>
      <c r="G86" s="24" t="s">
        <v>114</v>
      </c>
      <c r="I86" s="24" t="s">
        <v>494</v>
      </c>
      <c r="J86" s="57" t="str">
        <f>VLOOKUP(G86,'nhân viên sale'!$A$2:$C$1646,2,0)</f>
        <v>SG009</v>
      </c>
      <c r="K86" s="24" t="s">
        <v>65</v>
      </c>
      <c r="L86" s="31" t="str">
        <f t="shared" si="6"/>
        <v>Mọc Nấm Hương 250g</v>
      </c>
      <c r="M86" s="20"/>
      <c r="N86" s="52" t="s">
        <v>72</v>
      </c>
      <c r="Q86" s="32" t="str">
        <f t="shared" si="7"/>
        <v>Túi</v>
      </c>
      <c r="R86" s="36">
        <v>5</v>
      </c>
      <c r="T86" s="34">
        <f t="shared" si="8"/>
        <v>46000</v>
      </c>
      <c r="U86" s="34">
        <f t="shared" si="10"/>
        <v>230000</v>
      </c>
      <c r="X86" s="40" t="s">
        <v>26</v>
      </c>
      <c r="Z86" s="34">
        <f t="shared" si="9"/>
        <v>18400</v>
      </c>
    </row>
    <row r="87" spans="1:26" ht="25.5" customHeight="1" x14ac:dyDescent="0.25">
      <c r="A87" s="17">
        <v>44869</v>
      </c>
      <c r="B87" s="63"/>
      <c r="G87" s="24" t="s">
        <v>115</v>
      </c>
      <c r="I87" s="24" t="s">
        <v>495</v>
      </c>
      <c r="J87" s="57" t="str">
        <f>VLOOKUP(G87,'nhân viên sale'!$A$2:$C$1646,2,0)</f>
        <v>SG009</v>
      </c>
      <c r="K87" s="24" t="s">
        <v>49</v>
      </c>
      <c r="L87" s="31" t="str">
        <f t="shared" si="6"/>
        <v>Giò lụa cây 250g</v>
      </c>
      <c r="M87" s="20"/>
      <c r="N87" s="52" t="s">
        <v>72</v>
      </c>
      <c r="Q87" s="32" t="str">
        <f t="shared" si="7"/>
        <v>Túi</v>
      </c>
      <c r="R87" s="36">
        <v>5</v>
      </c>
      <c r="T87" s="34">
        <f t="shared" si="8"/>
        <v>59400</v>
      </c>
      <c r="U87" s="34">
        <f t="shared" si="10"/>
        <v>297000</v>
      </c>
      <c r="X87" s="40" t="s">
        <v>26</v>
      </c>
      <c r="Z87" s="34">
        <f t="shared" si="9"/>
        <v>23760</v>
      </c>
    </row>
    <row r="88" spans="1:26" ht="25.5" customHeight="1" x14ac:dyDescent="0.25">
      <c r="A88" s="17">
        <v>44869</v>
      </c>
      <c r="B88" s="63"/>
      <c r="G88" s="24" t="s">
        <v>116</v>
      </c>
      <c r="I88" s="24" t="s">
        <v>496</v>
      </c>
      <c r="J88" s="57" t="str">
        <f>VLOOKUP(G88,'nhân viên sale'!$A$2:$C$1646,2,0)</f>
        <v>SG004</v>
      </c>
      <c r="K88" s="24" t="s">
        <v>59</v>
      </c>
      <c r="L88" s="31" t="str">
        <f t="shared" si="6"/>
        <v>Giò Tai Lưỡi Xào 250g</v>
      </c>
      <c r="M88" s="20"/>
      <c r="N88" s="52" t="s">
        <v>72</v>
      </c>
      <c r="Q88" s="32" t="str">
        <f t="shared" si="7"/>
        <v>Túi</v>
      </c>
      <c r="R88" s="36">
        <v>5</v>
      </c>
      <c r="T88" s="34">
        <f t="shared" si="8"/>
        <v>50182</v>
      </c>
      <c r="U88" s="34">
        <f t="shared" si="10"/>
        <v>250910</v>
      </c>
      <c r="X88" s="40" t="s">
        <v>26</v>
      </c>
      <c r="Z88" s="34">
        <f t="shared" si="9"/>
        <v>20073</v>
      </c>
    </row>
    <row r="89" spans="1:26" ht="25.5" customHeight="1" x14ac:dyDescent="0.25">
      <c r="A89" s="17">
        <v>44869</v>
      </c>
      <c r="B89" s="63"/>
      <c r="G89" s="24" t="s">
        <v>117</v>
      </c>
      <c r="I89" s="24" t="s">
        <v>497</v>
      </c>
      <c r="J89" s="57" t="str">
        <f>VLOOKUP(G89,'nhân viên sale'!$A$2:$C$1646,2,0)</f>
        <v>SG009</v>
      </c>
      <c r="K89" s="24" t="s">
        <v>30</v>
      </c>
      <c r="L89" s="31" t="str">
        <f t="shared" si="6"/>
        <v>Bắp bò muối 200g</v>
      </c>
      <c r="M89" s="20"/>
      <c r="N89" s="52" t="s">
        <v>72</v>
      </c>
      <c r="Q89" s="32" t="str">
        <f t="shared" si="7"/>
        <v>Túi</v>
      </c>
      <c r="R89" s="36">
        <v>5</v>
      </c>
      <c r="T89" s="34">
        <f t="shared" si="8"/>
        <v>87787</v>
      </c>
      <c r="U89" s="34">
        <f t="shared" si="10"/>
        <v>438935</v>
      </c>
      <c r="X89" s="40" t="s">
        <v>26</v>
      </c>
      <c r="Z89" s="34">
        <f t="shared" si="9"/>
        <v>35115</v>
      </c>
    </row>
    <row r="90" spans="1:26" ht="25.5" customHeight="1" x14ac:dyDescent="0.25">
      <c r="A90" s="17">
        <v>44869</v>
      </c>
      <c r="B90" s="63"/>
      <c r="G90" s="24" t="s">
        <v>117</v>
      </c>
      <c r="I90" s="24" t="s">
        <v>497</v>
      </c>
      <c r="J90" s="57" t="str">
        <f>VLOOKUP(G90,'nhân viên sale'!$A$2:$C$1646,2,0)</f>
        <v>SG009</v>
      </c>
      <c r="K90" s="24" t="s">
        <v>45</v>
      </c>
      <c r="L90" s="31" t="str">
        <f t="shared" si="6"/>
        <v>Chả nướng 300g</v>
      </c>
      <c r="M90" s="20"/>
      <c r="N90" s="52" t="s">
        <v>72</v>
      </c>
      <c r="Q90" s="32" t="str">
        <f t="shared" si="7"/>
        <v>Túi</v>
      </c>
      <c r="R90" s="36">
        <v>5</v>
      </c>
      <c r="T90" s="34">
        <f t="shared" si="8"/>
        <v>70950</v>
      </c>
      <c r="U90" s="34">
        <f t="shared" si="10"/>
        <v>354750</v>
      </c>
      <c r="X90" s="40" t="s">
        <v>26</v>
      </c>
      <c r="Z90" s="34">
        <f t="shared" si="9"/>
        <v>28380</v>
      </c>
    </row>
    <row r="91" spans="1:26" ht="25.5" customHeight="1" x14ac:dyDescent="0.25">
      <c r="A91" s="17">
        <v>44869</v>
      </c>
      <c r="B91" s="63"/>
      <c r="G91" s="24" t="s">
        <v>117</v>
      </c>
      <c r="I91" s="24" t="s">
        <v>497</v>
      </c>
      <c r="J91" s="57" t="str">
        <f>VLOOKUP(G91,'nhân viên sale'!$A$2:$C$1646,2,0)</f>
        <v>SG009</v>
      </c>
      <c r="K91" s="24" t="s">
        <v>37</v>
      </c>
      <c r="L91" s="31" t="str">
        <f t="shared" si="6"/>
        <v>Chả cốm 300g</v>
      </c>
      <c r="M91" s="20"/>
      <c r="N91" s="52" t="s">
        <v>72</v>
      </c>
      <c r="Q91" s="32" t="str">
        <f t="shared" si="7"/>
        <v>Túi</v>
      </c>
      <c r="R91" s="36">
        <v>5</v>
      </c>
      <c r="T91" s="34">
        <f t="shared" si="8"/>
        <v>74250</v>
      </c>
      <c r="U91" s="34">
        <f t="shared" si="10"/>
        <v>371250</v>
      </c>
      <c r="X91" s="40" t="s">
        <v>26</v>
      </c>
      <c r="Z91" s="34">
        <f t="shared" si="9"/>
        <v>29700</v>
      </c>
    </row>
    <row r="92" spans="1:26" ht="25.5" customHeight="1" x14ac:dyDescent="0.25">
      <c r="A92" s="17">
        <v>44869</v>
      </c>
      <c r="B92" s="63"/>
      <c r="G92" s="24" t="s">
        <v>117</v>
      </c>
      <c r="I92" s="24" t="s">
        <v>497</v>
      </c>
      <c r="J92" s="57" t="str">
        <f>VLOOKUP(G92,'nhân viên sale'!$A$2:$C$1646,2,0)</f>
        <v>SG009</v>
      </c>
      <c r="K92" s="24" t="s">
        <v>59</v>
      </c>
      <c r="L92" s="31" t="str">
        <f t="shared" si="6"/>
        <v>Giò Tai Lưỡi Xào 250g</v>
      </c>
      <c r="M92" s="20"/>
      <c r="N92" s="52" t="s">
        <v>72</v>
      </c>
      <c r="Q92" s="32" t="str">
        <f t="shared" si="7"/>
        <v>Túi</v>
      </c>
      <c r="R92" s="36">
        <v>5</v>
      </c>
      <c r="T92" s="34">
        <f t="shared" si="8"/>
        <v>50182</v>
      </c>
      <c r="U92" s="34">
        <f t="shared" si="10"/>
        <v>250910</v>
      </c>
      <c r="X92" s="40" t="s">
        <v>26</v>
      </c>
      <c r="Z92" s="34">
        <f t="shared" si="9"/>
        <v>20073</v>
      </c>
    </row>
    <row r="93" spans="1:26" ht="25.5" customHeight="1" x14ac:dyDescent="0.25">
      <c r="A93" s="17">
        <v>44869</v>
      </c>
      <c r="B93" s="63"/>
      <c r="G93" s="24" t="s">
        <v>118</v>
      </c>
      <c r="I93" s="24" t="s">
        <v>498</v>
      </c>
      <c r="J93" s="57" t="str">
        <f>VLOOKUP(G93,'nhân viên sale'!$A$2:$C$1646,2,0)</f>
        <v>SG004</v>
      </c>
      <c r="K93" s="24" t="s">
        <v>30</v>
      </c>
      <c r="L93" s="31" t="str">
        <f t="shared" si="6"/>
        <v>Bắp bò muối 200g</v>
      </c>
      <c r="M93" s="20"/>
      <c r="N93" s="52" t="s">
        <v>72</v>
      </c>
      <c r="Q93" s="32" t="str">
        <f t="shared" si="7"/>
        <v>Túi</v>
      </c>
      <c r="R93" s="36">
        <v>5</v>
      </c>
      <c r="T93" s="34">
        <f t="shared" si="8"/>
        <v>87787</v>
      </c>
      <c r="U93" s="34">
        <f t="shared" si="10"/>
        <v>438935</v>
      </c>
      <c r="X93" s="40" t="s">
        <v>26</v>
      </c>
      <c r="Z93" s="34">
        <f t="shared" si="9"/>
        <v>35115</v>
      </c>
    </row>
    <row r="94" spans="1:26" ht="25.5" customHeight="1" x14ac:dyDescent="0.25">
      <c r="A94" s="17">
        <v>44869</v>
      </c>
      <c r="B94" s="63"/>
      <c r="G94" s="24" t="s">
        <v>118</v>
      </c>
      <c r="I94" s="24" t="s">
        <v>498</v>
      </c>
      <c r="J94" s="57" t="str">
        <f>VLOOKUP(G94,'nhân viên sale'!$A$2:$C$1646,2,0)</f>
        <v>SG004</v>
      </c>
      <c r="K94" s="24" t="s">
        <v>39</v>
      </c>
      <c r="L94" s="31" t="str">
        <f t="shared" si="6"/>
        <v>Chân giò heo muối 300g</v>
      </c>
      <c r="M94" s="20"/>
      <c r="N94" s="52" t="s">
        <v>72</v>
      </c>
      <c r="Q94" s="32" t="str">
        <f t="shared" si="7"/>
        <v>Túi</v>
      </c>
      <c r="R94" s="36">
        <v>5</v>
      </c>
      <c r="T94" s="34">
        <f t="shared" si="8"/>
        <v>73431</v>
      </c>
      <c r="U94" s="34">
        <f t="shared" si="10"/>
        <v>367155</v>
      </c>
      <c r="X94" s="40" t="s">
        <v>26</v>
      </c>
      <c r="Z94" s="34">
        <f t="shared" si="9"/>
        <v>29372</v>
      </c>
    </row>
    <row r="95" spans="1:26" ht="25.5" customHeight="1" x14ac:dyDescent="0.25">
      <c r="A95" s="17">
        <v>44869</v>
      </c>
      <c r="B95" s="63"/>
      <c r="G95" s="24" t="s">
        <v>118</v>
      </c>
      <c r="I95" s="24" t="s">
        <v>498</v>
      </c>
      <c r="J95" s="57" t="str">
        <f>VLOOKUP(G95,'nhân viên sale'!$A$2:$C$1646,2,0)</f>
        <v>SG004</v>
      </c>
      <c r="K95" s="24" t="s">
        <v>59</v>
      </c>
      <c r="L95" s="31" t="str">
        <f t="shared" si="6"/>
        <v>Giò Tai Lưỡi Xào 250g</v>
      </c>
      <c r="M95" s="20"/>
      <c r="N95" s="52" t="s">
        <v>72</v>
      </c>
      <c r="Q95" s="32" t="str">
        <f t="shared" si="7"/>
        <v>Túi</v>
      </c>
      <c r="R95" s="36">
        <v>5</v>
      </c>
      <c r="T95" s="34">
        <f t="shared" si="8"/>
        <v>50182</v>
      </c>
      <c r="U95" s="34">
        <f t="shared" si="10"/>
        <v>250910</v>
      </c>
      <c r="X95" s="40" t="s">
        <v>26</v>
      </c>
      <c r="Z95" s="34">
        <f t="shared" si="9"/>
        <v>20073</v>
      </c>
    </row>
    <row r="96" spans="1:26" ht="25.5" customHeight="1" x14ac:dyDescent="0.25">
      <c r="A96" s="17">
        <v>44869</v>
      </c>
      <c r="B96" s="63"/>
      <c r="G96" s="24" t="s">
        <v>119</v>
      </c>
      <c r="I96" s="24" t="s">
        <v>499</v>
      </c>
      <c r="J96" s="57" t="str">
        <f>VLOOKUP(G96,'nhân viên sale'!$A$2:$C$1646,2,0)</f>
        <v>SG009</v>
      </c>
      <c r="K96" s="24" t="s">
        <v>39</v>
      </c>
      <c r="L96" s="31" t="str">
        <f t="shared" si="6"/>
        <v>Chân giò heo muối 300g</v>
      </c>
      <c r="M96" s="20"/>
      <c r="N96" s="52" t="s">
        <v>72</v>
      </c>
      <c r="Q96" s="32" t="str">
        <f t="shared" si="7"/>
        <v>Túi</v>
      </c>
      <c r="R96" s="36">
        <v>5</v>
      </c>
      <c r="T96" s="34">
        <f t="shared" si="8"/>
        <v>73431</v>
      </c>
      <c r="U96" s="34">
        <f t="shared" si="10"/>
        <v>367155</v>
      </c>
      <c r="X96" s="40" t="s">
        <v>26</v>
      </c>
      <c r="Z96" s="34">
        <f t="shared" si="9"/>
        <v>29372</v>
      </c>
    </row>
    <row r="97" spans="1:26" ht="25.5" customHeight="1" x14ac:dyDescent="0.25">
      <c r="A97" s="17">
        <v>44869</v>
      </c>
      <c r="B97" s="63"/>
      <c r="G97" s="24" t="s">
        <v>119</v>
      </c>
      <c r="I97" s="24" t="s">
        <v>499</v>
      </c>
      <c r="J97" s="57" t="str">
        <f>VLOOKUP(G97,'nhân viên sale'!$A$2:$C$1646,2,0)</f>
        <v>SG009</v>
      </c>
      <c r="K97" s="24" t="s">
        <v>49</v>
      </c>
      <c r="L97" s="31" t="str">
        <f t="shared" si="6"/>
        <v>Giò lụa cây 250g</v>
      </c>
      <c r="M97" s="20"/>
      <c r="N97" s="52" t="s">
        <v>72</v>
      </c>
      <c r="Q97" s="32" t="str">
        <f t="shared" si="7"/>
        <v>Túi</v>
      </c>
      <c r="R97" s="36">
        <v>5</v>
      </c>
      <c r="T97" s="34">
        <f t="shared" si="8"/>
        <v>59400</v>
      </c>
      <c r="U97" s="34">
        <f t="shared" si="10"/>
        <v>297000</v>
      </c>
      <c r="X97" s="40" t="s">
        <v>26</v>
      </c>
      <c r="Z97" s="34">
        <f t="shared" si="9"/>
        <v>23760</v>
      </c>
    </row>
    <row r="98" spans="1:26" ht="25.5" customHeight="1" x14ac:dyDescent="0.25">
      <c r="A98" s="17">
        <v>44869</v>
      </c>
      <c r="B98" s="63"/>
      <c r="G98" s="24" t="s">
        <v>119</v>
      </c>
      <c r="I98" s="24" t="s">
        <v>499</v>
      </c>
      <c r="J98" s="57" t="str">
        <f>VLOOKUP(G98,'nhân viên sale'!$A$2:$C$1646,2,0)</f>
        <v>SG009</v>
      </c>
      <c r="K98" s="24" t="s">
        <v>37</v>
      </c>
      <c r="L98" s="31" t="str">
        <f t="shared" si="6"/>
        <v>Chả cốm 300g</v>
      </c>
      <c r="M98" s="20"/>
      <c r="N98" s="52" t="s">
        <v>72</v>
      </c>
      <c r="Q98" s="32" t="str">
        <f t="shared" si="7"/>
        <v>Túi</v>
      </c>
      <c r="R98" s="36">
        <v>5</v>
      </c>
      <c r="T98" s="34">
        <f t="shared" si="8"/>
        <v>74250</v>
      </c>
      <c r="U98" s="34">
        <f t="shared" si="10"/>
        <v>371250</v>
      </c>
      <c r="X98" s="40" t="s">
        <v>26</v>
      </c>
      <c r="Z98" s="34">
        <f t="shared" si="9"/>
        <v>29700</v>
      </c>
    </row>
    <row r="99" spans="1:26" ht="25.5" customHeight="1" x14ac:dyDescent="0.25">
      <c r="A99" s="17">
        <v>44869</v>
      </c>
      <c r="B99" s="63"/>
      <c r="G99" s="24" t="s">
        <v>120</v>
      </c>
      <c r="I99" s="24" t="s">
        <v>500</v>
      </c>
      <c r="J99" s="57" t="str">
        <f>VLOOKUP(G99,'nhân viên sale'!$A$2:$C$1646,2,0)</f>
        <v>SG004</v>
      </c>
      <c r="K99" s="24" t="s">
        <v>39</v>
      </c>
      <c r="L99" s="31" t="str">
        <f t="shared" si="6"/>
        <v>Chân giò heo muối 300g</v>
      </c>
      <c r="M99" s="20"/>
      <c r="N99" s="52" t="s">
        <v>72</v>
      </c>
      <c r="Q99" s="32" t="str">
        <f t="shared" si="7"/>
        <v>Túi</v>
      </c>
      <c r="R99" s="36">
        <v>5</v>
      </c>
      <c r="T99" s="34">
        <f t="shared" si="8"/>
        <v>73431</v>
      </c>
      <c r="U99" s="34">
        <f t="shared" si="10"/>
        <v>367155</v>
      </c>
      <c r="X99" s="40" t="s">
        <v>26</v>
      </c>
      <c r="Z99" s="34">
        <f t="shared" si="9"/>
        <v>29372</v>
      </c>
    </row>
    <row r="100" spans="1:26" ht="25.5" customHeight="1" x14ac:dyDescent="0.25">
      <c r="A100" s="17">
        <v>44869</v>
      </c>
      <c r="B100" s="63"/>
      <c r="G100" s="24" t="s">
        <v>120</v>
      </c>
      <c r="I100" s="24" t="s">
        <v>500</v>
      </c>
      <c r="J100" s="57" t="str">
        <f>VLOOKUP(G100,'nhân viên sale'!$A$2:$C$1646,2,0)</f>
        <v>SG004</v>
      </c>
      <c r="K100" s="24" t="s">
        <v>59</v>
      </c>
      <c r="L100" s="31" t="str">
        <f t="shared" si="6"/>
        <v>Giò Tai Lưỡi Xào 250g</v>
      </c>
      <c r="M100" s="20"/>
      <c r="N100" s="52" t="s">
        <v>72</v>
      </c>
      <c r="Q100" s="32" t="str">
        <f t="shared" si="7"/>
        <v>Túi</v>
      </c>
      <c r="R100" s="36">
        <v>5</v>
      </c>
      <c r="T100" s="34">
        <f t="shared" si="8"/>
        <v>50182</v>
      </c>
      <c r="U100" s="34">
        <f t="shared" si="10"/>
        <v>250910</v>
      </c>
      <c r="X100" s="40" t="s">
        <v>26</v>
      </c>
      <c r="Z100" s="34">
        <f t="shared" si="9"/>
        <v>20073</v>
      </c>
    </row>
    <row r="101" spans="1:26" ht="25.5" customHeight="1" x14ac:dyDescent="0.25">
      <c r="A101" s="17">
        <v>44869</v>
      </c>
      <c r="B101" s="63"/>
      <c r="G101" s="24" t="s">
        <v>121</v>
      </c>
      <c r="I101" s="24" t="s">
        <v>501</v>
      </c>
      <c r="J101" s="57" t="str">
        <f>VLOOKUP(G101,'nhân viên sale'!$A$2:$C$1646,2,0)</f>
        <v>SG009</v>
      </c>
      <c r="K101" s="24" t="s">
        <v>49</v>
      </c>
      <c r="L101" s="31" t="str">
        <f t="shared" si="6"/>
        <v>Giò lụa cây 250g</v>
      </c>
      <c r="M101" s="20"/>
      <c r="N101" s="52" t="s">
        <v>72</v>
      </c>
      <c r="Q101" s="32" t="str">
        <f t="shared" si="7"/>
        <v>Túi</v>
      </c>
      <c r="R101" s="36">
        <v>5</v>
      </c>
      <c r="T101" s="34">
        <f t="shared" si="8"/>
        <v>59400</v>
      </c>
      <c r="U101" s="34">
        <f t="shared" si="10"/>
        <v>297000</v>
      </c>
      <c r="X101" s="40" t="s">
        <v>26</v>
      </c>
      <c r="Z101" s="34">
        <f t="shared" si="9"/>
        <v>23760</v>
      </c>
    </row>
    <row r="102" spans="1:26" ht="25.5" customHeight="1" x14ac:dyDescent="0.25">
      <c r="A102" s="17">
        <v>44869</v>
      </c>
      <c r="B102" s="63"/>
      <c r="G102" s="24" t="s">
        <v>121</v>
      </c>
      <c r="I102" s="24" t="s">
        <v>501</v>
      </c>
      <c r="J102" s="57" t="str">
        <f>VLOOKUP(G102,'nhân viên sale'!$A$2:$C$1646,2,0)</f>
        <v>SG009</v>
      </c>
      <c r="K102" s="24" t="s">
        <v>59</v>
      </c>
      <c r="L102" s="31" t="str">
        <f t="shared" si="6"/>
        <v>Giò Tai Lưỡi Xào 250g</v>
      </c>
      <c r="M102" s="20"/>
      <c r="N102" s="52" t="s">
        <v>72</v>
      </c>
      <c r="Q102" s="32" t="str">
        <f t="shared" si="7"/>
        <v>Túi</v>
      </c>
      <c r="R102" s="36">
        <v>5</v>
      </c>
      <c r="T102" s="34">
        <f t="shared" si="8"/>
        <v>50182</v>
      </c>
      <c r="U102" s="34">
        <f t="shared" si="10"/>
        <v>250910</v>
      </c>
      <c r="X102" s="40" t="s">
        <v>26</v>
      </c>
      <c r="Z102" s="34">
        <f t="shared" si="9"/>
        <v>20073</v>
      </c>
    </row>
    <row r="103" spans="1:26" ht="25.5" customHeight="1" x14ac:dyDescent="0.25">
      <c r="A103" s="17">
        <v>44869</v>
      </c>
      <c r="B103" s="63"/>
      <c r="G103" s="24" t="s">
        <v>122</v>
      </c>
      <c r="I103" s="24" t="s">
        <v>502</v>
      </c>
      <c r="J103" s="57" t="str">
        <f>VLOOKUP(G103,'nhân viên sale'!$A$2:$C$1646,2,0)</f>
        <v>SG009</v>
      </c>
      <c r="K103" s="24" t="s">
        <v>49</v>
      </c>
      <c r="L103" s="31" t="str">
        <f t="shared" si="6"/>
        <v>Giò lụa cây 250g</v>
      </c>
      <c r="M103" s="20"/>
      <c r="N103" s="52" t="s">
        <v>72</v>
      </c>
      <c r="Q103" s="32" t="str">
        <f t="shared" si="7"/>
        <v>Túi</v>
      </c>
      <c r="R103" s="36">
        <v>5</v>
      </c>
      <c r="T103" s="34">
        <f t="shared" si="8"/>
        <v>59400</v>
      </c>
      <c r="U103" s="34">
        <f t="shared" si="10"/>
        <v>297000</v>
      </c>
      <c r="X103" s="40" t="s">
        <v>26</v>
      </c>
      <c r="Z103" s="34">
        <f t="shared" si="9"/>
        <v>23760</v>
      </c>
    </row>
    <row r="104" spans="1:26" ht="25.5" customHeight="1" x14ac:dyDescent="0.25">
      <c r="A104" s="17">
        <v>44869</v>
      </c>
      <c r="B104" s="63"/>
      <c r="G104" s="24" t="s">
        <v>123</v>
      </c>
      <c r="I104" s="24" t="s">
        <v>503</v>
      </c>
      <c r="J104" s="57" t="str">
        <f>VLOOKUP(G104,'nhân viên sale'!$A$2:$C$1646,2,0)</f>
        <v>SG005</v>
      </c>
      <c r="K104" s="24" t="s">
        <v>39</v>
      </c>
      <c r="L104" s="31" t="str">
        <f t="shared" si="6"/>
        <v>Chân giò heo muối 300g</v>
      </c>
      <c r="M104" s="20"/>
      <c r="N104" s="52" t="s">
        <v>72</v>
      </c>
      <c r="Q104" s="32" t="str">
        <f t="shared" si="7"/>
        <v>Túi</v>
      </c>
      <c r="R104" s="36">
        <v>5</v>
      </c>
      <c r="T104" s="34">
        <f t="shared" si="8"/>
        <v>73431</v>
      </c>
      <c r="U104" s="34">
        <f t="shared" si="10"/>
        <v>367155</v>
      </c>
      <c r="X104" s="40" t="s">
        <v>26</v>
      </c>
      <c r="Z104" s="34">
        <f t="shared" si="9"/>
        <v>29372</v>
      </c>
    </row>
    <row r="105" spans="1:26" ht="25.5" customHeight="1" x14ac:dyDescent="0.25">
      <c r="A105" s="17">
        <v>44869</v>
      </c>
      <c r="B105" s="63"/>
      <c r="G105" s="24" t="s">
        <v>124</v>
      </c>
      <c r="I105" s="24" t="s">
        <v>504</v>
      </c>
      <c r="J105" s="57" t="str">
        <f>VLOOKUP(G105,'nhân viên sale'!$A$2:$C$1646,2,0)</f>
        <v>SG005</v>
      </c>
      <c r="K105" s="24" t="s">
        <v>39</v>
      </c>
      <c r="L105" s="31" t="str">
        <f t="shared" si="6"/>
        <v>Chân giò heo muối 300g</v>
      </c>
      <c r="M105" s="20"/>
      <c r="N105" s="52" t="s">
        <v>72</v>
      </c>
      <c r="Q105" s="32" t="str">
        <f t="shared" si="7"/>
        <v>Túi</v>
      </c>
      <c r="R105" s="36">
        <v>5</v>
      </c>
      <c r="T105" s="34">
        <f t="shared" si="8"/>
        <v>73431</v>
      </c>
      <c r="U105" s="34">
        <f t="shared" si="10"/>
        <v>367155</v>
      </c>
      <c r="X105" s="40" t="s">
        <v>26</v>
      </c>
      <c r="Z105" s="34">
        <f t="shared" si="9"/>
        <v>29372</v>
      </c>
    </row>
    <row r="106" spans="1:26" ht="25.5" customHeight="1" x14ac:dyDescent="0.25">
      <c r="A106" s="17">
        <v>44869</v>
      </c>
      <c r="B106" s="63"/>
      <c r="G106" s="24" t="s">
        <v>124</v>
      </c>
      <c r="I106" s="24" t="s">
        <v>504</v>
      </c>
      <c r="J106" s="57" t="str">
        <f>VLOOKUP(G106,'nhân viên sale'!$A$2:$C$1646,2,0)</f>
        <v>SG005</v>
      </c>
      <c r="K106" s="24" t="s">
        <v>49</v>
      </c>
      <c r="L106" s="31" t="str">
        <f t="shared" si="6"/>
        <v>Giò lụa cây 250g</v>
      </c>
      <c r="M106" s="20"/>
      <c r="N106" s="52" t="s">
        <v>72</v>
      </c>
      <c r="Q106" s="32" t="str">
        <f t="shared" si="7"/>
        <v>Túi</v>
      </c>
      <c r="R106" s="36">
        <v>5</v>
      </c>
      <c r="T106" s="34">
        <f t="shared" si="8"/>
        <v>59400</v>
      </c>
      <c r="U106" s="34">
        <f t="shared" si="10"/>
        <v>297000</v>
      </c>
      <c r="X106" s="40" t="s">
        <v>26</v>
      </c>
      <c r="Z106" s="34">
        <f t="shared" si="9"/>
        <v>23760</v>
      </c>
    </row>
    <row r="107" spans="1:26" ht="25.5" customHeight="1" x14ac:dyDescent="0.25">
      <c r="A107" s="17">
        <v>44869</v>
      </c>
      <c r="B107" s="63"/>
      <c r="G107" s="24" t="s">
        <v>124</v>
      </c>
      <c r="I107" s="24" t="s">
        <v>504</v>
      </c>
      <c r="J107" s="57" t="str">
        <f>VLOOKUP(G107,'nhân viên sale'!$A$2:$C$1646,2,0)</f>
        <v>SG005</v>
      </c>
      <c r="K107" s="24" t="s">
        <v>59</v>
      </c>
      <c r="L107" s="31" t="str">
        <f t="shared" si="6"/>
        <v>Giò Tai Lưỡi Xào 250g</v>
      </c>
      <c r="M107" s="20"/>
      <c r="N107" s="52" t="s">
        <v>72</v>
      </c>
      <c r="Q107" s="32" t="str">
        <f t="shared" si="7"/>
        <v>Túi</v>
      </c>
      <c r="R107" s="36">
        <v>5</v>
      </c>
      <c r="T107" s="34">
        <f t="shared" si="8"/>
        <v>50182</v>
      </c>
      <c r="U107" s="34">
        <f t="shared" si="10"/>
        <v>250910</v>
      </c>
      <c r="X107" s="40" t="s">
        <v>26</v>
      </c>
      <c r="Z107" s="34">
        <f t="shared" si="9"/>
        <v>20073</v>
      </c>
    </row>
    <row r="108" spans="1:26" ht="25.5" customHeight="1" x14ac:dyDescent="0.25">
      <c r="A108" s="17">
        <v>44869</v>
      </c>
      <c r="B108" s="63"/>
      <c r="G108" s="24" t="s">
        <v>125</v>
      </c>
      <c r="I108" s="24" t="s">
        <v>505</v>
      </c>
      <c r="J108" s="57" t="str">
        <f>VLOOKUP(G108,'nhân viên sale'!$A$2:$C$1646,2,0)</f>
        <v>SG005</v>
      </c>
      <c r="K108" s="24" t="s">
        <v>49</v>
      </c>
      <c r="L108" s="31" t="str">
        <f t="shared" si="6"/>
        <v>Giò lụa cây 250g</v>
      </c>
      <c r="M108" s="20"/>
      <c r="N108" s="52" t="s">
        <v>72</v>
      </c>
      <c r="Q108" s="32" t="str">
        <f t="shared" si="7"/>
        <v>Túi</v>
      </c>
      <c r="R108" s="36">
        <v>5</v>
      </c>
      <c r="T108" s="34">
        <f t="shared" si="8"/>
        <v>59400</v>
      </c>
      <c r="U108" s="34">
        <f t="shared" si="10"/>
        <v>297000</v>
      </c>
      <c r="X108" s="40" t="s">
        <v>26</v>
      </c>
      <c r="Z108" s="34">
        <f t="shared" si="9"/>
        <v>23760</v>
      </c>
    </row>
    <row r="109" spans="1:26" ht="25.5" customHeight="1" x14ac:dyDescent="0.25">
      <c r="A109" s="17">
        <v>44869</v>
      </c>
      <c r="B109" s="63"/>
      <c r="G109" s="24" t="s">
        <v>125</v>
      </c>
      <c r="I109" s="24" t="s">
        <v>505</v>
      </c>
      <c r="J109" s="57" t="str">
        <f>VLOOKUP(G109,'nhân viên sale'!$A$2:$C$1646,2,0)</f>
        <v>SG005</v>
      </c>
      <c r="K109" s="24" t="s">
        <v>37</v>
      </c>
      <c r="L109" s="31" t="str">
        <f t="shared" si="6"/>
        <v>Chả cốm 300g</v>
      </c>
      <c r="M109" s="20"/>
      <c r="N109" s="52" t="s">
        <v>72</v>
      </c>
      <c r="Q109" s="32" t="str">
        <f t="shared" si="7"/>
        <v>Túi</v>
      </c>
      <c r="R109" s="36">
        <v>5</v>
      </c>
      <c r="T109" s="34">
        <f t="shared" si="8"/>
        <v>74250</v>
      </c>
      <c r="U109" s="34">
        <f t="shared" si="10"/>
        <v>371250</v>
      </c>
      <c r="X109" s="40" t="s">
        <v>26</v>
      </c>
      <c r="Z109" s="34">
        <f t="shared" si="9"/>
        <v>29700</v>
      </c>
    </row>
    <row r="110" spans="1:26" ht="25.5" customHeight="1" x14ac:dyDescent="0.25">
      <c r="A110" s="17">
        <v>44869</v>
      </c>
      <c r="B110" s="63"/>
      <c r="G110" s="24" t="s">
        <v>126</v>
      </c>
      <c r="I110" s="24" t="s">
        <v>506</v>
      </c>
      <c r="J110" s="57" t="str">
        <f>VLOOKUP(G110,'nhân viên sale'!$A$2:$C$1646,2,0)</f>
        <v>SG011</v>
      </c>
      <c r="K110" s="24" t="s">
        <v>49</v>
      </c>
      <c r="L110" s="31" t="str">
        <f t="shared" si="6"/>
        <v>Giò lụa cây 250g</v>
      </c>
      <c r="M110" s="20"/>
      <c r="N110" s="52" t="s">
        <v>72</v>
      </c>
      <c r="Q110" s="32" t="str">
        <f t="shared" si="7"/>
        <v>Túi</v>
      </c>
      <c r="R110" s="36">
        <v>5</v>
      </c>
      <c r="T110" s="34">
        <f t="shared" si="8"/>
        <v>59400</v>
      </c>
      <c r="U110" s="34">
        <f t="shared" si="10"/>
        <v>297000</v>
      </c>
      <c r="X110" s="40" t="s">
        <v>26</v>
      </c>
      <c r="Z110" s="34">
        <f t="shared" si="9"/>
        <v>23760</v>
      </c>
    </row>
    <row r="111" spans="1:26" ht="25.5" customHeight="1" x14ac:dyDescent="0.25">
      <c r="A111" s="17">
        <v>44869</v>
      </c>
      <c r="B111" s="63"/>
      <c r="G111" s="24" t="s">
        <v>127</v>
      </c>
      <c r="I111" s="24" t="s">
        <v>507</v>
      </c>
      <c r="J111" s="57" t="str">
        <f>VLOOKUP(G111,'nhân viên sale'!$A$2:$C$1646,2,0)</f>
        <v>SG004</v>
      </c>
      <c r="K111" s="24" t="s">
        <v>37</v>
      </c>
      <c r="L111" s="31" t="str">
        <f t="shared" si="6"/>
        <v>Chả cốm 300g</v>
      </c>
      <c r="M111" s="20"/>
      <c r="N111" s="52" t="s">
        <v>72</v>
      </c>
      <c r="Q111" s="32" t="str">
        <f t="shared" si="7"/>
        <v>Túi</v>
      </c>
      <c r="R111" s="36">
        <v>5</v>
      </c>
      <c r="T111" s="34">
        <f t="shared" si="8"/>
        <v>74250</v>
      </c>
      <c r="U111" s="34">
        <f t="shared" si="10"/>
        <v>371250</v>
      </c>
      <c r="X111" s="40" t="s">
        <v>26</v>
      </c>
      <c r="Z111" s="34">
        <f t="shared" si="9"/>
        <v>29700</v>
      </c>
    </row>
    <row r="112" spans="1:26" ht="25.5" customHeight="1" x14ac:dyDescent="0.25">
      <c r="A112" s="17">
        <v>44869</v>
      </c>
      <c r="B112" s="63"/>
      <c r="G112" s="24" t="s">
        <v>128</v>
      </c>
      <c r="I112" s="24" t="s">
        <v>508</v>
      </c>
      <c r="J112" s="57" t="str">
        <f>VLOOKUP(G112,'nhân viên sale'!$A$2:$C$1646,2,0)</f>
        <v>SG005</v>
      </c>
      <c r="K112" s="24" t="s">
        <v>39</v>
      </c>
      <c r="L112" s="31" t="str">
        <f t="shared" si="6"/>
        <v>Chân giò heo muối 300g</v>
      </c>
      <c r="M112" s="20"/>
      <c r="N112" s="52" t="s">
        <v>72</v>
      </c>
      <c r="Q112" s="32" t="str">
        <f t="shared" si="7"/>
        <v>Túi</v>
      </c>
      <c r="R112" s="36">
        <v>5</v>
      </c>
      <c r="T112" s="34">
        <f t="shared" si="8"/>
        <v>73431</v>
      </c>
      <c r="U112" s="34">
        <f t="shared" si="10"/>
        <v>367155</v>
      </c>
      <c r="X112" s="40" t="s">
        <v>26</v>
      </c>
      <c r="Z112" s="34">
        <f t="shared" si="9"/>
        <v>29372</v>
      </c>
    </row>
    <row r="113" spans="1:26" ht="25.5" customHeight="1" x14ac:dyDescent="0.25">
      <c r="A113" s="17">
        <v>44869</v>
      </c>
      <c r="B113" s="63"/>
      <c r="G113" s="24" t="s">
        <v>128</v>
      </c>
      <c r="I113" s="24" t="s">
        <v>508</v>
      </c>
      <c r="J113" s="57" t="str">
        <f>VLOOKUP(G113,'nhân viên sale'!$A$2:$C$1646,2,0)</f>
        <v>SG005</v>
      </c>
      <c r="K113" s="24" t="s">
        <v>65</v>
      </c>
      <c r="L113" s="31" t="str">
        <f t="shared" si="6"/>
        <v>Mọc Nấm Hương 250g</v>
      </c>
      <c r="M113" s="20"/>
      <c r="N113" s="52" t="s">
        <v>72</v>
      </c>
      <c r="Q113" s="32" t="str">
        <f t="shared" si="7"/>
        <v>Túi</v>
      </c>
      <c r="R113" s="36">
        <v>5</v>
      </c>
      <c r="T113" s="34">
        <f t="shared" si="8"/>
        <v>46000</v>
      </c>
      <c r="U113" s="34">
        <f t="shared" si="10"/>
        <v>230000</v>
      </c>
      <c r="X113" s="40" t="s">
        <v>26</v>
      </c>
      <c r="Z113" s="34">
        <f t="shared" si="9"/>
        <v>18400</v>
      </c>
    </row>
    <row r="114" spans="1:26" ht="25.5" customHeight="1" x14ac:dyDescent="0.25">
      <c r="A114" s="17">
        <v>44869</v>
      </c>
      <c r="B114" s="63"/>
      <c r="G114" s="24" t="s">
        <v>129</v>
      </c>
      <c r="I114" s="24" t="s">
        <v>509</v>
      </c>
      <c r="J114" s="57" t="str">
        <f>VLOOKUP(G114,'nhân viên sale'!$A$2:$C$1646,2,0)</f>
        <v>SG005</v>
      </c>
      <c r="K114" s="24" t="s">
        <v>30</v>
      </c>
      <c r="L114" s="31" t="str">
        <f t="shared" si="6"/>
        <v>Bắp bò muối 200g</v>
      </c>
      <c r="M114" s="20"/>
      <c r="N114" s="52" t="s">
        <v>72</v>
      </c>
      <c r="Q114" s="32" t="str">
        <f t="shared" si="7"/>
        <v>Túi</v>
      </c>
      <c r="R114" s="36">
        <v>5</v>
      </c>
      <c r="T114" s="34">
        <f t="shared" si="8"/>
        <v>87787</v>
      </c>
      <c r="U114" s="34">
        <f t="shared" si="10"/>
        <v>438935</v>
      </c>
      <c r="X114" s="40" t="s">
        <v>26</v>
      </c>
      <c r="Z114" s="34">
        <f t="shared" si="9"/>
        <v>35115</v>
      </c>
    </row>
    <row r="115" spans="1:26" ht="25.5" customHeight="1" x14ac:dyDescent="0.25">
      <c r="A115" s="17">
        <v>44869</v>
      </c>
      <c r="B115" s="63"/>
      <c r="G115" s="24" t="s">
        <v>130</v>
      </c>
      <c r="I115" s="24" t="s">
        <v>510</v>
      </c>
      <c r="J115" s="57" t="str">
        <f>VLOOKUP(G115,'nhân viên sale'!$A$2:$C$1646,2,0)</f>
        <v>SG005</v>
      </c>
      <c r="K115" s="24" t="s">
        <v>39</v>
      </c>
      <c r="L115" s="31" t="str">
        <f t="shared" si="6"/>
        <v>Chân giò heo muối 300g</v>
      </c>
      <c r="M115" s="20"/>
      <c r="N115" s="52" t="s">
        <v>72</v>
      </c>
      <c r="Q115" s="32" t="str">
        <f t="shared" si="7"/>
        <v>Túi</v>
      </c>
      <c r="R115" s="36">
        <v>5</v>
      </c>
      <c r="T115" s="34">
        <f t="shared" si="8"/>
        <v>73431</v>
      </c>
      <c r="U115" s="34">
        <f t="shared" si="10"/>
        <v>367155</v>
      </c>
      <c r="X115" s="40" t="s">
        <v>26</v>
      </c>
      <c r="Z115" s="34">
        <f t="shared" si="9"/>
        <v>29372</v>
      </c>
    </row>
    <row r="116" spans="1:26" ht="25.5" customHeight="1" x14ac:dyDescent="0.25">
      <c r="A116" s="17">
        <v>44869</v>
      </c>
      <c r="B116" s="63"/>
      <c r="G116" s="24" t="s">
        <v>131</v>
      </c>
      <c r="I116" s="24" t="s">
        <v>511</v>
      </c>
      <c r="J116" s="57" t="str">
        <f>VLOOKUP(G116,'nhân viên sale'!$A$2:$C$1646,2,0)</f>
        <v>SG005</v>
      </c>
      <c r="K116" s="24" t="s">
        <v>39</v>
      </c>
      <c r="L116" s="31" t="str">
        <f t="shared" si="6"/>
        <v>Chân giò heo muối 300g</v>
      </c>
      <c r="M116" s="20"/>
      <c r="N116" s="52" t="s">
        <v>72</v>
      </c>
      <c r="Q116" s="32" t="str">
        <f t="shared" si="7"/>
        <v>Túi</v>
      </c>
      <c r="R116" s="36">
        <v>5</v>
      </c>
      <c r="T116" s="34">
        <f t="shared" si="8"/>
        <v>73431</v>
      </c>
      <c r="U116" s="34">
        <f t="shared" si="10"/>
        <v>367155</v>
      </c>
      <c r="X116" s="40" t="s">
        <v>26</v>
      </c>
      <c r="Z116" s="34">
        <f t="shared" si="9"/>
        <v>29372</v>
      </c>
    </row>
    <row r="117" spans="1:26" ht="25.5" customHeight="1" x14ac:dyDescent="0.25">
      <c r="A117" s="17">
        <v>44869</v>
      </c>
      <c r="B117" s="63"/>
      <c r="G117" s="24" t="s">
        <v>131</v>
      </c>
      <c r="I117" s="24" t="s">
        <v>511</v>
      </c>
      <c r="J117" s="57" t="str">
        <f>VLOOKUP(G117,'nhân viên sale'!$A$2:$C$1646,2,0)</f>
        <v>SG005</v>
      </c>
      <c r="K117" s="24" t="s">
        <v>67</v>
      </c>
      <c r="L117" s="31" t="str">
        <f t="shared" si="6"/>
        <v>Tai heo muối 200g</v>
      </c>
      <c r="M117" s="20"/>
      <c r="N117" s="52" t="s">
        <v>72</v>
      </c>
      <c r="Q117" s="32" t="str">
        <f t="shared" si="7"/>
        <v>Túi</v>
      </c>
      <c r="R117" s="36">
        <v>5</v>
      </c>
      <c r="T117" s="34">
        <f t="shared" si="8"/>
        <v>55595</v>
      </c>
      <c r="U117" s="34">
        <f t="shared" si="10"/>
        <v>277975</v>
      </c>
      <c r="X117" s="40" t="s">
        <v>26</v>
      </c>
      <c r="Z117" s="34">
        <f t="shared" si="9"/>
        <v>22238</v>
      </c>
    </row>
    <row r="118" spans="1:26" ht="25.5" customHeight="1" x14ac:dyDescent="0.25">
      <c r="A118" s="17">
        <v>44869</v>
      </c>
      <c r="B118" s="63"/>
      <c r="G118" s="24" t="s">
        <v>131</v>
      </c>
      <c r="I118" s="24" t="s">
        <v>511</v>
      </c>
      <c r="J118" s="57" t="str">
        <f>VLOOKUP(G118,'nhân viên sale'!$A$2:$C$1646,2,0)</f>
        <v>SG005</v>
      </c>
      <c r="K118" s="24" t="s">
        <v>49</v>
      </c>
      <c r="L118" s="31" t="str">
        <f t="shared" si="6"/>
        <v>Giò lụa cây 250g</v>
      </c>
      <c r="M118" s="20"/>
      <c r="N118" s="52" t="s">
        <v>72</v>
      </c>
      <c r="Q118" s="32" t="str">
        <f t="shared" si="7"/>
        <v>Túi</v>
      </c>
      <c r="R118" s="36">
        <v>5</v>
      </c>
      <c r="T118" s="34">
        <f t="shared" si="8"/>
        <v>59400</v>
      </c>
      <c r="U118" s="34">
        <f t="shared" si="10"/>
        <v>297000</v>
      </c>
      <c r="X118" s="40" t="s">
        <v>26</v>
      </c>
      <c r="Z118" s="34">
        <f t="shared" si="9"/>
        <v>23760</v>
      </c>
    </row>
    <row r="119" spans="1:26" ht="25.5" customHeight="1" x14ac:dyDescent="0.25">
      <c r="A119" s="17">
        <v>44869</v>
      </c>
      <c r="B119" s="63"/>
      <c r="G119" s="24" t="s">
        <v>131</v>
      </c>
      <c r="I119" s="24" t="s">
        <v>511</v>
      </c>
      <c r="J119" s="57" t="str">
        <f>VLOOKUP(G119,'nhân viên sale'!$A$2:$C$1646,2,0)</f>
        <v>SG005</v>
      </c>
      <c r="K119" s="24" t="s">
        <v>59</v>
      </c>
      <c r="L119" s="31" t="str">
        <f t="shared" si="6"/>
        <v>Giò Tai Lưỡi Xào 250g</v>
      </c>
      <c r="M119" s="20"/>
      <c r="N119" s="52" t="s">
        <v>72</v>
      </c>
      <c r="Q119" s="32" t="str">
        <f t="shared" si="7"/>
        <v>Túi</v>
      </c>
      <c r="R119" s="36">
        <v>5</v>
      </c>
      <c r="T119" s="34">
        <f t="shared" si="8"/>
        <v>50182</v>
      </c>
      <c r="U119" s="34">
        <f t="shared" si="10"/>
        <v>250910</v>
      </c>
      <c r="X119" s="40" t="s">
        <v>26</v>
      </c>
      <c r="Z119" s="34">
        <f t="shared" si="9"/>
        <v>20073</v>
      </c>
    </row>
    <row r="120" spans="1:26" ht="25.5" customHeight="1" x14ac:dyDescent="0.25">
      <c r="A120" s="17">
        <v>44869</v>
      </c>
      <c r="B120" s="63"/>
      <c r="G120" s="24" t="s">
        <v>132</v>
      </c>
      <c r="I120" s="24" t="s">
        <v>512</v>
      </c>
      <c r="J120" s="57" t="str">
        <f>VLOOKUP(G120,'nhân viên sale'!$A$2:$C$1646,2,0)</f>
        <v>SG005</v>
      </c>
      <c r="K120" s="24" t="s">
        <v>39</v>
      </c>
      <c r="L120" s="31" t="str">
        <f t="shared" si="6"/>
        <v>Chân giò heo muối 300g</v>
      </c>
      <c r="M120" s="20"/>
      <c r="N120" s="52" t="s">
        <v>72</v>
      </c>
      <c r="Q120" s="32" t="str">
        <f t="shared" si="7"/>
        <v>Túi</v>
      </c>
      <c r="R120" s="36">
        <v>5</v>
      </c>
      <c r="T120" s="34">
        <f t="shared" si="8"/>
        <v>73431</v>
      </c>
      <c r="U120" s="34">
        <f t="shared" si="10"/>
        <v>367155</v>
      </c>
      <c r="X120" s="40" t="s">
        <v>26</v>
      </c>
      <c r="Z120" s="34">
        <f t="shared" si="9"/>
        <v>29372</v>
      </c>
    </row>
    <row r="121" spans="1:26" ht="25.5" customHeight="1" x14ac:dyDescent="0.25">
      <c r="A121" s="17">
        <v>44869</v>
      </c>
      <c r="B121" s="63"/>
      <c r="G121" s="24" t="s">
        <v>132</v>
      </c>
      <c r="I121" s="24" t="s">
        <v>512</v>
      </c>
      <c r="J121" s="57" t="str">
        <f>VLOOKUP(G121,'nhân viên sale'!$A$2:$C$1646,2,0)</f>
        <v>SG005</v>
      </c>
      <c r="K121" s="24" t="s">
        <v>67</v>
      </c>
      <c r="L121" s="31" t="str">
        <f t="shared" si="6"/>
        <v>Tai heo muối 200g</v>
      </c>
      <c r="N121" s="52" t="s">
        <v>72</v>
      </c>
      <c r="Q121" s="32" t="str">
        <f t="shared" si="7"/>
        <v>Túi</v>
      </c>
      <c r="R121" s="36">
        <v>5</v>
      </c>
      <c r="T121" s="34">
        <f t="shared" si="8"/>
        <v>55595</v>
      </c>
      <c r="U121" s="34">
        <f t="shared" si="10"/>
        <v>277975</v>
      </c>
      <c r="X121" s="40" t="s">
        <v>26</v>
      </c>
      <c r="Z121" s="34">
        <f t="shared" si="9"/>
        <v>22238</v>
      </c>
    </row>
    <row r="122" spans="1:26" ht="25.5" customHeight="1" x14ac:dyDescent="0.25">
      <c r="A122" s="17">
        <v>44869</v>
      </c>
      <c r="B122" s="63"/>
      <c r="G122" s="24" t="s">
        <v>133</v>
      </c>
      <c r="I122" s="24" t="s">
        <v>513</v>
      </c>
      <c r="J122" s="57" t="str">
        <f>VLOOKUP(G122,'nhân viên sale'!$A$2:$C$1646,2,0)</f>
        <v>SG005</v>
      </c>
      <c r="K122" s="24" t="s">
        <v>49</v>
      </c>
      <c r="L122" s="31" t="str">
        <f t="shared" ref="L122:L185" si="11">IF(K122&lt;&gt;"",VLOOKUP(K122,tenhang,2,0),"")</f>
        <v>Giò lụa cây 250g</v>
      </c>
      <c r="N122" s="52" t="s">
        <v>72</v>
      </c>
      <c r="Q122" s="32" t="str">
        <f t="shared" ref="Q122:Q185" si="12">IF(K122&lt;&gt;"",VLOOKUP(K122,tenhang,3,0),"")</f>
        <v>Túi</v>
      </c>
      <c r="R122" s="36">
        <v>5</v>
      </c>
      <c r="T122" s="34">
        <f t="shared" ref="T122:T185" si="13">IF(K122&lt;&gt;"",VLOOKUP(K122,tenhang,4,0),0)</f>
        <v>59400</v>
      </c>
      <c r="U122" s="34">
        <f t="shared" si="10"/>
        <v>297000</v>
      </c>
      <c r="X122" s="40" t="s">
        <v>26</v>
      </c>
      <c r="Z122" s="34">
        <f t="shared" si="9"/>
        <v>23760</v>
      </c>
    </row>
    <row r="123" spans="1:26" ht="25.5" customHeight="1" x14ac:dyDescent="0.25">
      <c r="A123" s="17">
        <v>44869</v>
      </c>
      <c r="B123" s="63"/>
      <c r="G123" s="24" t="s">
        <v>133</v>
      </c>
      <c r="I123" s="24" t="s">
        <v>513</v>
      </c>
      <c r="J123" s="57" t="str">
        <f>VLOOKUP(G123,'nhân viên sale'!$A$2:$C$1646,2,0)</f>
        <v>SG005</v>
      </c>
      <c r="K123" s="24" t="s">
        <v>65</v>
      </c>
      <c r="L123" s="31" t="str">
        <f t="shared" si="11"/>
        <v>Mọc Nấm Hương 250g</v>
      </c>
      <c r="N123" s="52" t="s">
        <v>72</v>
      </c>
      <c r="Q123" s="32" t="str">
        <f t="shared" si="12"/>
        <v>Túi</v>
      </c>
      <c r="R123" s="36">
        <v>5</v>
      </c>
      <c r="T123" s="34">
        <f t="shared" si="13"/>
        <v>46000</v>
      </c>
      <c r="U123" s="34">
        <f t="shared" si="10"/>
        <v>230000</v>
      </c>
      <c r="X123" s="40" t="s">
        <v>26</v>
      </c>
      <c r="Z123" s="34">
        <f t="shared" si="9"/>
        <v>18400</v>
      </c>
    </row>
    <row r="124" spans="1:26" ht="25.5" customHeight="1" x14ac:dyDescent="0.25">
      <c r="A124" s="17">
        <v>44869</v>
      </c>
      <c r="B124" s="63"/>
      <c r="G124" s="24" t="s">
        <v>134</v>
      </c>
      <c r="I124" s="24" t="s">
        <v>514</v>
      </c>
      <c r="J124" s="57" t="str">
        <f>VLOOKUP(G124,'nhân viên sale'!$A$2:$C$1646,2,0)</f>
        <v>SG005</v>
      </c>
      <c r="K124" s="24" t="s">
        <v>30</v>
      </c>
      <c r="L124" s="31" t="str">
        <f t="shared" si="11"/>
        <v>Bắp bò muối 200g</v>
      </c>
      <c r="N124" s="52" t="s">
        <v>72</v>
      </c>
      <c r="Q124" s="32" t="str">
        <f t="shared" si="12"/>
        <v>Túi</v>
      </c>
      <c r="R124" s="36">
        <v>5</v>
      </c>
      <c r="T124" s="34">
        <f t="shared" si="13"/>
        <v>87787</v>
      </c>
      <c r="U124" s="34">
        <f t="shared" si="10"/>
        <v>438935</v>
      </c>
      <c r="X124" s="40" t="s">
        <v>26</v>
      </c>
      <c r="Z124" s="34">
        <f t="shared" si="9"/>
        <v>35115</v>
      </c>
    </row>
    <row r="125" spans="1:26" ht="25.5" customHeight="1" x14ac:dyDescent="0.25">
      <c r="A125" s="17">
        <v>44869</v>
      </c>
      <c r="B125" s="63"/>
      <c r="G125" s="24" t="s">
        <v>134</v>
      </c>
      <c r="I125" s="24" t="s">
        <v>514</v>
      </c>
      <c r="J125" s="57" t="str">
        <f>VLOOKUP(G125,'nhân viên sale'!$A$2:$C$1646,2,0)</f>
        <v>SG005</v>
      </c>
      <c r="K125" s="24" t="s">
        <v>59</v>
      </c>
      <c r="L125" s="31" t="str">
        <f t="shared" si="11"/>
        <v>Giò Tai Lưỡi Xào 250g</v>
      </c>
      <c r="N125" s="52" t="s">
        <v>72</v>
      </c>
      <c r="Q125" s="32" t="str">
        <f t="shared" si="12"/>
        <v>Túi</v>
      </c>
      <c r="R125" s="36">
        <v>5</v>
      </c>
      <c r="T125" s="34">
        <f t="shared" si="13"/>
        <v>50182</v>
      </c>
      <c r="U125" s="34">
        <f t="shared" si="10"/>
        <v>250910</v>
      </c>
      <c r="X125" s="40" t="s">
        <v>26</v>
      </c>
      <c r="Z125" s="34">
        <f t="shared" si="9"/>
        <v>20073</v>
      </c>
    </row>
    <row r="126" spans="1:26" ht="25.5" customHeight="1" x14ac:dyDescent="0.25">
      <c r="A126" s="17">
        <v>44869</v>
      </c>
      <c r="B126" s="63"/>
      <c r="G126" s="24" t="s">
        <v>135</v>
      </c>
      <c r="I126" s="24" t="s">
        <v>515</v>
      </c>
      <c r="J126" s="57" t="str">
        <f>VLOOKUP(G126,'nhân viên sale'!$A$2:$C$1646,2,0)</f>
        <v>SG011</v>
      </c>
      <c r="K126" s="24" t="s">
        <v>59</v>
      </c>
      <c r="L126" s="31" t="str">
        <f t="shared" si="11"/>
        <v>Giò Tai Lưỡi Xào 250g</v>
      </c>
      <c r="N126" s="52" t="s">
        <v>72</v>
      </c>
      <c r="Q126" s="32" t="str">
        <f t="shared" si="12"/>
        <v>Túi</v>
      </c>
      <c r="R126" s="36">
        <v>5</v>
      </c>
      <c r="T126" s="34">
        <f t="shared" si="13"/>
        <v>50182</v>
      </c>
      <c r="U126" s="34">
        <f t="shared" si="10"/>
        <v>250910</v>
      </c>
      <c r="X126" s="40" t="s">
        <v>26</v>
      </c>
      <c r="Z126" s="34">
        <f t="shared" si="9"/>
        <v>20073</v>
      </c>
    </row>
    <row r="127" spans="1:26" ht="25.5" customHeight="1" x14ac:dyDescent="0.25">
      <c r="A127" s="17">
        <v>44869</v>
      </c>
      <c r="B127" s="63"/>
      <c r="G127" s="24" t="s">
        <v>135</v>
      </c>
      <c r="I127" s="24" t="s">
        <v>515</v>
      </c>
      <c r="J127" s="57" t="str">
        <f>VLOOKUP(G127,'nhân viên sale'!$A$2:$C$1646,2,0)</f>
        <v>SG011</v>
      </c>
      <c r="K127" s="24" t="s">
        <v>39</v>
      </c>
      <c r="L127" s="31" t="str">
        <f t="shared" si="11"/>
        <v>Chân giò heo muối 300g</v>
      </c>
      <c r="N127" s="52" t="s">
        <v>72</v>
      </c>
      <c r="Q127" s="32" t="str">
        <f t="shared" si="12"/>
        <v>Túi</v>
      </c>
      <c r="R127" s="36">
        <v>5</v>
      </c>
      <c r="T127" s="34">
        <f t="shared" si="13"/>
        <v>73431</v>
      </c>
      <c r="U127" s="34">
        <f t="shared" si="10"/>
        <v>367155</v>
      </c>
      <c r="X127" s="40" t="s">
        <v>26</v>
      </c>
      <c r="Z127" s="34">
        <f t="shared" si="9"/>
        <v>29372</v>
      </c>
    </row>
    <row r="128" spans="1:26" ht="25.5" customHeight="1" x14ac:dyDescent="0.25">
      <c r="A128" s="17">
        <v>44869</v>
      </c>
      <c r="B128" s="63"/>
      <c r="G128" s="24" t="s">
        <v>136</v>
      </c>
      <c r="I128" s="24" t="s">
        <v>516</v>
      </c>
      <c r="J128" s="57" t="str">
        <f>VLOOKUP(G128,'nhân viên sale'!$A$2:$C$1646,2,0)</f>
        <v>SG005</v>
      </c>
      <c r="K128" s="24" t="s">
        <v>30</v>
      </c>
      <c r="L128" s="31" t="str">
        <f t="shared" si="11"/>
        <v>Bắp bò muối 200g</v>
      </c>
      <c r="N128" s="52" t="s">
        <v>72</v>
      </c>
      <c r="Q128" s="32" t="str">
        <f t="shared" si="12"/>
        <v>Túi</v>
      </c>
      <c r="R128" s="36">
        <v>5</v>
      </c>
      <c r="T128" s="34">
        <f t="shared" si="13"/>
        <v>87787</v>
      </c>
      <c r="U128" s="34">
        <f t="shared" si="10"/>
        <v>438935</v>
      </c>
      <c r="X128" s="40" t="s">
        <v>26</v>
      </c>
      <c r="Z128" s="34">
        <f t="shared" si="9"/>
        <v>35115</v>
      </c>
    </row>
    <row r="129" spans="1:26" ht="25.5" customHeight="1" x14ac:dyDescent="0.25">
      <c r="A129" s="17">
        <v>44869</v>
      </c>
      <c r="B129" s="63"/>
      <c r="G129" s="24" t="s">
        <v>137</v>
      </c>
      <c r="I129" s="24" t="s">
        <v>517</v>
      </c>
      <c r="J129" s="57" t="str">
        <f>VLOOKUP(G129,'nhân viên sale'!$A$2:$C$1646,2,0)</f>
        <v>SG005</v>
      </c>
      <c r="K129" s="24" t="s">
        <v>39</v>
      </c>
      <c r="L129" s="31" t="str">
        <f t="shared" si="11"/>
        <v>Chân giò heo muối 300g</v>
      </c>
      <c r="N129" s="52" t="s">
        <v>72</v>
      </c>
      <c r="Q129" s="32" t="str">
        <f t="shared" si="12"/>
        <v>Túi</v>
      </c>
      <c r="R129" s="36">
        <v>5</v>
      </c>
      <c r="T129" s="34">
        <f t="shared" si="13"/>
        <v>73431</v>
      </c>
      <c r="U129" s="34">
        <f t="shared" si="10"/>
        <v>367155</v>
      </c>
      <c r="X129" s="40" t="s">
        <v>26</v>
      </c>
      <c r="Z129" s="34">
        <f t="shared" si="9"/>
        <v>29372</v>
      </c>
    </row>
    <row r="130" spans="1:26" ht="25.5" customHeight="1" x14ac:dyDescent="0.25">
      <c r="A130" s="17">
        <v>44869</v>
      </c>
      <c r="B130" s="63"/>
      <c r="G130" s="24" t="s">
        <v>138</v>
      </c>
      <c r="I130" s="24" t="s">
        <v>518</v>
      </c>
      <c r="J130" s="57" t="str">
        <f>VLOOKUP(G130,'nhân viên sale'!$A$2:$C$1646,2,0)</f>
        <v>SG011</v>
      </c>
      <c r="K130" s="24" t="s">
        <v>39</v>
      </c>
      <c r="L130" s="31" t="str">
        <f t="shared" si="11"/>
        <v>Chân giò heo muối 300g</v>
      </c>
      <c r="N130" s="52" t="s">
        <v>72</v>
      </c>
      <c r="Q130" s="32" t="str">
        <f t="shared" si="12"/>
        <v>Túi</v>
      </c>
      <c r="R130" s="36">
        <v>5</v>
      </c>
      <c r="T130" s="34">
        <f t="shared" si="13"/>
        <v>73431</v>
      </c>
      <c r="U130" s="34">
        <f t="shared" si="10"/>
        <v>367155</v>
      </c>
      <c r="X130" s="40" t="s">
        <v>26</v>
      </c>
      <c r="Z130" s="34">
        <f t="shared" si="9"/>
        <v>29372</v>
      </c>
    </row>
    <row r="131" spans="1:26" ht="25.5" customHeight="1" x14ac:dyDescent="0.25">
      <c r="A131" s="17">
        <v>44869</v>
      </c>
      <c r="B131" s="63"/>
      <c r="G131" s="24" t="s">
        <v>138</v>
      </c>
      <c r="I131" s="24" t="s">
        <v>518</v>
      </c>
      <c r="J131" s="57" t="str">
        <f>VLOOKUP(G131,'nhân viên sale'!$A$2:$C$1646,2,0)</f>
        <v>SG011</v>
      </c>
      <c r="K131" s="24" t="s">
        <v>67</v>
      </c>
      <c r="L131" s="31" t="str">
        <f t="shared" si="11"/>
        <v>Tai heo muối 200g</v>
      </c>
      <c r="N131" s="52" t="s">
        <v>72</v>
      </c>
      <c r="Q131" s="32" t="str">
        <f t="shared" si="12"/>
        <v>Túi</v>
      </c>
      <c r="R131" s="36">
        <v>5</v>
      </c>
      <c r="T131" s="34">
        <f t="shared" si="13"/>
        <v>55595</v>
      </c>
      <c r="U131" s="34">
        <f t="shared" si="10"/>
        <v>277975</v>
      </c>
      <c r="X131" s="40" t="s">
        <v>26</v>
      </c>
      <c r="Z131" s="34">
        <f t="shared" ref="Z131:Z194" si="14">ROUND(U131*X131*1%,0)</f>
        <v>22238</v>
      </c>
    </row>
    <row r="132" spans="1:26" ht="25.5" customHeight="1" x14ac:dyDescent="0.25">
      <c r="A132" s="17">
        <v>44869</v>
      </c>
      <c r="B132" s="63"/>
      <c r="G132" s="24" t="s">
        <v>92</v>
      </c>
      <c r="I132" s="24" t="s">
        <v>472</v>
      </c>
      <c r="J132" s="57" t="str">
        <f>VLOOKUP(G132,'nhân viên sale'!$A$2:$C$1646,2,0)</f>
        <v>SG004</v>
      </c>
      <c r="K132" s="24" t="s">
        <v>39</v>
      </c>
      <c r="L132" s="31" t="str">
        <f t="shared" si="11"/>
        <v>Chân giò heo muối 300g</v>
      </c>
      <c r="N132" s="52" t="s">
        <v>72</v>
      </c>
      <c r="Q132" s="32" t="str">
        <f t="shared" si="12"/>
        <v>Túi</v>
      </c>
      <c r="R132" s="36">
        <v>2</v>
      </c>
      <c r="T132" s="34">
        <f t="shared" si="13"/>
        <v>73431</v>
      </c>
      <c r="U132" s="34">
        <f t="shared" si="10"/>
        <v>146862</v>
      </c>
      <c r="X132" s="40" t="s">
        <v>26</v>
      </c>
      <c r="Z132" s="34">
        <f t="shared" si="14"/>
        <v>11749</v>
      </c>
    </row>
    <row r="133" spans="1:26" ht="25.5" customHeight="1" x14ac:dyDescent="0.25">
      <c r="A133" s="17">
        <v>44869</v>
      </c>
      <c r="B133" s="63"/>
      <c r="G133" s="24" t="s">
        <v>138</v>
      </c>
      <c r="I133" s="24" t="s">
        <v>518</v>
      </c>
      <c r="J133" s="57" t="str">
        <f>VLOOKUP(G133,'nhân viên sale'!$A$2:$C$1646,2,0)</f>
        <v>SG011</v>
      </c>
      <c r="K133" s="24" t="s">
        <v>45</v>
      </c>
      <c r="L133" s="31" t="str">
        <f t="shared" si="11"/>
        <v>Chả nướng 300g</v>
      </c>
      <c r="N133" s="52" t="s">
        <v>72</v>
      </c>
      <c r="Q133" s="32" t="str">
        <f t="shared" si="12"/>
        <v>Túi</v>
      </c>
      <c r="R133" s="36">
        <v>5</v>
      </c>
      <c r="T133" s="34">
        <f t="shared" si="13"/>
        <v>70950</v>
      </c>
      <c r="U133" s="34">
        <f t="shared" si="10"/>
        <v>354750</v>
      </c>
      <c r="X133" s="40" t="s">
        <v>26</v>
      </c>
      <c r="Z133" s="34">
        <f t="shared" si="14"/>
        <v>28380</v>
      </c>
    </row>
    <row r="134" spans="1:26" ht="25.5" customHeight="1" x14ac:dyDescent="0.25">
      <c r="A134" s="17">
        <v>44869</v>
      </c>
      <c r="B134" s="63"/>
      <c r="G134" s="24" t="s">
        <v>139</v>
      </c>
      <c r="I134" s="24" t="s">
        <v>519</v>
      </c>
      <c r="J134" s="57" t="str">
        <f>VLOOKUP(G134,'nhân viên sale'!$A$2:$C$1646,2,0)</f>
        <v>SG011</v>
      </c>
      <c r="K134" s="24" t="s">
        <v>30</v>
      </c>
      <c r="L134" s="31" t="str">
        <f t="shared" si="11"/>
        <v>Bắp bò muối 200g</v>
      </c>
      <c r="N134" s="52" t="s">
        <v>72</v>
      </c>
      <c r="Q134" s="32" t="str">
        <f t="shared" si="12"/>
        <v>Túi</v>
      </c>
      <c r="R134" s="36">
        <v>5</v>
      </c>
      <c r="T134" s="34">
        <f t="shared" si="13"/>
        <v>87787</v>
      </c>
      <c r="U134" s="34">
        <f t="shared" si="10"/>
        <v>438935</v>
      </c>
      <c r="X134" s="40" t="s">
        <v>26</v>
      </c>
      <c r="Z134" s="34">
        <f t="shared" si="14"/>
        <v>35115</v>
      </c>
    </row>
    <row r="135" spans="1:26" ht="25.5" customHeight="1" x14ac:dyDescent="0.25">
      <c r="A135" s="17">
        <v>44869</v>
      </c>
      <c r="B135" s="63"/>
      <c r="G135" s="24" t="s">
        <v>139</v>
      </c>
      <c r="I135" s="24" t="s">
        <v>519</v>
      </c>
      <c r="J135" s="57" t="str">
        <f>VLOOKUP(G135,'nhân viên sale'!$A$2:$C$1646,2,0)</f>
        <v>SG011</v>
      </c>
      <c r="K135" s="24" t="s">
        <v>39</v>
      </c>
      <c r="L135" s="31" t="str">
        <f t="shared" si="11"/>
        <v>Chân giò heo muối 300g</v>
      </c>
      <c r="N135" s="52" t="s">
        <v>72</v>
      </c>
      <c r="Q135" s="32" t="str">
        <f t="shared" si="12"/>
        <v>Túi</v>
      </c>
      <c r="R135" s="36">
        <v>5</v>
      </c>
      <c r="T135" s="34">
        <f t="shared" si="13"/>
        <v>73431</v>
      </c>
      <c r="U135" s="34">
        <f t="shared" si="10"/>
        <v>367155</v>
      </c>
      <c r="X135" s="40" t="s">
        <v>26</v>
      </c>
      <c r="Z135" s="34">
        <f t="shared" si="14"/>
        <v>29372</v>
      </c>
    </row>
    <row r="136" spans="1:26" ht="25.5" customHeight="1" x14ac:dyDescent="0.25">
      <c r="A136" s="17">
        <v>44869</v>
      </c>
      <c r="B136" s="63"/>
      <c r="G136" s="24" t="s">
        <v>140</v>
      </c>
      <c r="I136" s="24" t="s">
        <v>520</v>
      </c>
      <c r="J136" s="57" t="str">
        <f>VLOOKUP(G136,'nhân viên sale'!$A$2:$C$1646,2,0)</f>
        <v>SG005</v>
      </c>
      <c r="K136" s="24" t="s">
        <v>39</v>
      </c>
      <c r="L136" s="31" t="str">
        <f t="shared" si="11"/>
        <v>Chân giò heo muối 300g</v>
      </c>
      <c r="N136" s="52" t="s">
        <v>72</v>
      </c>
      <c r="Q136" s="32" t="str">
        <f t="shared" si="12"/>
        <v>Túi</v>
      </c>
      <c r="R136" s="36">
        <v>5</v>
      </c>
      <c r="T136" s="34">
        <f t="shared" si="13"/>
        <v>73431</v>
      </c>
      <c r="U136" s="34">
        <f t="shared" si="10"/>
        <v>367155</v>
      </c>
      <c r="X136" s="40" t="s">
        <v>26</v>
      </c>
      <c r="Z136" s="34">
        <f t="shared" si="14"/>
        <v>29372</v>
      </c>
    </row>
    <row r="137" spans="1:26" ht="25.5" customHeight="1" x14ac:dyDescent="0.25">
      <c r="A137" s="17">
        <v>44869</v>
      </c>
      <c r="B137" s="63"/>
      <c r="G137" s="24" t="s">
        <v>141</v>
      </c>
      <c r="I137" s="24" t="s">
        <v>521</v>
      </c>
      <c r="J137" s="57" t="str">
        <f>VLOOKUP(G137,'nhân viên sale'!$A$2:$C$1646,2,0)</f>
        <v>SG011</v>
      </c>
      <c r="K137" s="24" t="s">
        <v>49</v>
      </c>
      <c r="L137" s="31" t="str">
        <f t="shared" si="11"/>
        <v>Giò lụa cây 250g</v>
      </c>
      <c r="N137" s="52" t="s">
        <v>72</v>
      </c>
      <c r="Q137" s="32" t="str">
        <f t="shared" si="12"/>
        <v>Túi</v>
      </c>
      <c r="R137" s="36">
        <v>5</v>
      </c>
      <c r="T137" s="34">
        <f t="shared" si="13"/>
        <v>59400</v>
      </c>
      <c r="U137" s="34">
        <f t="shared" si="10"/>
        <v>297000</v>
      </c>
      <c r="X137" s="40" t="s">
        <v>26</v>
      </c>
      <c r="Z137" s="34">
        <f t="shared" si="14"/>
        <v>23760</v>
      </c>
    </row>
    <row r="138" spans="1:26" ht="25.5" customHeight="1" x14ac:dyDescent="0.25">
      <c r="A138" s="17">
        <v>44869</v>
      </c>
      <c r="B138" s="63"/>
      <c r="G138" s="24" t="s">
        <v>141</v>
      </c>
      <c r="I138" s="24" t="s">
        <v>521</v>
      </c>
      <c r="J138" s="57" t="str">
        <f>VLOOKUP(G138,'nhân viên sale'!$A$2:$C$1646,2,0)</f>
        <v>SG011</v>
      </c>
      <c r="K138" s="24" t="s">
        <v>59</v>
      </c>
      <c r="L138" s="31" t="str">
        <f t="shared" si="11"/>
        <v>Giò Tai Lưỡi Xào 250g</v>
      </c>
      <c r="N138" s="52" t="s">
        <v>72</v>
      </c>
      <c r="Q138" s="32" t="str">
        <f t="shared" si="12"/>
        <v>Túi</v>
      </c>
      <c r="R138" s="36">
        <v>5</v>
      </c>
      <c r="T138" s="34">
        <f t="shared" si="13"/>
        <v>50182</v>
      </c>
      <c r="U138" s="34">
        <f t="shared" si="10"/>
        <v>250910</v>
      </c>
      <c r="X138" s="40" t="s">
        <v>26</v>
      </c>
      <c r="Z138" s="34">
        <f t="shared" si="14"/>
        <v>20073</v>
      </c>
    </row>
    <row r="139" spans="1:26" ht="25.5" customHeight="1" x14ac:dyDescent="0.25">
      <c r="A139" s="17">
        <v>44869</v>
      </c>
      <c r="B139" s="63"/>
      <c r="G139" s="24" t="s">
        <v>142</v>
      </c>
      <c r="I139" s="24" t="s">
        <v>522</v>
      </c>
      <c r="J139" s="57" t="str">
        <f>VLOOKUP(G139,'nhân viên sale'!$A$2:$C$1646,2,0)</f>
        <v>SG005</v>
      </c>
      <c r="K139" s="24" t="s">
        <v>39</v>
      </c>
      <c r="L139" s="31" t="str">
        <f t="shared" si="11"/>
        <v>Chân giò heo muối 300g</v>
      </c>
      <c r="N139" s="52" t="s">
        <v>72</v>
      </c>
      <c r="Q139" s="32" t="str">
        <f t="shared" si="12"/>
        <v>Túi</v>
      </c>
      <c r="R139" s="36">
        <v>5</v>
      </c>
      <c r="T139" s="34">
        <f t="shared" si="13"/>
        <v>73431</v>
      </c>
      <c r="U139" s="34">
        <f t="shared" si="10"/>
        <v>367155</v>
      </c>
      <c r="X139" s="40" t="s">
        <v>26</v>
      </c>
      <c r="Z139" s="34">
        <f t="shared" si="14"/>
        <v>29372</v>
      </c>
    </row>
    <row r="140" spans="1:26" ht="25.5" customHeight="1" x14ac:dyDescent="0.25">
      <c r="A140" s="17">
        <v>44869</v>
      </c>
      <c r="B140" s="63"/>
      <c r="G140" s="24" t="s">
        <v>143</v>
      </c>
      <c r="I140" s="24" t="s">
        <v>523</v>
      </c>
      <c r="J140" s="57" t="str">
        <f>VLOOKUP(G140,'nhân viên sale'!$A$2:$C$1646,2,0)</f>
        <v>SG005</v>
      </c>
      <c r="K140" s="24" t="s">
        <v>39</v>
      </c>
      <c r="L140" s="31" t="str">
        <f t="shared" si="11"/>
        <v>Chân giò heo muối 300g</v>
      </c>
      <c r="N140" s="52" t="s">
        <v>72</v>
      </c>
      <c r="Q140" s="32" t="str">
        <f t="shared" si="12"/>
        <v>Túi</v>
      </c>
      <c r="R140" s="36">
        <v>5</v>
      </c>
      <c r="T140" s="34">
        <f t="shared" si="13"/>
        <v>73431</v>
      </c>
      <c r="U140" s="34">
        <f t="shared" si="10"/>
        <v>367155</v>
      </c>
      <c r="X140" s="40" t="s">
        <v>26</v>
      </c>
      <c r="Z140" s="34">
        <f t="shared" si="14"/>
        <v>29372</v>
      </c>
    </row>
    <row r="141" spans="1:26" ht="25.5" customHeight="1" x14ac:dyDescent="0.25">
      <c r="A141" s="17">
        <v>44869</v>
      </c>
      <c r="B141" s="63"/>
      <c r="G141" s="24" t="s">
        <v>143</v>
      </c>
      <c r="I141" s="24" t="s">
        <v>523</v>
      </c>
      <c r="J141" s="57" t="str">
        <f>VLOOKUP(G141,'nhân viên sale'!$A$2:$C$1646,2,0)</f>
        <v>SG005</v>
      </c>
      <c r="K141" s="24" t="s">
        <v>67</v>
      </c>
      <c r="L141" s="31" t="str">
        <f t="shared" si="11"/>
        <v>Tai heo muối 200g</v>
      </c>
      <c r="N141" s="52" t="s">
        <v>72</v>
      </c>
      <c r="Q141" s="32" t="str">
        <f t="shared" si="12"/>
        <v>Túi</v>
      </c>
      <c r="R141" s="36">
        <v>5</v>
      </c>
      <c r="T141" s="34">
        <f t="shared" si="13"/>
        <v>55595</v>
      </c>
      <c r="U141" s="34">
        <f t="shared" si="10"/>
        <v>277975</v>
      </c>
      <c r="X141" s="40" t="s">
        <v>26</v>
      </c>
      <c r="Z141" s="34">
        <f t="shared" si="14"/>
        <v>22238</v>
      </c>
    </row>
    <row r="142" spans="1:26" ht="25.5" customHeight="1" x14ac:dyDescent="0.25">
      <c r="A142" s="17">
        <v>44869</v>
      </c>
      <c r="B142" s="63"/>
      <c r="G142" s="24" t="s">
        <v>143</v>
      </c>
      <c r="I142" s="24" t="s">
        <v>523</v>
      </c>
      <c r="J142" s="57" t="str">
        <f>VLOOKUP(G142,'nhân viên sale'!$A$2:$C$1646,2,0)</f>
        <v>SG005</v>
      </c>
      <c r="K142" s="24" t="s">
        <v>37</v>
      </c>
      <c r="L142" s="31" t="str">
        <f t="shared" si="11"/>
        <v>Chả cốm 300g</v>
      </c>
      <c r="N142" s="52" t="s">
        <v>72</v>
      </c>
      <c r="Q142" s="32" t="str">
        <f t="shared" si="12"/>
        <v>Túi</v>
      </c>
      <c r="R142" s="36">
        <v>5</v>
      </c>
      <c r="T142" s="34">
        <f t="shared" si="13"/>
        <v>74250</v>
      </c>
      <c r="U142" s="34">
        <f t="shared" ref="U142:U205" si="15">R142*T142</f>
        <v>371250</v>
      </c>
      <c r="X142" s="40" t="s">
        <v>26</v>
      </c>
      <c r="Z142" s="34">
        <f t="shared" si="14"/>
        <v>29700</v>
      </c>
    </row>
    <row r="143" spans="1:26" ht="25.5" customHeight="1" x14ac:dyDescent="0.25">
      <c r="A143" s="17">
        <v>44869</v>
      </c>
      <c r="B143" s="63"/>
      <c r="G143" s="24" t="s">
        <v>144</v>
      </c>
      <c r="I143" s="24" t="s">
        <v>524</v>
      </c>
      <c r="J143" s="57" t="str">
        <f>VLOOKUP(G143,'nhân viên sale'!$A$2:$C$1646,2,0)</f>
        <v>SG004</v>
      </c>
      <c r="K143" s="24" t="s">
        <v>39</v>
      </c>
      <c r="L143" s="31" t="str">
        <f t="shared" si="11"/>
        <v>Chân giò heo muối 300g</v>
      </c>
      <c r="N143" s="52" t="s">
        <v>72</v>
      </c>
      <c r="Q143" s="32" t="str">
        <f t="shared" si="12"/>
        <v>Túi</v>
      </c>
      <c r="R143" s="36">
        <v>6</v>
      </c>
      <c r="T143" s="34">
        <f t="shared" si="13"/>
        <v>73431</v>
      </c>
      <c r="U143" s="34">
        <f t="shared" si="15"/>
        <v>440586</v>
      </c>
      <c r="X143" s="40" t="s">
        <v>26</v>
      </c>
      <c r="Z143" s="34">
        <f t="shared" si="14"/>
        <v>35247</v>
      </c>
    </row>
    <row r="144" spans="1:26" ht="25.5" customHeight="1" x14ac:dyDescent="0.25">
      <c r="A144" s="17">
        <v>44869</v>
      </c>
      <c r="B144" s="63"/>
      <c r="G144" s="24" t="s">
        <v>144</v>
      </c>
      <c r="I144" s="24" t="s">
        <v>524</v>
      </c>
      <c r="J144" s="57" t="str">
        <f>VLOOKUP(G144,'nhân viên sale'!$A$2:$C$1646,2,0)</f>
        <v>SG004</v>
      </c>
      <c r="K144" s="24" t="s">
        <v>59</v>
      </c>
      <c r="L144" s="31" t="str">
        <f t="shared" si="11"/>
        <v>Giò Tai Lưỡi Xào 250g</v>
      </c>
      <c r="N144" s="52" t="s">
        <v>72</v>
      </c>
      <c r="Q144" s="32" t="str">
        <f t="shared" si="12"/>
        <v>Túi</v>
      </c>
      <c r="R144" s="36">
        <v>6</v>
      </c>
      <c r="T144" s="34">
        <f t="shared" si="13"/>
        <v>50182</v>
      </c>
      <c r="U144" s="34">
        <f t="shared" si="15"/>
        <v>301092</v>
      </c>
      <c r="X144" s="40" t="s">
        <v>26</v>
      </c>
      <c r="Z144" s="34">
        <f t="shared" si="14"/>
        <v>24087</v>
      </c>
    </row>
    <row r="145" spans="1:26" ht="25.5" customHeight="1" x14ac:dyDescent="0.25">
      <c r="A145" s="17">
        <v>44869</v>
      </c>
      <c r="B145" s="63"/>
      <c r="G145" s="24" t="s">
        <v>145</v>
      </c>
      <c r="I145" s="24" t="s">
        <v>525</v>
      </c>
      <c r="J145" s="57" t="str">
        <f>VLOOKUP(G145,'nhân viên sale'!$A$2:$C$1646,2,0)</f>
        <v>SG004</v>
      </c>
      <c r="K145" s="24" t="s">
        <v>30</v>
      </c>
      <c r="L145" s="31" t="str">
        <f t="shared" si="11"/>
        <v>Bắp bò muối 200g</v>
      </c>
      <c r="N145" s="52" t="s">
        <v>72</v>
      </c>
      <c r="Q145" s="32" t="str">
        <f t="shared" si="12"/>
        <v>Túi</v>
      </c>
      <c r="R145" s="36">
        <v>5</v>
      </c>
      <c r="T145" s="34">
        <f t="shared" si="13"/>
        <v>87787</v>
      </c>
      <c r="U145" s="34">
        <f t="shared" si="15"/>
        <v>438935</v>
      </c>
      <c r="X145" s="40" t="s">
        <v>26</v>
      </c>
      <c r="Z145" s="34">
        <f t="shared" si="14"/>
        <v>35115</v>
      </c>
    </row>
    <row r="146" spans="1:26" ht="25.5" customHeight="1" x14ac:dyDescent="0.25">
      <c r="A146" s="17">
        <v>44869</v>
      </c>
      <c r="B146" s="63"/>
      <c r="G146" s="24" t="s">
        <v>145</v>
      </c>
      <c r="I146" s="24" t="s">
        <v>525</v>
      </c>
      <c r="J146" s="57" t="str">
        <f>VLOOKUP(G146,'nhân viên sale'!$A$2:$C$1646,2,0)</f>
        <v>SG004</v>
      </c>
      <c r="K146" s="24" t="s">
        <v>39</v>
      </c>
      <c r="L146" s="31" t="str">
        <f t="shared" si="11"/>
        <v>Chân giò heo muối 300g</v>
      </c>
      <c r="N146" s="52" t="s">
        <v>72</v>
      </c>
      <c r="Q146" s="32" t="str">
        <f t="shared" si="12"/>
        <v>Túi</v>
      </c>
      <c r="R146" s="36">
        <v>5</v>
      </c>
      <c r="T146" s="34">
        <f t="shared" si="13"/>
        <v>73431</v>
      </c>
      <c r="U146" s="34">
        <f t="shared" si="15"/>
        <v>367155</v>
      </c>
      <c r="X146" s="40" t="s">
        <v>26</v>
      </c>
      <c r="Z146" s="34">
        <f t="shared" si="14"/>
        <v>29372</v>
      </c>
    </row>
    <row r="147" spans="1:26" ht="25.5" customHeight="1" x14ac:dyDescent="0.25">
      <c r="A147" s="17">
        <v>44869</v>
      </c>
      <c r="B147" s="63"/>
      <c r="G147" s="24" t="s">
        <v>145</v>
      </c>
      <c r="I147" s="24" t="s">
        <v>525</v>
      </c>
      <c r="J147" s="57" t="str">
        <f>VLOOKUP(G147,'nhân viên sale'!$A$2:$C$1646,2,0)</f>
        <v>SG004</v>
      </c>
      <c r="K147" s="24" t="s">
        <v>67</v>
      </c>
      <c r="L147" s="31" t="str">
        <f t="shared" si="11"/>
        <v>Tai heo muối 200g</v>
      </c>
      <c r="N147" s="52" t="s">
        <v>72</v>
      </c>
      <c r="Q147" s="32" t="str">
        <f t="shared" si="12"/>
        <v>Túi</v>
      </c>
      <c r="R147" s="36">
        <v>5</v>
      </c>
      <c r="T147" s="34">
        <f t="shared" si="13"/>
        <v>55595</v>
      </c>
      <c r="U147" s="34">
        <f t="shared" si="15"/>
        <v>277975</v>
      </c>
      <c r="X147" s="40" t="s">
        <v>26</v>
      </c>
      <c r="Z147" s="34">
        <f t="shared" si="14"/>
        <v>22238</v>
      </c>
    </row>
    <row r="148" spans="1:26" ht="25.5" customHeight="1" x14ac:dyDescent="0.25">
      <c r="A148" s="17">
        <v>44869</v>
      </c>
      <c r="B148" s="63"/>
      <c r="G148" s="24" t="s">
        <v>145</v>
      </c>
      <c r="I148" s="24" t="s">
        <v>525</v>
      </c>
      <c r="J148" s="57" t="str">
        <f>VLOOKUP(G148,'nhân viên sale'!$A$2:$C$1646,2,0)</f>
        <v>SG004</v>
      </c>
      <c r="K148" s="24" t="s">
        <v>59</v>
      </c>
      <c r="L148" s="31" t="str">
        <f t="shared" si="11"/>
        <v>Giò Tai Lưỡi Xào 250g</v>
      </c>
      <c r="N148" s="52" t="s">
        <v>72</v>
      </c>
      <c r="Q148" s="32" t="str">
        <f t="shared" si="12"/>
        <v>Túi</v>
      </c>
      <c r="R148" s="36">
        <v>5</v>
      </c>
      <c r="T148" s="34">
        <f t="shared" si="13"/>
        <v>50182</v>
      </c>
      <c r="U148" s="34">
        <f t="shared" si="15"/>
        <v>250910</v>
      </c>
      <c r="X148" s="40" t="s">
        <v>26</v>
      </c>
      <c r="Z148" s="34">
        <f t="shared" si="14"/>
        <v>20073</v>
      </c>
    </row>
    <row r="149" spans="1:26" ht="25.5" customHeight="1" x14ac:dyDescent="0.25">
      <c r="A149" s="17">
        <v>44869</v>
      </c>
      <c r="B149" s="63"/>
      <c r="G149" s="24" t="s">
        <v>146</v>
      </c>
      <c r="I149" s="24" t="s">
        <v>526</v>
      </c>
      <c r="J149" s="57" t="str">
        <f>VLOOKUP(G149,'nhân viên sale'!$A$2:$C$1646,2,0)</f>
        <v>SG005</v>
      </c>
      <c r="K149" s="24" t="s">
        <v>39</v>
      </c>
      <c r="L149" s="31" t="str">
        <f t="shared" si="11"/>
        <v>Chân giò heo muối 300g</v>
      </c>
      <c r="N149" s="52" t="s">
        <v>72</v>
      </c>
      <c r="Q149" s="32" t="str">
        <f t="shared" si="12"/>
        <v>Túi</v>
      </c>
      <c r="R149" s="36">
        <v>5</v>
      </c>
      <c r="T149" s="34">
        <f t="shared" si="13"/>
        <v>73431</v>
      </c>
      <c r="U149" s="34">
        <f t="shared" si="15"/>
        <v>367155</v>
      </c>
      <c r="X149" s="40" t="s">
        <v>26</v>
      </c>
      <c r="Z149" s="34">
        <f t="shared" si="14"/>
        <v>29372</v>
      </c>
    </row>
    <row r="150" spans="1:26" ht="25.5" customHeight="1" x14ac:dyDescent="0.25">
      <c r="A150" s="17">
        <v>44869</v>
      </c>
      <c r="B150" s="63"/>
      <c r="G150" s="24" t="s">
        <v>146</v>
      </c>
      <c r="I150" s="24" t="s">
        <v>526</v>
      </c>
      <c r="J150" s="57" t="str">
        <f>VLOOKUP(G150,'nhân viên sale'!$A$2:$C$1646,2,0)</f>
        <v>SG005</v>
      </c>
      <c r="K150" s="24" t="s">
        <v>59</v>
      </c>
      <c r="L150" s="31" t="str">
        <f t="shared" si="11"/>
        <v>Giò Tai Lưỡi Xào 250g</v>
      </c>
      <c r="N150" s="52" t="s">
        <v>72</v>
      </c>
      <c r="Q150" s="32" t="str">
        <f t="shared" si="12"/>
        <v>Túi</v>
      </c>
      <c r="R150" s="36">
        <v>5</v>
      </c>
      <c r="T150" s="34">
        <f t="shared" si="13"/>
        <v>50182</v>
      </c>
      <c r="U150" s="34">
        <f t="shared" si="15"/>
        <v>250910</v>
      </c>
      <c r="X150" s="40" t="s">
        <v>26</v>
      </c>
      <c r="Z150" s="34">
        <f t="shared" si="14"/>
        <v>20073</v>
      </c>
    </row>
    <row r="151" spans="1:26" ht="25.5" customHeight="1" x14ac:dyDescent="0.25">
      <c r="A151" s="17">
        <v>44869</v>
      </c>
      <c r="B151" s="63"/>
      <c r="G151" s="24" t="s">
        <v>147</v>
      </c>
      <c r="I151" s="24" t="s">
        <v>527</v>
      </c>
      <c r="J151" s="57" t="str">
        <f>VLOOKUP(G151,'nhân viên sale'!$A$2:$C$1646,2,0)</f>
        <v>SG005</v>
      </c>
      <c r="K151" s="24" t="s">
        <v>39</v>
      </c>
      <c r="L151" s="31" t="str">
        <f t="shared" si="11"/>
        <v>Chân giò heo muối 300g</v>
      </c>
      <c r="N151" s="52" t="s">
        <v>72</v>
      </c>
      <c r="Q151" s="32" t="str">
        <f t="shared" si="12"/>
        <v>Túi</v>
      </c>
      <c r="R151" s="36">
        <v>5</v>
      </c>
      <c r="T151" s="34">
        <f t="shared" si="13"/>
        <v>73431</v>
      </c>
      <c r="U151" s="34">
        <f t="shared" si="15"/>
        <v>367155</v>
      </c>
      <c r="X151" s="40" t="s">
        <v>26</v>
      </c>
      <c r="Z151" s="34">
        <f t="shared" si="14"/>
        <v>29372</v>
      </c>
    </row>
    <row r="152" spans="1:26" ht="25.5" customHeight="1" x14ac:dyDescent="0.25">
      <c r="A152" s="17">
        <v>44869</v>
      </c>
      <c r="B152" s="63"/>
      <c r="G152" s="24" t="s">
        <v>148</v>
      </c>
      <c r="I152" s="24" t="s">
        <v>528</v>
      </c>
      <c r="J152" s="57" t="str">
        <f>VLOOKUP(G152,'nhân viên sale'!$A$2:$C$1646,2,0)</f>
        <v>SG004</v>
      </c>
      <c r="K152" s="24" t="s">
        <v>67</v>
      </c>
      <c r="L152" s="31" t="str">
        <f t="shared" si="11"/>
        <v>Tai heo muối 200g</v>
      </c>
      <c r="N152" s="52" t="s">
        <v>72</v>
      </c>
      <c r="Q152" s="32" t="str">
        <f t="shared" si="12"/>
        <v>Túi</v>
      </c>
      <c r="R152" s="36">
        <v>5</v>
      </c>
      <c r="T152" s="34">
        <f t="shared" si="13"/>
        <v>55595</v>
      </c>
      <c r="U152" s="34">
        <f t="shared" si="15"/>
        <v>277975</v>
      </c>
      <c r="X152" s="40" t="s">
        <v>26</v>
      </c>
      <c r="Z152" s="34">
        <f t="shared" si="14"/>
        <v>22238</v>
      </c>
    </row>
    <row r="153" spans="1:26" ht="25.5" customHeight="1" x14ac:dyDescent="0.25">
      <c r="A153" s="17">
        <v>44869</v>
      </c>
      <c r="B153" s="63"/>
      <c r="G153" s="24" t="s">
        <v>148</v>
      </c>
      <c r="I153" s="24" t="s">
        <v>528</v>
      </c>
      <c r="J153" s="57" t="str">
        <f>VLOOKUP(G153,'nhân viên sale'!$A$2:$C$1646,2,0)</f>
        <v>SG004</v>
      </c>
      <c r="K153" s="24" t="s">
        <v>59</v>
      </c>
      <c r="L153" s="31" t="str">
        <f t="shared" si="11"/>
        <v>Giò Tai Lưỡi Xào 250g</v>
      </c>
      <c r="N153" s="52" t="s">
        <v>72</v>
      </c>
      <c r="Q153" s="32" t="str">
        <f t="shared" si="12"/>
        <v>Túi</v>
      </c>
      <c r="R153" s="36">
        <v>5</v>
      </c>
      <c r="T153" s="34">
        <f t="shared" si="13"/>
        <v>50182</v>
      </c>
      <c r="U153" s="34">
        <f t="shared" si="15"/>
        <v>250910</v>
      </c>
      <c r="X153" s="40" t="s">
        <v>26</v>
      </c>
      <c r="Z153" s="34">
        <f t="shared" si="14"/>
        <v>20073</v>
      </c>
    </row>
    <row r="154" spans="1:26" ht="25.5" customHeight="1" x14ac:dyDescent="0.25">
      <c r="A154" s="17">
        <v>44869</v>
      </c>
      <c r="B154" s="63"/>
      <c r="G154" s="24" t="s">
        <v>149</v>
      </c>
      <c r="I154" s="24" t="s">
        <v>529</v>
      </c>
      <c r="J154" s="57" t="str">
        <f>VLOOKUP(G154,'nhân viên sale'!$A$2:$C$1646,2,0)</f>
        <v>SG004</v>
      </c>
      <c r="K154" s="24" t="s">
        <v>39</v>
      </c>
      <c r="L154" s="31" t="str">
        <f t="shared" si="11"/>
        <v>Chân giò heo muối 300g</v>
      </c>
      <c r="N154" s="52" t="s">
        <v>72</v>
      </c>
      <c r="Q154" s="32" t="str">
        <f t="shared" si="12"/>
        <v>Túi</v>
      </c>
      <c r="R154" s="36">
        <v>5</v>
      </c>
      <c r="T154" s="34">
        <f t="shared" si="13"/>
        <v>73431</v>
      </c>
      <c r="U154" s="34">
        <f t="shared" si="15"/>
        <v>367155</v>
      </c>
      <c r="X154" s="40" t="s">
        <v>26</v>
      </c>
      <c r="Z154" s="34">
        <f t="shared" si="14"/>
        <v>29372</v>
      </c>
    </row>
    <row r="155" spans="1:26" ht="25.5" customHeight="1" x14ac:dyDescent="0.25">
      <c r="A155" s="17">
        <v>44869</v>
      </c>
      <c r="B155" s="63"/>
      <c r="G155" s="24" t="s">
        <v>149</v>
      </c>
      <c r="I155" s="24" t="s">
        <v>529</v>
      </c>
      <c r="J155" s="57" t="str">
        <f>VLOOKUP(G155,'nhân viên sale'!$A$2:$C$1646,2,0)</f>
        <v>SG004</v>
      </c>
      <c r="K155" s="24" t="s">
        <v>67</v>
      </c>
      <c r="L155" s="31" t="str">
        <f t="shared" si="11"/>
        <v>Tai heo muối 200g</v>
      </c>
      <c r="N155" s="52" t="s">
        <v>72</v>
      </c>
      <c r="Q155" s="32" t="str">
        <f t="shared" si="12"/>
        <v>Túi</v>
      </c>
      <c r="R155" s="36">
        <v>5</v>
      </c>
      <c r="T155" s="34">
        <f t="shared" si="13"/>
        <v>55595</v>
      </c>
      <c r="U155" s="34">
        <f t="shared" si="15"/>
        <v>277975</v>
      </c>
      <c r="X155" s="40" t="s">
        <v>26</v>
      </c>
      <c r="Z155" s="34">
        <f t="shared" si="14"/>
        <v>22238</v>
      </c>
    </row>
    <row r="156" spans="1:26" ht="25.5" customHeight="1" x14ac:dyDescent="0.25">
      <c r="A156" s="17">
        <v>44869</v>
      </c>
      <c r="B156" s="63"/>
      <c r="G156" s="24" t="s">
        <v>149</v>
      </c>
      <c r="I156" s="24" t="s">
        <v>529</v>
      </c>
      <c r="J156" s="57" t="str">
        <f>VLOOKUP(G156,'nhân viên sale'!$A$2:$C$1646,2,0)</f>
        <v>SG004</v>
      </c>
      <c r="K156" s="24" t="s">
        <v>59</v>
      </c>
      <c r="L156" s="31" t="str">
        <f t="shared" si="11"/>
        <v>Giò Tai Lưỡi Xào 250g</v>
      </c>
      <c r="N156" s="52" t="s">
        <v>72</v>
      </c>
      <c r="Q156" s="32" t="str">
        <f t="shared" si="12"/>
        <v>Túi</v>
      </c>
      <c r="R156" s="36">
        <v>5</v>
      </c>
      <c r="T156" s="34">
        <f t="shared" si="13"/>
        <v>50182</v>
      </c>
      <c r="U156" s="34">
        <f t="shared" si="15"/>
        <v>250910</v>
      </c>
      <c r="X156" s="40" t="s">
        <v>26</v>
      </c>
      <c r="Z156" s="34">
        <f t="shared" si="14"/>
        <v>20073</v>
      </c>
    </row>
    <row r="157" spans="1:26" ht="25.5" customHeight="1" x14ac:dyDescent="0.25">
      <c r="A157" s="17">
        <v>44869</v>
      </c>
      <c r="B157" s="63"/>
      <c r="G157" s="24" t="s">
        <v>150</v>
      </c>
      <c r="I157" s="24" t="s">
        <v>530</v>
      </c>
      <c r="J157" s="57" t="str">
        <f>VLOOKUP(G157,'nhân viên sale'!$A$2:$C$1646,2,0)</f>
        <v>SG004</v>
      </c>
      <c r="K157" s="24" t="s">
        <v>39</v>
      </c>
      <c r="L157" s="31" t="str">
        <f t="shared" si="11"/>
        <v>Chân giò heo muối 300g</v>
      </c>
      <c r="N157" s="52" t="s">
        <v>72</v>
      </c>
      <c r="Q157" s="32" t="str">
        <f t="shared" si="12"/>
        <v>Túi</v>
      </c>
      <c r="R157" s="36">
        <v>5</v>
      </c>
      <c r="T157" s="34">
        <f t="shared" si="13"/>
        <v>73431</v>
      </c>
      <c r="U157" s="34">
        <f t="shared" si="15"/>
        <v>367155</v>
      </c>
      <c r="X157" s="40" t="s">
        <v>26</v>
      </c>
      <c r="Z157" s="34">
        <f t="shared" si="14"/>
        <v>29372</v>
      </c>
    </row>
    <row r="158" spans="1:26" ht="25.5" customHeight="1" x14ac:dyDescent="0.25">
      <c r="A158" s="17">
        <v>44869</v>
      </c>
      <c r="B158" s="63"/>
      <c r="G158" s="24" t="s">
        <v>150</v>
      </c>
      <c r="I158" s="24" t="s">
        <v>530</v>
      </c>
      <c r="J158" s="57" t="str">
        <f>VLOOKUP(G158,'nhân viên sale'!$A$2:$C$1646,2,0)</f>
        <v>SG004</v>
      </c>
      <c r="K158" s="24" t="s">
        <v>67</v>
      </c>
      <c r="L158" s="31" t="str">
        <f t="shared" si="11"/>
        <v>Tai heo muối 200g</v>
      </c>
      <c r="N158" s="52" t="s">
        <v>72</v>
      </c>
      <c r="Q158" s="32" t="str">
        <f t="shared" si="12"/>
        <v>Túi</v>
      </c>
      <c r="R158" s="36">
        <v>5</v>
      </c>
      <c r="T158" s="34">
        <f t="shared" si="13"/>
        <v>55595</v>
      </c>
      <c r="U158" s="34">
        <f t="shared" si="15"/>
        <v>277975</v>
      </c>
      <c r="X158" s="40" t="s">
        <v>26</v>
      </c>
      <c r="Z158" s="34">
        <f t="shared" si="14"/>
        <v>22238</v>
      </c>
    </row>
    <row r="159" spans="1:26" ht="25.5" customHeight="1" x14ac:dyDescent="0.25">
      <c r="A159" s="17">
        <v>44869</v>
      </c>
      <c r="B159" s="63"/>
      <c r="G159" s="24" t="s">
        <v>150</v>
      </c>
      <c r="I159" s="24" t="s">
        <v>530</v>
      </c>
      <c r="J159" s="57" t="str">
        <f>VLOOKUP(G159,'nhân viên sale'!$A$2:$C$1646,2,0)</f>
        <v>SG004</v>
      </c>
      <c r="K159" s="24" t="s">
        <v>49</v>
      </c>
      <c r="L159" s="31" t="str">
        <f t="shared" si="11"/>
        <v>Giò lụa cây 250g</v>
      </c>
      <c r="N159" s="52" t="s">
        <v>72</v>
      </c>
      <c r="Q159" s="32" t="str">
        <f t="shared" si="12"/>
        <v>Túi</v>
      </c>
      <c r="R159" s="36">
        <v>5</v>
      </c>
      <c r="T159" s="34">
        <f t="shared" si="13"/>
        <v>59400</v>
      </c>
      <c r="U159" s="34">
        <f t="shared" si="15"/>
        <v>297000</v>
      </c>
      <c r="X159" s="40" t="s">
        <v>26</v>
      </c>
      <c r="Z159" s="34">
        <f t="shared" si="14"/>
        <v>23760</v>
      </c>
    </row>
    <row r="160" spans="1:26" ht="25.5" customHeight="1" x14ac:dyDescent="0.25">
      <c r="A160" s="17">
        <v>44869</v>
      </c>
      <c r="B160" s="63"/>
      <c r="G160" s="24" t="s">
        <v>150</v>
      </c>
      <c r="I160" s="24" t="s">
        <v>530</v>
      </c>
      <c r="J160" s="57" t="str">
        <f>VLOOKUP(G160,'nhân viên sale'!$A$2:$C$1646,2,0)</f>
        <v>SG004</v>
      </c>
      <c r="K160" s="24" t="s">
        <v>59</v>
      </c>
      <c r="L160" s="31" t="str">
        <f t="shared" si="11"/>
        <v>Giò Tai Lưỡi Xào 250g</v>
      </c>
      <c r="N160" s="52" t="s">
        <v>72</v>
      </c>
      <c r="Q160" s="32" t="str">
        <f t="shared" si="12"/>
        <v>Túi</v>
      </c>
      <c r="R160" s="36">
        <v>5</v>
      </c>
      <c r="T160" s="34">
        <f t="shared" si="13"/>
        <v>50182</v>
      </c>
      <c r="U160" s="34">
        <f t="shared" si="15"/>
        <v>250910</v>
      </c>
      <c r="X160" s="40" t="s">
        <v>26</v>
      </c>
      <c r="Z160" s="34">
        <f t="shared" si="14"/>
        <v>20073</v>
      </c>
    </row>
    <row r="161" spans="1:26" ht="25.5" customHeight="1" x14ac:dyDescent="0.25">
      <c r="A161" s="17">
        <v>44869</v>
      </c>
      <c r="B161" s="63"/>
      <c r="G161" s="24" t="s">
        <v>151</v>
      </c>
      <c r="I161" s="24" t="s">
        <v>531</v>
      </c>
      <c r="J161" s="57" t="str">
        <f>VLOOKUP(G161,'nhân viên sale'!$A$2:$C$1646,2,0)</f>
        <v>SG004</v>
      </c>
      <c r="K161" s="24" t="s">
        <v>39</v>
      </c>
      <c r="L161" s="31" t="str">
        <f t="shared" si="11"/>
        <v>Chân giò heo muối 300g</v>
      </c>
      <c r="N161" s="52" t="s">
        <v>72</v>
      </c>
      <c r="Q161" s="32" t="str">
        <f t="shared" si="12"/>
        <v>Túi</v>
      </c>
      <c r="R161" s="36">
        <v>5</v>
      </c>
      <c r="T161" s="34">
        <f t="shared" si="13"/>
        <v>73431</v>
      </c>
      <c r="U161" s="34">
        <f t="shared" si="15"/>
        <v>367155</v>
      </c>
      <c r="X161" s="40" t="s">
        <v>26</v>
      </c>
      <c r="Z161" s="34">
        <f t="shared" si="14"/>
        <v>29372</v>
      </c>
    </row>
    <row r="162" spans="1:26" ht="25.5" customHeight="1" x14ac:dyDescent="0.25">
      <c r="A162" s="17">
        <v>44869</v>
      </c>
      <c r="B162" s="63"/>
      <c r="G162" s="24" t="s">
        <v>151</v>
      </c>
      <c r="I162" s="24" t="s">
        <v>531</v>
      </c>
      <c r="J162" s="57" t="str">
        <f>VLOOKUP(G162,'nhân viên sale'!$A$2:$C$1646,2,0)</f>
        <v>SG004</v>
      </c>
      <c r="K162" s="24" t="s">
        <v>67</v>
      </c>
      <c r="L162" s="31" t="str">
        <f t="shared" si="11"/>
        <v>Tai heo muối 200g</v>
      </c>
      <c r="N162" s="52" t="s">
        <v>72</v>
      </c>
      <c r="Q162" s="32" t="str">
        <f t="shared" si="12"/>
        <v>Túi</v>
      </c>
      <c r="R162" s="36">
        <v>5</v>
      </c>
      <c r="T162" s="34">
        <f t="shared" si="13"/>
        <v>55595</v>
      </c>
      <c r="U162" s="34">
        <f t="shared" si="15"/>
        <v>277975</v>
      </c>
      <c r="X162" s="40" t="s">
        <v>26</v>
      </c>
      <c r="Z162" s="34">
        <f t="shared" si="14"/>
        <v>22238</v>
      </c>
    </row>
    <row r="163" spans="1:26" ht="25.5" customHeight="1" x14ac:dyDescent="0.25">
      <c r="A163" s="17">
        <v>44869</v>
      </c>
      <c r="B163" s="63"/>
      <c r="G163" s="24" t="s">
        <v>151</v>
      </c>
      <c r="I163" s="24" t="s">
        <v>531</v>
      </c>
      <c r="J163" s="57" t="str">
        <f>VLOOKUP(G163,'nhân viên sale'!$A$2:$C$1646,2,0)</f>
        <v>SG004</v>
      </c>
      <c r="K163" s="24" t="s">
        <v>59</v>
      </c>
      <c r="L163" s="31" t="str">
        <f t="shared" si="11"/>
        <v>Giò Tai Lưỡi Xào 250g</v>
      </c>
      <c r="N163" s="52" t="s">
        <v>72</v>
      </c>
      <c r="Q163" s="32" t="str">
        <f t="shared" si="12"/>
        <v>Túi</v>
      </c>
      <c r="R163" s="36">
        <v>5</v>
      </c>
      <c r="T163" s="34">
        <f t="shared" si="13"/>
        <v>50182</v>
      </c>
      <c r="U163" s="34">
        <f t="shared" si="15"/>
        <v>250910</v>
      </c>
      <c r="X163" s="40" t="s">
        <v>26</v>
      </c>
      <c r="Z163" s="34">
        <f t="shared" si="14"/>
        <v>20073</v>
      </c>
    </row>
    <row r="164" spans="1:26" ht="25.5" customHeight="1" x14ac:dyDescent="0.25">
      <c r="A164" s="17">
        <v>44869</v>
      </c>
      <c r="B164" s="63"/>
      <c r="G164" s="24" t="s">
        <v>152</v>
      </c>
      <c r="I164" s="24" t="s">
        <v>532</v>
      </c>
      <c r="J164" s="57" t="str">
        <f>VLOOKUP(G164,'nhân viên sale'!$A$2:$C$1646,2,0)</f>
        <v>SG011</v>
      </c>
      <c r="K164" s="24" t="s">
        <v>30</v>
      </c>
      <c r="L164" s="31" t="str">
        <f t="shared" si="11"/>
        <v>Bắp bò muối 200g</v>
      </c>
      <c r="N164" s="52" t="s">
        <v>72</v>
      </c>
      <c r="Q164" s="32" t="str">
        <f t="shared" si="12"/>
        <v>Túi</v>
      </c>
      <c r="R164" s="36">
        <v>5</v>
      </c>
      <c r="T164" s="34">
        <f t="shared" si="13"/>
        <v>87787</v>
      </c>
      <c r="U164" s="34">
        <f t="shared" si="15"/>
        <v>438935</v>
      </c>
      <c r="X164" s="40" t="s">
        <v>26</v>
      </c>
      <c r="Z164" s="34">
        <f t="shared" si="14"/>
        <v>35115</v>
      </c>
    </row>
    <row r="165" spans="1:26" ht="25.5" customHeight="1" x14ac:dyDescent="0.25">
      <c r="A165" s="17">
        <v>44869</v>
      </c>
      <c r="B165" s="63"/>
      <c r="G165" s="24" t="s">
        <v>152</v>
      </c>
      <c r="I165" s="24" t="s">
        <v>532</v>
      </c>
      <c r="J165" s="57" t="str">
        <f>VLOOKUP(G165,'nhân viên sale'!$A$2:$C$1646,2,0)</f>
        <v>SG011</v>
      </c>
      <c r="K165" s="24" t="s">
        <v>67</v>
      </c>
      <c r="L165" s="31" t="str">
        <f t="shared" si="11"/>
        <v>Tai heo muối 200g</v>
      </c>
      <c r="N165" s="52" t="s">
        <v>72</v>
      </c>
      <c r="Q165" s="32" t="str">
        <f t="shared" si="12"/>
        <v>Túi</v>
      </c>
      <c r="R165" s="36">
        <v>5</v>
      </c>
      <c r="T165" s="34">
        <f t="shared" si="13"/>
        <v>55595</v>
      </c>
      <c r="U165" s="34">
        <f t="shared" si="15"/>
        <v>277975</v>
      </c>
      <c r="X165" s="40" t="s">
        <v>26</v>
      </c>
      <c r="Z165" s="34">
        <f t="shared" si="14"/>
        <v>22238</v>
      </c>
    </row>
    <row r="166" spans="1:26" ht="25.5" customHeight="1" x14ac:dyDescent="0.25">
      <c r="A166" s="17">
        <v>44869</v>
      </c>
      <c r="B166" s="63"/>
      <c r="G166" s="24" t="s">
        <v>152</v>
      </c>
      <c r="I166" s="24" t="s">
        <v>532</v>
      </c>
      <c r="J166" s="57" t="str">
        <f>VLOOKUP(G166,'nhân viên sale'!$A$2:$C$1646,2,0)</f>
        <v>SG011</v>
      </c>
      <c r="K166" s="24" t="s">
        <v>49</v>
      </c>
      <c r="L166" s="31" t="str">
        <f t="shared" si="11"/>
        <v>Giò lụa cây 250g</v>
      </c>
      <c r="N166" s="52" t="s">
        <v>72</v>
      </c>
      <c r="Q166" s="32" t="str">
        <f t="shared" si="12"/>
        <v>Túi</v>
      </c>
      <c r="R166" s="36">
        <v>5</v>
      </c>
      <c r="T166" s="34">
        <f t="shared" si="13"/>
        <v>59400</v>
      </c>
      <c r="U166" s="34">
        <f t="shared" si="15"/>
        <v>297000</v>
      </c>
      <c r="X166" s="40" t="s">
        <v>26</v>
      </c>
      <c r="Z166" s="34">
        <f t="shared" si="14"/>
        <v>23760</v>
      </c>
    </row>
    <row r="167" spans="1:26" ht="25.5" customHeight="1" x14ac:dyDescent="0.25">
      <c r="A167" s="17">
        <v>44869</v>
      </c>
      <c r="B167" s="63"/>
      <c r="G167" s="24" t="s">
        <v>153</v>
      </c>
      <c r="I167" s="24" t="s">
        <v>533</v>
      </c>
      <c r="J167" s="57" t="str">
        <f>VLOOKUP(G167,'nhân viên sale'!$A$2:$C$1646,2,0)</f>
        <v>SG011</v>
      </c>
      <c r="K167" s="24" t="s">
        <v>39</v>
      </c>
      <c r="L167" s="31" t="str">
        <f t="shared" si="11"/>
        <v>Chân giò heo muối 300g</v>
      </c>
      <c r="N167" s="52" t="s">
        <v>72</v>
      </c>
      <c r="Q167" s="32" t="str">
        <f t="shared" si="12"/>
        <v>Túi</v>
      </c>
      <c r="R167" s="36">
        <v>5</v>
      </c>
      <c r="T167" s="34">
        <f t="shared" si="13"/>
        <v>73431</v>
      </c>
      <c r="U167" s="34">
        <f t="shared" si="15"/>
        <v>367155</v>
      </c>
      <c r="X167" s="40" t="s">
        <v>26</v>
      </c>
      <c r="Z167" s="34">
        <f t="shared" si="14"/>
        <v>29372</v>
      </c>
    </row>
    <row r="168" spans="1:26" ht="25.5" customHeight="1" x14ac:dyDescent="0.25">
      <c r="A168" s="17">
        <v>44869</v>
      </c>
      <c r="B168" s="63"/>
      <c r="G168" s="24" t="s">
        <v>154</v>
      </c>
      <c r="I168" s="24" t="s">
        <v>534</v>
      </c>
      <c r="J168" s="57" t="str">
        <f>VLOOKUP(G168,'nhân viên sale'!$A$2:$C$1646,2,0)</f>
        <v>SG004</v>
      </c>
      <c r="K168" s="24" t="s">
        <v>30</v>
      </c>
      <c r="L168" s="31" t="str">
        <f t="shared" si="11"/>
        <v>Bắp bò muối 200g</v>
      </c>
      <c r="N168" s="52" t="s">
        <v>72</v>
      </c>
      <c r="Q168" s="32" t="str">
        <f t="shared" si="12"/>
        <v>Túi</v>
      </c>
      <c r="R168" s="36">
        <v>5</v>
      </c>
      <c r="T168" s="34">
        <f t="shared" si="13"/>
        <v>87787</v>
      </c>
      <c r="U168" s="34">
        <f t="shared" si="15"/>
        <v>438935</v>
      </c>
      <c r="X168" s="40" t="s">
        <v>26</v>
      </c>
      <c r="Z168" s="34">
        <f t="shared" si="14"/>
        <v>35115</v>
      </c>
    </row>
    <row r="169" spans="1:26" ht="25.5" customHeight="1" x14ac:dyDescent="0.25">
      <c r="A169" s="17">
        <v>44869</v>
      </c>
      <c r="B169" s="63"/>
      <c r="G169" s="24" t="s">
        <v>154</v>
      </c>
      <c r="I169" s="24" t="s">
        <v>534</v>
      </c>
      <c r="J169" s="57" t="str">
        <f>VLOOKUP(G169,'nhân viên sale'!$A$2:$C$1646,2,0)</f>
        <v>SG004</v>
      </c>
      <c r="K169" s="24" t="s">
        <v>39</v>
      </c>
      <c r="L169" s="31" t="str">
        <f t="shared" si="11"/>
        <v>Chân giò heo muối 300g</v>
      </c>
      <c r="N169" s="52" t="s">
        <v>72</v>
      </c>
      <c r="Q169" s="32" t="str">
        <f t="shared" si="12"/>
        <v>Túi</v>
      </c>
      <c r="R169" s="36">
        <v>5</v>
      </c>
      <c r="T169" s="34">
        <f t="shared" si="13"/>
        <v>73431</v>
      </c>
      <c r="U169" s="34">
        <f t="shared" si="15"/>
        <v>367155</v>
      </c>
      <c r="X169" s="40" t="s">
        <v>26</v>
      </c>
      <c r="Z169" s="34">
        <f t="shared" si="14"/>
        <v>29372</v>
      </c>
    </row>
    <row r="170" spans="1:26" ht="25.5" customHeight="1" x14ac:dyDescent="0.25">
      <c r="A170" s="17">
        <v>44869</v>
      </c>
      <c r="B170" s="63"/>
      <c r="G170" s="24" t="s">
        <v>154</v>
      </c>
      <c r="I170" s="24" t="s">
        <v>534</v>
      </c>
      <c r="J170" s="57" t="str">
        <f>VLOOKUP(G170,'nhân viên sale'!$A$2:$C$1646,2,0)</f>
        <v>SG004</v>
      </c>
      <c r="K170" s="24" t="s">
        <v>59</v>
      </c>
      <c r="L170" s="31" t="str">
        <f t="shared" si="11"/>
        <v>Giò Tai Lưỡi Xào 250g</v>
      </c>
      <c r="N170" s="52" t="s">
        <v>72</v>
      </c>
      <c r="Q170" s="32" t="str">
        <f t="shared" si="12"/>
        <v>Túi</v>
      </c>
      <c r="R170" s="36">
        <v>5</v>
      </c>
      <c r="T170" s="34">
        <f t="shared" si="13"/>
        <v>50182</v>
      </c>
      <c r="U170" s="34">
        <f t="shared" si="15"/>
        <v>250910</v>
      </c>
      <c r="X170" s="40" t="s">
        <v>26</v>
      </c>
      <c r="Z170" s="34">
        <f t="shared" si="14"/>
        <v>20073</v>
      </c>
    </row>
    <row r="171" spans="1:26" ht="25.5" customHeight="1" x14ac:dyDescent="0.25">
      <c r="A171" s="17">
        <v>44869</v>
      </c>
      <c r="B171" s="63"/>
      <c r="G171" s="24" t="s">
        <v>154</v>
      </c>
      <c r="I171" s="24" t="s">
        <v>534</v>
      </c>
      <c r="J171" s="57" t="str">
        <f>VLOOKUP(G171,'nhân viên sale'!$A$2:$C$1646,2,0)</f>
        <v>SG004</v>
      </c>
      <c r="K171" s="24" t="s">
        <v>65</v>
      </c>
      <c r="L171" s="31" t="str">
        <f t="shared" si="11"/>
        <v>Mọc Nấm Hương 250g</v>
      </c>
      <c r="N171" s="52" t="s">
        <v>72</v>
      </c>
      <c r="Q171" s="32" t="str">
        <f t="shared" si="12"/>
        <v>Túi</v>
      </c>
      <c r="R171" s="36">
        <v>5</v>
      </c>
      <c r="T171" s="34">
        <f t="shared" si="13"/>
        <v>46000</v>
      </c>
      <c r="U171" s="34">
        <f t="shared" si="15"/>
        <v>230000</v>
      </c>
      <c r="X171" s="40" t="s">
        <v>26</v>
      </c>
      <c r="Z171" s="34">
        <f t="shared" si="14"/>
        <v>18400</v>
      </c>
    </row>
    <row r="172" spans="1:26" ht="25.5" customHeight="1" x14ac:dyDescent="0.25">
      <c r="A172" s="17">
        <v>44869</v>
      </c>
      <c r="B172" s="63"/>
      <c r="G172" s="24" t="s">
        <v>155</v>
      </c>
      <c r="I172" s="24" t="s">
        <v>535</v>
      </c>
      <c r="J172" s="57" t="str">
        <f>VLOOKUP(G172,'nhân viên sale'!$A$2:$C$1646,2,0)</f>
        <v>SG005</v>
      </c>
      <c r="K172" s="24" t="s">
        <v>39</v>
      </c>
      <c r="L172" s="31" t="str">
        <f t="shared" si="11"/>
        <v>Chân giò heo muối 300g</v>
      </c>
      <c r="N172" s="52" t="s">
        <v>72</v>
      </c>
      <c r="Q172" s="32" t="str">
        <f t="shared" si="12"/>
        <v>Túi</v>
      </c>
      <c r="R172" s="36">
        <v>5</v>
      </c>
      <c r="T172" s="34">
        <f t="shared" si="13"/>
        <v>73431</v>
      </c>
      <c r="U172" s="34">
        <f t="shared" si="15"/>
        <v>367155</v>
      </c>
      <c r="X172" s="40" t="s">
        <v>26</v>
      </c>
      <c r="Z172" s="34">
        <f t="shared" si="14"/>
        <v>29372</v>
      </c>
    </row>
    <row r="173" spans="1:26" ht="25.5" customHeight="1" x14ac:dyDescent="0.25">
      <c r="A173" s="17">
        <v>44869</v>
      </c>
      <c r="B173" s="63"/>
      <c r="G173" s="24" t="s">
        <v>156</v>
      </c>
      <c r="I173" s="24" t="s">
        <v>536</v>
      </c>
      <c r="J173" s="57" t="str">
        <f>VLOOKUP(G173,'nhân viên sale'!$A$2:$C$1646,2,0)</f>
        <v>SG005</v>
      </c>
      <c r="K173" s="24" t="s">
        <v>67</v>
      </c>
      <c r="L173" s="31" t="str">
        <f t="shared" si="11"/>
        <v>Tai heo muối 200g</v>
      </c>
      <c r="N173" s="52" t="s">
        <v>72</v>
      </c>
      <c r="Q173" s="32" t="str">
        <f t="shared" si="12"/>
        <v>Túi</v>
      </c>
      <c r="R173" s="36">
        <v>5</v>
      </c>
      <c r="T173" s="34">
        <f t="shared" si="13"/>
        <v>55595</v>
      </c>
      <c r="U173" s="34">
        <f t="shared" si="15"/>
        <v>277975</v>
      </c>
      <c r="X173" s="40" t="s">
        <v>26</v>
      </c>
      <c r="Z173" s="34">
        <f t="shared" si="14"/>
        <v>22238</v>
      </c>
    </row>
    <row r="174" spans="1:26" ht="25.5" customHeight="1" x14ac:dyDescent="0.25">
      <c r="A174" s="17">
        <v>44869</v>
      </c>
      <c r="B174" s="63"/>
      <c r="G174" s="24" t="s">
        <v>156</v>
      </c>
      <c r="I174" s="24" t="s">
        <v>536</v>
      </c>
      <c r="J174" s="57" t="str">
        <f>VLOOKUP(G174,'nhân viên sale'!$A$2:$C$1646,2,0)</f>
        <v>SG005</v>
      </c>
      <c r="K174" s="24" t="s">
        <v>39</v>
      </c>
      <c r="L174" s="31" t="str">
        <f t="shared" si="11"/>
        <v>Chân giò heo muối 300g</v>
      </c>
      <c r="N174" s="52" t="s">
        <v>72</v>
      </c>
      <c r="Q174" s="32" t="str">
        <f t="shared" si="12"/>
        <v>Túi</v>
      </c>
      <c r="R174" s="36">
        <v>5</v>
      </c>
      <c r="T174" s="34">
        <f t="shared" si="13"/>
        <v>73431</v>
      </c>
      <c r="U174" s="34">
        <f t="shared" si="15"/>
        <v>367155</v>
      </c>
      <c r="X174" s="40" t="s">
        <v>26</v>
      </c>
      <c r="Z174" s="34">
        <f t="shared" si="14"/>
        <v>29372</v>
      </c>
    </row>
    <row r="175" spans="1:26" ht="25.5" customHeight="1" x14ac:dyDescent="0.25">
      <c r="A175" s="17">
        <v>44869</v>
      </c>
      <c r="B175" s="63"/>
      <c r="G175" s="24" t="s">
        <v>157</v>
      </c>
      <c r="I175" s="24" t="s">
        <v>537</v>
      </c>
      <c r="J175" s="57" t="str">
        <f>VLOOKUP(G175,'nhân viên sale'!$A$2:$C$1646,2,0)</f>
        <v>SG005</v>
      </c>
      <c r="K175" s="24" t="s">
        <v>39</v>
      </c>
      <c r="L175" s="31" t="str">
        <f t="shared" si="11"/>
        <v>Chân giò heo muối 300g</v>
      </c>
      <c r="N175" s="52" t="s">
        <v>72</v>
      </c>
      <c r="Q175" s="32" t="str">
        <f t="shared" si="12"/>
        <v>Túi</v>
      </c>
      <c r="R175" s="36">
        <v>5</v>
      </c>
      <c r="T175" s="34">
        <f t="shared" si="13"/>
        <v>73431</v>
      </c>
      <c r="U175" s="34">
        <f t="shared" si="15"/>
        <v>367155</v>
      </c>
      <c r="X175" s="40" t="s">
        <v>26</v>
      </c>
      <c r="Z175" s="34">
        <f t="shared" si="14"/>
        <v>29372</v>
      </c>
    </row>
    <row r="176" spans="1:26" ht="25.5" customHeight="1" x14ac:dyDescent="0.25">
      <c r="A176" s="17">
        <v>44869</v>
      </c>
      <c r="B176" s="63"/>
      <c r="G176" s="24" t="s">
        <v>157</v>
      </c>
      <c r="I176" s="24" t="s">
        <v>537</v>
      </c>
      <c r="J176" s="57" t="str">
        <f>VLOOKUP(G176,'nhân viên sale'!$A$2:$C$1646,2,0)</f>
        <v>SG005</v>
      </c>
      <c r="K176" s="24" t="s">
        <v>59</v>
      </c>
      <c r="L176" s="31" t="str">
        <f t="shared" si="11"/>
        <v>Giò Tai Lưỡi Xào 250g</v>
      </c>
      <c r="N176" s="52" t="s">
        <v>72</v>
      </c>
      <c r="Q176" s="32" t="str">
        <f t="shared" si="12"/>
        <v>Túi</v>
      </c>
      <c r="R176" s="36">
        <v>5</v>
      </c>
      <c r="T176" s="34">
        <f t="shared" si="13"/>
        <v>50182</v>
      </c>
      <c r="U176" s="34">
        <f t="shared" si="15"/>
        <v>250910</v>
      </c>
      <c r="X176" s="40" t="s">
        <v>26</v>
      </c>
      <c r="Z176" s="34">
        <f t="shared" si="14"/>
        <v>20073</v>
      </c>
    </row>
    <row r="177" spans="1:26" ht="25.5" customHeight="1" x14ac:dyDescent="0.25">
      <c r="A177" s="17">
        <v>44869</v>
      </c>
      <c r="B177" s="63"/>
      <c r="G177" s="24" t="s">
        <v>158</v>
      </c>
      <c r="I177" s="24" t="s">
        <v>538</v>
      </c>
      <c r="J177" s="57" t="str">
        <f>VLOOKUP(G177,'nhân viên sale'!$A$2:$C$1646,2,0)</f>
        <v>SG011</v>
      </c>
      <c r="K177" s="24" t="s">
        <v>67</v>
      </c>
      <c r="L177" s="31" t="str">
        <f t="shared" si="11"/>
        <v>Tai heo muối 200g</v>
      </c>
      <c r="N177" s="52" t="s">
        <v>72</v>
      </c>
      <c r="Q177" s="32" t="str">
        <f t="shared" si="12"/>
        <v>Túi</v>
      </c>
      <c r="R177" s="36">
        <v>5</v>
      </c>
      <c r="T177" s="34">
        <f t="shared" si="13"/>
        <v>55595</v>
      </c>
      <c r="U177" s="34">
        <f t="shared" si="15"/>
        <v>277975</v>
      </c>
      <c r="X177" s="40" t="s">
        <v>26</v>
      </c>
      <c r="Z177" s="34">
        <f t="shared" si="14"/>
        <v>22238</v>
      </c>
    </row>
    <row r="178" spans="1:26" ht="25.5" customHeight="1" x14ac:dyDescent="0.25">
      <c r="A178" s="17">
        <v>44869</v>
      </c>
      <c r="B178" s="63"/>
      <c r="G178" s="24" t="s">
        <v>158</v>
      </c>
      <c r="I178" s="24" t="s">
        <v>538</v>
      </c>
      <c r="J178" s="57" t="str">
        <f>VLOOKUP(G178,'nhân viên sale'!$A$2:$C$1646,2,0)</f>
        <v>SG011</v>
      </c>
      <c r="K178" s="24" t="s">
        <v>49</v>
      </c>
      <c r="L178" s="31" t="str">
        <f t="shared" si="11"/>
        <v>Giò lụa cây 250g</v>
      </c>
      <c r="N178" s="52" t="s">
        <v>72</v>
      </c>
      <c r="Q178" s="32" t="str">
        <f t="shared" si="12"/>
        <v>Túi</v>
      </c>
      <c r="R178" s="36">
        <v>5</v>
      </c>
      <c r="T178" s="34">
        <f t="shared" si="13"/>
        <v>59400</v>
      </c>
      <c r="U178" s="34">
        <f t="shared" si="15"/>
        <v>297000</v>
      </c>
      <c r="X178" s="40" t="s">
        <v>26</v>
      </c>
      <c r="Z178" s="34">
        <f t="shared" si="14"/>
        <v>23760</v>
      </c>
    </row>
    <row r="179" spans="1:26" ht="25.5" customHeight="1" x14ac:dyDescent="0.25">
      <c r="A179" s="17">
        <v>44869</v>
      </c>
      <c r="B179" s="63"/>
      <c r="G179" s="24" t="s">
        <v>158</v>
      </c>
      <c r="I179" s="24" t="s">
        <v>538</v>
      </c>
      <c r="J179" s="57" t="str">
        <f>VLOOKUP(G179,'nhân viên sale'!$A$2:$C$1646,2,0)</f>
        <v>SG011</v>
      </c>
      <c r="K179" s="24" t="s">
        <v>59</v>
      </c>
      <c r="L179" s="31" t="str">
        <f t="shared" si="11"/>
        <v>Giò Tai Lưỡi Xào 250g</v>
      </c>
      <c r="N179" s="52" t="s">
        <v>72</v>
      </c>
      <c r="Q179" s="32" t="str">
        <f t="shared" si="12"/>
        <v>Túi</v>
      </c>
      <c r="R179" s="36">
        <v>5</v>
      </c>
      <c r="T179" s="34">
        <f t="shared" si="13"/>
        <v>50182</v>
      </c>
      <c r="U179" s="34">
        <f t="shared" si="15"/>
        <v>250910</v>
      </c>
      <c r="X179" s="40" t="s">
        <v>26</v>
      </c>
      <c r="Z179" s="34">
        <f t="shared" si="14"/>
        <v>20073</v>
      </c>
    </row>
    <row r="180" spans="1:26" ht="25.5" customHeight="1" x14ac:dyDescent="0.25">
      <c r="A180" s="17">
        <v>44869</v>
      </c>
      <c r="B180" s="63"/>
      <c r="G180" s="24" t="s">
        <v>159</v>
      </c>
      <c r="I180" s="24" t="s">
        <v>539</v>
      </c>
      <c r="J180" s="57" t="str">
        <f>VLOOKUP(G180,'nhân viên sale'!$A$2:$C$1646,2,0)</f>
        <v>SG005</v>
      </c>
      <c r="K180" s="24" t="s">
        <v>30</v>
      </c>
      <c r="L180" s="31" t="str">
        <f t="shared" si="11"/>
        <v>Bắp bò muối 200g</v>
      </c>
      <c r="N180" s="52" t="s">
        <v>72</v>
      </c>
      <c r="Q180" s="32" t="str">
        <f t="shared" si="12"/>
        <v>Túi</v>
      </c>
      <c r="R180" s="36">
        <v>5</v>
      </c>
      <c r="T180" s="34">
        <f t="shared" si="13"/>
        <v>87787</v>
      </c>
      <c r="U180" s="34">
        <f t="shared" si="15"/>
        <v>438935</v>
      </c>
      <c r="X180" s="40" t="s">
        <v>26</v>
      </c>
      <c r="Z180" s="34">
        <f t="shared" si="14"/>
        <v>35115</v>
      </c>
    </row>
    <row r="181" spans="1:26" ht="25.5" customHeight="1" x14ac:dyDescent="0.25">
      <c r="A181" s="17">
        <v>44869</v>
      </c>
      <c r="B181" s="63"/>
      <c r="G181" s="24" t="s">
        <v>159</v>
      </c>
      <c r="I181" s="24" t="s">
        <v>539</v>
      </c>
      <c r="J181" s="57" t="str">
        <f>VLOOKUP(G181,'nhân viên sale'!$A$2:$C$1646,2,0)</f>
        <v>SG005</v>
      </c>
      <c r="K181" s="24" t="s">
        <v>59</v>
      </c>
      <c r="L181" s="31" t="str">
        <f t="shared" si="11"/>
        <v>Giò Tai Lưỡi Xào 250g</v>
      </c>
      <c r="N181" s="52" t="s">
        <v>72</v>
      </c>
      <c r="Q181" s="32" t="str">
        <f t="shared" si="12"/>
        <v>Túi</v>
      </c>
      <c r="R181" s="36">
        <v>5</v>
      </c>
      <c r="T181" s="34">
        <f t="shared" si="13"/>
        <v>50182</v>
      </c>
      <c r="U181" s="34">
        <f t="shared" si="15"/>
        <v>250910</v>
      </c>
      <c r="X181" s="40" t="s">
        <v>26</v>
      </c>
      <c r="Z181" s="34">
        <f t="shared" si="14"/>
        <v>20073</v>
      </c>
    </row>
    <row r="182" spans="1:26" ht="25.5" customHeight="1" x14ac:dyDescent="0.25">
      <c r="A182" s="17">
        <v>44869</v>
      </c>
      <c r="B182" s="63"/>
      <c r="G182" s="24" t="s">
        <v>160</v>
      </c>
      <c r="I182" s="24" t="s">
        <v>540</v>
      </c>
      <c r="J182" s="57" t="str">
        <f>VLOOKUP(G182,'nhân viên sale'!$A$2:$C$1646,2,0)</f>
        <v>SG004</v>
      </c>
      <c r="K182" s="24" t="s">
        <v>39</v>
      </c>
      <c r="L182" s="31" t="str">
        <f t="shared" si="11"/>
        <v>Chân giò heo muối 300g</v>
      </c>
      <c r="N182" s="52" t="s">
        <v>72</v>
      </c>
      <c r="Q182" s="32" t="str">
        <f t="shared" si="12"/>
        <v>Túi</v>
      </c>
      <c r="R182" s="36">
        <v>5</v>
      </c>
      <c r="T182" s="34">
        <f t="shared" si="13"/>
        <v>73431</v>
      </c>
      <c r="U182" s="34">
        <f t="shared" si="15"/>
        <v>367155</v>
      </c>
      <c r="X182" s="40" t="s">
        <v>26</v>
      </c>
      <c r="Z182" s="34">
        <f t="shared" si="14"/>
        <v>29372</v>
      </c>
    </row>
    <row r="183" spans="1:26" ht="25.5" customHeight="1" x14ac:dyDescent="0.25">
      <c r="A183" s="17">
        <v>44869</v>
      </c>
      <c r="B183" s="63"/>
      <c r="G183" s="24" t="s">
        <v>161</v>
      </c>
      <c r="I183" s="24" t="s">
        <v>541</v>
      </c>
      <c r="J183" s="57" t="str">
        <f>VLOOKUP(G183,'nhân viên sale'!$A$2:$C$1646,2,0)</f>
        <v>SG011</v>
      </c>
      <c r="K183" s="24" t="s">
        <v>59</v>
      </c>
      <c r="L183" s="31" t="str">
        <f t="shared" si="11"/>
        <v>Giò Tai Lưỡi Xào 250g</v>
      </c>
      <c r="N183" s="52" t="s">
        <v>72</v>
      </c>
      <c r="Q183" s="32" t="str">
        <f t="shared" si="12"/>
        <v>Túi</v>
      </c>
      <c r="R183" s="36">
        <v>5</v>
      </c>
      <c r="T183" s="34">
        <f t="shared" si="13"/>
        <v>50182</v>
      </c>
      <c r="U183" s="34">
        <f t="shared" si="15"/>
        <v>250910</v>
      </c>
      <c r="X183" s="40" t="s">
        <v>26</v>
      </c>
      <c r="Z183" s="34">
        <f t="shared" si="14"/>
        <v>20073</v>
      </c>
    </row>
    <row r="184" spans="1:26" ht="25.5" customHeight="1" x14ac:dyDescent="0.25">
      <c r="A184" s="17">
        <v>44869</v>
      </c>
      <c r="B184" s="63"/>
      <c r="G184" s="24" t="s">
        <v>162</v>
      </c>
      <c r="I184" s="24" t="s">
        <v>542</v>
      </c>
      <c r="J184" s="57" t="str">
        <f>VLOOKUP(G184,'nhân viên sale'!$A$2:$C$1646,2,0)</f>
        <v>SG009</v>
      </c>
      <c r="K184" s="24" t="s">
        <v>30</v>
      </c>
      <c r="L184" s="31" t="str">
        <f t="shared" si="11"/>
        <v>Bắp bò muối 200g</v>
      </c>
      <c r="N184" s="52" t="s">
        <v>72</v>
      </c>
      <c r="Q184" s="32" t="str">
        <f t="shared" si="12"/>
        <v>Túi</v>
      </c>
      <c r="R184" s="36">
        <v>5</v>
      </c>
      <c r="T184" s="34">
        <f t="shared" si="13"/>
        <v>87787</v>
      </c>
      <c r="U184" s="34">
        <f t="shared" si="15"/>
        <v>438935</v>
      </c>
      <c r="X184" s="40" t="s">
        <v>26</v>
      </c>
      <c r="Z184" s="34">
        <f t="shared" si="14"/>
        <v>35115</v>
      </c>
    </row>
    <row r="185" spans="1:26" ht="25.5" customHeight="1" x14ac:dyDescent="0.25">
      <c r="A185" s="17">
        <v>44869</v>
      </c>
      <c r="B185" s="63"/>
      <c r="G185" s="24" t="s">
        <v>162</v>
      </c>
      <c r="I185" s="24" t="s">
        <v>542</v>
      </c>
      <c r="J185" s="57" t="str">
        <f>VLOOKUP(G185,'nhân viên sale'!$A$2:$C$1646,2,0)</f>
        <v>SG009</v>
      </c>
      <c r="K185" s="24" t="s">
        <v>39</v>
      </c>
      <c r="L185" s="31" t="str">
        <f t="shared" si="11"/>
        <v>Chân giò heo muối 300g</v>
      </c>
      <c r="N185" s="52" t="s">
        <v>72</v>
      </c>
      <c r="Q185" s="32" t="str">
        <f t="shared" si="12"/>
        <v>Túi</v>
      </c>
      <c r="R185" s="36">
        <v>5</v>
      </c>
      <c r="T185" s="34">
        <f t="shared" si="13"/>
        <v>73431</v>
      </c>
      <c r="U185" s="34">
        <f t="shared" si="15"/>
        <v>367155</v>
      </c>
      <c r="X185" s="40" t="s">
        <v>26</v>
      </c>
      <c r="Z185" s="34">
        <f t="shared" si="14"/>
        <v>29372</v>
      </c>
    </row>
    <row r="186" spans="1:26" ht="25.5" customHeight="1" x14ac:dyDescent="0.25">
      <c r="A186" s="17">
        <v>44869</v>
      </c>
      <c r="B186" s="63"/>
      <c r="G186" s="24" t="s">
        <v>162</v>
      </c>
      <c r="I186" s="24" t="s">
        <v>542</v>
      </c>
      <c r="J186" s="57" t="str">
        <f>VLOOKUP(G186,'nhân viên sale'!$A$2:$C$1646,2,0)</f>
        <v>SG009</v>
      </c>
      <c r="K186" s="24" t="s">
        <v>45</v>
      </c>
      <c r="L186" s="31" t="str">
        <f t="shared" ref="L186:L249" si="16">IF(K186&lt;&gt;"",VLOOKUP(K186,tenhang,2,0),"")</f>
        <v>Chả nướng 300g</v>
      </c>
      <c r="N186" s="52" t="s">
        <v>72</v>
      </c>
      <c r="Q186" s="32" t="str">
        <f t="shared" ref="Q186:Q249" si="17">IF(K186&lt;&gt;"",VLOOKUP(K186,tenhang,3,0),"")</f>
        <v>Túi</v>
      </c>
      <c r="R186" s="36">
        <v>5</v>
      </c>
      <c r="T186" s="34">
        <f t="shared" ref="T186:T249" si="18">IF(K186&lt;&gt;"",VLOOKUP(K186,tenhang,4,0),0)</f>
        <v>70950</v>
      </c>
      <c r="U186" s="34">
        <f t="shared" si="15"/>
        <v>354750</v>
      </c>
      <c r="X186" s="40" t="s">
        <v>26</v>
      </c>
      <c r="Z186" s="34">
        <f t="shared" si="14"/>
        <v>28380</v>
      </c>
    </row>
    <row r="187" spans="1:26" ht="25.5" customHeight="1" x14ac:dyDescent="0.25">
      <c r="A187" s="17">
        <v>44869</v>
      </c>
      <c r="B187" s="63"/>
      <c r="G187" s="24" t="s">
        <v>163</v>
      </c>
      <c r="I187" s="24" t="s">
        <v>543</v>
      </c>
      <c r="J187" s="57" t="str">
        <f>VLOOKUP(G187,'nhân viên sale'!$A$2:$C$1646,2,0)</f>
        <v>SG011</v>
      </c>
      <c r="K187" s="24" t="s">
        <v>59</v>
      </c>
      <c r="L187" s="31" t="str">
        <f t="shared" si="16"/>
        <v>Giò Tai Lưỡi Xào 250g</v>
      </c>
      <c r="N187" s="52" t="s">
        <v>72</v>
      </c>
      <c r="Q187" s="32" t="str">
        <f t="shared" si="17"/>
        <v>Túi</v>
      </c>
      <c r="R187" s="36">
        <v>5</v>
      </c>
      <c r="T187" s="34">
        <f t="shared" si="18"/>
        <v>50182</v>
      </c>
      <c r="U187" s="34">
        <f t="shared" si="15"/>
        <v>250910</v>
      </c>
      <c r="X187" s="40" t="s">
        <v>26</v>
      </c>
      <c r="Z187" s="34">
        <f t="shared" si="14"/>
        <v>20073</v>
      </c>
    </row>
    <row r="188" spans="1:26" ht="25.5" customHeight="1" x14ac:dyDescent="0.25">
      <c r="A188" s="17">
        <v>44869</v>
      </c>
      <c r="B188" s="63"/>
      <c r="G188" s="24" t="s">
        <v>164</v>
      </c>
      <c r="I188" s="24" t="s">
        <v>544</v>
      </c>
      <c r="J188" s="57" t="str">
        <f>VLOOKUP(G188,'nhân viên sale'!$A$2:$C$1646,2,0)</f>
        <v>SG011</v>
      </c>
      <c r="K188" s="24" t="s">
        <v>39</v>
      </c>
      <c r="L188" s="31" t="str">
        <f t="shared" si="16"/>
        <v>Chân giò heo muối 300g</v>
      </c>
      <c r="N188" s="52" t="s">
        <v>72</v>
      </c>
      <c r="Q188" s="32" t="str">
        <f t="shared" si="17"/>
        <v>Túi</v>
      </c>
      <c r="R188" s="36">
        <v>5</v>
      </c>
      <c r="T188" s="34">
        <f t="shared" si="18"/>
        <v>73431</v>
      </c>
      <c r="U188" s="34">
        <f t="shared" si="15"/>
        <v>367155</v>
      </c>
      <c r="X188" s="40" t="s">
        <v>26</v>
      </c>
      <c r="Z188" s="34">
        <f t="shared" si="14"/>
        <v>29372</v>
      </c>
    </row>
    <row r="189" spans="1:26" ht="25.5" customHeight="1" x14ac:dyDescent="0.25">
      <c r="A189" s="17">
        <v>44869</v>
      </c>
      <c r="B189" s="63"/>
      <c r="G189" s="24" t="s">
        <v>164</v>
      </c>
      <c r="I189" s="24" t="s">
        <v>544</v>
      </c>
      <c r="J189" s="57" t="str">
        <f>VLOOKUP(G189,'nhân viên sale'!$A$2:$C$1646,2,0)</f>
        <v>SG011</v>
      </c>
      <c r="K189" s="24" t="s">
        <v>49</v>
      </c>
      <c r="L189" s="31" t="str">
        <f t="shared" si="16"/>
        <v>Giò lụa cây 250g</v>
      </c>
      <c r="N189" s="52" t="s">
        <v>72</v>
      </c>
      <c r="Q189" s="32" t="str">
        <f t="shared" si="17"/>
        <v>Túi</v>
      </c>
      <c r="R189" s="36">
        <v>5</v>
      </c>
      <c r="T189" s="34">
        <f t="shared" si="18"/>
        <v>59400</v>
      </c>
      <c r="U189" s="34">
        <f t="shared" si="15"/>
        <v>297000</v>
      </c>
      <c r="X189" s="40" t="s">
        <v>26</v>
      </c>
      <c r="Z189" s="34">
        <f t="shared" si="14"/>
        <v>23760</v>
      </c>
    </row>
    <row r="190" spans="1:26" ht="25.5" customHeight="1" x14ac:dyDescent="0.25">
      <c r="A190" s="17">
        <v>44869</v>
      </c>
      <c r="B190" s="63"/>
      <c r="G190" s="24" t="s">
        <v>165</v>
      </c>
      <c r="I190" s="24" t="s">
        <v>545</v>
      </c>
      <c r="J190" s="57" t="str">
        <f>VLOOKUP(G190,'nhân viên sale'!$A$2:$C$1646,2,0)</f>
        <v>SG005</v>
      </c>
      <c r="K190" s="24" t="s">
        <v>39</v>
      </c>
      <c r="L190" s="31" t="str">
        <f t="shared" si="16"/>
        <v>Chân giò heo muối 300g</v>
      </c>
      <c r="N190" s="52" t="s">
        <v>72</v>
      </c>
      <c r="Q190" s="32" t="str">
        <f t="shared" si="17"/>
        <v>Túi</v>
      </c>
      <c r="R190" s="36">
        <v>5</v>
      </c>
      <c r="T190" s="34">
        <f t="shared" si="18"/>
        <v>73431</v>
      </c>
      <c r="U190" s="34">
        <f t="shared" si="15"/>
        <v>367155</v>
      </c>
      <c r="X190" s="40" t="s">
        <v>26</v>
      </c>
      <c r="Z190" s="34">
        <f t="shared" si="14"/>
        <v>29372</v>
      </c>
    </row>
    <row r="191" spans="1:26" ht="25.5" customHeight="1" x14ac:dyDescent="0.25">
      <c r="A191" s="17">
        <v>44869</v>
      </c>
      <c r="B191" s="63"/>
      <c r="G191" s="24" t="s">
        <v>165</v>
      </c>
      <c r="I191" s="24" t="s">
        <v>545</v>
      </c>
      <c r="J191" s="57" t="str">
        <f>VLOOKUP(G191,'nhân viên sale'!$A$2:$C$1646,2,0)</f>
        <v>SG005</v>
      </c>
      <c r="K191" s="24" t="s">
        <v>67</v>
      </c>
      <c r="L191" s="31" t="str">
        <f t="shared" si="16"/>
        <v>Tai heo muối 200g</v>
      </c>
      <c r="N191" s="52" t="s">
        <v>72</v>
      </c>
      <c r="Q191" s="32" t="str">
        <f t="shared" si="17"/>
        <v>Túi</v>
      </c>
      <c r="R191" s="36">
        <v>5</v>
      </c>
      <c r="T191" s="34">
        <f t="shared" si="18"/>
        <v>55595</v>
      </c>
      <c r="U191" s="34">
        <f t="shared" si="15"/>
        <v>277975</v>
      </c>
      <c r="X191" s="40" t="s">
        <v>26</v>
      </c>
      <c r="Z191" s="34">
        <f t="shared" si="14"/>
        <v>22238</v>
      </c>
    </row>
    <row r="192" spans="1:26" ht="25.5" customHeight="1" x14ac:dyDescent="0.25">
      <c r="A192" s="17">
        <v>44869</v>
      </c>
      <c r="B192" s="63"/>
      <c r="G192" s="24" t="s">
        <v>165</v>
      </c>
      <c r="I192" s="24" t="s">
        <v>545</v>
      </c>
      <c r="J192" s="57" t="str">
        <f>VLOOKUP(G192,'nhân viên sale'!$A$2:$C$1646,2,0)</f>
        <v>SG005</v>
      </c>
      <c r="K192" s="24" t="s">
        <v>37</v>
      </c>
      <c r="L192" s="31" t="str">
        <f t="shared" si="16"/>
        <v>Chả cốm 300g</v>
      </c>
      <c r="N192" s="52" t="s">
        <v>72</v>
      </c>
      <c r="Q192" s="32" t="str">
        <f t="shared" si="17"/>
        <v>Túi</v>
      </c>
      <c r="R192" s="36">
        <v>5</v>
      </c>
      <c r="T192" s="34">
        <f t="shared" si="18"/>
        <v>74250</v>
      </c>
      <c r="U192" s="34">
        <f t="shared" si="15"/>
        <v>371250</v>
      </c>
      <c r="X192" s="40" t="s">
        <v>26</v>
      </c>
      <c r="Z192" s="34">
        <f t="shared" si="14"/>
        <v>29700</v>
      </c>
    </row>
    <row r="193" spans="1:26" ht="25.5" customHeight="1" x14ac:dyDescent="0.25">
      <c r="A193" s="17">
        <v>44869</v>
      </c>
      <c r="B193" s="63"/>
      <c r="G193" s="24" t="s">
        <v>165</v>
      </c>
      <c r="I193" s="24" t="s">
        <v>545</v>
      </c>
      <c r="J193" s="57" t="str">
        <f>VLOOKUP(G193,'nhân viên sale'!$A$2:$C$1646,2,0)</f>
        <v>SG005</v>
      </c>
      <c r="K193" s="24" t="s">
        <v>45</v>
      </c>
      <c r="L193" s="31" t="str">
        <f t="shared" si="16"/>
        <v>Chả nướng 300g</v>
      </c>
      <c r="N193" s="52" t="s">
        <v>72</v>
      </c>
      <c r="Q193" s="32" t="str">
        <f t="shared" si="17"/>
        <v>Túi</v>
      </c>
      <c r="R193" s="36">
        <v>5</v>
      </c>
      <c r="T193" s="34">
        <f t="shared" si="18"/>
        <v>70950</v>
      </c>
      <c r="U193" s="34">
        <f t="shared" si="15"/>
        <v>354750</v>
      </c>
      <c r="X193" s="40" t="s">
        <v>26</v>
      </c>
      <c r="Z193" s="34">
        <f t="shared" si="14"/>
        <v>28380</v>
      </c>
    </row>
    <row r="194" spans="1:26" ht="25.5" customHeight="1" x14ac:dyDescent="0.25">
      <c r="A194" s="17">
        <v>44869</v>
      </c>
      <c r="B194" s="63"/>
      <c r="G194" s="24" t="s">
        <v>166</v>
      </c>
      <c r="I194" s="24" t="s">
        <v>546</v>
      </c>
      <c r="J194" s="57" t="str">
        <f>VLOOKUP(G194,'nhân viên sale'!$A$2:$C$1646,2,0)</f>
        <v>SG005</v>
      </c>
      <c r="K194" s="24" t="s">
        <v>67</v>
      </c>
      <c r="L194" s="31" t="str">
        <f t="shared" si="16"/>
        <v>Tai heo muối 200g</v>
      </c>
      <c r="N194" s="52" t="s">
        <v>72</v>
      </c>
      <c r="Q194" s="32" t="str">
        <f t="shared" si="17"/>
        <v>Túi</v>
      </c>
      <c r="R194" s="36">
        <v>5</v>
      </c>
      <c r="T194" s="34">
        <f t="shared" si="18"/>
        <v>55595</v>
      </c>
      <c r="U194" s="34">
        <f t="shared" si="15"/>
        <v>277975</v>
      </c>
      <c r="X194" s="40" t="s">
        <v>26</v>
      </c>
      <c r="Z194" s="34">
        <f t="shared" si="14"/>
        <v>22238</v>
      </c>
    </row>
    <row r="195" spans="1:26" ht="25.5" customHeight="1" x14ac:dyDescent="0.25">
      <c r="A195" s="17">
        <v>44869</v>
      </c>
      <c r="B195" s="63"/>
      <c r="G195" s="24" t="s">
        <v>166</v>
      </c>
      <c r="I195" s="24" t="s">
        <v>546</v>
      </c>
      <c r="J195" s="57" t="str">
        <f>VLOOKUP(G195,'nhân viên sale'!$A$2:$C$1646,2,0)</f>
        <v>SG005</v>
      </c>
      <c r="K195" s="24" t="s">
        <v>59</v>
      </c>
      <c r="L195" s="31" t="str">
        <f t="shared" si="16"/>
        <v>Giò Tai Lưỡi Xào 250g</v>
      </c>
      <c r="N195" s="52" t="s">
        <v>72</v>
      </c>
      <c r="Q195" s="32" t="str">
        <f t="shared" si="17"/>
        <v>Túi</v>
      </c>
      <c r="R195" s="36">
        <v>5</v>
      </c>
      <c r="T195" s="34">
        <f t="shared" si="18"/>
        <v>50182</v>
      </c>
      <c r="U195" s="34">
        <f t="shared" si="15"/>
        <v>250910</v>
      </c>
      <c r="X195" s="40" t="s">
        <v>26</v>
      </c>
      <c r="Z195" s="34">
        <f t="shared" ref="Z195:Z258" si="19">ROUND(U195*X195*1%,0)</f>
        <v>20073</v>
      </c>
    </row>
    <row r="196" spans="1:26" ht="25.5" customHeight="1" x14ac:dyDescent="0.25">
      <c r="A196" s="17">
        <v>44869</v>
      </c>
      <c r="B196" s="63"/>
      <c r="G196" s="24" t="s">
        <v>167</v>
      </c>
      <c r="I196" s="24" t="s">
        <v>547</v>
      </c>
      <c r="J196" s="57" t="str">
        <f>VLOOKUP(G196,'nhân viên sale'!$A$2:$C$1646,2,0)</f>
        <v>SG005</v>
      </c>
      <c r="K196" s="24" t="s">
        <v>39</v>
      </c>
      <c r="L196" s="31" t="str">
        <f t="shared" si="16"/>
        <v>Chân giò heo muối 300g</v>
      </c>
      <c r="N196" s="52" t="s">
        <v>72</v>
      </c>
      <c r="Q196" s="32" t="str">
        <f t="shared" si="17"/>
        <v>Túi</v>
      </c>
      <c r="R196" s="36">
        <v>5</v>
      </c>
      <c r="T196" s="34">
        <f t="shared" si="18"/>
        <v>73431</v>
      </c>
      <c r="U196" s="34">
        <f t="shared" si="15"/>
        <v>367155</v>
      </c>
      <c r="X196" s="40" t="s">
        <v>26</v>
      </c>
      <c r="Z196" s="34">
        <f t="shared" si="19"/>
        <v>29372</v>
      </c>
    </row>
    <row r="197" spans="1:26" ht="25.5" customHeight="1" x14ac:dyDescent="0.25">
      <c r="A197" s="17">
        <v>44869</v>
      </c>
      <c r="B197" s="63"/>
      <c r="G197" s="24" t="s">
        <v>168</v>
      </c>
      <c r="I197" s="24" t="s">
        <v>548</v>
      </c>
      <c r="J197" s="57" t="str">
        <f>VLOOKUP(G197,'nhân viên sale'!$A$2:$C$1646,2,0)</f>
        <v>SG009</v>
      </c>
      <c r="K197" s="24" t="s">
        <v>45</v>
      </c>
      <c r="L197" s="31" t="str">
        <f t="shared" si="16"/>
        <v>Chả nướng 300g</v>
      </c>
      <c r="N197" s="52" t="s">
        <v>72</v>
      </c>
      <c r="Q197" s="32" t="str">
        <f t="shared" si="17"/>
        <v>Túi</v>
      </c>
      <c r="R197" s="36">
        <v>5</v>
      </c>
      <c r="T197" s="34">
        <f t="shared" si="18"/>
        <v>70950</v>
      </c>
      <c r="U197" s="34">
        <f t="shared" si="15"/>
        <v>354750</v>
      </c>
      <c r="X197" s="40" t="s">
        <v>26</v>
      </c>
      <c r="Z197" s="34">
        <f t="shared" si="19"/>
        <v>28380</v>
      </c>
    </row>
    <row r="198" spans="1:26" ht="25.5" customHeight="1" x14ac:dyDescent="0.25">
      <c r="A198" s="17">
        <v>44869</v>
      </c>
      <c r="B198" s="63"/>
      <c r="G198" s="24" t="s">
        <v>168</v>
      </c>
      <c r="I198" s="24" t="s">
        <v>548</v>
      </c>
      <c r="J198" s="57" t="str">
        <f>VLOOKUP(G198,'nhân viên sale'!$A$2:$C$1646,2,0)</f>
        <v>SG009</v>
      </c>
      <c r="K198" s="24" t="s">
        <v>37</v>
      </c>
      <c r="L198" s="31" t="str">
        <f t="shared" si="16"/>
        <v>Chả cốm 300g</v>
      </c>
      <c r="N198" s="52" t="s">
        <v>72</v>
      </c>
      <c r="Q198" s="32" t="str">
        <f t="shared" si="17"/>
        <v>Túi</v>
      </c>
      <c r="R198" s="36">
        <v>5</v>
      </c>
      <c r="T198" s="34">
        <f t="shared" si="18"/>
        <v>74250</v>
      </c>
      <c r="U198" s="34">
        <f t="shared" si="15"/>
        <v>371250</v>
      </c>
      <c r="X198" s="40" t="s">
        <v>26</v>
      </c>
      <c r="Z198" s="34">
        <f t="shared" si="19"/>
        <v>29700</v>
      </c>
    </row>
    <row r="199" spans="1:26" ht="25.5" customHeight="1" x14ac:dyDescent="0.25">
      <c r="A199" s="17">
        <v>44869</v>
      </c>
      <c r="B199" s="63"/>
      <c r="G199" s="24" t="s">
        <v>168</v>
      </c>
      <c r="I199" s="24" t="s">
        <v>548</v>
      </c>
      <c r="J199" s="57" t="str">
        <f>VLOOKUP(G199,'nhân viên sale'!$A$2:$C$1646,2,0)</f>
        <v>SG009</v>
      </c>
      <c r="K199" s="24" t="s">
        <v>49</v>
      </c>
      <c r="L199" s="31" t="str">
        <f t="shared" si="16"/>
        <v>Giò lụa cây 250g</v>
      </c>
      <c r="N199" s="52" t="s">
        <v>72</v>
      </c>
      <c r="Q199" s="32" t="str">
        <f t="shared" si="17"/>
        <v>Túi</v>
      </c>
      <c r="R199" s="36">
        <v>5</v>
      </c>
      <c r="T199" s="34">
        <f t="shared" si="18"/>
        <v>59400</v>
      </c>
      <c r="U199" s="34">
        <f t="shared" si="15"/>
        <v>297000</v>
      </c>
      <c r="X199" s="40" t="s">
        <v>26</v>
      </c>
      <c r="Z199" s="34">
        <f t="shared" si="19"/>
        <v>23760</v>
      </c>
    </row>
    <row r="200" spans="1:26" ht="25.5" customHeight="1" x14ac:dyDescent="0.25">
      <c r="A200" s="17">
        <v>44869</v>
      </c>
      <c r="B200" s="63"/>
      <c r="G200" s="24" t="s">
        <v>168</v>
      </c>
      <c r="I200" s="24" t="s">
        <v>548</v>
      </c>
      <c r="J200" s="57" t="str">
        <f>VLOOKUP(G200,'nhân viên sale'!$A$2:$C$1646,2,0)</f>
        <v>SG009</v>
      </c>
      <c r="K200" s="24" t="s">
        <v>65</v>
      </c>
      <c r="L200" s="31" t="str">
        <f t="shared" si="16"/>
        <v>Mọc Nấm Hương 250g</v>
      </c>
      <c r="N200" s="52" t="s">
        <v>72</v>
      </c>
      <c r="Q200" s="32" t="str">
        <f t="shared" si="17"/>
        <v>Túi</v>
      </c>
      <c r="R200" s="36">
        <v>5</v>
      </c>
      <c r="T200" s="34">
        <f t="shared" si="18"/>
        <v>46000</v>
      </c>
      <c r="U200" s="34">
        <f t="shared" si="15"/>
        <v>230000</v>
      </c>
      <c r="X200" s="40" t="s">
        <v>26</v>
      </c>
      <c r="Z200" s="34">
        <f t="shared" si="19"/>
        <v>18400</v>
      </c>
    </row>
    <row r="201" spans="1:26" ht="25.5" customHeight="1" x14ac:dyDescent="0.25">
      <c r="A201" s="17">
        <v>44869</v>
      </c>
      <c r="B201" s="63"/>
      <c r="G201" s="24" t="s">
        <v>169</v>
      </c>
      <c r="I201" s="24" t="s">
        <v>549</v>
      </c>
      <c r="J201" s="57" t="str">
        <f>VLOOKUP(G201,'nhân viên sale'!$A$2:$C$1646,2,0)</f>
        <v>SG004</v>
      </c>
      <c r="K201" s="24" t="s">
        <v>37</v>
      </c>
      <c r="L201" s="31" t="str">
        <f t="shared" si="16"/>
        <v>Chả cốm 300g</v>
      </c>
      <c r="N201" s="52" t="s">
        <v>72</v>
      </c>
      <c r="Q201" s="32" t="str">
        <f t="shared" si="17"/>
        <v>Túi</v>
      </c>
      <c r="R201" s="36">
        <v>5</v>
      </c>
      <c r="T201" s="34">
        <f t="shared" si="18"/>
        <v>74250</v>
      </c>
      <c r="U201" s="34">
        <f t="shared" si="15"/>
        <v>371250</v>
      </c>
      <c r="X201" s="40" t="s">
        <v>26</v>
      </c>
      <c r="Z201" s="34">
        <f t="shared" si="19"/>
        <v>29700</v>
      </c>
    </row>
    <row r="202" spans="1:26" ht="25.5" customHeight="1" x14ac:dyDescent="0.25">
      <c r="A202" s="17">
        <v>44869</v>
      </c>
      <c r="B202" s="63"/>
      <c r="G202" s="24" t="s">
        <v>169</v>
      </c>
      <c r="I202" s="24" t="s">
        <v>549</v>
      </c>
      <c r="J202" s="57" t="str">
        <f>VLOOKUP(G202,'nhân viên sale'!$A$2:$C$1646,2,0)</f>
        <v>SG004</v>
      </c>
      <c r="K202" s="24" t="s">
        <v>59</v>
      </c>
      <c r="L202" s="31" t="str">
        <f t="shared" si="16"/>
        <v>Giò Tai Lưỡi Xào 250g</v>
      </c>
      <c r="N202" s="52" t="s">
        <v>72</v>
      </c>
      <c r="Q202" s="32" t="str">
        <f t="shared" si="17"/>
        <v>Túi</v>
      </c>
      <c r="R202" s="36">
        <v>5</v>
      </c>
      <c r="T202" s="34">
        <f t="shared" si="18"/>
        <v>50182</v>
      </c>
      <c r="U202" s="34">
        <f t="shared" si="15"/>
        <v>250910</v>
      </c>
      <c r="X202" s="40" t="s">
        <v>26</v>
      </c>
      <c r="Z202" s="34">
        <f t="shared" si="19"/>
        <v>20073</v>
      </c>
    </row>
    <row r="203" spans="1:26" ht="25.5" customHeight="1" x14ac:dyDescent="0.25">
      <c r="A203" s="17">
        <v>44869</v>
      </c>
      <c r="B203" s="63"/>
      <c r="G203" s="24" t="s">
        <v>170</v>
      </c>
      <c r="I203" s="24" t="s">
        <v>550</v>
      </c>
      <c r="J203" s="57" t="str">
        <f>VLOOKUP(G203,'nhân viên sale'!$A$2:$C$1646,2,0)</f>
        <v>SG011</v>
      </c>
      <c r="K203" s="24" t="s">
        <v>67</v>
      </c>
      <c r="L203" s="31" t="str">
        <f t="shared" si="16"/>
        <v>Tai heo muối 200g</v>
      </c>
      <c r="N203" s="52" t="s">
        <v>72</v>
      </c>
      <c r="Q203" s="32" t="str">
        <f t="shared" si="17"/>
        <v>Túi</v>
      </c>
      <c r="R203" s="36">
        <v>5</v>
      </c>
      <c r="T203" s="34">
        <f t="shared" si="18"/>
        <v>55595</v>
      </c>
      <c r="U203" s="34">
        <f t="shared" si="15"/>
        <v>277975</v>
      </c>
      <c r="X203" s="40" t="s">
        <v>26</v>
      </c>
      <c r="Z203" s="34">
        <f t="shared" si="19"/>
        <v>22238</v>
      </c>
    </row>
    <row r="204" spans="1:26" ht="25.5" customHeight="1" x14ac:dyDescent="0.25">
      <c r="A204" s="17">
        <v>44869</v>
      </c>
      <c r="B204" s="63"/>
      <c r="G204" s="24" t="s">
        <v>170</v>
      </c>
      <c r="I204" s="24" t="s">
        <v>550</v>
      </c>
      <c r="J204" s="57" t="str">
        <f>VLOOKUP(G204,'nhân viên sale'!$A$2:$C$1646,2,0)</f>
        <v>SG011</v>
      </c>
      <c r="K204" s="24" t="s">
        <v>59</v>
      </c>
      <c r="L204" s="31" t="str">
        <f t="shared" si="16"/>
        <v>Giò Tai Lưỡi Xào 250g</v>
      </c>
      <c r="N204" s="52" t="s">
        <v>72</v>
      </c>
      <c r="Q204" s="32" t="str">
        <f t="shared" si="17"/>
        <v>Túi</v>
      </c>
      <c r="R204" s="36">
        <v>5</v>
      </c>
      <c r="T204" s="34">
        <f t="shared" si="18"/>
        <v>50182</v>
      </c>
      <c r="U204" s="34">
        <f t="shared" si="15"/>
        <v>250910</v>
      </c>
      <c r="X204" s="40" t="s">
        <v>26</v>
      </c>
      <c r="Z204" s="34">
        <f t="shared" si="19"/>
        <v>20073</v>
      </c>
    </row>
    <row r="205" spans="1:26" ht="25.5" customHeight="1" x14ac:dyDescent="0.25">
      <c r="A205" s="17">
        <v>44869</v>
      </c>
      <c r="B205" s="63"/>
      <c r="G205" s="24" t="s">
        <v>171</v>
      </c>
      <c r="I205" s="24" t="s">
        <v>551</v>
      </c>
      <c r="J205" s="57" t="str">
        <f>VLOOKUP(G205,'nhân viên sale'!$A$2:$C$1646,2,0)</f>
        <v>SG009</v>
      </c>
      <c r="K205" s="24" t="s">
        <v>39</v>
      </c>
      <c r="L205" s="31" t="str">
        <f t="shared" si="16"/>
        <v>Chân giò heo muối 300g</v>
      </c>
      <c r="N205" s="52" t="s">
        <v>72</v>
      </c>
      <c r="Q205" s="32" t="str">
        <f t="shared" si="17"/>
        <v>Túi</v>
      </c>
      <c r="R205" s="36">
        <v>5</v>
      </c>
      <c r="T205" s="34">
        <f t="shared" si="18"/>
        <v>73431</v>
      </c>
      <c r="U205" s="34">
        <f t="shared" si="15"/>
        <v>367155</v>
      </c>
      <c r="X205" s="40" t="s">
        <v>26</v>
      </c>
      <c r="Z205" s="34">
        <f t="shared" si="19"/>
        <v>29372</v>
      </c>
    </row>
    <row r="206" spans="1:26" ht="25.5" customHeight="1" x14ac:dyDescent="0.25">
      <c r="A206" s="17">
        <v>44869</v>
      </c>
      <c r="B206" s="63"/>
      <c r="G206" s="24" t="s">
        <v>172</v>
      </c>
      <c r="I206" s="24" t="s">
        <v>552</v>
      </c>
      <c r="J206" s="57" t="str">
        <f>VLOOKUP(G206,'nhân viên sale'!$A$2:$C$1646,2,0)</f>
        <v>SG011</v>
      </c>
      <c r="K206" s="24" t="s">
        <v>67</v>
      </c>
      <c r="L206" s="31" t="str">
        <f t="shared" si="16"/>
        <v>Tai heo muối 200g</v>
      </c>
      <c r="N206" s="52" t="s">
        <v>72</v>
      </c>
      <c r="Q206" s="32" t="str">
        <f t="shared" si="17"/>
        <v>Túi</v>
      </c>
      <c r="R206" s="36">
        <v>5</v>
      </c>
      <c r="T206" s="34">
        <f t="shared" si="18"/>
        <v>55595</v>
      </c>
      <c r="U206" s="34">
        <f t="shared" ref="U206:U269" si="20">R206*T206</f>
        <v>277975</v>
      </c>
      <c r="X206" s="40" t="s">
        <v>26</v>
      </c>
      <c r="Z206" s="34">
        <f t="shared" si="19"/>
        <v>22238</v>
      </c>
    </row>
    <row r="207" spans="1:26" ht="25.5" customHeight="1" x14ac:dyDescent="0.25">
      <c r="A207" s="17">
        <v>44869</v>
      </c>
      <c r="B207" s="63"/>
      <c r="G207" s="24" t="s">
        <v>172</v>
      </c>
      <c r="I207" s="24" t="s">
        <v>552</v>
      </c>
      <c r="J207" s="57" t="str">
        <f>VLOOKUP(G207,'nhân viên sale'!$A$2:$C$1646,2,0)</f>
        <v>SG011</v>
      </c>
      <c r="K207" s="24" t="s">
        <v>37</v>
      </c>
      <c r="L207" s="31" t="str">
        <f t="shared" si="16"/>
        <v>Chả cốm 300g</v>
      </c>
      <c r="N207" s="52" t="s">
        <v>72</v>
      </c>
      <c r="Q207" s="32" t="str">
        <f t="shared" si="17"/>
        <v>Túi</v>
      </c>
      <c r="R207" s="36">
        <v>5</v>
      </c>
      <c r="T207" s="34">
        <f t="shared" si="18"/>
        <v>74250</v>
      </c>
      <c r="U207" s="34">
        <f t="shared" si="20"/>
        <v>371250</v>
      </c>
      <c r="X207" s="40" t="s">
        <v>26</v>
      </c>
      <c r="Z207" s="34">
        <f t="shared" si="19"/>
        <v>29700</v>
      </c>
    </row>
    <row r="208" spans="1:26" ht="25.5" customHeight="1" x14ac:dyDescent="0.25">
      <c r="A208" s="17">
        <v>44869</v>
      </c>
      <c r="B208" s="63"/>
      <c r="G208" s="24" t="s">
        <v>173</v>
      </c>
      <c r="I208" s="24" t="s">
        <v>553</v>
      </c>
      <c r="J208" s="57" t="str">
        <f>VLOOKUP(G208,'nhân viên sale'!$A$2:$C$1646,2,0)</f>
        <v>SG005</v>
      </c>
      <c r="K208" s="24" t="s">
        <v>39</v>
      </c>
      <c r="L208" s="31" t="str">
        <f t="shared" si="16"/>
        <v>Chân giò heo muối 300g</v>
      </c>
      <c r="N208" s="52" t="s">
        <v>72</v>
      </c>
      <c r="Q208" s="32" t="str">
        <f t="shared" si="17"/>
        <v>Túi</v>
      </c>
      <c r="R208" s="36">
        <v>5</v>
      </c>
      <c r="T208" s="34">
        <f t="shared" si="18"/>
        <v>73431</v>
      </c>
      <c r="U208" s="34">
        <f t="shared" si="20"/>
        <v>367155</v>
      </c>
      <c r="X208" s="40" t="s">
        <v>26</v>
      </c>
      <c r="Z208" s="34">
        <f t="shared" si="19"/>
        <v>29372</v>
      </c>
    </row>
    <row r="209" spans="1:26" ht="25.5" customHeight="1" x14ac:dyDescent="0.25">
      <c r="A209" s="17">
        <v>44869</v>
      </c>
      <c r="B209" s="63"/>
      <c r="G209" s="24" t="s">
        <v>173</v>
      </c>
      <c r="I209" s="24" t="s">
        <v>553</v>
      </c>
      <c r="J209" s="57" t="str">
        <f>VLOOKUP(G209,'nhân viên sale'!$A$2:$C$1646,2,0)</f>
        <v>SG005</v>
      </c>
      <c r="K209" s="24" t="s">
        <v>67</v>
      </c>
      <c r="L209" s="31" t="str">
        <f t="shared" si="16"/>
        <v>Tai heo muối 200g</v>
      </c>
      <c r="N209" s="52" t="s">
        <v>72</v>
      </c>
      <c r="Q209" s="32" t="str">
        <f t="shared" si="17"/>
        <v>Túi</v>
      </c>
      <c r="R209" s="36">
        <v>5</v>
      </c>
      <c r="T209" s="34">
        <f t="shared" si="18"/>
        <v>55595</v>
      </c>
      <c r="U209" s="34">
        <f t="shared" si="20"/>
        <v>277975</v>
      </c>
      <c r="X209" s="40" t="s">
        <v>26</v>
      </c>
      <c r="Z209" s="34">
        <f t="shared" si="19"/>
        <v>22238</v>
      </c>
    </row>
    <row r="210" spans="1:26" ht="25.5" customHeight="1" x14ac:dyDescent="0.25">
      <c r="A210" s="17">
        <v>44869</v>
      </c>
      <c r="B210" s="63"/>
      <c r="G210" s="24" t="s">
        <v>174</v>
      </c>
      <c r="I210" s="24" t="s">
        <v>554</v>
      </c>
      <c r="J210" s="57" t="str">
        <f>VLOOKUP(G210,'nhân viên sale'!$A$2:$C$1646,2,0)</f>
        <v>SG011</v>
      </c>
      <c r="K210" s="24" t="s">
        <v>37</v>
      </c>
      <c r="L210" s="31" t="str">
        <f t="shared" si="16"/>
        <v>Chả cốm 300g</v>
      </c>
      <c r="N210" s="52" t="s">
        <v>72</v>
      </c>
      <c r="Q210" s="32" t="str">
        <f t="shared" si="17"/>
        <v>Túi</v>
      </c>
      <c r="R210" s="36">
        <v>5</v>
      </c>
      <c r="T210" s="34">
        <f t="shared" si="18"/>
        <v>74250</v>
      </c>
      <c r="U210" s="34">
        <f t="shared" si="20"/>
        <v>371250</v>
      </c>
      <c r="X210" s="40" t="s">
        <v>26</v>
      </c>
      <c r="Z210" s="34">
        <f t="shared" si="19"/>
        <v>29700</v>
      </c>
    </row>
    <row r="211" spans="1:26" ht="25.5" customHeight="1" x14ac:dyDescent="0.25">
      <c r="A211" s="17">
        <v>44869</v>
      </c>
      <c r="B211" s="63"/>
      <c r="G211" s="24" t="s">
        <v>174</v>
      </c>
      <c r="I211" s="24" t="s">
        <v>554</v>
      </c>
      <c r="J211" s="57" t="str">
        <f>VLOOKUP(G211,'nhân viên sale'!$A$2:$C$1646,2,0)</f>
        <v>SG011</v>
      </c>
      <c r="K211" s="24" t="s">
        <v>59</v>
      </c>
      <c r="L211" s="31" t="str">
        <f t="shared" si="16"/>
        <v>Giò Tai Lưỡi Xào 250g</v>
      </c>
      <c r="N211" s="52" t="s">
        <v>72</v>
      </c>
      <c r="Q211" s="32" t="str">
        <f t="shared" si="17"/>
        <v>Túi</v>
      </c>
      <c r="R211" s="36">
        <v>5</v>
      </c>
      <c r="T211" s="34">
        <f t="shared" si="18"/>
        <v>50182</v>
      </c>
      <c r="U211" s="34">
        <f t="shared" si="20"/>
        <v>250910</v>
      </c>
      <c r="X211" s="40" t="s">
        <v>26</v>
      </c>
      <c r="Z211" s="34">
        <f t="shared" si="19"/>
        <v>20073</v>
      </c>
    </row>
    <row r="212" spans="1:26" ht="25.5" customHeight="1" x14ac:dyDescent="0.25">
      <c r="A212" s="17">
        <v>44869</v>
      </c>
      <c r="B212" s="63"/>
      <c r="G212" s="24" t="s">
        <v>175</v>
      </c>
      <c r="I212" s="24" t="s">
        <v>555</v>
      </c>
      <c r="J212" s="57" t="str">
        <f>VLOOKUP(G212,'nhân viên sale'!$A$2:$C$1646,2,0)</f>
        <v>SG004</v>
      </c>
      <c r="K212" s="24" t="s">
        <v>30</v>
      </c>
      <c r="L212" s="31" t="str">
        <f t="shared" si="16"/>
        <v>Bắp bò muối 200g</v>
      </c>
      <c r="N212" s="52" t="s">
        <v>72</v>
      </c>
      <c r="Q212" s="32" t="str">
        <f t="shared" si="17"/>
        <v>Túi</v>
      </c>
      <c r="R212" s="36">
        <v>5</v>
      </c>
      <c r="T212" s="34">
        <f t="shared" si="18"/>
        <v>87787</v>
      </c>
      <c r="U212" s="34">
        <f t="shared" si="20"/>
        <v>438935</v>
      </c>
      <c r="X212" s="40" t="s">
        <v>26</v>
      </c>
      <c r="Z212" s="34">
        <f t="shared" si="19"/>
        <v>35115</v>
      </c>
    </row>
    <row r="213" spans="1:26" ht="25.5" customHeight="1" x14ac:dyDescent="0.25">
      <c r="A213" s="17">
        <v>44869</v>
      </c>
      <c r="B213" s="63"/>
      <c r="G213" s="24" t="s">
        <v>175</v>
      </c>
      <c r="I213" s="24" t="s">
        <v>555</v>
      </c>
      <c r="J213" s="57" t="str">
        <f>VLOOKUP(G213,'nhân viên sale'!$A$2:$C$1646,2,0)</f>
        <v>SG004</v>
      </c>
      <c r="K213" s="24" t="s">
        <v>39</v>
      </c>
      <c r="L213" s="31" t="str">
        <f t="shared" si="16"/>
        <v>Chân giò heo muối 300g</v>
      </c>
      <c r="N213" s="52" t="s">
        <v>72</v>
      </c>
      <c r="Q213" s="32" t="str">
        <f t="shared" si="17"/>
        <v>Túi</v>
      </c>
      <c r="R213" s="36">
        <v>5</v>
      </c>
      <c r="T213" s="34">
        <f t="shared" si="18"/>
        <v>73431</v>
      </c>
      <c r="U213" s="34">
        <f t="shared" si="20"/>
        <v>367155</v>
      </c>
      <c r="X213" s="40" t="s">
        <v>26</v>
      </c>
      <c r="Z213" s="34">
        <f t="shared" si="19"/>
        <v>29372</v>
      </c>
    </row>
    <row r="214" spans="1:26" ht="25.5" customHeight="1" x14ac:dyDescent="0.25">
      <c r="A214" s="17">
        <v>44869</v>
      </c>
      <c r="B214" s="63"/>
      <c r="G214" s="24" t="s">
        <v>176</v>
      </c>
      <c r="I214" s="24" t="s">
        <v>556</v>
      </c>
      <c r="J214" s="57" t="str">
        <f>VLOOKUP(G214,'nhân viên sale'!$A$2:$C$1646,2,0)</f>
        <v>SG005</v>
      </c>
      <c r="K214" s="24" t="s">
        <v>39</v>
      </c>
      <c r="L214" s="31" t="str">
        <f t="shared" si="16"/>
        <v>Chân giò heo muối 300g</v>
      </c>
      <c r="N214" s="52" t="s">
        <v>72</v>
      </c>
      <c r="Q214" s="32" t="str">
        <f t="shared" si="17"/>
        <v>Túi</v>
      </c>
      <c r="R214" s="36">
        <v>5</v>
      </c>
      <c r="T214" s="34">
        <f t="shared" si="18"/>
        <v>73431</v>
      </c>
      <c r="U214" s="34">
        <f t="shared" si="20"/>
        <v>367155</v>
      </c>
      <c r="X214" s="40" t="s">
        <v>26</v>
      </c>
      <c r="Z214" s="34">
        <f t="shared" si="19"/>
        <v>29372</v>
      </c>
    </row>
    <row r="215" spans="1:26" ht="25.5" customHeight="1" x14ac:dyDescent="0.25">
      <c r="A215" s="17">
        <v>44869</v>
      </c>
      <c r="B215" s="63"/>
      <c r="G215" s="24" t="s">
        <v>177</v>
      </c>
      <c r="I215" s="24" t="s">
        <v>557</v>
      </c>
      <c r="J215" s="57" t="str">
        <f>VLOOKUP(G215,'nhân viên sale'!$A$2:$C$1646,2,0)</f>
        <v>SG005</v>
      </c>
      <c r="K215" s="24" t="s">
        <v>39</v>
      </c>
      <c r="L215" s="31" t="str">
        <f t="shared" si="16"/>
        <v>Chân giò heo muối 300g</v>
      </c>
      <c r="N215" s="52" t="s">
        <v>72</v>
      </c>
      <c r="Q215" s="32" t="str">
        <f t="shared" si="17"/>
        <v>Túi</v>
      </c>
      <c r="R215" s="36">
        <v>5</v>
      </c>
      <c r="T215" s="34">
        <f t="shared" si="18"/>
        <v>73431</v>
      </c>
      <c r="U215" s="34">
        <f t="shared" si="20"/>
        <v>367155</v>
      </c>
      <c r="X215" s="40" t="s">
        <v>26</v>
      </c>
      <c r="Z215" s="34">
        <f t="shared" si="19"/>
        <v>29372</v>
      </c>
    </row>
    <row r="216" spans="1:26" ht="25.5" customHeight="1" x14ac:dyDescent="0.25">
      <c r="A216" s="17">
        <v>44869</v>
      </c>
      <c r="B216" s="63"/>
      <c r="G216" s="24" t="s">
        <v>177</v>
      </c>
      <c r="I216" s="24" t="s">
        <v>557</v>
      </c>
      <c r="J216" s="57" t="str">
        <f>VLOOKUP(G216,'nhân viên sale'!$A$2:$C$1646,2,0)</f>
        <v>SG005</v>
      </c>
      <c r="K216" s="24" t="s">
        <v>59</v>
      </c>
      <c r="L216" s="31" t="str">
        <f t="shared" si="16"/>
        <v>Giò Tai Lưỡi Xào 250g</v>
      </c>
      <c r="N216" s="52" t="s">
        <v>72</v>
      </c>
      <c r="Q216" s="32" t="str">
        <f t="shared" si="17"/>
        <v>Túi</v>
      </c>
      <c r="R216" s="36">
        <v>5</v>
      </c>
      <c r="T216" s="34">
        <f t="shared" si="18"/>
        <v>50182</v>
      </c>
      <c r="U216" s="34">
        <f t="shared" si="20"/>
        <v>250910</v>
      </c>
      <c r="X216" s="40" t="s">
        <v>26</v>
      </c>
      <c r="Z216" s="34">
        <f t="shared" si="19"/>
        <v>20073</v>
      </c>
    </row>
    <row r="217" spans="1:26" ht="25.5" customHeight="1" x14ac:dyDescent="0.25">
      <c r="A217" s="17">
        <v>44869</v>
      </c>
      <c r="B217" s="63"/>
      <c r="G217" s="24" t="s">
        <v>178</v>
      </c>
      <c r="I217" s="24" t="s">
        <v>558</v>
      </c>
      <c r="J217" s="57" t="str">
        <f>VLOOKUP(G217,'nhân viên sale'!$A$2:$C$1646,2,0)</f>
        <v>SG005</v>
      </c>
      <c r="K217" s="24" t="s">
        <v>39</v>
      </c>
      <c r="L217" s="31" t="str">
        <f t="shared" si="16"/>
        <v>Chân giò heo muối 300g</v>
      </c>
      <c r="N217" s="52" t="s">
        <v>72</v>
      </c>
      <c r="Q217" s="32" t="str">
        <f t="shared" si="17"/>
        <v>Túi</v>
      </c>
      <c r="R217" s="36">
        <v>5</v>
      </c>
      <c r="T217" s="34">
        <f t="shared" si="18"/>
        <v>73431</v>
      </c>
      <c r="U217" s="34">
        <f t="shared" si="20"/>
        <v>367155</v>
      </c>
      <c r="X217" s="40" t="s">
        <v>26</v>
      </c>
      <c r="Z217" s="34">
        <f t="shared" si="19"/>
        <v>29372</v>
      </c>
    </row>
    <row r="218" spans="1:26" ht="25.5" customHeight="1" x14ac:dyDescent="0.25">
      <c r="A218" s="17">
        <v>44869</v>
      </c>
      <c r="B218" s="63"/>
      <c r="G218" s="24" t="s">
        <v>178</v>
      </c>
      <c r="I218" s="24" t="s">
        <v>558</v>
      </c>
      <c r="J218" s="57" t="str">
        <f>VLOOKUP(G218,'nhân viên sale'!$A$2:$C$1646,2,0)</f>
        <v>SG005</v>
      </c>
      <c r="K218" s="24" t="s">
        <v>49</v>
      </c>
      <c r="L218" s="31" t="str">
        <f t="shared" si="16"/>
        <v>Giò lụa cây 250g</v>
      </c>
      <c r="N218" s="52" t="s">
        <v>72</v>
      </c>
      <c r="Q218" s="32" t="str">
        <f t="shared" si="17"/>
        <v>Túi</v>
      </c>
      <c r="R218" s="36">
        <v>5</v>
      </c>
      <c r="T218" s="34">
        <f t="shared" si="18"/>
        <v>59400</v>
      </c>
      <c r="U218" s="34">
        <f t="shared" si="20"/>
        <v>297000</v>
      </c>
      <c r="X218" s="40" t="s">
        <v>26</v>
      </c>
      <c r="Z218" s="34">
        <f t="shared" si="19"/>
        <v>23760</v>
      </c>
    </row>
    <row r="219" spans="1:26" ht="25.5" customHeight="1" x14ac:dyDescent="0.25">
      <c r="A219" s="17">
        <v>44869</v>
      </c>
      <c r="B219" s="63"/>
      <c r="G219" s="24" t="s">
        <v>178</v>
      </c>
      <c r="I219" s="24" t="s">
        <v>558</v>
      </c>
      <c r="J219" s="57" t="str">
        <f>VLOOKUP(G219,'nhân viên sale'!$A$2:$C$1646,2,0)</f>
        <v>SG005</v>
      </c>
      <c r="K219" s="24" t="s">
        <v>59</v>
      </c>
      <c r="L219" s="31" t="str">
        <f t="shared" si="16"/>
        <v>Giò Tai Lưỡi Xào 250g</v>
      </c>
      <c r="N219" s="52" t="s">
        <v>72</v>
      </c>
      <c r="Q219" s="32" t="str">
        <f t="shared" si="17"/>
        <v>Túi</v>
      </c>
      <c r="R219" s="36">
        <v>5</v>
      </c>
      <c r="T219" s="34">
        <f t="shared" si="18"/>
        <v>50182</v>
      </c>
      <c r="U219" s="34">
        <f t="shared" si="20"/>
        <v>250910</v>
      </c>
      <c r="X219" s="40" t="s">
        <v>26</v>
      </c>
      <c r="Z219" s="34">
        <f t="shared" si="19"/>
        <v>20073</v>
      </c>
    </row>
    <row r="220" spans="1:26" ht="25.5" customHeight="1" x14ac:dyDescent="0.25">
      <c r="A220" s="17">
        <v>44869</v>
      </c>
      <c r="B220" s="63"/>
      <c r="G220" s="24" t="s">
        <v>179</v>
      </c>
      <c r="I220" s="24" t="s">
        <v>559</v>
      </c>
      <c r="J220" s="57" t="str">
        <f>VLOOKUP(G220,'nhân viên sale'!$A$2:$C$1646,2,0)</f>
        <v>SG005</v>
      </c>
      <c r="K220" s="24" t="s">
        <v>59</v>
      </c>
      <c r="L220" s="31" t="str">
        <f t="shared" si="16"/>
        <v>Giò Tai Lưỡi Xào 250g</v>
      </c>
      <c r="N220" s="52" t="s">
        <v>72</v>
      </c>
      <c r="Q220" s="32" t="str">
        <f t="shared" si="17"/>
        <v>Túi</v>
      </c>
      <c r="R220" s="36">
        <v>5</v>
      </c>
      <c r="T220" s="34">
        <f t="shared" si="18"/>
        <v>50182</v>
      </c>
      <c r="U220" s="34">
        <f t="shared" si="20"/>
        <v>250910</v>
      </c>
      <c r="X220" s="40" t="s">
        <v>26</v>
      </c>
      <c r="Z220" s="34">
        <f t="shared" si="19"/>
        <v>20073</v>
      </c>
    </row>
    <row r="221" spans="1:26" ht="25.5" customHeight="1" x14ac:dyDescent="0.25">
      <c r="A221" s="17">
        <v>44869</v>
      </c>
      <c r="B221" s="63"/>
      <c r="G221" s="24" t="s">
        <v>179</v>
      </c>
      <c r="I221" s="24" t="s">
        <v>559</v>
      </c>
      <c r="J221" s="57" t="str">
        <f>VLOOKUP(G221,'nhân viên sale'!$A$2:$C$1646,2,0)</f>
        <v>SG005</v>
      </c>
      <c r="K221" s="24" t="s">
        <v>65</v>
      </c>
      <c r="L221" s="31" t="str">
        <f t="shared" si="16"/>
        <v>Mọc Nấm Hương 250g</v>
      </c>
      <c r="N221" s="52" t="s">
        <v>72</v>
      </c>
      <c r="Q221" s="32" t="str">
        <f t="shared" si="17"/>
        <v>Túi</v>
      </c>
      <c r="R221" s="36">
        <v>5</v>
      </c>
      <c r="T221" s="34">
        <f t="shared" si="18"/>
        <v>46000</v>
      </c>
      <c r="U221" s="34">
        <f t="shared" si="20"/>
        <v>230000</v>
      </c>
      <c r="X221" s="40" t="s">
        <v>26</v>
      </c>
      <c r="Z221" s="34">
        <f t="shared" si="19"/>
        <v>18400</v>
      </c>
    </row>
    <row r="222" spans="1:26" ht="25.5" customHeight="1" x14ac:dyDescent="0.25">
      <c r="A222" s="17">
        <v>44869</v>
      </c>
      <c r="B222" s="63"/>
      <c r="G222" s="24" t="s">
        <v>180</v>
      </c>
      <c r="I222" s="24" t="s">
        <v>560</v>
      </c>
      <c r="J222" s="57" t="str">
        <f>VLOOKUP(G222,'nhân viên sale'!$A$2:$C$1646,2,0)</f>
        <v>SG005</v>
      </c>
      <c r="K222" s="24" t="s">
        <v>30</v>
      </c>
      <c r="L222" s="31" t="str">
        <f t="shared" si="16"/>
        <v>Bắp bò muối 200g</v>
      </c>
      <c r="N222" s="52" t="s">
        <v>72</v>
      </c>
      <c r="Q222" s="32" t="str">
        <f t="shared" si="17"/>
        <v>Túi</v>
      </c>
      <c r="R222" s="36">
        <v>5</v>
      </c>
      <c r="T222" s="34">
        <f t="shared" si="18"/>
        <v>87787</v>
      </c>
      <c r="U222" s="34">
        <f t="shared" si="20"/>
        <v>438935</v>
      </c>
      <c r="X222" s="40" t="s">
        <v>26</v>
      </c>
      <c r="Z222" s="34">
        <f t="shared" si="19"/>
        <v>35115</v>
      </c>
    </row>
    <row r="223" spans="1:26" ht="25.5" customHeight="1" x14ac:dyDescent="0.25">
      <c r="A223" s="17">
        <v>44869</v>
      </c>
      <c r="B223" s="63"/>
      <c r="G223" s="24" t="s">
        <v>181</v>
      </c>
      <c r="I223" s="24" t="s">
        <v>561</v>
      </c>
      <c r="J223" s="57" t="str">
        <f>VLOOKUP(G223,'nhân viên sale'!$A$2:$C$1646,2,0)</f>
        <v>SG005</v>
      </c>
      <c r="K223" s="24" t="s">
        <v>30</v>
      </c>
      <c r="L223" s="31" t="str">
        <f t="shared" si="16"/>
        <v>Bắp bò muối 200g</v>
      </c>
      <c r="N223" s="52" t="s">
        <v>72</v>
      </c>
      <c r="Q223" s="32" t="str">
        <f t="shared" si="17"/>
        <v>Túi</v>
      </c>
      <c r="R223" s="36">
        <v>5</v>
      </c>
      <c r="T223" s="34">
        <f t="shared" si="18"/>
        <v>87787</v>
      </c>
      <c r="U223" s="34">
        <f t="shared" si="20"/>
        <v>438935</v>
      </c>
      <c r="X223" s="40" t="s">
        <v>26</v>
      </c>
      <c r="Z223" s="34">
        <f t="shared" si="19"/>
        <v>35115</v>
      </c>
    </row>
    <row r="224" spans="1:26" ht="25.5" customHeight="1" x14ac:dyDescent="0.25">
      <c r="A224" s="17">
        <v>44869</v>
      </c>
      <c r="B224" s="63"/>
      <c r="G224" s="24" t="s">
        <v>181</v>
      </c>
      <c r="I224" s="24" t="s">
        <v>561</v>
      </c>
      <c r="J224" s="57" t="str">
        <f>VLOOKUP(G224,'nhân viên sale'!$A$2:$C$1646,2,0)</f>
        <v>SG005</v>
      </c>
      <c r="K224" s="24" t="s">
        <v>67</v>
      </c>
      <c r="L224" s="31" t="str">
        <f t="shared" si="16"/>
        <v>Tai heo muối 200g</v>
      </c>
      <c r="N224" s="52" t="s">
        <v>72</v>
      </c>
      <c r="Q224" s="32" t="str">
        <f t="shared" si="17"/>
        <v>Túi</v>
      </c>
      <c r="R224" s="36">
        <v>5</v>
      </c>
      <c r="T224" s="34">
        <f t="shared" si="18"/>
        <v>55595</v>
      </c>
      <c r="U224" s="34">
        <f t="shared" si="20"/>
        <v>277975</v>
      </c>
      <c r="X224" s="40" t="s">
        <v>26</v>
      </c>
      <c r="Z224" s="34">
        <f t="shared" si="19"/>
        <v>22238</v>
      </c>
    </row>
    <row r="225" spans="1:26" ht="25.5" customHeight="1" x14ac:dyDescent="0.25">
      <c r="A225" s="17">
        <v>44869</v>
      </c>
      <c r="B225" s="63"/>
      <c r="G225" s="24" t="s">
        <v>182</v>
      </c>
      <c r="I225" s="24" t="s">
        <v>562</v>
      </c>
      <c r="J225" s="57" t="str">
        <f>VLOOKUP(G225,'nhân viên sale'!$A$2:$C$1646,2,0)</f>
        <v>SG004</v>
      </c>
      <c r="K225" s="24" t="s">
        <v>37</v>
      </c>
      <c r="L225" s="31" t="str">
        <f t="shared" si="16"/>
        <v>Chả cốm 300g</v>
      </c>
      <c r="N225" s="52" t="s">
        <v>72</v>
      </c>
      <c r="Q225" s="32" t="str">
        <f t="shared" si="17"/>
        <v>Túi</v>
      </c>
      <c r="R225" s="36">
        <v>5</v>
      </c>
      <c r="T225" s="34">
        <f t="shared" si="18"/>
        <v>74250</v>
      </c>
      <c r="U225" s="34">
        <f t="shared" si="20"/>
        <v>371250</v>
      </c>
      <c r="X225" s="40" t="s">
        <v>26</v>
      </c>
      <c r="Z225" s="34">
        <f t="shared" si="19"/>
        <v>29700</v>
      </c>
    </row>
    <row r="226" spans="1:26" ht="25.5" customHeight="1" x14ac:dyDescent="0.25">
      <c r="A226" s="17">
        <v>44869</v>
      </c>
      <c r="B226" s="63"/>
      <c r="G226" s="24" t="s">
        <v>183</v>
      </c>
      <c r="I226" s="24" t="s">
        <v>563</v>
      </c>
      <c r="J226" s="57" t="str">
        <f>VLOOKUP(G226,'nhân viên sale'!$A$2:$C$1646,2,0)</f>
        <v>SG009</v>
      </c>
      <c r="K226" s="24" t="s">
        <v>39</v>
      </c>
      <c r="L226" s="31" t="str">
        <f t="shared" si="16"/>
        <v>Chân giò heo muối 300g</v>
      </c>
      <c r="N226" s="52" t="s">
        <v>72</v>
      </c>
      <c r="Q226" s="32" t="str">
        <f t="shared" si="17"/>
        <v>Túi</v>
      </c>
      <c r="R226" s="36">
        <v>5</v>
      </c>
      <c r="T226" s="34">
        <f t="shared" si="18"/>
        <v>73431</v>
      </c>
      <c r="U226" s="34">
        <f t="shared" si="20"/>
        <v>367155</v>
      </c>
      <c r="X226" s="40" t="s">
        <v>26</v>
      </c>
      <c r="Z226" s="34">
        <f t="shared" si="19"/>
        <v>29372</v>
      </c>
    </row>
    <row r="227" spans="1:26" ht="25.5" customHeight="1" x14ac:dyDescent="0.25">
      <c r="A227" s="17">
        <v>44869</v>
      </c>
      <c r="B227" s="63"/>
      <c r="G227" s="24" t="s">
        <v>183</v>
      </c>
      <c r="I227" s="24" t="s">
        <v>563</v>
      </c>
      <c r="J227" s="57" t="str">
        <f>VLOOKUP(G227,'nhân viên sale'!$A$2:$C$1646,2,0)</f>
        <v>SG009</v>
      </c>
      <c r="K227" s="24" t="s">
        <v>45</v>
      </c>
      <c r="L227" s="31" t="str">
        <f t="shared" si="16"/>
        <v>Chả nướng 300g</v>
      </c>
      <c r="N227" s="52" t="s">
        <v>72</v>
      </c>
      <c r="Q227" s="32" t="str">
        <f t="shared" si="17"/>
        <v>Túi</v>
      </c>
      <c r="R227" s="36">
        <v>5</v>
      </c>
      <c r="T227" s="34">
        <f t="shared" si="18"/>
        <v>70950</v>
      </c>
      <c r="U227" s="34">
        <f t="shared" si="20"/>
        <v>354750</v>
      </c>
      <c r="X227" s="40" t="s">
        <v>26</v>
      </c>
      <c r="Z227" s="34">
        <f t="shared" si="19"/>
        <v>28380</v>
      </c>
    </row>
    <row r="228" spans="1:26" ht="25.5" customHeight="1" x14ac:dyDescent="0.25">
      <c r="A228" s="17">
        <v>44869</v>
      </c>
      <c r="B228" s="63"/>
      <c r="G228" s="24" t="s">
        <v>183</v>
      </c>
      <c r="I228" s="24" t="s">
        <v>563</v>
      </c>
      <c r="J228" s="57" t="str">
        <f>VLOOKUP(G228,'nhân viên sale'!$A$2:$C$1646,2,0)</f>
        <v>SG009</v>
      </c>
      <c r="K228" s="24" t="s">
        <v>37</v>
      </c>
      <c r="L228" s="31" t="str">
        <f t="shared" si="16"/>
        <v>Chả cốm 300g</v>
      </c>
      <c r="N228" s="52" t="s">
        <v>72</v>
      </c>
      <c r="Q228" s="32" t="str">
        <f t="shared" si="17"/>
        <v>Túi</v>
      </c>
      <c r="R228" s="36">
        <v>5</v>
      </c>
      <c r="T228" s="34">
        <f t="shared" si="18"/>
        <v>74250</v>
      </c>
      <c r="U228" s="34">
        <f t="shared" si="20"/>
        <v>371250</v>
      </c>
      <c r="X228" s="40" t="s">
        <v>26</v>
      </c>
      <c r="Z228" s="34">
        <f t="shared" si="19"/>
        <v>29700</v>
      </c>
    </row>
    <row r="229" spans="1:26" ht="25.5" customHeight="1" x14ac:dyDescent="0.25">
      <c r="A229" s="17">
        <v>44869</v>
      </c>
      <c r="B229" s="63"/>
      <c r="G229" s="24" t="s">
        <v>184</v>
      </c>
      <c r="I229" s="24" t="s">
        <v>564</v>
      </c>
      <c r="J229" s="57" t="str">
        <f>VLOOKUP(G229,'nhân viên sale'!$A$2:$C$1646,2,0)</f>
        <v>SG005</v>
      </c>
      <c r="K229" s="24" t="s">
        <v>67</v>
      </c>
      <c r="L229" s="31" t="str">
        <f t="shared" si="16"/>
        <v>Tai heo muối 200g</v>
      </c>
      <c r="N229" s="52" t="s">
        <v>72</v>
      </c>
      <c r="Q229" s="32" t="str">
        <f t="shared" si="17"/>
        <v>Túi</v>
      </c>
      <c r="R229" s="36">
        <v>5</v>
      </c>
      <c r="T229" s="34">
        <f t="shared" si="18"/>
        <v>55595</v>
      </c>
      <c r="U229" s="34">
        <f t="shared" si="20"/>
        <v>277975</v>
      </c>
      <c r="X229" s="40" t="s">
        <v>26</v>
      </c>
      <c r="Z229" s="34">
        <f t="shared" si="19"/>
        <v>22238</v>
      </c>
    </row>
    <row r="230" spans="1:26" ht="25.5" customHeight="1" x14ac:dyDescent="0.25">
      <c r="A230" s="17">
        <v>44869</v>
      </c>
      <c r="B230" s="63"/>
      <c r="G230" s="24" t="s">
        <v>184</v>
      </c>
      <c r="I230" s="24" t="s">
        <v>564</v>
      </c>
      <c r="J230" s="57" t="str">
        <f>VLOOKUP(G230,'nhân viên sale'!$A$2:$C$1646,2,0)</f>
        <v>SG005</v>
      </c>
      <c r="K230" s="24" t="s">
        <v>39</v>
      </c>
      <c r="L230" s="31" t="str">
        <f t="shared" si="16"/>
        <v>Chân giò heo muối 300g</v>
      </c>
      <c r="N230" s="52" t="s">
        <v>72</v>
      </c>
      <c r="Q230" s="32" t="str">
        <f t="shared" si="17"/>
        <v>Túi</v>
      </c>
      <c r="R230" s="36">
        <v>5</v>
      </c>
      <c r="T230" s="34">
        <f t="shared" si="18"/>
        <v>73431</v>
      </c>
      <c r="U230" s="34">
        <f t="shared" si="20"/>
        <v>367155</v>
      </c>
      <c r="X230" s="40" t="s">
        <v>26</v>
      </c>
      <c r="Z230" s="34">
        <f t="shared" si="19"/>
        <v>29372</v>
      </c>
    </row>
    <row r="231" spans="1:26" ht="25.5" customHeight="1" x14ac:dyDescent="0.25">
      <c r="A231" s="17">
        <v>44869</v>
      </c>
      <c r="B231" s="63"/>
      <c r="G231" s="24" t="s">
        <v>185</v>
      </c>
      <c r="I231" s="24" t="s">
        <v>565</v>
      </c>
      <c r="J231" s="57" t="str">
        <f>VLOOKUP(G231,'nhân viên sale'!$A$2:$C$1646,2,0)</f>
        <v>SG004</v>
      </c>
      <c r="K231" s="24" t="s">
        <v>65</v>
      </c>
      <c r="L231" s="31" t="str">
        <f t="shared" si="16"/>
        <v>Mọc Nấm Hương 250g</v>
      </c>
      <c r="N231" s="52" t="s">
        <v>72</v>
      </c>
      <c r="Q231" s="32" t="str">
        <f t="shared" si="17"/>
        <v>Túi</v>
      </c>
      <c r="R231" s="36">
        <v>5</v>
      </c>
      <c r="T231" s="34">
        <f t="shared" si="18"/>
        <v>46000</v>
      </c>
      <c r="U231" s="34">
        <f t="shared" si="20"/>
        <v>230000</v>
      </c>
      <c r="X231" s="40" t="s">
        <v>26</v>
      </c>
      <c r="Z231" s="34">
        <f t="shared" si="19"/>
        <v>18400</v>
      </c>
    </row>
    <row r="232" spans="1:26" ht="25.5" customHeight="1" x14ac:dyDescent="0.25">
      <c r="A232" s="17">
        <v>44869</v>
      </c>
      <c r="B232" s="63"/>
      <c r="G232" s="24" t="s">
        <v>186</v>
      </c>
      <c r="I232" s="24" t="s">
        <v>566</v>
      </c>
      <c r="J232" s="57" t="str">
        <f>VLOOKUP(G232,'nhân viên sale'!$A$2:$C$1646,2,0)</f>
        <v>SG005</v>
      </c>
      <c r="K232" s="24" t="s">
        <v>39</v>
      </c>
      <c r="L232" s="31" t="str">
        <f t="shared" si="16"/>
        <v>Chân giò heo muối 300g</v>
      </c>
      <c r="N232" s="52" t="s">
        <v>72</v>
      </c>
      <c r="Q232" s="32" t="str">
        <f t="shared" si="17"/>
        <v>Túi</v>
      </c>
      <c r="R232" s="36">
        <v>5</v>
      </c>
      <c r="T232" s="34">
        <f t="shared" si="18"/>
        <v>73431</v>
      </c>
      <c r="U232" s="34">
        <f t="shared" si="20"/>
        <v>367155</v>
      </c>
      <c r="X232" s="40" t="s">
        <v>26</v>
      </c>
      <c r="Z232" s="34">
        <f t="shared" si="19"/>
        <v>29372</v>
      </c>
    </row>
    <row r="233" spans="1:26" ht="25.5" customHeight="1" x14ac:dyDescent="0.25">
      <c r="A233" s="17">
        <v>44869</v>
      </c>
      <c r="B233" s="63"/>
      <c r="G233" s="24" t="s">
        <v>186</v>
      </c>
      <c r="I233" s="24" t="s">
        <v>566</v>
      </c>
      <c r="J233" s="57" t="str">
        <f>VLOOKUP(G233,'nhân viên sale'!$A$2:$C$1646,2,0)</f>
        <v>SG005</v>
      </c>
      <c r="K233" s="24" t="s">
        <v>59</v>
      </c>
      <c r="L233" s="31" t="str">
        <f t="shared" si="16"/>
        <v>Giò Tai Lưỡi Xào 250g</v>
      </c>
      <c r="N233" s="52" t="s">
        <v>72</v>
      </c>
      <c r="Q233" s="32" t="str">
        <f t="shared" si="17"/>
        <v>Túi</v>
      </c>
      <c r="R233" s="36">
        <v>5</v>
      </c>
      <c r="T233" s="34">
        <f t="shared" si="18"/>
        <v>50182</v>
      </c>
      <c r="U233" s="34">
        <f t="shared" si="20"/>
        <v>250910</v>
      </c>
      <c r="X233" s="40" t="s">
        <v>26</v>
      </c>
      <c r="Z233" s="34">
        <f t="shared" si="19"/>
        <v>20073</v>
      </c>
    </row>
    <row r="234" spans="1:26" ht="25.5" customHeight="1" x14ac:dyDescent="0.25">
      <c r="A234" s="17">
        <v>44869</v>
      </c>
      <c r="B234" s="63"/>
      <c r="G234" s="24" t="s">
        <v>187</v>
      </c>
      <c r="I234" s="24" t="s">
        <v>567</v>
      </c>
      <c r="J234" s="57" t="str">
        <f>VLOOKUP(G234,'nhân viên sale'!$A$2:$C$1646,2,0)</f>
        <v>SG011</v>
      </c>
      <c r="K234" s="24" t="s">
        <v>49</v>
      </c>
      <c r="L234" s="31" t="str">
        <f t="shared" si="16"/>
        <v>Giò lụa cây 250g</v>
      </c>
      <c r="N234" s="52" t="s">
        <v>72</v>
      </c>
      <c r="Q234" s="32" t="str">
        <f t="shared" si="17"/>
        <v>Túi</v>
      </c>
      <c r="R234" s="36">
        <v>5</v>
      </c>
      <c r="T234" s="34">
        <f t="shared" si="18"/>
        <v>59400</v>
      </c>
      <c r="U234" s="34">
        <f t="shared" si="20"/>
        <v>297000</v>
      </c>
      <c r="X234" s="40" t="s">
        <v>26</v>
      </c>
      <c r="Z234" s="34">
        <f t="shared" si="19"/>
        <v>23760</v>
      </c>
    </row>
    <row r="235" spans="1:26" ht="25.5" customHeight="1" x14ac:dyDescent="0.25">
      <c r="A235" s="17">
        <v>44869</v>
      </c>
      <c r="B235" s="63"/>
      <c r="G235" s="24" t="s">
        <v>188</v>
      </c>
      <c r="I235" s="24" t="s">
        <v>568</v>
      </c>
      <c r="J235" s="57" t="str">
        <f>VLOOKUP(G235,'nhân viên sale'!$A$2:$C$1646,2,0)</f>
        <v>SG005</v>
      </c>
      <c r="K235" s="24" t="s">
        <v>39</v>
      </c>
      <c r="L235" s="31" t="str">
        <f t="shared" si="16"/>
        <v>Chân giò heo muối 300g</v>
      </c>
      <c r="N235" s="52" t="s">
        <v>72</v>
      </c>
      <c r="Q235" s="32" t="str">
        <f t="shared" si="17"/>
        <v>Túi</v>
      </c>
      <c r="R235" s="36">
        <v>5</v>
      </c>
      <c r="T235" s="34">
        <f t="shared" si="18"/>
        <v>73431</v>
      </c>
      <c r="U235" s="34">
        <f t="shared" si="20"/>
        <v>367155</v>
      </c>
      <c r="X235" s="40" t="s">
        <v>26</v>
      </c>
      <c r="Z235" s="34">
        <f t="shared" si="19"/>
        <v>29372</v>
      </c>
    </row>
    <row r="236" spans="1:26" ht="25.5" customHeight="1" x14ac:dyDescent="0.25">
      <c r="A236" s="17">
        <v>44869</v>
      </c>
      <c r="B236" s="63"/>
      <c r="G236" s="24" t="s">
        <v>189</v>
      </c>
      <c r="I236" s="24" t="s">
        <v>569</v>
      </c>
      <c r="J236" s="57" t="str">
        <f>VLOOKUP(G236,'nhân viên sale'!$A$2:$C$1646,2,0)</f>
        <v>SG011</v>
      </c>
      <c r="K236" s="24" t="s">
        <v>30</v>
      </c>
      <c r="L236" s="31" t="str">
        <f t="shared" si="16"/>
        <v>Bắp bò muối 200g</v>
      </c>
      <c r="N236" s="52" t="s">
        <v>72</v>
      </c>
      <c r="Q236" s="32" t="str">
        <f t="shared" si="17"/>
        <v>Túi</v>
      </c>
      <c r="R236" s="36">
        <v>5</v>
      </c>
      <c r="T236" s="34">
        <f t="shared" si="18"/>
        <v>87787</v>
      </c>
      <c r="U236" s="34">
        <f t="shared" si="20"/>
        <v>438935</v>
      </c>
      <c r="X236" s="40" t="s">
        <v>26</v>
      </c>
      <c r="Z236" s="34">
        <f t="shared" si="19"/>
        <v>35115</v>
      </c>
    </row>
    <row r="237" spans="1:26" ht="25.5" customHeight="1" x14ac:dyDescent="0.25">
      <c r="A237" s="17">
        <v>44869</v>
      </c>
      <c r="B237" s="63"/>
      <c r="G237" s="24" t="s">
        <v>189</v>
      </c>
      <c r="I237" s="24" t="s">
        <v>569</v>
      </c>
      <c r="J237" s="57" t="str">
        <f>VLOOKUP(G237,'nhân viên sale'!$A$2:$C$1646,2,0)</f>
        <v>SG011</v>
      </c>
      <c r="K237" s="24" t="s">
        <v>39</v>
      </c>
      <c r="L237" s="31" t="str">
        <f t="shared" si="16"/>
        <v>Chân giò heo muối 300g</v>
      </c>
      <c r="N237" s="52" t="s">
        <v>72</v>
      </c>
      <c r="Q237" s="32" t="str">
        <f t="shared" si="17"/>
        <v>Túi</v>
      </c>
      <c r="R237" s="36">
        <v>5</v>
      </c>
      <c r="T237" s="34">
        <f t="shared" si="18"/>
        <v>73431</v>
      </c>
      <c r="U237" s="34">
        <f t="shared" si="20"/>
        <v>367155</v>
      </c>
      <c r="X237" s="40" t="s">
        <v>26</v>
      </c>
      <c r="Z237" s="34">
        <f t="shared" si="19"/>
        <v>29372</v>
      </c>
    </row>
    <row r="238" spans="1:26" ht="25.5" customHeight="1" x14ac:dyDescent="0.25">
      <c r="A238" s="17">
        <v>44869</v>
      </c>
      <c r="B238" s="63"/>
      <c r="G238" s="24" t="s">
        <v>189</v>
      </c>
      <c r="I238" s="24" t="s">
        <v>569</v>
      </c>
      <c r="J238" s="57" t="str">
        <f>VLOOKUP(G238,'nhân viên sale'!$A$2:$C$1646,2,0)</f>
        <v>SG011</v>
      </c>
      <c r="K238" s="24" t="s">
        <v>67</v>
      </c>
      <c r="L238" s="31" t="str">
        <f t="shared" si="16"/>
        <v>Tai heo muối 200g</v>
      </c>
      <c r="N238" s="52" t="s">
        <v>72</v>
      </c>
      <c r="Q238" s="32" t="str">
        <f t="shared" si="17"/>
        <v>Túi</v>
      </c>
      <c r="R238" s="36">
        <v>5</v>
      </c>
      <c r="T238" s="34">
        <f t="shared" si="18"/>
        <v>55595</v>
      </c>
      <c r="U238" s="34">
        <f t="shared" si="20"/>
        <v>277975</v>
      </c>
      <c r="X238" s="40" t="s">
        <v>26</v>
      </c>
      <c r="Z238" s="34">
        <f t="shared" si="19"/>
        <v>22238</v>
      </c>
    </row>
    <row r="239" spans="1:26" ht="25.5" customHeight="1" x14ac:dyDescent="0.25">
      <c r="A239" s="17">
        <v>44869</v>
      </c>
      <c r="B239" s="63"/>
      <c r="G239" s="24" t="s">
        <v>190</v>
      </c>
      <c r="I239" s="24" t="s">
        <v>570</v>
      </c>
      <c r="J239" s="57" t="str">
        <f>VLOOKUP(G239,'nhân viên sale'!$A$2:$C$1646,2,0)</f>
        <v>SG005</v>
      </c>
      <c r="K239" s="24" t="s">
        <v>39</v>
      </c>
      <c r="L239" s="31" t="str">
        <f t="shared" si="16"/>
        <v>Chân giò heo muối 300g</v>
      </c>
      <c r="N239" s="52" t="s">
        <v>72</v>
      </c>
      <c r="Q239" s="32" t="str">
        <f t="shared" si="17"/>
        <v>Túi</v>
      </c>
      <c r="R239" s="36">
        <v>5</v>
      </c>
      <c r="T239" s="34">
        <f t="shared" si="18"/>
        <v>73431</v>
      </c>
      <c r="U239" s="34">
        <f t="shared" si="20"/>
        <v>367155</v>
      </c>
      <c r="X239" s="40" t="s">
        <v>26</v>
      </c>
      <c r="Z239" s="34">
        <f t="shared" si="19"/>
        <v>29372</v>
      </c>
    </row>
    <row r="240" spans="1:26" ht="25.5" customHeight="1" x14ac:dyDescent="0.25">
      <c r="A240" s="17">
        <v>44869</v>
      </c>
      <c r="B240" s="63"/>
      <c r="G240" s="24" t="s">
        <v>191</v>
      </c>
      <c r="I240" s="24" t="s">
        <v>571</v>
      </c>
      <c r="J240" s="57" t="str">
        <f>VLOOKUP(G240,'nhân viên sale'!$A$2:$C$1646,2,0)</f>
        <v>SG011</v>
      </c>
      <c r="K240" s="24" t="s">
        <v>30</v>
      </c>
      <c r="L240" s="31" t="str">
        <f t="shared" si="16"/>
        <v>Bắp bò muối 200g</v>
      </c>
      <c r="N240" s="52" t="s">
        <v>72</v>
      </c>
      <c r="Q240" s="32" t="str">
        <f t="shared" si="17"/>
        <v>Túi</v>
      </c>
      <c r="R240" s="36">
        <v>5</v>
      </c>
      <c r="T240" s="34">
        <f t="shared" si="18"/>
        <v>87787</v>
      </c>
      <c r="U240" s="34">
        <f t="shared" si="20"/>
        <v>438935</v>
      </c>
      <c r="X240" s="40" t="s">
        <v>26</v>
      </c>
      <c r="Z240" s="34">
        <f t="shared" si="19"/>
        <v>35115</v>
      </c>
    </row>
    <row r="241" spans="1:26" ht="25.5" customHeight="1" x14ac:dyDescent="0.25">
      <c r="A241" s="17">
        <v>44869</v>
      </c>
      <c r="B241" s="63"/>
      <c r="G241" s="24" t="s">
        <v>191</v>
      </c>
      <c r="I241" s="24" t="s">
        <v>571</v>
      </c>
      <c r="J241" s="57" t="str">
        <f>VLOOKUP(G241,'nhân viên sale'!$A$2:$C$1646,2,0)</f>
        <v>SG011</v>
      </c>
      <c r="K241" s="24" t="s">
        <v>39</v>
      </c>
      <c r="L241" s="31" t="str">
        <f t="shared" si="16"/>
        <v>Chân giò heo muối 300g</v>
      </c>
      <c r="N241" s="52" t="s">
        <v>72</v>
      </c>
      <c r="Q241" s="32" t="str">
        <f t="shared" si="17"/>
        <v>Túi</v>
      </c>
      <c r="R241" s="36">
        <v>5</v>
      </c>
      <c r="T241" s="34">
        <f t="shared" si="18"/>
        <v>73431</v>
      </c>
      <c r="U241" s="34">
        <f t="shared" si="20"/>
        <v>367155</v>
      </c>
      <c r="X241" s="40" t="s">
        <v>26</v>
      </c>
      <c r="Z241" s="34">
        <f t="shared" si="19"/>
        <v>29372</v>
      </c>
    </row>
    <row r="242" spans="1:26" ht="25.5" customHeight="1" x14ac:dyDescent="0.25">
      <c r="A242" s="17">
        <v>44869</v>
      </c>
      <c r="B242" s="63"/>
      <c r="G242" s="24" t="s">
        <v>191</v>
      </c>
      <c r="I242" s="24" t="s">
        <v>571</v>
      </c>
      <c r="J242" s="57" t="str">
        <f>VLOOKUP(G242,'nhân viên sale'!$A$2:$C$1646,2,0)</f>
        <v>SG011</v>
      </c>
      <c r="K242" s="24" t="s">
        <v>49</v>
      </c>
      <c r="L242" s="31" t="str">
        <f t="shared" si="16"/>
        <v>Giò lụa cây 250g</v>
      </c>
      <c r="N242" s="52" t="s">
        <v>72</v>
      </c>
      <c r="Q242" s="32" t="str">
        <f t="shared" si="17"/>
        <v>Túi</v>
      </c>
      <c r="R242" s="36">
        <v>5</v>
      </c>
      <c r="T242" s="34">
        <f t="shared" si="18"/>
        <v>59400</v>
      </c>
      <c r="U242" s="34">
        <f t="shared" si="20"/>
        <v>297000</v>
      </c>
      <c r="X242" s="40" t="s">
        <v>26</v>
      </c>
      <c r="Z242" s="34">
        <f t="shared" si="19"/>
        <v>23760</v>
      </c>
    </row>
    <row r="243" spans="1:26" ht="25.5" customHeight="1" x14ac:dyDescent="0.25">
      <c r="A243" s="17">
        <v>44869</v>
      </c>
      <c r="B243" s="63"/>
      <c r="G243" s="24" t="s">
        <v>191</v>
      </c>
      <c r="I243" s="24" t="s">
        <v>571</v>
      </c>
      <c r="J243" s="57" t="str">
        <f>VLOOKUP(G243,'nhân viên sale'!$A$2:$C$1646,2,0)</f>
        <v>SG011</v>
      </c>
      <c r="K243" s="24" t="s">
        <v>59</v>
      </c>
      <c r="L243" s="31" t="str">
        <f t="shared" si="16"/>
        <v>Giò Tai Lưỡi Xào 250g</v>
      </c>
      <c r="N243" s="52" t="s">
        <v>72</v>
      </c>
      <c r="Q243" s="32" t="str">
        <f t="shared" si="17"/>
        <v>Túi</v>
      </c>
      <c r="R243" s="36">
        <v>5</v>
      </c>
      <c r="T243" s="34">
        <f t="shared" si="18"/>
        <v>50182</v>
      </c>
      <c r="U243" s="34">
        <f t="shared" si="20"/>
        <v>250910</v>
      </c>
      <c r="X243" s="40" t="s">
        <v>26</v>
      </c>
      <c r="Z243" s="34">
        <f t="shared" si="19"/>
        <v>20073</v>
      </c>
    </row>
    <row r="244" spans="1:26" ht="25.5" customHeight="1" x14ac:dyDescent="0.25">
      <c r="A244" s="17">
        <v>44869</v>
      </c>
      <c r="B244" s="63"/>
      <c r="G244" s="24" t="s">
        <v>192</v>
      </c>
      <c r="I244" s="24" t="s">
        <v>572</v>
      </c>
      <c r="J244" s="57" t="str">
        <f>VLOOKUP(G244,'nhân viên sale'!$A$2:$C$1646,2,0)</f>
        <v>SG004</v>
      </c>
      <c r="K244" s="24" t="s">
        <v>65</v>
      </c>
      <c r="L244" s="31" t="str">
        <f t="shared" si="16"/>
        <v>Mọc Nấm Hương 250g</v>
      </c>
      <c r="N244" s="52" t="s">
        <v>72</v>
      </c>
      <c r="Q244" s="32" t="str">
        <f t="shared" si="17"/>
        <v>Túi</v>
      </c>
      <c r="R244" s="36">
        <v>5</v>
      </c>
      <c r="T244" s="34">
        <f t="shared" si="18"/>
        <v>46000</v>
      </c>
      <c r="U244" s="34">
        <f t="shared" si="20"/>
        <v>230000</v>
      </c>
      <c r="X244" s="40" t="s">
        <v>26</v>
      </c>
      <c r="Z244" s="34">
        <f t="shared" si="19"/>
        <v>18400</v>
      </c>
    </row>
    <row r="245" spans="1:26" ht="25.5" customHeight="1" x14ac:dyDescent="0.25">
      <c r="A245" s="17">
        <v>44869</v>
      </c>
      <c r="B245" s="63"/>
      <c r="G245" s="24" t="s">
        <v>193</v>
      </c>
      <c r="I245" s="24" t="s">
        <v>573</v>
      </c>
      <c r="J245" s="57" t="str">
        <f>VLOOKUP(G245,'nhân viên sale'!$A$2:$C$1646,2,0)</f>
        <v>SG004</v>
      </c>
      <c r="K245" s="24" t="s">
        <v>59</v>
      </c>
      <c r="L245" s="31" t="str">
        <f t="shared" si="16"/>
        <v>Giò Tai Lưỡi Xào 250g</v>
      </c>
      <c r="N245" s="52" t="s">
        <v>72</v>
      </c>
      <c r="Q245" s="32" t="str">
        <f t="shared" si="17"/>
        <v>Túi</v>
      </c>
      <c r="R245" s="36">
        <v>5</v>
      </c>
      <c r="T245" s="34">
        <f t="shared" si="18"/>
        <v>50182</v>
      </c>
      <c r="U245" s="34">
        <f t="shared" si="20"/>
        <v>250910</v>
      </c>
      <c r="X245" s="40" t="s">
        <v>26</v>
      </c>
      <c r="Z245" s="34">
        <f t="shared" si="19"/>
        <v>20073</v>
      </c>
    </row>
    <row r="246" spans="1:26" ht="25.5" customHeight="1" x14ac:dyDescent="0.25">
      <c r="A246" s="17">
        <v>44869</v>
      </c>
      <c r="B246" s="63"/>
      <c r="G246" s="24" t="s">
        <v>194</v>
      </c>
      <c r="I246" s="24" t="s">
        <v>574</v>
      </c>
      <c r="J246" s="57" t="str">
        <f>VLOOKUP(G246,'nhân viên sale'!$A$2:$C$1646,2,0)</f>
        <v>SG009</v>
      </c>
      <c r="K246" s="24" t="s">
        <v>49</v>
      </c>
      <c r="L246" s="31" t="str">
        <f t="shared" si="16"/>
        <v>Giò lụa cây 250g</v>
      </c>
      <c r="N246" s="52" t="s">
        <v>72</v>
      </c>
      <c r="Q246" s="32" t="str">
        <f t="shared" si="17"/>
        <v>Túi</v>
      </c>
      <c r="R246" s="36">
        <v>5</v>
      </c>
      <c r="T246" s="34">
        <f t="shared" si="18"/>
        <v>59400</v>
      </c>
      <c r="U246" s="34">
        <f t="shared" si="20"/>
        <v>297000</v>
      </c>
      <c r="X246" s="40" t="s">
        <v>26</v>
      </c>
      <c r="Z246" s="34">
        <f t="shared" si="19"/>
        <v>23760</v>
      </c>
    </row>
    <row r="247" spans="1:26" ht="25.5" customHeight="1" x14ac:dyDescent="0.25">
      <c r="A247" s="17">
        <v>44869</v>
      </c>
      <c r="B247" s="63"/>
      <c r="G247" s="24" t="s">
        <v>194</v>
      </c>
      <c r="I247" s="24" t="s">
        <v>574</v>
      </c>
      <c r="J247" s="57" t="str">
        <f>VLOOKUP(G247,'nhân viên sale'!$A$2:$C$1646,2,0)</f>
        <v>SG009</v>
      </c>
      <c r="K247" s="24" t="s">
        <v>59</v>
      </c>
      <c r="L247" s="31" t="str">
        <f t="shared" si="16"/>
        <v>Giò Tai Lưỡi Xào 250g</v>
      </c>
      <c r="N247" s="52" t="s">
        <v>72</v>
      </c>
      <c r="Q247" s="32" t="str">
        <f t="shared" si="17"/>
        <v>Túi</v>
      </c>
      <c r="R247" s="36">
        <v>5</v>
      </c>
      <c r="T247" s="34">
        <f t="shared" si="18"/>
        <v>50182</v>
      </c>
      <c r="U247" s="34">
        <f t="shared" si="20"/>
        <v>250910</v>
      </c>
      <c r="X247" s="40" t="s">
        <v>26</v>
      </c>
      <c r="Z247" s="34">
        <f t="shared" si="19"/>
        <v>20073</v>
      </c>
    </row>
    <row r="248" spans="1:26" ht="25.5" customHeight="1" x14ac:dyDescent="0.25">
      <c r="A248" s="17">
        <v>44869</v>
      </c>
      <c r="B248" s="63"/>
      <c r="G248" s="24" t="s">
        <v>195</v>
      </c>
      <c r="I248" s="24" t="s">
        <v>575</v>
      </c>
      <c r="J248" s="57" t="str">
        <f>VLOOKUP(G248,'nhân viên sale'!$A$2:$C$1646,2,0)</f>
        <v>SG004</v>
      </c>
      <c r="K248" s="24" t="s">
        <v>39</v>
      </c>
      <c r="L248" s="31" t="str">
        <f t="shared" si="16"/>
        <v>Chân giò heo muối 300g</v>
      </c>
      <c r="N248" s="52" t="s">
        <v>72</v>
      </c>
      <c r="Q248" s="32" t="str">
        <f t="shared" si="17"/>
        <v>Túi</v>
      </c>
      <c r="R248" s="36">
        <v>5</v>
      </c>
      <c r="T248" s="34">
        <f t="shared" si="18"/>
        <v>73431</v>
      </c>
      <c r="U248" s="34">
        <f t="shared" si="20"/>
        <v>367155</v>
      </c>
      <c r="X248" s="40" t="s">
        <v>26</v>
      </c>
      <c r="Z248" s="34">
        <f t="shared" si="19"/>
        <v>29372</v>
      </c>
    </row>
    <row r="249" spans="1:26" ht="25.5" customHeight="1" x14ac:dyDescent="0.25">
      <c r="A249" s="17">
        <v>44869</v>
      </c>
      <c r="B249" s="63"/>
      <c r="G249" s="24" t="s">
        <v>195</v>
      </c>
      <c r="I249" s="24" t="s">
        <v>575</v>
      </c>
      <c r="J249" s="57" t="str">
        <f>VLOOKUP(G249,'nhân viên sale'!$A$2:$C$1646,2,0)</f>
        <v>SG004</v>
      </c>
      <c r="K249" s="24" t="s">
        <v>67</v>
      </c>
      <c r="L249" s="31" t="str">
        <f t="shared" si="16"/>
        <v>Tai heo muối 200g</v>
      </c>
      <c r="N249" s="52" t="s">
        <v>72</v>
      </c>
      <c r="Q249" s="32" t="str">
        <f t="shared" si="17"/>
        <v>Túi</v>
      </c>
      <c r="R249" s="36">
        <v>5</v>
      </c>
      <c r="T249" s="34">
        <f t="shared" si="18"/>
        <v>55595</v>
      </c>
      <c r="U249" s="34">
        <f t="shared" si="20"/>
        <v>277975</v>
      </c>
      <c r="X249" s="40" t="s">
        <v>26</v>
      </c>
      <c r="Z249" s="34">
        <f t="shared" si="19"/>
        <v>22238</v>
      </c>
    </row>
    <row r="250" spans="1:26" ht="25.5" customHeight="1" x14ac:dyDescent="0.25">
      <c r="A250" s="17">
        <v>44869</v>
      </c>
      <c r="B250" s="63"/>
      <c r="G250" s="24" t="s">
        <v>195</v>
      </c>
      <c r="I250" s="24" t="s">
        <v>575</v>
      </c>
      <c r="J250" s="57" t="str">
        <f>VLOOKUP(G250,'nhân viên sale'!$A$2:$C$1646,2,0)</f>
        <v>SG004</v>
      </c>
      <c r="K250" s="24" t="s">
        <v>65</v>
      </c>
      <c r="L250" s="31" t="str">
        <f t="shared" ref="L250:L313" si="21">IF(K250&lt;&gt;"",VLOOKUP(K250,tenhang,2,0),"")</f>
        <v>Mọc Nấm Hương 250g</v>
      </c>
      <c r="N250" s="52" t="s">
        <v>72</v>
      </c>
      <c r="Q250" s="32" t="str">
        <f t="shared" ref="Q250:Q313" si="22">IF(K250&lt;&gt;"",VLOOKUP(K250,tenhang,3,0),"")</f>
        <v>Túi</v>
      </c>
      <c r="R250" s="36">
        <v>5</v>
      </c>
      <c r="T250" s="34">
        <f t="shared" ref="T250:T313" si="23">IF(K250&lt;&gt;"",VLOOKUP(K250,tenhang,4,0),0)</f>
        <v>46000</v>
      </c>
      <c r="U250" s="34">
        <f t="shared" si="20"/>
        <v>230000</v>
      </c>
      <c r="X250" s="40" t="s">
        <v>26</v>
      </c>
      <c r="Z250" s="34">
        <f t="shared" si="19"/>
        <v>18400</v>
      </c>
    </row>
    <row r="251" spans="1:26" ht="25.5" customHeight="1" x14ac:dyDescent="0.25">
      <c r="A251" s="17">
        <v>44869</v>
      </c>
      <c r="B251" s="63"/>
      <c r="G251" s="24" t="s">
        <v>195</v>
      </c>
      <c r="I251" s="24" t="s">
        <v>575</v>
      </c>
      <c r="J251" s="57" t="str">
        <f>VLOOKUP(G251,'nhân viên sale'!$A$2:$C$1646,2,0)</f>
        <v>SG004</v>
      </c>
      <c r="K251" s="24" t="s">
        <v>45</v>
      </c>
      <c r="L251" s="31" t="str">
        <f t="shared" si="21"/>
        <v>Chả nướng 300g</v>
      </c>
      <c r="N251" s="52" t="s">
        <v>72</v>
      </c>
      <c r="Q251" s="32" t="str">
        <f t="shared" si="22"/>
        <v>Túi</v>
      </c>
      <c r="R251" s="36">
        <v>5</v>
      </c>
      <c r="T251" s="34">
        <f t="shared" si="23"/>
        <v>70950</v>
      </c>
      <c r="U251" s="34">
        <f t="shared" si="20"/>
        <v>354750</v>
      </c>
      <c r="X251" s="40" t="s">
        <v>26</v>
      </c>
      <c r="Z251" s="34">
        <f t="shared" si="19"/>
        <v>28380</v>
      </c>
    </row>
    <row r="252" spans="1:26" ht="25.5" customHeight="1" x14ac:dyDescent="0.25">
      <c r="A252" s="17">
        <v>44869</v>
      </c>
      <c r="B252" s="63"/>
      <c r="G252" s="24" t="s">
        <v>92</v>
      </c>
      <c r="I252" s="24" t="s">
        <v>472</v>
      </c>
      <c r="J252" s="57" t="str">
        <f>VLOOKUP(G252,'nhân viên sale'!$A$2:$C$1646,2,0)</f>
        <v>SG004</v>
      </c>
      <c r="K252" s="24" t="s">
        <v>67</v>
      </c>
      <c r="L252" s="31" t="str">
        <f t="shared" si="21"/>
        <v>Tai heo muối 200g</v>
      </c>
      <c r="N252" s="52" t="s">
        <v>72</v>
      </c>
      <c r="Q252" s="32" t="str">
        <f t="shared" si="22"/>
        <v>Túi</v>
      </c>
      <c r="R252" s="36">
        <v>2</v>
      </c>
      <c r="T252" s="34">
        <f t="shared" si="23"/>
        <v>55595</v>
      </c>
      <c r="U252" s="34">
        <f t="shared" si="20"/>
        <v>111190</v>
      </c>
      <c r="X252" s="40" t="s">
        <v>26</v>
      </c>
      <c r="Z252" s="34">
        <f t="shared" si="19"/>
        <v>8895</v>
      </c>
    </row>
    <row r="253" spans="1:26" ht="25.5" customHeight="1" x14ac:dyDescent="0.25">
      <c r="A253" s="17">
        <v>44869</v>
      </c>
      <c r="B253" s="63"/>
      <c r="G253" s="24" t="s">
        <v>195</v>
      </c>
      <c r="I253" s="24" t="s">
        <v>575</v>
      </c>
      <c r="J253" s="57" t="str">
        <f>VLOOKUP(G253,'nhân viên sale'!$A$2:$C$1646,2,0)</f>
        <v>SG004</v>
      </c>
      <c r="K253" s="24" t="s">
        <v>37</v>
      </c>
      <c r="L253" s="31" t="str">
        <f t="shared" si="21"/>
        <v>Chả cốm 300g</v>
      </c>
      <c r="N253" s="52" t="s">
        <v>72</v>
      </c>
      <c r="Q253" s="32" t="str">
        <f t="shared" si="22"/>
        <v>Túi</v>
      </c>
      <c r="R253" s="36">
        <v>5</v>
      </c>
      <c r="T253" s="34">
        <f t="shared" si="23"/>
        <v>74250</v>
      </c>
      <c r="U253" s="34">
        <f t="shared" si="20"/>
        <v>371250</v>
      </c>
      <c r="X253" s="40" t="s">
        <v>26</v>
      </c>
      <c r="Z253" s="34">
        <f t="shared" si="19"/>
        <v>29700</v>
      </c>
    </row>
    <row r="254" spans="1:26" ht="25.5" customHeight="1" x14ac:dyDescent="0.25">
      <c r="A254" s="17">
        <v>44869</v>
      </c>
      <c r="B254" s="63"/>
      <c r="G254" s="24" t="s">
        <v>195</v>
      </c>
      <c r="I254" s="24" t="s">
        <v>575</v>
      </c>
      <c r="J254" s="57" t="str">
        <f>VLOOKUP(G254,'nhân viên sale'!$A$2:$C$1646,2,0)</f>
        <v>SG004</v>
      </c>
      <c r="K254" s="24" t="s">
        <v>59</v>
      </c>
      <c r="L254" s="31" t="str">
        <f t="shared" si="21"/>
        <v>Giò Tai Lưỡi Xào 250g</v>
      </c>
      <c r="N254" s="52" t="s">
        <v>72</v>
      </c>
      <c r="Q254" s="32" t="str">
        <f t="shared" si="22"/>
        <v>Túi</v>
      </c>
      <c r="R254" s="36">
        <v>5</v>
      </c>
      <c r="T254" s="34">
        <f t="shared" si="23"/>
        <v>50182</v>
      </c>
      <c r="U254" s="34">
        <f t="shared" si="20"/>
        <v>250910</v>
      </c>
      <c r="X254" s="40" t="s">
        <v>26</v>
      </c>
      <c r="Z254" s="34">
        <f t="shared" si="19"/>
        <v>20073</v>
      </c>
    </row>
    <row r="255" spans="1:26" ht="25.5" customHeight="1" x14ac:dyDescent="0.25">
      <c r="A255" s="17">
        <v>44869</v>
      </c>
      <c r="B255" s="63"/>
      <c r="G255" s="24" t="s">
        <v>196</v>
      </c>
      <c r="I255" s="24" t="s">
        <v>576</v>
      </c>
      <c r="J255" s="57" t="str">
        <f>VLOOKUP(G255,'nhân viên sale'!$A$2:$C$1646,2,0)</f>
        <v>SG004</v>
      </c>
      <c r="K255" s="24" t="s">
        <v>30</v>
      </c>
      <c r="L255" s="31" t="str">
        <f t="shared" si="21"/>
        <v>Bắp bò muối 200g</v>
      </c>
      <c r="N255" s="52" t="s">
        <v>72</v>
      </c>
      <c r="Q255" s="32" t="str">
        <f t="shared" si="22"/>
        <v>Túi</v>
      </c>
      <c r="R255" s="36">
        <v>5</v>
      </c>
      <c r="T255" s="34">
        <f t="shared" si="23"/>
        <v>87787</v>
      </c>
      <c r="U255" s="34">
        <f t="shared" si="20"/>
        <v>438935</v>
      </c>
      <c r="X255" s="40" t="s">
        <v>26</v>
      </c>
      <c r="Z255" s="34">
        <f t="shared" si="19"/>
        <v>35115</v>
      </c>
    </row>
    <row r="256" spans="1:26" ht="25.5" customHeight="1" x14ac:dyDescent="0.25">
      <c r="A256" s="17">
        <v>44869</v>
      </c>
      <c r="B256" s="63"/>
      <c r="G256" s="24" t="s">
        <v>196</v>
      </c>
      <c r="I256" s="24" t="s">
        <v>576</v>
      </c>
      <c r="J256" s="57" t="str">
        <f>VLOOKUP(G256,'nhân viên sale'!$A$2:$C$1646,2,0)</f>
        <v>SG004</v>
      </c>
      <c r="K256" s="24" t="s">
        <v>39</v>
      </c>
      <c r="L256" s="31" t="str">
        <f t="shared" si="21"/>
        <v>Chân giò heo muối 300g</v>
      </c>
      <c r="N256" s="52" t="s">
        <v>72</v>
      </c>
      <c r="Q256" s="32" t="str">
        <f t="shared" si="22"/>
        <v>Túi</v>
      </c>
      <c r="R256" s="36">
        <v>5</v>
      </c>
      <c r="T256" s="34">
        <f t="shared" si="23"/>
        <v>73431</v>
      </c>
      <c r="U256" s="34">
        <f t="shared" si="20"/>
        <v>367155</v>
      </c>
      <c r="X256" s="40" t="s">
        <v>26</v>
      </c>
      <c r="Z256" s="34">
        <f t="shared" si="19"/>
        <v>29372</v>
      </c>
    </row>
    <row r="257" spans="1:26" ht="25.5" customHeight="1" x14ac:dyDescent="0.25">
      <c r="A257" s="17">
        <v>44869</v>
      </c>
      <c r="B257" s="63"/>
      <c r="G257" s="24" t="s">
        <v>196</v>
      </c>
      <c r="I257" s="24" t="s">
        <v>576</v>
      </c>
      <c r="J257" s="57" t="str">
        <f>VLOOKUP(G257,'nhân viên sale'!$A$2:$C$1646,2,0)</f>
        <v>SG004</v>
      </c>
      <c r="K257" s="24" t="s">
        <v>59</v>
      </c>
      <c r="L257" s="31" t="str">
        <f t="shared" si="21"/>
        <v>Giò Tai Lưỡi Xào 250g</v>
      </c>
      <c r="N257" s="52" t="s">
        <v>72</v>
      </c>
      <c r="Q257" s="32" t="str">
        <f t="shared" si="22"/>
        <v>Túi</v>
      </c>
      <c r="R257" s="36">
        <v>5</v>
      </c>
      <c r="T257" s="34">
        <f t="shared" si="23"/>
        <v>50182</v>
      </c>
      <c r="U257" s="34">
        <f t="shared" si="20"/>
        <v>250910</v>
      </c>
      <c r="X257" s="40" t="s">
        <v>26</v>
      </c>
      <c r="Z257" s="34">
        <f t="shared" si="19"/>
        <v>20073</v>
      </c>
    </row>
    <row r="258" spans="1:26" ht="25.5" customHeight="1" x14ac:dyDescent="0.25">
      <c r="A258" s="17">
        <v>44869</v>
      </c>
      <c r="B258" s="63"/>
      <c r="G258" s="24" t="s">
        <v>197</v>
      </c>
      <c r="I258" s="24" t="s">
        <v>577</v>
      </c>
      <c r="J258" s="57" t="str">
        <f>VLOOKUP(G258,'nhân viên sale'!$A$2:$C$1646,2,0)</f>
        <v>SG005</v>
      </c>
      <c r="K258" s="24" t="s">
        <v>67</v>
      </c>
      <c r="L258" s="31" t="str">
        <f t="shared" si="21"/>
        <v>Tai heo muối 200g</v>
      </c>
      <c r="N258" s="52" t="s">
        <v>72</v>
      </c>
      <c r="Q258" s="32" t="str">
        <f t="shared" si="22"/>
        <v>Túi</v>
      </c>
      <c r="R258" s="36">
        <v>5</v>
      </c>
      <c r="T258" s="34">
        <f t="shared" si="23"/>
        <v>55595</v>
      </c>
      <c r="U258" s="34">
        <f t="shared" si="20"/>
        <v>277975</v>
      </c>
      <c r="X258" s="40" t="s">
        <v>26</v>
      </c>
      <c r="Z258" s="34">
        <f t="shared" si="19"/>
        <v>22238</v>
      </c>
    </row>
    <row r="259" spans="1:26" ht="25.5" customHeight="1" x14ac:dyDescent="0.25">
      <c r="A259" s="17">
        <v>44869</v>
      </c>
      <c r="B259" s="63"/>
      <c r="G259" s="24" t="s">
        <v>197</v>
      </c>
      <c r="I259" s="24" t="s">
        <v>577</v>
      </c>
      <c r="J259" s="57" t="str">
        <f>VLOOKUP(G259,'nhân viên sale'!$A$2:$C$1646,2,0)</f>
        <v>SG005</v>
      </c>
      <c r="K259" s="24" t="s">
        <v>49</v>
      </c>
      <c r="L259" s="31" t="str">
        <f t="shared" si="21"/>
        <v>Giò lụa cây 250g</v>
      </c>
      <c r="N259" s="52" t="s">
        <v>72</v>
      </c>
      <c r="Q259" s="32" t="str">
        <f t="shared" si="22"/>
        <v>Túi</v>
      </c>
      <c r="R259" s="36">
        <v>5</v>
      </c>
      <c r="T259" s="34">
        <f t="shared" si="23"/>
        <v>59400</v>
      </c>
      <c r="U259" s="34">
        <f t="shared" si="20"/>
        <v>297000</v>
      </c>
      <c r="X259" s="40" t="s">
        <v>26</v>
      </c>
      <c r="Z259" s="34">
        <f t="shared" ref="Z259:Z322" si="24">ROUND(U259*X259*1%,0)</f>
        <v>23760</v>
      </c>
    </row>
    <row r="260" spans="1:26" ht="25.5" customHeight="1" x14ac:dyDescent="0.25">
      <c r="A260" s="17">
        <v>44869</v>
      </c>
      <c r="B260" s="63"/>
      <c r="G260" s="24" t="s">
        <v>197</v>
      </c>
      <c r="I260" s="24" t="s">
        <v>577</v>
      </c>
      <c r="J260" s="57" t="str">
        <f>VLOOKUP(G260,'nhân viên sale'!$A$2:$C$1646,2,0)</f>
        <v>SG005</v>
      </c>
      <c r="K260" s="24" t="s">
        <v>39</v>
      </c>
      <c r="L260" s="31" t="str">
        <f t="shared" si="21"/>
        <v>Chân giò heo muối 300g</v>
      </c>
      <c r="N260" s="52" t="s">
        <v>72</v>
      </c>
      <c r="Q260" s="32" t="str">
        <f t="shared" si="22"/>
        <v>Túi</v>
      </c>
      <c r="R260" s="36">
        <v>5</v>
      </c>
      <c r="T260" s="34">
        <f t="shared" si="23"/>
        <v>73431</v>
      </c>
      <c r="U260" s="34">
        <f t="shared" si="20"/>
        <v>367155</v>
      </c>
      <c r="X260" s="40" t="s">
        <v>26</v>
      </c>
      <c r="Z260" s="34">
        <f t="shared" si="24"/>
        <v>29372</v>
      </c>
    </row>
    <row r="261" spans="1:26" ht="25.5" customHeight="1" x14ac:dyDescent="0.25">
      <c r="A261" s="17">
        <v>44869</v>
      </c>
      <c r="B261" s="63"/>
      <c r="G261" s="24" t="s">
        <v>197</v>
      </c>
      <c r="I261" s="24" t="s">
        <v>577</v>
      </c>
      <c r="J261" s="57" t="str">
        <f>VLOOKUP(G261,'nhân viên sale'!$A$2:$C$1646,2,0)</f>
        <v>SG005</v>
      </c>
      <c r="K261" s="24" t="s">
        <v>30</v>
      </c>
      <c r="L261" s="31" t="str">
        <f t="shared" si="21"/>
        <v>Bắp bò muối 200g</v>
      </c>
      <c r="N261" s="52" t="s">
        <v>72</v>
      </c>
      <c r="Q261" s="32" t="str">
        <f t="shared" si="22"/>
        <v>Túi</v>
      </c>
      <c r="R261" s="36">
        <v>5</v>
      </c>
      <c r="T261" s="34">
        <f t="shared" si="23"/>
        <v>87787</v>
      </c>
      <c r="U261" s="34">
        <f t="shared" si="20"/>
        <v>438935</v>
      </c>
      <c r="X261" s="40" t="s">
        <v>26</v>
      </c>
      <c r="Z261" s="34">
        <f t="shared" si="24"/>
        <v>35115</v>
      </c>
    </row>
    <row r="262" spans="1:26" ht="25.5" customHeight="1" x14ac:dyDescent="0.25">
      <c r="A262" s="17">
        <v>44869</v>
      </c>
      <c r="B262" s="63"/>
      <c r="G262" s="24" t="s">
        <v>197</v>
      </c>
      <c r="I262" s="24" t="s">
        <v>577</v>
      </c>
      <c r="J262" s="57" t="str">
        <f>VLOOKUP(G262,'nhân viên sale'!$A$2:$C$1646,2,0)</f>
        <v>SG005</v>
      </c>
      <c r="K262" s="24" t="s">
        <v>59</v>
      </c>
      <c r="L262" s="31" t="str">
        <f t="shared" si="21"/>
        <v>Giò Tai Lưỡi Xào 250g</v>
      </c>
      <c r="N262" s="52" t="s">
        <v>72</v>
      </c>
      <c r="Q262" s="32" t="str">
        <f t="shared" si="22"/>
        <v>Túi</v>
      </c>
      <c r="R262" s="36">
        <v>5</v>
      </c>
      <c r="T262" s="34">
        <f t="shared" si="23"/>
        <v>50182</v>
      </c>
      <c r="U262" s="34">
        <f t="shared" si="20"/>
        <v>250910</v>
      </c>
      <c r="X262" s="40" t="s">
        <v>26</v>
      </c>
      <c r="Z262" s="34">
        <f t="shared" si="24"/>
        <v>20073</v>
      </c>
    </row>
    <row r="263" spans="1:26" ht="25.5" customHeight="1" x14ac:dyDescent="0.25">
      <c r="A263" s="17">
        <v>44869</v>
      </c>
      <c r="B263" s="63"/>
      <c r="G263" s="24" t="s">
        <v>198</v>
      </c>
      <c r="I263" s="24" t="s">
        <v>578</v>
      </c>
      <c r="J263" s="57" t="str">
        <f>VLOOKUP(G263,'nhân viên sale'!$A$2:$C$1646,2,0)</f>
        <v>SG009</v>
      </c>
      <c r="K263" s="24" t="s">
        <v>65</v>
      </c>
      <c r="L263" s="31" t="str">
        <f t="shared" si="21"/>
        <v>Mọc Nấm Hương 250g</v>
      </c>
      <c r="N263" s="52" t="s">
        <v>72</v>
      </c>
      <c r="Q263" s="32" t="str">
        <f t="shared" si="22"/>
        <v>Túi</v>
      </c>
      <c r="R263" s="36">
        <v>5</v>
      </c>
      <c r="T263" s="34">
        <f t="shared" si="23"/>
        <v>46000</v>
      </c>
      <c r="U263" s="34">
        <f t="shared" si="20"/>
        <v>230000</v>
      </c>
      <c r="X263" s="40" t="s">
        <v>26</v>
      </c>
      <c r="Z263" s="34">
        <f t="shared" si="24"/>
        <v>18400</v>
      </c>
    </row>
    <row r="264" spans="1:26" ht="25.5" customHeight="1" x14ac:dyDescent="0.25">
      <c r="A264" s="17">
        <v>44869</v>
      </c>
      <c r="B264" s="63"/>
      <c r="G264" s="24" t="s">
        <v>198</v>
      </c>
      <c r="I264" s="24" t="s">
        <v>578</v>
      </c>
      <c r="J264" s="57" t="str">
        <f>VLOOKUP(G264,'nhân viên sale'!$A$2:$C$1646,2,0)</f>
        <v>SG009</v>
      </c>
      <c r="K264" s="24" t="s">
        <v>39</v>
      </c>
      <c r="L264" s="31" t="str">
        <f t="shared" si="21"/>
        <v>Chân giò heo muối 300g</v>
      </c>
      <c r="N264" s="52" t="s">
        <v>72</v>
      </c>
      <c r="Q264" s="32" t="str">
        <f t="shared" si="22"/>
        <v>Túi</v>
      </c>
      <c r="R264" s="36">
        <v>5</v>
      </c>
      <c r="T264" s="34">
        <f t="shared" si="23"/>
        <v>73431</v>
      </c>
      <c r="U264" s="34">
        <f t="shared" si="20"/>
        <v>367155</v>
      </c>
      <c r="X264" s="40" t="s">
        <v>26</v>
      </c>
      <c r="Z264" s="34">
        <f t="shared" si="24"/>
        <v>29372</v>
      </c>
    </row>
    <row r="265" spans="1:26" ht="25.5" customHeight="1" x14ac:dyDescent="0.25">
      <c r="A265" s="17">
        <v>44869</v>
      </c>
      <c r="B265" s="63"/>
      <c r="G265" s="24" t="s">
        <v>198</v>
      </c>
      <c r="I265" s="24" t="s">
        <v>578</v>
      </c>
      <c r="J265" s="57" t="str">
        <f>VLOOKUP(G265,'nhân viên sale'!$A$2:$C$1646,2,0)</f>
        <v>SG009</v>
      </c>
      <c r="K265" s="24" t="s">
        <v>49</v>
      </c>
      <c r="L265" s="31" t="str">
        <f t="shared" si="21"/>
        <v>Giò lụa cây 250g</v>
      </c>
      <c r="N265" s="52" t="s">
        <v>72</v>
      </c>
      <c r="Q265" s="32" t="str">
        <f t="shared" si="22"/>
        <v>Túi</v>
      </c>
      <c r="R265" s="36">
        <v>5</v>
      </c>
      <c r="T265" s="34">
        <f t="shared" si="23"/>
        <v>59400</v>
      </c>
      <c r="U265" s="34">
        <f t="shared" si="20"/>
        <v>297000</v>
      </c>
      <c r="X265" s="40" t="s">
        <v>26</v>
      </c>
      <c r="Z265" s="34">
        <f t="shared" si="24"/>
        <v>23760</v>
      </c>
    </row>
    <row r="266" spans="1:26" ht="25.5" customHeight="1" x14ac:dyDescent="0.25">
      <c r="A266" s="17">
        <v>44869</v>
      </c>
      <c r="B266" s="63"/>
      <c r="G266" s="24" t="s">
        <v>198</v>
      </c>
      <c r="I266" s="24" t="s">
        <v>578</v>
      </c>
      <c r="J266" s="57" t="str">
        <f>VLOOKUP(G266,'nhân viên sale'!$A$2:$C$1646,2,0)</f>
        <v>SG009</v>
      </c>
      <c r="K266" s="24" t="s">
        <v>37</v>
      </c>
      <c r="L266" s="31" t="str">
        <f t="shared" si="21"/>
        <v>Chả cốm 300g</v>
      </c>
      <c r="N266" s="52" t="s">
        <v>72</v>
      </c>
      <c r="Q266" s="32" t="str">
        <f t="shared" si="22"/>
        <v>Túi</v>
      </c>
      <c r="R266" s="36">
        <v>5</v>
      </c>
      <c r="T266" s="34">
        <f t="shared" si="23"/>
        <v>74250</v>
      </c>
      <c r="U266" s="34">
        <f t="shared" si="20"/>
        <v>371250</v>
      </c>
      <c r="X266" s="40" t="s">
        <v>26</v>
      </c>
      <c r="Z266" s="34">
        <f t="shared" si="24"/>
        <v>29700</v>
      </c>
    </row>
    <row r="267" spans="1:26" ht="25.5" customHeight="1" x14ac:dyDescent="0.25">
      <c r="A267" s="17">
        <v>44869</v>
      </c>
      <c r="B267" s="63"/>
      <c r="G267" s="24" t="s">
        <v>198</v>
      </c>
      <c r="I267" s="24" t="s">
        <v>578</v>
      </c>
      <c r="J267" s="57" t="str">
        <f>VLOOKUP(G267,'nhân viên sale'!$A$2:$C$1646,2,0)</f>
        <v>SG009</v>
      </c>
      <c r="K267" s="24" t="s">
        <v>45</v>
      </c>
      <c r="L267" s="31" t="str">
        <f t="shared" si="21"/>
        <v>Chả nướng 300g</v>
      </c>
      <c r="N267" s="52" t="s">
        <v>72</v>
      </c>
      <c r="Q267" s="32" t="str">
        <f t="shared" si="22"/>
        <v>Túi</v>
      </c>
      <c r="R267" s="36">
        <v>5</v>
      </c>
      <c r="T267" s="34">
        <f t="shared" si="23"/>
        <v>70950</v>
      </c>
      <c r="U267" s="34">
        <f t="shared" si="20"/>
        <v>354750</v>
      </c>
      <c r="X267" s="40" t="s">
        <v>26</v>
      </c>
      <c r="Z267" s="34">
        <f t="shared" si="24"/>
        <v>28380</v>
      </c>
    </row>
    <row r="268" spans="1:26" ht="25.5" customHeight="1" x14ac:dyDescent="0.25">
      <c r="A268" s="17">
        <v>44869</v>
      </c>
      <c r="B268" s="63"/>
      <c r="G268" s="24" t="s">
        <v>199</v>
      </c>
      <c r="I268" s="24" t="s">
        <v>579</v>
      </c>
      <c r="J268" s="57" t="str">
        <f>VLOOKUP(G268,'nhân viên sale'!$A$2:$C$1646,2,0)</f>
        <v>SG011</v>
      </c>
      <c r="K268" s="24" t="s">
        <v>49</v>
      </c>
      <c r="L268" s="31" t="str">
        <f t="shared" si="21"/>
        <v>Giò lụa cây 250g</v>
      </c>
      <c r="N268" s="52" t="s">
        <v>72</v>
      </c>
      <c r="Q268" s="32" t="str">
        <f t="shared" si="22"/>
        <v>Túi</v>
      </c>
      <c r="R268" s="36">
        <v>5</v>
      </c>
      <c r="T268" s="34">
        <f t="shared" si="23"/>
        <v>59400</v>
      </c>
      <c r="U268" s="34">
        <f t="shared" si="20"/>
        <v>297000</v>
      </c>
      <c r="X268" s="40" t="s">
        <v>26</v>
      </c>
      <c r="Z268" s="34">
        <f t="shared" si="24"/>
        <v>23760</v>
      </c>
    </row>
    <row r="269" spans="1:26" ht="25.5" customHeight="1" x14ac:dyDescent="0.25">
      <c r="A269" s="17">
        <v>44869</v>
      </c>
      <c r="B269" s="63"/>
      <c r="G269" s="24" t="s">
        <v>200</v>
      </c>
      <c r="I269" s="24" t="s">
        <v>580</v>
      </c>
      <c r="J269" s="57" t="str">
        <f>VLOOKUP(G269,'nhân viên sale'!$A$2:$C$1646,2,0)</f>
        <v>SG004</v>
      </c>
      <c r="K269" s="24" t="s">
        <v>39</v>
      </c>
      <c r="L269" s="31" t="str">
        <f t="shared" si="21"/>
        <v>Chân giò heo muối 300g</v>
      </c>
      <c r="N269" s="52" t="s">
        <v>72</v>
      </c>
      <c r="Q269" s="32" t="str">
        <f t="shared" si="22"/>
        <v>Túi</v>
      </c>
      <c r="R269" s="36">
        <v>5</v>
      </c>
      <c r="T269" s="34">
        <f t="shared" si="23"/>
        <v>73431</v>
      </c>
      <c r="U269" s="34">
        <f t="shared" si="20"/>
        <v>367155</v>
      </c>
      <c r="X269" s="40" t="s">
        <v>26</v>
      </c>
      <c r="Z269" s="34">
        <f t="shared" si="24"/>
        <v>29372</v>
      </c>
    </row>
    <row r="270" spans="1:26" ht="25.5" customHeight="1" x14ac:dyDescent="0.25">
      <c r="A270" s="17">
        <v>44869</v>
      </c>
      <c r="B270" s="63"/>
      <c r="G270" s="24" t="s">
        <v>201</v>
      </c>
      <c r="I270" s="24" t="s">
        <v>581</v>
      </c>
      <c r="J270" s="57" t="str">
        <f>VLOOKUP(G270,'nhân viên sale'!$A$2:$C$1646,2,0)</f>
        <v>SG005</v>
      </c>
      <c r="K270" s="24" t="s">
        <v>39</v>
      </c>
      <c r="L270" s="31" t="str">
        <f t="shared" si="21"/>
        <v>Chân giò heo muối 300g</v>
      </c>
      <c r="N270" s="52" t="s">
        <v>72</v>
      </c>
      <c r="Q270" s="32" t="str">
        <f t="shared" si="22"/>
        <v>Túi</v>
      </c>
      <c r="R270" s="36">
        <v>5</v>
      </c>
      <c r="T270" s="34">
        <f t="shared" si="23"/>
        <v>73431</v>
      </c>
      <c r="U270" s="34">
        <f t="shared" ref="U270:U333" si="25">R270*T270</f>
        <v>367155</v>
      </c>
      <c r="X270" s="40" t="s">
        <v>26</v>
      </c>
      <c r="Z270" s="34">
        <f t="shared" si="24"/>
        <v>29372</v>
      </c>
    </row>
    <row r="271" spans="1:26" ht="25.5" customHeight="1" x14ac:dyDescent="0.25">
      <c r="A271" s="17">
        <v>44869</v>
      </c>
      <c r="B271" s="63"/>
      <c r="G271" s="24" t="s">
        <v>202</v>
      </c>
      <c r="I271" s="24" t="s">
        <v>582</v>
      </c>
      <c r="J271" s="57" t="str">
        <f>VLOOKUP(G271,'nhân viên sale'!$A$2:$C$1646,2,0)</f>
        <v>SG011</v>
      </c>
      <c r="K271" s="24" t="s">
        <v>37</v>
      </c>
      <c r="L271" s="31" t="str">
        <f t="shared" si="21"/>
        <v>Chả cốm 300g</v>
      </c>
      <c r="N271" s="52" t="s">
        <v>72</v>
      </c>
      <c r="Q271" s="32" t="str">
        <f t="shared" si="22"/>
        <v>Túi</v>
      </c>
      <c r="R271" s="36">
        <v>5</v>
      </c>
      <c r="T271" s="34">
        <f t="shared" si="23"/>
        <v>74250</v>
      </c>
      <c r="U271" s="34">
        <f t="shared" si="25"/>
        <v>371250</v>
      </c>
      <c r="X271" s="40" t="s">
        <v>26</v>
      </c>
      <c r="Z271" s="34">
        <f t="shared" si="24"/>
        <v>29700</v>
      </c>
    </row>
    <row r="272" spans="1:26" ht="25.5" customHeight="1" x14ac:dyDescent="0.25">
      <c r="A272" s="17">
        <v>44869</v>
      </c>
      <c r="B272" s="63"/>
      <c r="G272" s="24" t="s">
        <v>202</v>
      </c>
      <c r="I272" s="24" t="s">
        <v>582</v>
      </c>
      <c r="J272" s="57" t="str">
        <f>VLOOKUP(G272,'nhân viên sale'!$A$2:$C$1646,2,0)</f>
        <v>SG011</v>
      </c>
      <c r="K272" s="24" t="s">
        <v>59</v>
      </c>
      <c r="L272" s="31" t="str">
        <f t="shared" si="21"/>
        <v>Giò Tai Lưỡi Xào 250g</v>
      </c>
      <c r="N272" s="52" t="s">
        <v>72</v>
      </c>
      <c r="Q272" s="32" t="str">
        <f t="shared" si="22"/>
        <v>Túi</v>
      </c>
      <c r="R272" s="36">
        <v>5</v>
      </c>
      <c r="T272" s="34">
        <f t="shared" si="23"/>
        <v>50182</v>
      </c>
      <c r="U272" s="34">
        <f t="shared" si="25"/>
        <v>250910</v>
      </c>
      <c r="X272" s="40" t="s">
        <v>26</v>
      </c>
      <c r="Z272" s="34">
        <f t="shared" si="24"/>
        <v>20073</v>
      </c>
    </row>
    <row r="273" spans="1:26" ht="25.5" customHeight="1" x14ac:dyDescent="0.25">
      <c r="A273" s="17">
        <v>44869</v>
      </c>
      <c r="B273" s="63"/>
      <c r="G273" s="24" t="s">
        <v>203</v>
      </c>
      <c r="I273" s="24" t="s">
        <v>583</v>
      </c>
      <c r="J273" s="57" t="str">
        <f>VLOOKUP(G273,'nhân viên sale'!$A$2:$C$1646,2,0)</f>
        <v>SG004</v>
      </c>
      <c r="K273" s="24" t="s">
        <v>30</v>
      </c>
      <c r="L273" s="31" t="str">
        <f t="shared" si="21"/>
        <v>Bắp bò muối 200g</v>
      </c>
      <c r="N273" s="52" t="s">
        <v>72</v>
      </c>
      <c r="Q273" s="32" t="str">
        <f t="shared" si="22"/>
        <v>Túi</v>
      </c>
      <c r="R273" s="36">
        <v>5</v>
      </c>
      <c r="T273" s="34">
        <f t="shared" si="23"/>
        <v>87787</v>
      </c>
      <c r="U273" s="34">
        <f t="shared" si="25"/>
        <v>438935</v>
      </c>
      <c r="X273" s="40" t="s">
        <v>26</v>
      </c>
      <c r="Z273" s="34">
        <f t="shared" si="24"/>
        <v>35115</v>
      </c>
    </row>
    <row r="274" spans="1:26" ht="25.5" customHeight="1" x14ac:dyDescent="0.25">
      <c r="A274" s="17">
        <v>44869</v>
      </c>
      <c r="B274" s="63"/>
      <c r="G274" s="24" t="s">
        <v>203</v>
      </c>
      <c r="I274" s="24" t="s">
        <v>583</v>
      </c>
      <c r="J274" s="57" t="str">
        <f>VLOOKUP(G274,'nhân viên sale'!$A$2:$C$1646,2,0)</f>
        <v>SG004</v>
      </c>
      <c r="K274" s="24" t="s">
        <v>39</v>
      </c>
      <c r="L274" s="31" t="str">
        <f t="shared" si="21"/>
        <v>Chân giò heo muối 300g</v>
      </c>
      <c r="N274" s="52" t="s">
        <v>72</v>
      </c>
      <c r="Q274" s="32" t="str">
        <f t="shared" si="22"/>
        <v>Túi</v>
      </c>
      <c r="R274" s="36">
        <v>5</v>
      </c>
      <c r="T274" s="34">
        <f t="shared" si="23"/>
        <v>73431</v>
      </c>
      <c r="U274" s="34">
        <f t="shared" si="25"/>
        <v>367155</v>
      </c>
      <c r="X274" s="40" t="s">
        <v>26</v>
      </c>
      <c r="Z274" s="34">
        <f t="shared" si="24"/>
        <v>29372</v>
      </c>
    </row>
    <row r="275" spans="1:26" ht="25.5" customHeight="1" x14ac:dyDescent="0.25">
      <c r="A275" s="17">
        <v>44869</v>
      </c>
      <c r="B275" s="63"/>
      <c r="G275" s="24" t="s">
        <v>203</v>
      </c>
      <c r="I275" s="24" t="s">
        <v>583</v>
      </c>
      <c r="J275" s="57" t="str">
        <f>VLOOKUP(G275,'nhân viên sale'!$A$2:$C$1646,2,0)</f>
        <v>SG004</v>
      </c>
      <c r="K275" s="24" t="s">
        <v>59</v>
      </c>
      <c r="L275" s="31" t="str">
        <f t="shared" si="21"/>
        <v>Giò Tai Lưỡi Xào 250g</v>
      </c>
      <c r="N275" s="52" t="s">
        <v>72</v>
      </c>
      <c r="Q275" s="32" t="str">
        <f t="shared" si="22"/>
        <v>Túi</v>
      </c>
      <c r="R275" s="36">
        <v>5</v>
      </c>
      <c r="T275" s="34">
        <f t="shared" si="23"/>
        <v>50182</v>
      </c>
      <c r="U275" s="34">
        <f t="shared" si="25"/>
        <v>250910</v>
      </c>
      <c r="X275" s="40" t="s">
        <v>26</v>
      </c>
      <c r="Z275" s="34">
        <f t="shared" si="24"/>
        <v>20073</v>
      </c>
    </row>
    <row r="276" spans="1:26" ht="25.5" customHeight="1" x14ac:dyDescent="0.25">
      <c r="A276" s="17">
        <v>44869</v>
      </c>
      <c r="B276" s="63"/>
      <c r="G276" s="24" t="s">
        <v>204</v>
      </c>
      <c r="I276" s="24" t="s">
        <v>584</v>
      </c>
      <c r="J276" s="57" t="str">
        <f>VLOOKUP(G276,'nhân viên sale'!$A$2:$C$1646,2,0)</f>
        <v>SG011</v>
      </c>
      <c r="K276" s="24" t="s">
        <v>59</v>
      </c>
      <c r="L276" s="31" t="str">
        <f t="shared" si="21"/>
        <v>Giò Tai Lưỡi Xào 250g</v>
      </c>
      <c r="N276" s="52" t="s">
        <v>72</v>
      </c>
      <c r="Q276" s="32" t="str">
        <f t="shared" si="22"/>
        <v>Túi</v>
      </c>
      <c r="R276" s="36">
        <v>5</v>
      </c>
      <c r="T276" s="34">
        <f t="shared" si="23"/>
        <v>50182</v>
      </c>
      <c r="U276" s="34">
        <f t="shared" si="25"/>
        <v>250910</v>
      </c>
      <c r="X276" s="40" t="s">
        <v>26</v>
      </c>
      <c r="Z276" s="34">
        <f t="shared" si="24"/>
        <v>20073</v>
      </c>
    </row>
    <row r="277" spans="1:26" ht="25.5" customHeight="1" x14ac:dyDescent="0.25">
      <c r="A277" s="17">
        <v>44869</v>
      </c>
      <c r="B277" s="63"/>
      <c r="G277" s="24" t="s">
        <v>205</v>
      </c>
      <c r="I277" s="24" t="s">
        <v>585</v>
      </c>
      <c r="J277" s="57" t="str">
        <f>VLOOKUP(G277,'nhân viên sale'!$A$2:$C$1646,2,0)</f>
        <v>SG005</v>
      </c>
      <c r="K277" s="24" t="s">
        <v>59</v>
      </c>
      <c r="L277" s="31" t="str">
        <f t="shared" si="21"/>
        <v>Giò Tai Lưỡi Xào 250g</v>
      </c>
      <c r="N277" s="52" t="s">
        <v>72</v>
      </c>
      <c r="Q277" s="32" t="str">
        <f t="shared" si="22"/>
        <v>Túi</v>
      </c>
      <c r="R277" s="36">
        <v>5</v>
      </c>
      <c r="T277" s="34">
        <f t="shared" si="23"/>
        <v>50182</v>
      </c>
      <c r="U277" s="34">
        <f t="shared" si="25"/>
        <v>250910</v>
      </c>
      <c r="X277" s="40" t="s">
        <v>26</v>
      </c>
      <c r="Z277" s="34">
        <f t="shared" si="24"/>
        <v>20073</v>
      </c>
    </row>
    <row r="278" spans="1:26" ht="25.5" customHeight="1" x14ac:dyDescent="0.25">
      <c r="A278" s="17">
        <v>44869</v>
      </c>
      <c r="B278" s="63"/>
      <c r="G278" s="24" t="s">
        <v>206</v>
      </c>
      <c r="I278" s="24" t="s">
        <v>586</v>
      </c>
      <c r="J278" s="57" t="str">
        <f>VLOOKUP(G278,'nhân viên sale'!$A$2:$C$1646,2,0)</f>
        <v>SG005</v>
      </c>
      <c r="K278" s="24" t="s">
        <v>67</v>
      </c>
      <c r="L278" s="31" t="str">
        <f t="shared" si="21"/>
        <v>Tai heo muối 200g</v>
      </c>
      <c r="N278" s="52" t="s">
        <v>72</v>
      </c>
      <c r="Q278" s="32" t="str">
        <f t="shared" si="22"/>
        <v>Túi</v>
      </c>
      <c r="R278" s="36">
        <v>5</v>
      </c>
      <c r="T278" s="34">
        <f t="shared" si="23"/>
        <v>55595</v>
      </c>
      <c r="U278" s="34">
        <f t="shared" si="25"/>
        <v>277975</v>
      </c>
      <c r="X278" s="40" t="s">
        <v>26</v>
      </c>
      <c r="Z278" s="34">
        <f t="shared" si="24"/>
        <v>22238</v>
      </c>
    </row>
    <row r="279" spans="1:26" ht="25.5" customHeight="1" x14ac:dyDescent="0.25">
      <c r="A279" s="17">
        <v>44869</v>
      </c>
      <c r="B279" s="63"/>
      <c r="G279" s="24" t="s">
        <v>206</v>
      </c>
      <c r="I279" s="24" t="s">
        <v>586</v>
      </c>
      <c r="J279" s="57" t="str">
        <f>VLOOKUP(G279,'nhân viên sale'!$A$2:$C$1646,2,0)</f>
        <v>SG005</v>
      </c>
      <c r="K279" s="24" t="s">
        <v>59</v>
      </c>
      <c r="L279" s="31" t="str">
        <f t="shared" si="21"/>
        <v>Giò Tai Lưỡi Xào 250g</v>
      </c>
      <c r="N279" s="52" t="s">
        <v>72</v>
      </c>
      <c r="Q279" s="32" t="str">
        <f t="shared" si="22"/>
        <v>Túi</v>
      </c>
      <c r="R279" s="36">
        <v>5</v>
      </c>
      <c r="T279" s="34">
        <f t="shared" si="23"/>
        <v>50182</v>
      </c>
      <c r="U279" s="34">
        <f t="shared" si="25"/>
        <v>250910</v>
      </c>
      <c r="X279" s="40" t="s">
        <v>26</v>
      </c>
      <c r="Z279" s="34">
        <f t="shared" si="24"/>
        <v>20073</v>
      </c>
    </row>
    <row r="280" spans="1:26" ht="25.5" customHeight="1" x14ac:dyDescent="0.25">
      <c r="A280" s="17">
        <v>44869</v>
      </c>
      <c r="B280" s="63"/>
      <c r="G280" s="24" t="s">
        <v>206</v>
      </c>
      <c r="I280" s="24" t="s">
        <v>586</v>
      </c>
      <c r="J280" s="57" t="str">
        <f>VLOOKUP(G280,'nhân viên sale'!$A$2:$C$1646,2,0)</f>
        <v>SG005</v>
      </c>
      <c r="K280" s="24" t="s">
        <v>49</v>
      </c>
      <c r="L280" s="31" t="str">
        <f t="shared" si="21"/>
        <v>Giò lụa cây 250g</v>
      </c>
      <c r="N280" s="52" t="s">
        <v>72</v>
      </c>
      <c r="Q280" s="32" t="str">
        <f t="shared" si="22"/>
        <v>Túi</v>
      </c>
      <c r="R280" s="36">
        <v>5</v>
      </c>
      <c r="T280" s="34">
        <f t="shared" si="23"/>
        <v>59400</v>
      </c>
      <c r="U280" s="34">
        <f t="shared" si="25"/>
        <v>297000</v>
      </c>
      <c r="X280" s="40" t="s">
        <v>26</v>
      </c>
      <c r="Z280" s="34">
        <f t="shared" si="24"/>
        <v>23760</v>
      </c>
    </row>
    <row r="281" spans="1:26" ht="25.5" customHeight="1" x14ac:dyDescent="0.25">
      <c r="A281" s="17">
        <v>44869</v>
      </c>
      <c r="B281" s="63"/>
      <c r="G281" s="24" t="s">
        <v>207</v>
      </c>
      <c r="I281" s="24" t="s">
        <v>587</v>
      </c>
      <c r="J281" s="57" t="str">
        <f>VLOOKUP(G281,'nhân viên sale'!$A$2:$C$1646,2,0)</f>
        <v>SG005</v>
      </c>
      <c r="K281" s="24" t="s">
        <v>39</v>
      </c>
      <c r="L281" s="31" t="str">
        <f t="shared" si="21"/>
        <v>Chân giò heo muối 300g</v>
      </c>
      <c r="N281" s="52" t="s">
        <v>72</v>
      </c>
      <c r="Q281" s="32" t="str">
        <f t="shared" si="22"/>
        <v>Túi</v>
      </c>
      <c r="R281" s="36">
        <v>5</v>
      </c>
      <c r="T281" s="34">
        <f t="shared" si="23"/>
        <v>73431</v>
      </c>
      <c r="U281" s="34">
        <f t="shared" si="25"/>
        <v>367155</v>
      </c>
      <c r="X281" s="40" t="s">
        <v>26</v>
      </c>
      <c r="Z281" s="34">
        <f t="shared" si="24"/>
        <v>29372</v>
      </c>
    </row>
    <row r="282" spans="1:26" ht="25.5" customHeight="1" x14ac:dyDescent="0.25">
      <c r="A282" s="17">
        <v>44869</v>
      </c>
      <c r="B282" s="63"/>
      <c r="G282" s="24" t="s">
        <v>208</v>
      </c>
      <c r="I282" s="24" t="s">
        <v>588</v>
      </c>
      <c r="J282" s="57" t="str">
        <f>VLOOKUP(G282,'nhân viên sale'!$A$2:$C$1646,2,0)</f>
        <v>SG011</v>
      </c>
      <c r="K282" s="24" t="s">
        <v>65</v>
      </c>
      <c r="L282" s="31" t="str">
        <f t="shared" si="21"/>
        <v>Mọc Nấm Hương 250g</v>
      </c>
      <c r="N282" s="52" t="s">
        <v>72</v>
      </c>
      <c r="Q282" s="32" t="str">
        <f t="shared" si="22"/>
        <v>Túi</v>
      </c>
      <c r="R282" s="36">
        <v>5</v>
      </c>
      <c r="T282" s="34">
        <f t="shared" si="23"/>
        <v>46000</v>
      </c>
      <c r="U282" s="34">
        <f t="shared" si="25"/>
        <v>230000</v>
      </c>
      <c r="X282" s="40" t="s">
        <v>26</v>
      </c>
      <c r="Z282" s="34">
        <f t="shared" si="24"/>
        <v>18400</v>
      </c>
    </row>
    <row r="283" spans="1:26" ht="25.5" customHeight="1" x14ac:dyDescent="0.25">
      <c r="A283" s="17">
        <v>44869</v>
      </c>
      <c r="B283" s="63"/>
      <c r="G283" s="24" t="s">
        <v>208</v>
      </c>
      <c r="I283" s="24" t="s">
        <v>588</v>
      </c>
      <c r="J283" s="57" t="str">
        <f>VLOOKUP(G283,'nhân viên sale'!$A$2:$C$1646,2,0)</f>
        <v>SG011</v>
      </c>
      <c r="K283" s="24" t="s">
        <v>39</v>
      </c>
      <c r="L283" s="31" t="str">
        <f t="shared" si="21"/>
        <v>Chân giò heo muối 300g</v>
      </c>
      <c r="N283" s="52" t="s">
        <v>72</v>
      </c>
      <c r="Q283" s="32" t="str">
        <f t="shared" si="22"/>
        <v>Túi</v>
      </c>
      <c r="R283" s="36">
        <v>5</v>
      </c>
      <c r="T283" s="34">
        <f t="shared" si="23"/>
        <v>73431</v>
      </c>
      <c r="U283" s="34">
        <f t="shared" si="25"/>
        <v>367155</v>
      </c>
      <c r="X283" s="40" t="s">
        <v>26</v>
      </c>
      <c r="Z283" s="34">
        <f t="shared" si="24"/>
        <v>29372</v>
      </c>
    </row>
    <row r="284" spans="1:26" ht="25.5" customHeight="1" x14ac:dyDescent="0.25">
      <c r="A284" s="17">
        <v>44869</v>
      </c>
      <c r="B284" s="63"/>
      <c r="G284" s="24" t="s">
        <v>208</v>
      </c>
      <c r="I284" s="24" t="s">
        <v>588</v>
      </c>
      <c r="J284" s="57" t="str">
        <f>VLOOKUP(G284,'nhân viên sale'!$A$2:$C$1646,2,0)</f>
        <v>SG011</v>
      </c>
      <c r="K284" s="24" t="s">
        <v>49</v>
      </c>
      <c r="L284" s="31" t="str">
        <f t="shared" si="21"/>
        <v>Giò lụa cây 250g</v>
      </c>
      <c r="N284" s="52" t="s">
        <v>72</v>
      </c>
      <c r="Q284" s="32" t="str">
        <f t="shared" si="22"/>
        <v>Túi</v>
      </c>
      <c r="R284" s="36">
        <v>5</v>
      </c>
      <c r="T284" s="34">
        <f t="shared" si="23"/>
        <v>59400</v>
      </c>
      <c r="U284" s="34">
        <f t="shared" si="25"/>
        <v>297000</v>
      </c>
      <c r="X284" s="40" t="s">
        <v>26</v>
      </c>
      <c r="Z284" s="34">
        <f t="shared" si="24"/>
        <v>23760</v>
      </c>
    </row>
    <row r="285" spans="1:26" ht="25.5" customHeight="1" x14ac:dyDescent="0.25">
      <c r="A285" s="17">
        <v>44869</v>
      </c>
      <c r="B285" s="63"/>
      <c r="G285" s="24" t="s">
        <v>209</v>
      </c>
      <c r="I285" s="24" t="s">
        <v>589</v>
      </c>
      <c r="J285" s="57" t="str">
        <f>VLOOKUP(G285,'nhân viên sale'!$A$2:$C$1646,2,0)</f>
        <v>SG004</v>
      </c>
      <c r="K285" s="24" t="s">
        <v>49</v>
      </c>
      <c r="L285" s="31" t="str">
        <f t="shared" si="21"/>
        <v>Giò lụa cây 250g</v>
      </c>
      <c r="N285" s="52" t="s">
        <v>72</v>
      </c>
      <c r="Q285" s="32" t="str">
        <f t="shared" si="22"/>
        <v>Túi</v>
      </c>
      <c r="R285" s="36">
        <v>5</v>
      </c>
      <c r="T285" s="34">
        <f t="shared" si="23"/>
        <v>59400</v>
      </c>
      <c r="U285" s="34">
        <f t="shared" si="25"/>
        <v>297000</v>
      </c>
      <c r="X285" s="40" t="s">
        <v>26</v>
      </c>
      <c r="Z285" s="34">
        <f t="shared" si="24"/>
        <v>23760</v>
      </c>
    </row>
    <row r="286" spans="1:26" ht="25.5" customHeight="1" x14ac:dyDescent="0.25">
      <c r="A286" s="17">
        <v>44869</v>
      </c>
      <c r="B286" s="63"/>
      <c r="G286" s="24" t="s">
        <v>210</v>
      </c>
      <c r="I286" s="24" t="s">
        <v>590</v>
      </c>
      <c r="J286" s="57" t="str">
        <f>VLOOKUP(G286,'nhân viên sale'!$A$2:$C$1646,2,0)</f>
        <v>SG004</v>
      </c>
      <c r="K286" s="24" t="s">
        <v>39</v>
      </c>
      <c r="L286" s="31" t="str">
        <f t="shared" si="21"/>
        <v>Chân giò heo muối 300g</v>
      </c>
      <c r="N286" s="52" t="s">
        <v>72</v>
      </c>
      <c r="Q286" s="32" t="str">
        <f t="shared" si="22"/>
        <v>Túi</v>
      </c>
      <c r="R286" s="36">
        <v>5</v>
      </c>
      <c r="T286" s="34">
        <f t="shared" si="23"/>
        <v>73431</v>
      </c>
      <c r="U286" s="34">
        <f t="shared" si="25"/>
        <v>367155</v>
      </c>
      <c r="X286" s="40" t="s">
        <v>26</v>
      </c>
      <c r="Z286" s="34">
        <f t="shared" si="24"/>
        <v>29372</v>
      </c>
    </row>
    <row r="287" spans="1:26" ht="25.5" customHeight="1" x14ac:dyDescent="0.25">
      <c r="A287" s="17">
        <v>44869</v>
      </c>
      <c r="B287" s="63"/>
      <c r="G287" s="24" t="s">
        <v>210</v>
      </c>
      <c r="I287" s="24" t="s">
        <v>590</v>
      </c>
      <c r="J287" s="57" t="str">
        <f>VLOOKUP(G287,'nhân viên sale'!$A$2:$C$1646,2,0)</f>
        <v>SG004</v>
      </c>
      <c r="K287" s="24" t="s">
        <v>67</v>
      </c>
      <c r="L287" s="31" t="str">
        <f t="shared" si="21"/>
        <v>Tai heo muối 200g</v>
      </c>
      <c r="N287" s="52" t="s">
        <v>72</v>
      </c>
      <c r="Q287" s="32" t="str">
        <f t="shared" si="22"/>
        <v>Túi</v>
      </c>
      <c r="R287" s="36">
        <v>5</v>
      </c>
      <c r="T287" s="34">
        <f t="shared" si="23"/>
        <v>55595</v>
      </c>
      <c r="U287" s="34">
        <f t="shared" si="25"/>
        <v>277975</v>
      </c>
      <c r="X287" s="40" t="s">
        <v>26</v>
      </c>
      <c r="Z287" s="34">
        <f t="shared" si="24"/>
        <v>22238</v>
      </c>
    </row>
    <row r="288" spans="1:26" ht="25.5" customHeight="1" x14ac:dyDescent="0.25">
      <c r="A288" s="17">
        <v>44869</v>
      </c>
      <c r="B288" s="63"/>
      <c r="G288" s="24" t="s">
        <v>210</v>
      </c>
      <c r="I288" s="24" t="s">
        <v>590</v>
      </c>
      <c r="J288" s="57" t="str">
        <f>VLOOKUP(G288,'nhân viên sale'!$A$2:$C$1646,2,0)</f>
        <v>SG004</v>
      </c>
      <c r="K288" s="24" t="s">
        <v>59</v>
      </c>
      <c r="L288" s="31" t="str">
        <f t="shared" si="21"/>
        <v>Giò Tai Lưỡi Xào 250g</v>
      </c>
      <c r="N288" s="52" t="s">
        <v>72</v>
      </c>
      <c r="Q288" s="32" t="str">
        <f t="shared" si="22"/>
        <v>Túi</v>
      </c>
      <c r="R288" s="36">
        <v>5</v>
      </c>
      <c r="T288" s="34">
        <f t="shared" si="23"/>
        <v>50182</v>
      </c>
      <c r="U288" s="34">
        <f t="shared" si="25"/>
        <v>250910</v>
      </c>
      <c r="X288" s="40" t="s">
        <v>26</v>
      </c>
      <c r="Z288" s="34">
        <f t="shared" si="24"/>
        <v>20073</v>
      </c>
    </row>
    <row r="289" spans="1:26" ht="25.5" customHeight="1" x14ac:dyDescent="0.25">
      <c r="A289" s="17">
        <v>44869</v>
      </c>
      <c r="B289" s="63"/>
      <c r="G289" s="24" t="s">
        <v>211</v>
      </c>
      <c r="I289" s="24" t="s">
        <v>591</v>
      </c>
      <c r="J289" s="57" t="str">
        <f>VLOOKUP(G289,'nhân viên sale'!$A$2:$C$1646,2,0)</f>
        <v>SG009</v>
      </c>
      <c r="K289" s="24" t="s">
        <v>39</v>
      </c>
      <c r="L289" s="31" t="str">
        <f t="shared" si="21"/>
        <v>Chân giò heo muối 300g</v>
      </c>
      <c r="N289" s="52" t="s">
        <v>72</v>
      </c>
      <c r="Q289" s="32" t="str">
        <f t="shared" si="22"/>
        <v>Túi</v>
      </c>
      <c r="R289" s="36">
        <v>5</v>
      </c>
      <c r="T289" s="34">
        <f t="shared" si="23"/>
        <v>73431</v>
      </c>
      <c r="U289" s="34">
        <f t="shared" si="25"/>
        <v>367155</v>
      </c>
      <c r="X289" s="40" t="s">
        <v>26</v>
      </c>
      <c r="Z289" s="34">
        <f t="shared" si="24"/>
        <v>29372</v>
      </c>
    </row>
    <row r="290" spans="1:26" ht="25.5" customHeight="1" x14ac:dyDescent="0.25">
      <c r="A290" s="17">
        <v>44869</v>
      </c>
      <c r="B290" s="63"/>
      <c r="G290" s="24" t="s">
        <v>211</v>
      </c>
      <c r="I290" s="24" t="s">
        <v>591</v>
      </c>
      <c r="J290" s="57" t="str">
        <f>VLOOKUP(G290,'nhân viên sale'!$A$2:$C$1646,2,0)</f>
        <v>SG009</v>
      </c>
      <c r="K290" s="24" t="s">
        <v>67</v>
      </c>
      <c r="L290" s="31" t="str">
        <f t="shared" si="21"/>
        <v>Tai heo muối 200g</v>
      </c>
      <c r="N290" s="52" t="s">
        <v>72</v>
      </c>
      <c r="Q290" s="32" t="str">
        <f t="shared" si="22"/>
        <v>Túi</v>
      </c>
      <c r="R290" s="36">
        <v>5</v>
      </c>
      <c r="T290" s="34">
        <f t="shared" si="23"/>
        <v>55595</v>
      </c>
      <c r="U290" s="34">
        <f t="shared" si="25"/>
        <v>277975</v>
      </c>
      <c r="X290" s="40" t="s">
        <v>26</v>
      </c>
      <c r="Z290" s="34">
        <f t="shared" si="24"/>
        <v>22238</v>
      </c>
    </row>
    <row r="291" spans="1:26" ht="25.5" customHeight="1" x14ac:dyDescent="0.25">
      <c r="A291" s="17">
        <v>44869</v>
      </c>
      <c r="B291" s="63"/>
      <c r="G291" s="24" t="s">
        <v>211</v>
      </c>
      <c r="I291" s="24" t="s">
        <v>591</v>
      </c>
      <c r="J291" s="57" t="str">
        <f>VLOOKUP(G291,'nhân viên sale'!$A$2:$C$1646,2,0)</f>
        <v>SG009</v>
      </c>
      <c r="K291" s="24" t="s">
        <v>65</v>
      </c>
      <c r="L291" s="31" t="str">
        <f t="shared" si="21"/>
        <v>Mọc Nấm Hương 250g</v>
      </c>
      <c r="N291" s="52" t="s">
        <v>72</v>
      </c>
      <c r="Q291" s="32" t="str">
        <f t="shared" si="22"/>
        <v>Túi</v>
      </c>
      <c r="R291" s="36">
        <v>5</v>
      </c>
      <c r="T291" s="34">
        <f t="shared" si="23"/>
        <v>46000</v>
      </c>
      <c r="U291" s="34">
        <f t="shared" si="25"/>
        <v>230000</v>
      </c>
      <c r="X291" s="40" t="s">
        <v>26</v>
      </c>
      <c r="Z291" s="34">
        <f t="shared" si="24"/>
        <v>18400</v>
      </c>
    </row>
    <row r="292" spans="1:26" ht="25.5" customHeight="1" x14ac:dyDescent="0.25">
      <c r="A292" s="17">
        <v>44869</v>
      </c>
      <c r="B292" s="63"/>
      <c r="G292" s="24" t="s">
        <v>211</v>
      </c>
      <c r="I292" s="24" t="s">
        <v>591</v>
      </c>
      <c r="J292" s="57" t="str">
        <f>VLOOKUP(G292,'nhân viên sale'!$A$2:$C$1646,2,0)</f>
        <v>SG009</v>
      </c>
      <c r="K292" s="24" t="s">
        <v>49</v>
      </c>
      <c r="L292" s="31" t="str">
        <f t="shared" si="21"/>
        <v>Giò lụa cây 250g</v>
      </c>
      <c r="N292" s="52" t="s">
        <v>72</v>
      </c>
      <c r="Q292" s="32" t="str">
        <f t="shared" si="22"/>
        <v>Túi</v>
      </c>
      <c r="R292" s="36">
        <v>5</v>
      </c>
      <c r="T292" s="34">
        <f t="shared" si="23"/>
        <v>59400</v>
      </c>
      <c r="U292" s="34">
        <f t="shared" si="25"/>
        <v>297000</v>
      </c>
      <c r="X292" s="40" t="s">
        <v>26</v>
      </c>
      <c r="Z292" s="34">
        <f t="shared" si="24"/>
        <v>23760</v>
      </c>
    </row>
    <row r="293" spans="1:26" ht="25.5" customHeight="1" x14ac:dyDescent="0.25">
      <c r="A293" s="17">
        <v>44869</v>
      </c>
      <c r="B293" s="63"/>
      <c r="G293" s="24" t="s">
        <v>211</v>
      </c>
      <c r="I293" s="24" t="s">
        <v>591</v>
      </c>
      <c r="J293" s="57" t="str">
        <f>VLOOKUP(G293,'nhân viên sale'!$A$2:$C$1646,2,0)</f>
        <v>SG009</v>
      </c>
      <c r="K293" s="24" t="s">
        <v>59</v>
      </c>
      <c r="L293" s="31" t="str">
        <f t="shared" si="21"/>
        <v>Giò Tai Lưỡi Xào 250g</v>
      </c>
      <c r="N293" s="52" t="s">
        <v>72</v>
      </c>
      <c r="Q293" s="32" t="str">
        <f t="shared" si="22"/>
        <v>Túi</v>
      </c>
      <c r="R293" s="36">
        <v>5</v>
      </c>
      <c r="T293" s="34">
        <f t="shared" si="23"/>
        <v>50182</v>
      </c>
      <c r="U293" s="34">
        <f t="shared" si="25"/>
        <v>250910</v>
      </c>
      <c r="X293" s="40" t="s">
        <v>26</v>
      </c>
      <c r="Z293" s="34">
        <f t="shared" si="24"/>
        <v>20073</v>
      </c>
    </row>
    <row r="294" spans="1:26" ht="25.5" customHeight="1" x14ac:dyDescent="0.25">
      <c r="A294" s="17">
        <v>44869</v>
      </c>
      <c r="B294" s="63"/>
      <c r="G294" s="24" t="s">
        <v>212</v>
      </c>
      <c r="I294" s="24" t="s">
        <v>592</v>
      </c>
      <c r="J294" s="57" t="str">
        <f>VLOOKUP(G294,'nhân viên sale'!$A$2:$C$1646,2,0)</f>
        <v>SG005</v>
      </c>
      <c r="K294" s="24" t="s">
        <v>39</v>
      </c>
      <c r="L294" s="31" t="str">
        <f t="shared" si="21"/>
        <v>Chân giò heo muối 300g</v>
      </c>
      <c r="N294" s="52" t="s">
        <v>72</v>
      </c>
      <c r="Q294" s="32" t="str">
        <f t="shared" si="22"/>
        <v>Túi</v>
      </c>
      <c r="R294" s="36">
        <v>5</v>
      </c>
      <c r="T294" s="34">
        <f t="shared" si="23"/>
        <v>73431</v>
      </c>
      <c r="U294" s="34">
        <f t="shared" si="25"/>
        <v>367155</v>
      </c>
      <c r="X294" s="40" t="s">
        <v>26</v>
      </c>
      <c r="Z294" s="34">
        <f t="shared" si="24"/>
        <v>29372</v>
      </c>
    </row>
    <row r="295" spans="1:26" ht="25.5" customHeight="1" x14ac:dyDescent="0.25">
      <c r="A295" s="17">
        <v>44869</v>
      </c>
      <c r="B295" s="63"/>
      <c r="G295" s="24" t="s">
        <v>212</v>
      </c>
      <c r="I295" s="24" t="s">
        <v>592</v>
      </c>
      <c r="J295" s="57" t="str">
        <f>VLOOKUP(G295,'nhân viên sale'!$A$2:$C$1646,2,0)</f>
        <v>SG005</v>
      </c>
      <c r="K295" s="24" t="s">
        <v>59</v>
      </c>
      <c r="L295" s="31" t="str">
        <f t="shared" si="21"/>
        <v>Giò Tai Lưỡi Xào 250g</v>
      </c>
      <c r="N295" s="52" t="s">
        <v>72</v>
      </c>
      <c r="Q295" s="32" t="str">
        <f t="shared" si="22"/>
        <v>Túi</v>
      </c>
      <c r="R295" s="36">
        <v>5</v>
      </c>
      <c r="T295" s="34">
        <f t="shared" si="23"/>
        <v>50182</v>
      </c>
      <c r="U295" s="34">
        <f t="shared" si="25"/>
        <v>250910</v>
      </c>
      <c r="X295" s="40" t="s">
        <v>26</v>
      </c>
      <c r="Z295" s="34">
        <f t="shared" si="24"/>
        <v>20073</v>
      </c>
    </row>
    <row r="296" spans="1:26" ht="25.5" customHeight="1" x14ac:dyDescent="0.25">
      <c r="A296" s="17">
        <v>44869</v>
      </c>
      <c r="B296" s="63"/>
      <c r="G296" s="24" t="s">
        <v>213</v>
      </c>
      <c r="I296" s="24" t="s">
        <v>593</v>
      </c>
      <c r="J296" s="57" t="str">
        <f>VLOOKUP(G296,'nhân viên sale'!$A$2:$C$1646,2,0)</f>
        <v>SG009</v>
      </c>
      <c r="K296" s="24" t="s">
        <v>39</v>
      </c>
      <c r="L296" s="31" t="str">
        <f t="shared" si="21"/>
        <v>Chân giò heo muối 300g</v>
      </c>
      <c r="N296" s="52" t="s">
        <v>72</v>
      </c>
      <c r="Q296" s="32" t="str">
        <f t="shared" si="22"/>
        <v>Túi</v>
      </c>
      <c r="R296" s="36">
        <v>5</v>
      </c>
      <c r="T296" s="34">
        <f t="shared" si="23"/>
        <v>73431</v>
      </c>
      <c r="U296" s="34">
        <f t="shared" si="25"/>
        <v>367155</v>
      </c>
      <c r="X296" s="40" t="s">
        <v>26</v>
      </c>
      <c r="Z296" s="34">
        <f t="shared" si="24"/>
        <v>29372</v>
      </c>
    </row>
    <row r="297" spans="1:26" ht="25.5" customHeight="1" x14ac:dyDescent="0.25">
      <c r="A297" s="17">
        <v>44869</v>
      </c>
      <c r="B297" s="63"/>
      <c r="G297" s="24" t="s">
        <v>213</v>
      </c>
      <c r="I297" s="24" t="s">
        <v>593</v>
      </c>
      <c r="J297" s="57" t="str">
        <f>VLOOKUP(G297,'nhân viên sale'!$A$2:$C$1646,2,0)</f>
        <v>SG009</v>
      </c>
      <c r="K297" s="24" t="s">
        <v>37</v>
      </c>
      <c r="L297" s="31" t="str">
        <f t="shared" si="21"/>
        <v>Chả cốm 300g</v>
      </c>
      <c r="N297" s="52" t="s">
        <v>72</v>
      </c>
      <c r="Q297" s="32" t="str">
        <f t="shared" si="22"/>
        <v>Túi</v>
      </c>
      <c r="R297" s="36">
        <v>5</v>
      </c>
      <c r="T297" s="34">
        <f t="shared" si="23"/>
        <v>74250</v>
      </c>
      <c r="U297" s="34">
        <f t="shared" si="25"/>
        <v>371250</v>
      </c>
      <c r="X297" s="40" t="s">
        <v>26</v>
      </c>
      <c r="Z297" s="34">
        <f t="shared" si="24"/>
        <v>29700</v>
      </c>
    </row>
    <row r="298" spans="1:26" ht="25.5" customHeight="1" x14ac:dyDescent="0.25">
      <c r="A298" s="17">
        <v>44869</v>
      </c>
      <c r="B298" s="63"/>
      <c r="G298" s="24" t="s">
        <v>214</v>
      </c>
      <c r="I298" s="24" t="s">
        <v>594</v>
      </c>
      <c r="J298" s="57" t="str">
        <f>VLOOKUP(G298,'nhân viên sale'!$A$2:$C$1646,2,0)</f>
        <v>SG011</v>
      </c>
      <c r="K298" s="24" t="s">
        <v>30</v>
      </c>
      <c r="L298" s="31" t="str">
        <f t="shared" si="21"/>
        <v>Bắp bò muối 200g</v>
      </c>
      <c r="N298" s="52" t="s">
        <v>72</v>
      </c>
      <c r="Q298" s="32" t="str">
        <f t="shared" si="22"/>
        <v>Túi</v>
      </c>
      <c r="R298" s="36">
        <v>5</v>
      </c>
      <c r="T298" s="34">
        <f t="shared" si="23"/>
        <v>87787</v>
      </c>
      <c r="U298" s="34">
        <f t="shared" si="25"/>
        <v>438935</v>
      </c>
      <c r="X298" s="40" t="s">
        <v>26</v>
      </c>
      <c r="Z298" s="34">
        <f t="shared" si="24"/>
        <v>35115</v>
      </c>
    </row>
    <row r="299" spans="1:26" ht="25.5" customHeight="1" x14ac:dyDescent="0.25">
      <c r="A299" s="17">
        <v>44869</v>
      </c>
      <c r="B299" s="63"/>
      <c r="G299" s="24" t="s">
        <v>214</v>
      </c>
      <c r="I299" s="24" t="s">
        <v>594</v>
      </c>
      <c r="J299" s="57" t="str">
        <f>VLOOKUP(G299,'nhân viên sale'!$A$2:$C$1646,2,0)</f>
        <v>SG011</v>
      </c>
      <c r="K299" s="24" t="s">
        <v>39</v>
      </c>
      <c r="L299" s="31" t="str">
        <f t="shared" si="21"/>
        <v>Chân giò heo muối 300g</v>
      </c>
      <c r="N299" s="52" t="s">
        <v>72</v>
      </c>
      <c r="Q299" s="32" t="str">
        <f t="shared" si="22"/>
        <v>Túi</v>
      </c>
      <c r="R299" s="36">
        <v>5</v>
      </c>
      <c r="T299" s="34">
        <f t="shared" si="23"/>
        <v>73431</v>
      </c>
      <c r="U299" s="34">
        <f t="shared" si="25"/>
        <v>367155</v>
      </c>
      <c r="X299" s="40" t="s">
        <v>26</v>
      </c>
      <c r="Z299" s="34">
        <f t="shared" si="24"/>
        <v>29372</v>
      </c>
    </row>
    <row r="300" spans="1:26" ht="25.5" customHeight="1" x14ac:dyDescent="0.25">
      <c r="A300" s="17">
        <v>44869</v>
      </c>
      <c r="B300" s="63"/>
      <c r="G300" s="24" t="s">
        <v>214</v>
      </c>
      <c r="I300" s="24" t="s">
        <v>594</v>
      </c>
      <c r="J300" s="57" t="str">
        <f>VLOOKUP(G300,'nhân viên sale'!$A$2:$C$1646,2,0)</f>
        <v>SG011</v>
      </c>
      <c r="K300" s="24" t="s">
        <v>49</v>
      </c>
      <c r="L300" s="31" t="str">
        <f t="shared" si="21"/>
        <v>Giò lụa cây 250g</v>
      </c>
      <c r="N300" s="52" t="s">
        <v>72</v>
      </c>
      <c r="Q300" s="32" t="str">
        <f t="shared" si="22"/>
        <v>Túi</v>
      </c>
      <c r="R300" s="36">
        <v>5</v>
      </c>
      <c r="T300" s="34">
        <f t="shared" si="23"/>
        <v>59400</v>
      </c>
      <c r="U300" s="34">
        <f t="shared" si="25"/>
        <v>297000</v>
      </c>
      <c r="X300" s="40" t="s">
        <v>26</v>
      </c>
      <c r="Z300" s="34">
        <f t="shared" si="24"/>
        <v>23760</v>
      </c>
    </row>
    <row r="301" spans="1:26" ht="25.5" customHeight="1" x14ac:dyDescent="0.25">
      <c r="A301" s="17">
        <v>44869</v>
      </c>
      <c r="B301" s="63"/>
      <c r="G301" s="24" t="s">
        <v>214</v>
      </c>
      <c r="I301" s="24" t="s">
        <v>594</v>
      </c>
      <c r="J301" s="57" t="str">
        <f>VLOOKUP(G301,'nhân viên sale'!$A$2:$C$1646,2,0)</f>
        <v>SG011</v>
      </c>
      <c r="K301" s="24" t="s">
        <v>59</v>
      </c>
      <c r="L301" s="31" t="str">
        <f t="shared" si="21"/>
        <v>Giò Tai Lưỡi Xào 250g</v>
      </c>
      <c r="N301" s="52" t="s">
        <v>72</v>
      </c>
      <c r="Q301" s="32" t="str">
        <f t="shared" si="22"/>
        <v>Túi</v>
      </c>
      <c r="R301" s="36">
        <v>5</v>
      </c>
      <c r="T301" s="34">
        <f t="shared" si="23"/>
        <v>50182</v>
      </c>
      <c r="U301" s="34">
        <f t="shared" si="25"/>
        <v>250910</v>
      </c>
      <c r="X301" s="40" t="s">
        <v>26</v>
      </c>
      <c r="Z301" s="34">
        <f t="shared" si="24"/>
        <v>20073</v>
      </c>
    </row>
    <row r="302" spans="1:26" ht="25.5" customHeight="1" x14ac:dyDescent="0.25">
      <c r="A302" s="17">
        <v>44869</v>
      </c>
      <c r="B302" s="63"/>
      <c r="G302" s="24" t="s">
        <v>215</v>
      </c>
      <c r="I302" s="24" t="s">
        <v>595</v>
      </c>
      <c r="J302" s="57" t="str">
        <f>VLOOKUP(G302,'nhân viên sale'!$A$2:$C$1646,2,0)</f>
        <v>SG005</v>
      </c>
      <c r="K302" s="24" t="s">
        <v>39</v>
      </c>
      <c r="L302" s="31" t="str">
        <f t="shared" si="21"/>
        <v>Chân giò heo muối 300g</v>
      </c>
      <c r="N302" s="52" t="s">
        <v>72</v>
      </c>
      <c r="Q302" s="32" t="str">
        <f t="shared" si="22"/>
        <v>Túi</v>
      </c>
      <c r="R302" s="36">
        <v>6</v>
      </c>
      <c r="T302" s="34">
        <f t="shared" si="23"/>
        <v>73431</v>
      </c>
      <c r="U302" s="34">
        <f t="shared" si="25"/>
        <v>440586</v>
      </c>
      <c r="X302" s="40" t="s">
        <v>26</v>
      </c>
      <c r="Z302" s="34">
        <f t="shared" si="24"/>
        <v>35247</v>
      </c>
    </row>
    <row r="303" spans="1:26" ht="25.5" customHeight="1" x14ac:dyDescent="0.25">
      <c r="A303" s="17">
        <v>44869</v>
      </c>
      <c r="B303" s="63"/>
      <c r="G303" s="24" t="s">
        <v>216</v>
      </c>
      <c r="I303" s="24" t="s">
        <v>596</v>
      </c>
      <c r="J303" s="57" t="str">
        <f>VLOOKUP(G303,'nhân viên sale'!$A$2:$C$1646,2,0)</f>
        <v>SG011</v>
      </c>
      <c r="K303" s="24" t="s">
        <v>45</v>
      </c>
      <c r="L303" s="31" t="str">
        <f t="shared" si="21"/>
        <v>Chả nướng 300g</v>
      </c>
      <c r="N303" s="52" t="s">
        <v>72</v>
      </c>
      <c r="Q303" s="32" t="str">
        <f t="shared" si="22"/>
        <v>Túi</v>
      </c>
      <c r="R303" s="36">
        <v>5</v>
      </c>
      <c r="T303" s="34">
        <f t="shared" si="23"/>
        <v>70950</v>
      </c>
      <c r="U303" s="34">
        <f t="shared" si="25"/>
        <v>354750</v>
      </c>
      <c r="X303" s="40" t="s">
        <v>26</v>
      </c>
      <c r="Z303" s="34">
        <f t="shared" si="24"/>
        <v>28380</v>
      </c>
    </row>
    <row r="304" spans="1:26" ht="25.5" customHeight="1" x14ac:dyDescent="0.25">
      <c r="A304" s="17">
        <v>44869</v>
      </c>
      <c r="B304" s="63"/>
      <c r="G304" s="24" t="s">
        <v>216</v>
      </c>
      <c r="I304" s="24" t="s">
        <v>596</v>
      </c>
      <c r="J304" s="57" t="str">
        <f>VLOOKUP(G304,'nhân viên sale'!$A$2:$C$1646,2,0)</f>
        <v>SG011</v>
      </c>
      <c r="K304" s="24" t="s">
        <v>39</v>
      </c>
      <c r="L304" s="31" t="str">
        <f t="shared" si="21"/>
        <v>Chân giò heo muối 300g</v>
      </c>
      <c r="N304" s="52" t="s">
        <v>72</v>
      </c>
      <c r="Q304" s="32" t="str">
        <f t="shared" si="22"/>
        <v>Túi</v>
      </c>
      <c r="R304" s="36">
        <v>5</v>
      </c>
      <c r="T304" s="34">
        <f t="shared" si="23"/>
        <v>73431</v>
      </c>
      <c r="U304" s="34">
        <f t="shared" si="25"/>
        <v>367155</v>
      </c>
      <c r="X304" s="40" t="s">
        <v>26</v>
      </c>
      <c r="Z304" s="34">
        <f t="shared" si="24"/>
        <v>29372</v>
      </c>
    </row>
    <row r="305" spans="1:26" ht="25.5" customHeight="1" x14ac:dyDescent="0.25">
      <c r="A305" s="17">
        <v>44869</v>
      </c>
      <c r="B305" s="63"/>
      <c r="G305" s="24" t="s">
        <v>216</v>
      </c>
      <c r="I305" s="24" t="s">
        <v>596</v>
      </c>
      <c r="J305" s="57" t="str">
        <f>VLOOKUP(G305,'nhân viên sale'!$A$2:$C$1646,2,0)</f>
        <v>SG011</v>
      </c>
      <c r="K305" s="24" t="s">
        <v>37</v>
      </c>
      <c r="L305" s="31" t="str">
        <f t="shared" si="21"/>
        <v>Chả cốm 300g</v>
      </c>
      <c r="N305" s="52" t="s">
        <v>72</v>
      </c>
      <c r="Q305" s="32" t="str">
        <f t="shared" si="22"/>
        <v>Túi</v>
      </c>
      <c r="R305" s="36">
        <v>5</v>
      </c>
      <c r="T305" s="34">
        <f t="shared" si="23"/>
        <v>74250</v>
      </c>
      <c r="U305" s="34">
        <f t="shared" si="25"/>
        <v>371250</v>
      </c>
      <c r="X305" s="40" t="s">
        <v>26</v>
      </c>
      <c r="Z305" s="34">
        <f t="shared" si="24"/>
        <v>29700</v>
      </c>
    </row>
    <row r="306" spans="1:26" ht="25.5" customHeight="1" x14ac:dyDescent="0.25">
      <c r="A306" s="17">
        <v>44869</v>
      </c>
      <c r="B306" s="63"/>
      <c r="G306" s="24" t="s">
        <v>216</v>
      </c>
      <c r="I306" s="24" t="s">
        <v>596</v>
      </c>
      <c r="J306" s="57" t="str">
        <f>VLOOKUP(G306,'nhân viên sale'!$A$2:$C$1646,2,0)</f>
        <v>SG011</v>
      </c>
      <c r="K306" s="24" t="s">
        <v>59</v>
      </c>
      <c r="L306" s="31" t="str">
        <f t="shared" si="21"/>
        <v>Giò Tai Lưỡi Xào 250g</v>
      </c>
      <c r="N306" s="52" t="s">
        <v>72</v>
      </c>
      <c r="Q306" s="32" t="str">
        <f t="shared" si="22"/>
        <v>Túi</v>
      </c>
      <c r="R306" s="36">
        <v>5</v>
      </c>
      <c r="T306" s="34">
        <f t="shared" si="23"/>
        <v>50182</v>
      </c>
      <c r="U306" s="34">
        <f t="shared" si="25"/>
        <v>250910</v>
      </c>
      <c r="X306" s="40" t="s">
        <v>26</v>
      </c>
      <c r="Z306" s="34">
        <f t="shared" si="24"/>
        <v>20073</v>
      </c>
    </row>
    <row r="307" spans="1:26" ht="25.5" customHeight="1" x14ac:dyDescent="0.25">
      <c r="A307" s="17">
        <v>44869</v>
      </c>
      <c r="B307" s="63"/>
      <c r="G307" s="24" t="s">
        <v>216</v>
      </c>
      <c r="I307" s="24" t="s">
        <v>596</v>
      </c>
      <c r="J307" s="57" t="str">
        <f>VLOOKUP(G307,'nhân viên sale'!$A$2:$C$1646,2,0)</f>
        <v>SG011</v>
      </c>
      <c r="K307" s="24" t="s">
        <v>49</v>
      </c>
      <c r="L307" s="31" t="str">
        <f t="shared" si="21"/>
        <v>Giò lụa cây 250g</v>
      </c>
      <c r="N307" s="52" t="s">
        <v>72</v>
      </c>
      <c r="Q307" s="32" t="str">
        <f t="shared" si="22"/>
        <v>Túi</v>
      </c>
      <c r="R307" s="36">
        <v>5</v>
      </c>
      <c r="T307" s="34">
        <f t="shared" si="23"/>
        <v>59400</v>
      </c>
      <c r="U307" s="34">
        <f t="shared" si="25"/>
        <v>297000</v>
      </c>
      <c r="X307" s="40" t="s">
        <v>26</v>
      </c>
      <c r="Z307" s="34">
        <f t="shared" si="24"/>
        <v>23760</v>
      </c>
    </row>
    <row r="308" spans="1:26" ht="25.5" customHeight="1" x14ac:dyDescent="0.25">
      <c r="A308" s="17">
        <v>44869</v>
      </c>
      <c r="B308" s="63"/>
      <c r="G308" s="24" t="s">
        <v>217</v>
      </c>
      <c r="I308" s="24" t="s">
        <v>597</v>
      </c>
      <c r="J308" s="57" t="str">
        <f>VLOOKUP(G308,'nhân viên sale'!$A$2:$C$1646,2,0)</f>
        <v>SG011</v>
      </c>
      <c r="K308" s="24" t="s">
        <v>37</v>
      </c>
      <c r="L308" s="31" t="str">
        <f t="shared" si="21"/>
        <v>Chả cốm 300g</v>
      </c>
      <c r="N308" s="52" t="s">
        <v>72</v>
      </c>
      <c r="Q308" s="32" t="str">
        <f t="shared" si="22"/>
        <v>Túi</v>
      </c>
      <c r="R308" s="36">
        <v>5</v>
      </c>
      <c r="T308" s="34">
        <f t="shared" si="23"/>
        <v>74250</v>
      </c>
      <c r="U308" s="34">
        <f t="shared" si="25"/>
        <v>371250</v>
      </c>
      <c r="X308" s="40" t="s">
        <v>26</v>
      </c>
      <c r="Z308" s="34">
        <f t="shared" si="24"/>
        <v>29700</v>
      </c>
    </row>
    <row r="309" spans="1:26" ht="25.5" customHeight="1" x14ac:dyDescent="0.25">
      <c r="A309" s="17">
        <v>44869</v>
      </c>
      <c r="B309" s="63"/>
      <c r="G309" s="24" t="s">
        <v>218</v>
      </c>
      <c r="I309" s="24" t="s">
        <v>598</v>
      </c>
      <c r="J309" s="57" t="str">
        <f>VLOOKUP(G309,'nhân viên sale'!$A$2:$C$1646,2,0)</f>
        <v>SG011</v>
      </c>
      <c r="K309" s="24" t="s">
        <v>39</v>
      </c>
      <c r="L309" s="31" t="str">
        <f t="shared" si="21"/>
        <v>Chân giò heo muối 300g</v>
      </c>
      <c r="N309" s="52" t="s">
        <v>72</v>
      </c>
      <c r="Q309" s="32" t="str">
        <f t="shared" si="22"/>
        <v>Túi</v>
      </c>
      <c r="R309" s="36">
        <v>5</v>
      </c>
      <c r="T309" s="34">
        <f t="shared" si="23"/>
        <v>73431</v>
      </c>
      <c r="U309" s="34">
        <f t="shared" si="25"/>
        <v>367155</v>
      </c>
      <c r="X309" s="40" t="s">
        <v>26</v>
      </c>
      <c r="Z309" s="34">
        <f t="shared" si="24"/>
        <v>29372</v>
      </c>
    </row>
    <row r="310" spans="1:26" ht="25.5" customHeight="1" x14ac:dyDescent="0.25">
      <c r="A310" s="17">
        <v>44869</v>
      </c>
      <c r="B310" s="63"/>
      <c r="G310" s="24" t="s">
        <v>218</v>
      </c>
      <c r="I310" s="24" t="s">
        <v>598</v>
      </c>
      <c r="J310" s="57" t="str">
        <f>VLOOKUP(G310,'nhân viên sale'!$A$2:$C$1646,2,0)</f>
        <v>SG011</v>
      </c>
      <c r="K310" s="24" t="s">
        <v>65</v>
      </c>
      <c r="L310" s="31" t="str">
        <f t="shared" si="21"/>
        <v>Mọc Nấm Hương 250g</v>
      </c>
      <c r="N310" s="52" t="s">
        <v>72</v>
      </c>
      <c r="Q310" s="32" t="str">
        <f t="shared" si="22"/>
        <v>Túi</v>
      </c>
      <c r="R310" s="36">
        <v>5</v>
      </c>
      <c r="T310" s="34">
        <f t="shared" si="23"/>
        <v>46000</v>
      </c>
      <c r="U310" s="34">
        <f t="shared" si="25"/>
        <v>230000</v>
      </c>
      <c r="X310" s="40" t="s">
        <v>26</v>
      </c>
      <c r="Z310" s="34">
        <f t="shared" si="24"/>
        <v>18400</v>
      </c>
    </row>
    <row r="311" spans="1:26" ht="25.5" customHeight="1" x14ac:dyDescent="0.25">
      <c r="A311" s="17">
        <v>44869</v>
      </c>
      <c r="B311" s="63"/>
      <c r="G311" s="24" t="s">
        <v>218</v>
      </c>
      <c r="I311" s="24" t="s">
        <v>598</v>
      </c>
      <c r="J311" s="57" t="str">
        <f>VLOOKUP(G311,'nhân viên sale'!$A$2:$C$1646,2,0)</f>
        <v>SG011</v>
      </c>
      <c r="K311" s="24" t="s">
        <v>45</v>
      </c>
      <c r="L311" s="31" t="str">
        <f t="shared" si="21"/>
        <v>Chả nướng 300g</v>
      </c>
      <c r="N311" s="52" t="s">
        <v>72</v>
      </c>
      <c r="Q311" s="32" t="str">
        <f t="shared" si="22"/>
        <v>Túi</v>
      </c>
      <c r="R311" s="36">
        <v>5</v>
      </c>
      <c r="T311" s="34">
        <f t="shared" si="23"/>
        <v>70950</v>
      </c>
      <c r="U311" s="34">
        <f t="shared" si="25"/>
        <v>354750</v>
      </c>
      <c r="X311" s="40" t="s">
        <v>26</v>
      </c>
      <c r="Z311" s="34">
        <f t="shared" si="24"/>
        <v>28380</v>
      </c>
    </row>
    <row r="312" spans="1:26" ht="25.5" customHeight="1" x14ac:dyDescent="0.25">
      <c r="A312" s="17">
        <v>44869</v>
      </c>
      <c r="B312" s="63"/>
      <c r="G312" s="24" t="s">
        <v>218</v>
      </c>
      <c r="I312" s="24" t="s">
        <v>598</v>
      </c>
      <c r="J312" s="57" t="str">
        <f>VLOOKUP(G312,'nhân viên sale'!$A$2:$C$1646,2,0)</f>
        <v>SG011</v>
      </c>
      <c r="K312" s="24" t="s">
        <v>59</v>
      </c>
      <c r="L312" s="31" t="str">
        <f t="shared" si="21"/>
        <v>Giò Tai Lưỡi Xào 250g</v>
      </c>
      <c r="N312" s="52" t="s">
        <v>72</v>
      </c>
      <c r="Q312" s="32" t="str">
        <f t="shared" si="22"/>
        <v>Túi</v>
      </c>
      <c r="R312" s="36">
        <v>5</v>
      </c>
      <c r="T312" s="34">
        <f t="shared" si="23"/>
        <v>50182</v>
      </c>
      <c r="U312" s="34">
        <f t="shared" si="25"/>
        <v>250910</v>
      </c>
      <c r="X312" s="40" t="s">
        <v>26</v>
      </c>
      <c r="Z312" s="34">
        <f t="shared" si="24"/>
        <v>20073</v>
      </c>
    </row>
    <row r="313" spans="1:26" ht="25.5" customHeight="1" x14ac:dyDescent="0.25">
      <c r="A313" s="17">
        <v>44869</v>
      </c>
      <c r="B313" s="63"/>
      <c r="G313" s="24" t="s">
        <v>219</v>
      </c>
      <c r="I313" s="24" t="s">
        <v>599</v>
      </c>
      <c r="J313" s="57" t="str">
        <f>VLOOKUP(G313,'nhân viên sale'!$A$2:$B$1646,2,0)</f>
        <v>SG004</v>
      </c>
      <c r="K313" s="24" t="s">
        <v>39</v>
      </c>
      <c r="L313" s="31" t="str">
        <f t="shared" si="21"/>
        <v>Chân giò heo muối 300g</v>
      </c>
      <c r="N313" s="52" t="s">
        <v>72</v>
      </c>
      <c r="Q313" s="32" t="str">
        <f t="shared" si="22"/>
        <v>Túi</v>
      </c>
      <c r="R313" s="36">
        <v>5</v>
      </c>
      <c r="T313" s="34">
        <f t="shared" si="23"/>
        <v>73431</v>
      </c>
      <c r="U313" s="34">
        <f t="shared" si="25"/>
        <v>367155</v>
      </c>
      <c r="X313" s="40" t="s">
        <v>26</v>
      </c>
      <c r="Z313" s="34">
        <f t="shared" si="24"/>
        <v>29372</v>
      </c>
    </row>
    <row r="314" spans="1:26" ht="25.5" customHeight="1" x14ac:dyDescent="0.25">
      <c r="A314" s="17">
        <v>44869</v>
      </c>
      <c r="B314" s="63"/>
      <c r="G314" s="24" t="s">
        <v>220</v>
      </c>
      <c r="I314" s="24" t="s">
        <v>600</v>
      </c>
      <c r="J314" s="57" t="str">
        <f>VLOOKUP(G314,'nhân viên sale'!$A$2:$B$1646,2,0)</f>
        <v>SG009</v>
      </c>
      <c r="K314" s="24" t="s">
        <v>45</v>
      </c>
      <c r="L314" s="31" t="str">
        <f t="shared" ref="L314:L377" si="26">IF(K314&lt;&gt;"",VLOOKUP(K314,tenhang,2,0),"")</f>
        <v>Chả nướng 300g</v>
      </c>
      <c r="N314" s="52" t="s">
        <v>72</v>
      </c>
      <c r="Q314" s="32" t="str">
        <f t="shared" ref="Q314:Q377" si="27">IF(K314&lt;&gt;"",VLOOKUP(K314,tenhang,3,0),"")</f>
        <v>Túi</v>
      </c>
      <c r="R314" s="36">
        <v>5</v>
      </c>
      <c r="T314" s="34">
        <f t="shared" ref="T314:T377" si="28">IF(K314&lt;&gt;"",VLOOKUP(K314,tenhang,4,0),0)</f>
        <v>70950</v>
      </c>
      <c r="U314" s="34">
        <f t="shared" si="25"/>
        <v>354750</v>
      </c>
      <c r="X314" s="40" t="s">
        <v>26</v>
      </c>
      <c r="Z314" s="34">
        <f t="shared" si="24"/>
        <v>28380</v>
      </c>
    </row>
    <row r="315" spans="1:26" ht="25.5" customHeight="1" x14ac:dyDescent="0.25">
      <c r="A315" s="17">
        <v>44869</v>
      </c>
      <c r="B315" s="63"/>
      <c r="G315" s="24" t="s">
        <v>220</v>
      </c>
      <c r="I315" s="24" t="s">
        <v>600</v>
      </c>
      <c r="J315" s="57" t="str">
        <f>VLOOKUP(G315,'nhân viên sale'!$A$2:$B$1646,2,0)</f>
        <v>SG009</v>
      </c>
      <c r="K315" s="24" t="s">
        <v>37</v>
      </c>
      <c r="L315" s="31" t="str">
        <f t="shared" si="26"/>
        <v>Chả cốm 300g</v>
      </c>
      <c r="N315" s="52" t="s">
        <v>72</v>
      </c>
      <c r="Q315" s="32" t="str">
        <f t="shared" si="27"/>
        <v>Túi</v>
      </c>
      <c r="R315" s="36">
        <v>5</v>
      </c>
      <c r="T315" s="34">
        <f t="shared" si="28"/>
        <v>74250</v>
      </c>
      <c r="U315" s="34">
        <f t="shared" si="25"/>
        <v>371250</v>
      </c>
      <c r="X315" s="40" t="s">
        <v>26</v>
      </c>
      <c r="Z315" s="34">
        <f t="shared" si="24"/>
        <v>29700</v>
      </c>
    </row>
    <row r="316" spans="1:26" ht="25.5" customHeight="1" x14ac:dyDescent="0.25">
      <c r="A316" s="17">
        <v>44869</v>
      </c>
      <c r="B316" s="63"/>
      <c r="G316" s="24" t="s">
        <v>221</v>
      </c>
      <c r="I316" s="24" t="s">
        <v>601</v>
      </c>
      <c r="J316" s="57" t="str">
        <f>VLOOKUP(G316,'nhân viên sale'!$A$2:$B$1646,2,0)</f>
        <v>SG011</v>
      </c>
      <c r="K316" s="24" t="s">
        <v>39</v>
      </c>
      <c r="L316" s="31" t="str">
        <f t="shared" si="26"/>
        <v>Chân giò heo muối 300g</v>
      </c>
      <c r="N316" s="52" t="s">
        <v>72</v>
      </c>
      <c r="Q316" s="32" t="str">
        <f t="shared" si="27"/>
        <v>Túi</v>
      </c>
      <c r="R316" s="36">
        <v>5</v>
      </c>
      <c r="T316" s="34">
        <f t="shared" si="28"/>
        <v>73431</v>
      </c>
      <c r="U316" s="34">
        <f t="shared" si="25"/>
        <v>367155</v>
      </c>
      <c r="X316" s="40" t="s">
        <v>26</v>
      </c>
      <c r="Z316" s="34">
        <f t="shared" si="24"/>
        <v>29372</v>
      </c>
    </row>
    <row r="317" spans="1:26" ht="25.5" customHeight="1" x14ac:dyDescent="0.25">
      <c r="A317" s="17">
        <v>44869</v>
      </c>
      <c r="B317" s="63"/>
      <c r="G317" s="24" t="s">
        <v>221</v>
      </c>
      <c r="I317" s="24" t="s">
        <v>601</v>
      </c>
      <c r="J317" s="57" t="str">
        <f>VLOOKUP(G317,'nhân viên sale'!$A$2:$B$1646,2,0)</f>
        <v>SG011</v>
      </c>
      <c r="K317" s="24" t="s">
        <v>67</v>
      </c>
      <c r="L317" s="31" t="str">
        <f t="shared" si="26"/>
        <v>Tai heo muối 200g</v>
      </c>
      <c r="N317" s="52" t="s">
        <v>72</v>
      </c>
      <c r="Q317" s="32" t="str">
        <f t="shared" si="27"/>
        <v>Túi</v>
      </c>
      <c r="R317" s="36">
        <v>5</v>
      </c>
      <c r="T317" s="34">
        <f t="shared" si="28"/>
        <v>55595</v>
      </c>
      <c r="U317" s="34">
        <f t="shared" si="25"/>
        <v>277975</v>
      </c>
      <c r="X317" s="40" t="s">
        <v>26</v>
      </c>
      <c r="Z317" s="34">
        <f t="shared" si="24"/>
        <v>22238</v>
      </c>
    </row>
    <row r="318" spans="1:26" ht="25.5" customHeight="1" x14ac:dyDescent="0.25">
      <c r="A318" s="17">
        <v>44869</v>
      </c>
      <c r="B318" s="63"/>
      <c r="G318" s="24" t="s">
        <v>221</v>
      </c>
      <c r="I318" s="24" t="s">
        <v>601</v>
      </c>
      <c r="J318" s="57" t="str">
        <f>VLOOKUP(G318,'nhân viên sale'!$A$2:$B$1646,2,0)</f>
        <v>SG011</v>
      </c>
      <c r="K318" s="24" t="s">
        <v>59</v>
      </c>
      <c r="L318" s="31" t="str">
        <f t="shared" si="26"/>
        <v>Giò Tai Lưỡi Xào 250g</v>
      </c>
      <c r="N318" s="52" t="s">
        <v>72</v>
      </c>
      <c r="Q318" s="32" t="str">
        <f t="shared" si="27"/>
        <v>Túi</v>
      </c>
      <c r="R318" s="36">
        <v>5</v>
      </c>
      <c r="T318" s="34">
        <f t="shared" si="28"/>
        <v>50182</v>
      </c>
      <c r="U318" s="34">
        <f t="shared" si="25"/>
        <v>250910</v>
      </c>
      <c r="X318" s="40" t="s">
        <v>26</v>
      </c>
      <c r="Z318" s="34">
        <f t="shared" si="24"/>
        <v>20073</v>
      </c>
    </row>
    <row r="319" spans="1:26" ht="25.5" customHeight="1" x14ac:dyDescent="0.25">
      <c r="A319" s="17">
        <v>44869</v>
      </c>
      <c r="B319" s="63"/>
      <c r="G319" s="24" t="s">
        <v>222</v>
      </c>
      <c r="I319" s="24" t="s">
        <v>602</v>
      </c>
      <c r="J319" s="57" t="str">
        <f>VLOOKUP(G319,'nhân viên sale'!$A$2:$B$1646,2,0)</f>
        <v>SG011</v>
      </c>
      <c r="K319" s="24" t="s">
        <v>59</v>
      </c>
      <c r="L319" s="31" t="str">
        <f t="shared" si="26"/>
        <v>Giò Tai Lưỡi Xào 250g</v>
      </c>
      <c r="N319" s="52" t="s">
        <v>72</v>
      </c>
      <c r="Q319" s="32" t="str">
        <f t="shared" si="27"/>
        <v>Túi</v>
      </c>
      <c r="R319" s="36">
        <v>5</v>
      </c>
      <c r="T319" s="34">
        <f t="shared" si="28"/>
        <v>50182</v>
      </c>
      <c r="U319" s="34">
        <f t="shared" si="25"/>
        <v>250910</v>
      </c>
      <c r="X319" s="40" t="s">
        <v>26</v>
      </c>
      <c r="Z319" s="34">
        <f t="shared" si="24"/>
        <v>20073</v>
      </c>
    </row>
    <row r="320" spans="1:26" ht="25.5" customHeight="1" x14ac:dyDescent="0.25">
      <c r="A320" s="17">
        <v>44869</v>
      </c>
      <c r="B320" s="63"/>
      <c r="G320" s="24" t="s">
        <v>223</v>
      </c>
      <c r="I320" s="24" t="s">
        <v>603</v>
      </c>
      <c r="J320" s="57" t="str">
        <f>VLOOKUP(G320,'nhân viên sale'!$A$2:$B$1646,2,0)</f>
        <v>SG011</v>
      </c>
      <c r="K320" s="24" t="s">
        <v>59</v>
      </c>
      <c r="L320" s="31" t="str">
        <f t="shared" si="26"/>
        <v>Giò Tai Lưỡi Xào 250g</v>
      </c>
      <c r="N320" s="52" t="s">
        <v>72</v>
      </c>
      <c r="Q320" s="32" t="str">
        <f t="shared" si="27"/>
        <v>Túi</v>
      </c>
      <c r="R320" s="36">
        <v>5</v>
      </c>
      <c r="T320" s="34">
        <f t="shared" si="28"/>
        <v>50182</v>
      </c>
      <c r="U320" s="34">
        <f t="shared" si="25"/>
        <v>250910</v>
      </c>
      <c r="X320" s="40" t="s">
        <v>26</v>
      </c>
      <c r="Z320" s="34">
        <f t="shared" si="24"/>
        <v>20073</v>
      </c>
    </row>
    <row r="321" spans="1:26" ht="25.5" customHeight="1" x14ac:dyDescent="0.25">
      <c r="A321" s="17">
        <v>44869</v>
      </c>
      <c r="B321" s="63"/>
      <c r="G321" s="24" t="s">
        <v>224</v>
      </c>
      <c r="I321" s="24" t="s">
        <v>604</v>
      </c>
      <c r="J321" s="57" t="str">
        <f>VLOOKUP(G321,'nhân viên sale'!$A$2:$B$1646,2,0)</f>
        <v>SG005</v>
      </c>
      <c r="K321" s="24" t="s">
        <v>65</v>
      </c>
      <c r="L321" s="31" t="str">
        <f t="shared" si="26"/>
        <v>Mọc Nấm Hương 250g</v>
      </c>
      <c r="N321" s="52" t="s">
        <v>72</v>
      </c>
      <c r="Q321" s="32" t="str">
        <f t="shared" si="27"/>
        <v>Túi</v>
      </c>
      <c r="R321" s="36">
        <v>5</v>
      </c>
      <c r="T321" s="34">
        <f t="shared" si="28"/>
        <v>46000</v>
      </c>
      <c r="U321" s="34">
        <f t="shared" si="25"/>
        <v>230000</v>
      </c>
      <c r="X321" s="40" t="s">
        <v>26</v>
      </c>
      <c r="Z321" s="34">
        <f t="shared" si="24"/>
        <v>18400</v>
      </c>
    </row>
    <row r="322" spans="1:26" ht="25.5" customHeight="1" x14ac:dyDescent="0.25">
      <c r="A322" s="17">
        <v>44869</v>
      </c>
      <c r="B322" s="63"/>
      <c r="G322" s="24" t="s">
        <v>225</v>
      </c>
      <c r="I322" s="24" t="s">
        <v>605</v>
      </c>
      <c r="J322" s="57" t="str">
        <f>VLOOKUP(G322,'nhân viên sale'!$A$2:$B$1646,2,0)</f>
        <v>SG009</v>
      </c>
      <c r="K322" s="24" t="s">
        <v>39</v>
      </c>
      <c r="L322" s="31" t="str">
        <f t="shared" si="26"/>
        <v>Chân giò heo muối 300g</v>
      </c>
      <c r="N322" s="52" t="s">
        <v>72</v>
      </c>
      <c r="Q322" s="32" t="str">
        <f t="shared" si="27"/>
        <v>Túi</v>
      </c>
      <c r="R322" s="36">
        <v>5</v>
      </c>
      <c r="T322" s="34">
        <f t="shared" si="28"/>
        <v>73431</v>
      </c>
      <c r="U322" s="34">
        <f t="shared" si="25"/>
        <v>367155</v>
      </c>
      <c r="X322" s="40" t="s">
        <v>26</v>
      </c>
      <c r="Z322" s="34">
        <f t="shared" si="24"/>
        <v>29372</v>
      </c>
    </row>
    <row r="323" spans="1:26" ht="25.5" customHeight="1" x14ac:dyDescent="0.25">
      <c r="A323" s="17">
        <v>44869</v>
      </c>
      <c r="B323" s="63"/>
      <c r="G323" s="24" t="s">
        <v>225</v>
      </c>
      <c r="I323" s="24" t="s">
        <v>605</v>
      </c>
      <c r="J323" s="57" t="str">
        <f>VLOOKUP(G323,'nhân viên sale'!$A$2:$B$1646,2,0)</f>
        <v>SG009</v>
      </c>
      <c r="K323" s="24" t="s">
        <v>67</v>
      </c>
      <c r="L323" s="31" t="str">
        <f t="shared" si="26"/>
        <v>Tai heo muối 200g</v>
      </c>
      <c r="N323" s="52" t="s">
        <v>72</v>
      </c>
      <c r="Q323" s="32" t="str">
        <f t="shared" si="27"/>
        <v>Túi</v>
      </c>
      <c r="R323" s="36">
        <v>5</v>
      </c>
      <c r="T323" s="34">
        <f t="shared" si="28"/>
        <v>55595</v>
      </c>
      <c r="U323" s="34">
        <f t="shared" si="25"/>
        <v>277975</v>
      </c>
      <c r="X323" s="40" t="s">
        <v>26</v>
      </c>
      <c r="Z323" s="34">
        <f t="shared" ref="Z323:Z386" si="29">ROUND(U323*X323*1%,0)</f>
        <v>22238</v>
      </c>
    </row>
    <row r="324" spans="1:26" ht="25.5" customHeight="1" x14ac:dyDescent="0.25">
      <c r="A324" s="17">
        <v>44869</v>
      </c>
      <c r="B324" s="63"/>
      <c r="G324" s="24" t="s">
        <v>225</v>
      </c>
      <c r="I324" s="24" t="s">
        <v>605</v>
      </c>
      <c r="J324" s="57" t="str">
        <f>VLOOKUP(G324,'nhân viên sale'!$A$2:$B$1646,2,0)</f>
        <v>SG009</v>
      </c>
      <c r="K324" s="24" t="s">
        <v>59</v>
      </c>
      <c r="L324" s="31" t="str">
        <f t="shared" si="26"/>
        <v>Giò Tai Lưỡi Xào 250g</v>
      </c>
      <c r="N324" s="52" t="s">
        <v>72</v>
      </c>
      <c r="Q324" s="32" t="str">
        <f t="shared" si="27"/>
        <v>Túi</v>
      </c>
      <c r="R324" s="36">
        <v>5</v>
      </c>
      <c r="T324" s="34">
        <f t="shared" si="28"/>
        <v>50182</v>
      </c>
      <c r="U324" s="34">
        <f t="shared" si="25"/>
        <v>250910</v>
      </c>
      <c r="X324" s="40" t="s">
        <v>26</v>
      </c>
      <c r="Z324" s="34">
        <f t="shared" si="29"/>
        <v>20073</v>
      </c>
    </row>
    <row r="325" spans="1:26" ht="25.5" customHeight="1" x14ac:dyDescent="0.25">
      <c r="A325" s="17">
        <v>44869</v>
      </c>
      <c r="B325" s="63"/>
      <c r="G325" s="24" t="s">
        <v>226</v>
      </c>
      <c r="I325" s="24" t="s">
        <v>606</v>
      </c>
      <c r="J325" s="57" t="str">
        <f>VLOOKUP(G325,'nhân viên sale'!$A$2:$B$1646,2,0)</f>
        <v>SG004</v>
      </c>
      <c r="K325" s="24" t="s">
        <v>65</v>
      </c>
      <c r="L325" s="31" t="str">
        <f t="shared" si="26"/>
        <v>Mọc Nấm Hương 250g</v>
      </c>
      <c r="N325" s="52" t="s">
        <v>72</v>
      </c>
      <c r="Q325" s="32" t="str">
        <f t="shared" si="27"/>
        <v>Túi</v>
      </c>
      <c r="R325" s="36">
        <v>5</v>
      </c>
      <c r="T325" s="34">
        <f t="shared" si="28"/>
        <v>46000</v>
      </c>
      <c r="U325" s="34">
        <f t="shared" si="25"/>
        <v>230000</v>
      </c>
      <c r="X325" s="40" t="s">
        <v>26</v>
      </c>
      <c r="Z325" s="34">
        <f t="shared" si="29"/>
        <v>18400</v>
      </c>
    </row>
    <row r="326" spans="1:26" ht="25.5" customHeight="1" x14ac:dyDescent="0.25">
      <c r="A326" s="17">
        <v>44869</v>
      </c>
      <c r="B326" s="63"/>
      <c r="G326" s="24" t="s">
        <v>226</v>
      </c>
      <c r="I326" s="24" t="s">
        <v>606</v>
      </c>
      <c r="J326" s="57" t="str">
        <f>VLOOKUP(G326,'nhân viên sale'!$A$2:$B$1646,2,0)</f>
        <v>SG004</v>
      </c>
      <c r="K326" s="24" t="s">
        <v>39</v>
      </c>
      <c r="L326" s="31" t="str">
        <f t="shared" si="26"/>
        <v>Chân giò heo muối 300g</v>
      </c>
      <c r="N326" s="52" t="s">
        <v>72</v>
      </c>
      <c r="Q326" s="32" t="str">
        <f t="shared" si="27"/>
        <v>Túi</v>
      </c>
      <c r="R326" s="36">
        <v>5</v>
      </c>
      <c r="T326" s="34">
        <f t="shared" si="28"/>
        <v>73431</v>
      </c>
      <c r="U326" s="34">
        <f t="shared" si="25"/>
        <v>367155</v>
      </c>
      <c r="X326" s="40" t="s">
        <v>26</v>
      </c>
      <c r="Z326" s="34">
        <f t="shared" si="29"/>
        <v>29372</v>
      </c>
    </row>
    <row r="327" spans="1:26" ht="25.5" customHeight="1" x14ac:dyDescent="0.25">
      <c r="A327" s="17">
        <v>44869</v>
      </c>
      <c r="B327" s="63"/>
      <c r="G327" s="24" t="s">
        <v>226</v>
      </c>
      <c r="I327" s="24" t="s">
        <v>606</v>
      </c>
      <c r="J327" s="57" t="str">
        <f>VLOOKUP(G327,'nhân viên sale'!$A$2:$B$1646,2,0)</f>
        <v>SG004</v>
      </c>
      <c r="K327" s="24" t="s">
        <v>45</v>
      </c>
      <c r="L327" s="31" t="str">
        <f t="shared" si="26"/>
        <v>Chả nướng 300g</v>
      </c>
      <c r="N327" s="52" t="s">
        <v>72</v>
      </c>
      <c r="Q327" s="32" t="str">
        <f t="shared" si="27"/>
        <v>Túi</v>
      </c>
      <c r="R327" s="36">
        <v>5</v>
      </c>
      <c r="T327" s="34">
        <f t="shared" si="28"/>
        <v>70950</v>
      </c>
      <c r="U327" s="34">
        <f t="shared" si="25"/>
        <v>354750</v>
      </c>
      <c r="X327" s="40" t="s">
        <v>26</v>
      </c>
      <c r="Z327" s="34">
        <f t="shared" si="29"/>
        <v>28380</v>
      </c>
    </row>
    <row r="328" spans="1:26" ht="25.5" customHeight="1" x14ac:dyDescent="0.25">
      <c r="A328" s="17">
        <v>44869</v>
      </c>
      <c r="B328" s="63"/>
      <c r="G328" s="24" t="s">
        <v>227</v>
      </c>
      <c r="I328" s="24" t="s">
        <v>607</v>
      </c>
      <c r="J328" s="57" t="str">
        <f>VLOOKUP(G328,'nhân viên sale'!$A$2:$B$1646,2,0)</f>
        <v>SG005</v>
      </c>
      <c r="K328" s="24" t="s">
        <v>39</v>
      </c>
      <c r="L328" s="31" t="str">
        <f t="shared" si="26"/>
        <v>Chân giò heo muối 300g</v>
      </c>
      <c r="N328" s="52" t="s">
        <v>72</v>
      </c>
      <c r="Q328" s="32" t="str">
        <f t="shared" si="27"/>
        <v>Túi</v>
      </c>
      <c r="R328" s="36">
        <v>5</v>
      </c>
      <c r="T328" s="34">
        <f t="shared" si="28"/>
        <v>73431</v>
      </c>
      <c r="U328" s="34">
        <f t="shared" si="25"/>
        <v>367155</v>
      </c>
      <c r="X328" s="40" t="s">
        <v>26</v>
      </c>
      <c r="Z328" s="34">
        <f t="shared" si="29"/>
        <v>29372</v>
      </c>
    </row>
    <row r="329" spans="1:26" ht="25.5" customHeight="1" x14ac:dyDescent="0.25">
      <c r="A329" s="17">
        <v>44869</v>
      </c>
      <c r="B329" s="63"/>
      <c r="G329" s="24" t="s">
        <v>227</v>
      </c>
      <c r="I329" s="24" t="s">
        <v>607</v>
      </c>
      <c r="J329" s="57" t="str">
        <f>VLOOKUP(G329,'nhân viên sale'!$A$2:$B$1646,2,0)</f>
        <v>SG005</v>
      </c>
      <c r="K329" s="24" t="s">
        <v>65</v>
      </c>
      <c r="L329" s="31" t="str">
        <f t="shared" si="26"/>
        <v>Mọc Nấm Hương 250g</v>
      </c>
      <c r="N329" s="52" t="s">
        <v>72</v>
      </c>
      <c r="Q329" s="32" t="str">
        <f t="shared" si="27"/>
        <v>Túi</v>
      </c>
      <c r="R329" s="36">
        <v>5</v>
      </c>
      <c r="T329" s="34">
        <f t="shared" si="28"/>
        <v>46000</v>
      </c>
      <c r="U329" s="34">
        <f t="shared" si="25"/>
        <v>230000</v>
      </c>
      <c r="X329" s="40" t="s">
        <v>26</v>
      </c>
      <c r="Z329" s="34">
        <f t="shared" si="29"/>
        <v>18400</v>
      </c>
    </row>
    <row r="330" spans="1:26" ht="25.5" customHeight="1" x14ac:dyDescent="0.25">
      <c r="A330" s="17">
        <v>44869</v>
      </c>
      <c r="B330" s="63"/>
      <c r="G330" s="24" t="s">
        <v>227</v>
      </c>
      <c r="I330" s="24" t="s">
        <v>607</v>
      </c>
      <c r="J330" s="57" t="str">
        <f>VLOOKUP(G330,'nhân viên sale'!$A$2:$B$1646,2,0)</f>
        <v>SG005</v>
      </c>
      <c r="K330" s="24" t="s">
        <v>49</v>
      </c>
      <c r="L330" s="31" t="str">
        <f t="shared" si="26"/>
        <v>Giò lụa cây 250g</v>
      </c>
      <c r="N330" s="52" t="s">
        <v>72</v>
      </c>
      <c r="Q330" s="32" t="str">
        <f t="shared" si="27"/>
        <v>Túi</v>
      </c>
      <c r="R330" s="36">
        <v>5</v>
      </c>
      <c r="T330" s="34">
        <f t="shared" si="28"/>
        <v>59400</v>
      </c>
      <c r="U330" s="34">
        <f t="shared" si="25"/>
        <v>297000</v>
      </c>
      <c r="X330" s="40" t="s">
        <v>26</v>
      </c>
      <c r="Z330" s="34">
        <f t="shared" si="29"/>
        <v>23760</v>
      </c>
    </row>
    <row r="331" spans="1:26" ht="25.5" customHeight="1" x14ac:dyDescent="0.25">
      <c r="A331" s="17">
        <v>44869</v>
      </c>
      <c r="B331" s="63"/>
      <c r="G331" s="24" t="s">
        <v>227</v>
      </c>
      <c r="I331" s="24" t="s">
        <v>607</v>
      </c>
      <c r="J331" s="57" t="str">
        <f>VLOOKUP(G331,'nhân viên sale'!$A$2:$B$1646,2,0)</f>
        <v>SG005</v>
      </c>
      <c r="K331" s="24" t="s">
        <v>59</v>
      </c>
      <c r="L331" s="31" t="str">
        <f t="shared" si="26"/>
        <v>Giò Tai Lưỡi Xào 250g</v>
      </c>
      <c r="N331" s="52" t="s">
        <v>72</v>
      </c>
      <c r="Q331" s="32" t="str">
        <f t="shared" si="27"/>
        <v>Túi</v>
      </c>
      <c r="R331" s="36">
        <v>5</v>
      </c>
      <c r="T331" s="34">
        <f t="shared" si="28"/>
        <v>50182</v>
      </c>
      <c r="U331" s="34">
        <f t="shared" si="25"/>
        <v>250910</v>
      </c>
      <c r="X331" s="40" t="s">
        <v>26</v>
      </c>
      <c r="Z331" s="34">
        <f t="shared" si="29"/>
        <v>20073</v>
      </c>
    </row>
    <row r="332" spans="1:26" ht="25.5" customHeight="1" x14ac:dyDescent="0.25">
      <c r="A332" s="17">
        <v>44869</v>
      </c>
      <c r="B332" s="63"/>
      <c r="G332" s="24" t="s">
        <v>228</v>
      </c>
      <c r="I332" s="24" t="s">
        <v>608</v>
      </c>
      <c r="J332" s="57" t="str">
        <f>VLOOKUP(G332,'nhân viên sale'!$A$2:$B$1646,2,0)</f>
        <v>SG005</v>
      </c>
      <c r="K332" s="24" t="s">
        <v>37</v>
      </c>
      <c r="L332" s="31" t="str">
        <f t="shared" si="26"/>
        <v>Chả cốm 300g</v>
      </c>
      <c r="N332" s="52" t="s">
        <v>72</v>
      </c>
      <c r="Q332" s="32" t="str">
        <f t="shared" si="27"/>
        <v>Túi</v>
      </c>
      <c r="R332" s="36">
        <v>5</v>
      </c>
      <c r="T332" s="34">
        <f t="shared" si="28"/>
        <v>74250</v>
      </c>
      <c r="U332" s="34">
        <f t="shared" si="25"/>
        <v>371250</v>
      </c>
      <c r="X332" s="40" t="s">
        <v>26</v>
      </c>
      <c r="Z332" s="34">
        <f t="shared" si="29"/>
        <v>29700</v>
      </c>
    </row>
    <row r="333" spans="1:26" ht="25.5" customHeight="1" x14ac:dyDescent="0.25">
      <c r="A333" s="17">
        <v>44869</v>
      </c>
      <c r="B333" s="63"/>
      <c r="G333" s="24" t="s">
        <v>229</v>
      </c>
      <c r="I333" s="24" t="s">
        <v>609</v>
      </c>
      <c r="J333" s="57" t="str">
        <f>VLOOKUP(G333,'nhân viên sale'!$A$2:$B$1646,2,0)</f>
        <v>SG005</v>
      </c>
      <c r="K333" s="24" t="s">
        <v>39</v>
      </c>
      <c r="L333" s="31" t="str">
        <f t="shared" si="26"/>
        <v>Chân giò heo muối 300g</v>
      </c>
      <c r="N333" s="52" t="s">
        <v>72</v>
      </c>
      <c r="Q333" s="32" t="str">
        <f t="shared" si="27"/>
        <v>Túi</v>
      </c>
      <c r="R333" s="36">
        <v>5</v>
      </c>
      <c r="T333" s="34">
        <f t="shared" si="28"/>
        <v>73431</v>
      </c>
      <c r="U333" s="34">
        <f t="shared" si="25"/>
        <v>367155</v>
      </c>
      <c r="X333" s="40" t="s">
        <v>26</v>
      </c>
      <c r="Z333" s="34">
        <f t="shared" si="29"/>
        <v>29372</v>
      </c>
    </row>
    <row r="334" spans="1:26" ht="25.5" customHeight="1" x14ac:dyDescent="0.25">
      <c r="A334" s="17">
        <v>44869</v>
      </c>
      <c r="B334" s="63"/>
      <c r="G334" s="24" t="s">
        <v>230</v>
      </c>
      <c r="I334" s="24" t="s">
        <v>610</v>
      </c>
      <c r="J334" s="57" t="str">
        <f>VLOOKUP(G334,'nhân viên sale'!$A$2:$B$1646,2,0)</f>
        <v>SG005</v>
      </c>
      <c r="K334" s="24" t="s">
        <v>59</v>
      </c>
      <c r="L334" s="31" t="str">
        <f t="shared" si="26"/>
        <v>Giò Tai Lưỡi Xào 250g</v>
      </c>
      <c r="N334" s="52" t="s">
        <v>72</v>
      </c>
      <c r="Q334" s="32" t="str">
        <f t="shared" si="27"/>
        <v>Túi</v>
      </c>
      <c r="R334" s="36">
        <v>5</v>
      </c>
      <c r="T334" s="34">
        <f t="shared" si="28"/>
        <v>50182</v>
      </c>
      <c r="U334" s="34">
        <f t="shared" ref="U334:U397" si="30">R334*T334</f>
        <v>250910</v>
      </c>
      <c r="X334" s="40" t="s">
        <v>26</v>
      </c>
      <c r="Z334" s="34">
        <f t="shared" si="29"/>
        <v>20073</v>
      </c>
    </row>
    <row r="335" spans="1:26" ht="25.5" customHeight="1" x14ac:dyDescent="0.25">
      <c r="A335" s="17">
        <v>44869</v>
      </c>
      <c r="B335" s="63"/>
      <c r="G335" s="24" t="s">
        <v>231</v>
      </c>
      <c r="I335" s="24" t="s">
        <v>611</v>
      </c>
      <c r="J335" s="57" t="str">
        <f>VLOOKUP(G335,'nhân viên sale'!$A$2:$B$1646,2,0)</f>
        <v>SG005</v>
      </c>
      <c r="K335" s="24" t="s">
        <v>30</v>
      </c>
      <c r="L335" s="31" t="str">
        <f t="shared" si="26"/>
        <v>Bắp bò muối 200g</v>
      </c>
      <c r="N335" s="52" t="s">
        <v>72</v>
      </c>
      <c r="Q335" s="32" t="str">
        <f t="shared" si="27"/>
        <v>Túi</v>
      </c>
      <c r="R335" s="36">
        <v>5</v>
      </c>
      <c r="T335" s="34">
        <f t="shared" si="28"/>
        <v>87787</v>
      </c>
      <c r="U335" s="34">
        <f t="shared" si="30"/>
        <v>438935</v>
      </c>
      <c r="X335" s="40" t="s">
        <v>26</v>
      </c>
      <c r="Z335" s="34">
        <f t="shared" si="29"/>
        <v>35115</v>
      </c>
    </row>
    <row r="336" spans="1:26" ht="25.5" customHeight="1" x14ac:dyDescent="0.25">
      <c r="A336" s="17">
        <v>44869</v>
      </c>
      <c r="B336" s="63"/>
      <c r="G336" s="24" t="s">
        <v>231</v>
      </c>
      <c r="I336" s="24" t="s">
        <v>611</v>
      </c>
      <c r="J336" s="57" t="str">
        <f>VLOOKUP(G336,'nhân viên sale'!$A$2:$B$1646,2,0)</f>
        <v>SG005</v>
      </c>
      <c r="K336" s="24" t="s">
        <v>39</v>
      </c>
      <c r="L336" s="31" t="str">
        <f t="shared" si="26"/>
        <v>Chân giò heo muối 300g</v>
      </c>
      <c r="N336" s="52" t="s">
        <v>72</v>
      </c>
      <c r="Q336" s="32" t="str">
        <f t="shared" si="27"/>
        <v>Túi</v>
      </c>
      <c r="R336" s="36">
        <v>5</v>
      </c>
      <c r="T336" s="34">
        <f t="shared" si="28"/>
        <v>73431</v>
      </c>
      <c r="U336" s="34">
        <f t="shared" si="30"/>
        <v>367155</v>
      </c>
      <c r="X336" s="40" t="s">
        <v>26</v>
      </c>
      <c r="Z336" s="34">
        <f t="shared" si="29"/>
        <v>29372</v>
      </c>
    </row>
    <row r="337" spans="1:26" ht="25.5" customHeight="1" x14ac:dyDescent="0.25">
      <c r="A337" s="17">
        <v>44869</v>
      </c>
      <c r="B337" s="63"/>
      <c r="G337" s="24" t="s">
        <v>231</v>
      </c>
      <c r="I337" s="24" t="s">
        <v>611</v>
      </c>
      <c r="J337" s="57" t="str">
        <f>VLOOKUP(G337,'nhân viên sale'!$A$2:$B$1646,2,0)</f>
        <v>SG005</v>
      </c>
      <c r="K337" s="24" t="s">
        <v>67</v>
      </c>
      <c r="L337" s="31" t="str">
        <f t="shared" si="26"/>
        <v>Tai heo muối 200g</v>
      </c>
      <c r="N337" s="52" t="s">
        <v>72</v>
      </c>
      <c r="Q337" s="32" t="str">
        <f t="shared" si="27"/>
        <v>Túi</v>
      </c>
      <c r="R337" s="36">
        <v>5</v>
      </c>
      <c r="T337" s="34">
        <f t="shared" si="28"/>
        <v>55595</v>
      </c>
      <c r="U337" s="34">
        <f t="shared" si="30"/>
        <v>277975</v>
      </c>
      <c r="X337" s="40" t="s">
        <v>26</v>
      </c>
      <c r="Z337" s="34">
        <f t="shared" si="29"/>
        <v>22238</v>
      </c>
    </row>
    <row r="338" spans="1:26" ht="25.5" customHeight="1" x14ac:dyDescent="0.25">
      <c r="A338" s="17">
        <v>44869</v>
      </c>
      <c r="B338" s="63"/>
      <c r="G338" s="24" t="s">
        <v>231</v>
      </c>
      <c r="I338" s="24" t="s">
        <v>611</v>
      </c>
      <c r="J338" s="57" t="str">
        <f>VLOOKUP(G338,'nhân viên sale'!$A$2:$B$1646,2,0)</f>
        <v>SG005</v>
      </c>
      <c r="K338" s="24" t="s">
        <v>49</v>
      </c>
      <c r="L338" s="31" t="str">
        <f t="shared" si="26"/>
        <v>Giò lụa cây 250g</v>
      </c>
      <c r="N338" s="52" t="s">
        <v>72</v>
      </c>
      <c r="Q338" s="32" t="str">
        <f t="shared" si="27"/>
        <v>Túi</v>
      </c>
      <c r="R338" s="36">
        <v>5</v>
      </c>
      <c r="T338" s="34">
        <f t="shared" si="28"/>
        <v>59400</v>
      </c>
      <c r="U338" s="34">
        <f t="shared" si="30"/>
        <v>297000</v>
      </c>
      <c r="X338" s="40" t="s">
        <v>26</v>
      </c>
      <c r="Z338" s="34">
        <f t="shared" si="29"/>
        <v>23760</v>
      </c>
    </row>
    <row r="339" spans="1:26" ht="25.5" customHeight="1" x14ac:dyDescent="0.25">
      <c r="A339" s="17">
        <v>44869</v>
      </c>
      <c r="B339" s="63"/>
      <c r="G339" s="24" t="s">
        <v>231</v>
      </c>
      <c r="I339" s="24" t="s">
        <v>611</v>
      </c>
      <c r="J339" s="57" t="str">
        <f>VLOOKUP(G339,'nhân viên sale'!$A$2:$B$1646,2,0)</f>
        <v>SG005</v>
      </c>
      <c r="K339" s="24" t="s">
        <v>59</v>
      </c>
      <c r="L339" s="31" t="str">
        <f t="shared" si="26"/>
        <v>Giò Tai Lưỡi Xào 250g</v>
      </c>
      <c r="N339" s="52" t="s">
        <v>72</v>
      </c>
      <c r="Q339" s="32" t="str">
        <f t="shared" si="27"/>
        <v>Túi</v>
      </c>
      <c r="R339" s="36">
        <v>5</v>
      </c>
      <c r="T339" s="34">
        <f t="shared" si="28"/>
        <v>50182</v>
      </c>
      <c r="U339" s="34">
        <f t="shared" si="30"/>
        <v>250910</v>
      </c>
      <c r="X339" s="40" t="s">
        <v>26</v>
      </c>
      <c r="Z339" s="34">
        <f t="shared" si="29"/>
        <v>20073</v>
      </c>
    </row>
    <row r="340" spans="1:26" ht="25.5" customHeight="1" x14ac:dyDescent="0.25">
      <c r="A340" s="17">
        <v>44869</v>
      </c>
      <c r="B340" s="63"/>
      <c r="G340" s="24" t="s">
        <v>92</v>
      </c>
      <c r="I340" s="24" t="s">
        <v>472</v>
      </c>
      <c r="J340" s="57" t="str">
        <f>VLOOKUP(G340,'nhân viên sale'!$A$2:$B$1646,2,0)</f>
        <v>SG004</v>
      </c>
      <c r="K340" s="24" t="s">
        <v>30</v>
      </c>
      <c r="L340" s="31" t="str">
        <f t="shared" si="26"/>
        <v>Bắp bò muối 200g</v>
      </c>
      <c r="N340" s="52" t="s">
        <v>72</v>
      </c>
      <c r="Q340" s="32" t="str">
        <f t="shared" si="27"/>
        <v>Túi</v>
      </c>
      <c r="R340" s="36">
        <v>4</v>
      </c>
      <c r="T340" s="34">
        <f t="shared" si="28"/>
        <v>87787</v>
      </c>
      <c r="U340" s="34">
        <f t="shared" si="30"/>
        <v>351148</v>
      </c>
      <c r="X340" s="40" t="s">
        <v>26</v>
      </c>
      <c r="Z340" s="34">
        <f t="shared" si="29"/>
        <v>28092</v>
      </c>
    </row>
    <row r="341" spans="1:26" ht="25.5" customHeight="1" x14ac:dyDescent="0.25">
      <c r="A341" s="17">
        <v>44869</v>
      </c>
      <c r="B341" s="63"/>
      <c r="G341" s="24" t="s">
        <v>232</v>
      </c>
      <c r="I341" s="24" t="s">
        <v>612</v>
      </c>
      <c r="J341" s="57" t="str">
        <f>VLOOKUP(G341,'nhân viên sale'!$A$2:$B$1646,2,0)</f>
        <v>SG005</v>
      </c>
      <c r="K341" s="24" t="s">
        <v>39</v>
      </c>
      <c r="L341" s="31" t="str">
        <f t="shared" si="26"/>
        <v>Chân giò heo muối 300g</v>
      </c>
      <c r="N341" s="52" t="s">
        <v>72</v>
      </c>
      <c r="Q341" s="32" t="str">
        <f t="shared" si="27"/>
        <v>Túi</v>
      </c>
      <c r="R341" s="36">
        <v>5</v>
      </c>
      <c r="T341" s="34">
        <f t="shared" si="28"/>
        <v>73431</v>
      </c>
      <c r="U341" s="34">
        <f t="shared" si="30"/>
        <v>367155</v>
      </c>
      <c r="X341" s="40" t="s">
        <v>26</v>
      </c>
      <c r="Z341" s="34">
        <f t="shared" si="29"/>
        <v>29372</v>
      </c>
    </row>
    <row r="342" spans="1:26" ht="25.5" customHeight="1" x14ac:dyDescent="0.25">
      <c r="A342" s="17">
        <v>44869</v>
      </c>
      <c r="B342" s="63"/>
      <c r="G342" s="24" t="s">
        <v>92</v>
      </c>
      <c r="I342" s="24" t="s">
        <v>472</v>
      </c>
      <c r="J342" s="57" t="str">
        <f>VLOOKUP(G342,'nhân viên sale'!$A$2:$B$1646,2,0)</f>
        <v>SG004</v>
      </c>
      <c r="K342" s="24" t="s">
        <v>59</v>
      </c>
      <c r="L342" s="31" t="str">
        <f t="shared" si="26"/>
        <v>Giò Tai Lưỡi Xào 250g</v>
      </c>
      <c r="N342" s="52" t="s">
        <v>72</v>
      </c>
      <c r="Q342" s="32" t="str">
        <f t="shared" si="27"/>
        <v>Túi</v>
      </c>
      <c r="R342" s="36">
        <v>2</v>
      </c>
      <c r="T342" s="34">
        <f t="shared" si="28"/>
        <v>50182</v>
      </c>
      <c r="U342" s="34">
        <f t="shared" si="30"/>
        <v>100364</v>
      </c>
      <c r="X342" s="40" t="s">
        <v>26</v>
      </c>
      <c r="Z342" s="34">
        <f t="shared" si="29"/>
        <v>8029</v>
      </c>
    </row>
    <row r="343" spans="1:26" ht="25.5" customHeight="1" x14ac:dyDescent="0.25">
      <c r="A343" s="17">
        <v>44869</v>
      </c>
      <c r="B343" s="63"/>
      <c r="G343" s="24" t="s">
        <v>232</v>
      </c>
      <c r="I343" s="24" t="s">
        <v>612</v>
      </c>
      <c r="J343" s="57" t="str">
        <f>VLOOKUP(G343,'nhân viên sale'!$A$2:$B$1646,2,0)</f>
        <v>SG005</v>
      </c>
      <c r="K343" s="24" t="s">
        <v>67</v>
      </c>
      <c r="L343" s="31" t="str">
        <f t="shared" si="26"/>
        <v>Tai heo muối 200g</v>
      </c>
      <c r="N343" s="52" t="s">
        <v>72</v>
      </c>
      <c r="Q343" s="32" t="str">
        <f t="shared" si="27"/>
        <v>Túi</v>
      </c>
      <c r="R343" s="36">
        <v>5</v>
      </c>
      <c r="T343" s="34">
        <f t="shared" si="28"/>
        <v>55595</v>
      </c>
      <c r="U343" s="34">
        <f t="shared" si="30"/>
        <v>277975</v>
      </c>
      <c r="X343" s="40" t="s">
        <v>26</v>
      </c>
      <c r="Z343" s="34">
        <f t="shared" si="29"/>
        <v>22238</v>
      </c>
    </row>
    <row r="344" spans="1:26" ht="25.5" customHeight="1" x14ac:dyDescent="0.25">
      <c r="A344" s="17">
        <v>44869</v>
      </c>
      <c r="B344" s="63"/>
      <c r="G344" s="24" t="s">
        <v>232</v>
      </c>
      <c r="I344" s="24" t="s">
        <v>612</v>
      </c>
      <c r="J344" s="57" t="str">
        <f>VLOOKUP(G344,'nhân viên sale'!$A$2:$B$1646,2,0)</f>
        <v>SG005</v>
      </c>
      <c r="K344" s="24" t="s">
        <v>49</v>
      </c>
      <c r="L344" s="31" t="str">
        <f t="shared" si="26"/>
        <v>Giò lụa cây 250g</v>
      </c>
      <c r="N344" s="52" t="s">
        <v>72</v>
      </c>
      <c r="Q344" s="32" t="str">
        <f t="shared" si="27"/>
        <v>Túi</v>
      </c>
      <c r="R344" s="36">
        <v>5</v>
      </c>
      <c r="T344" s="34">
        <f t="shared" si="28"/>
        <v>59400</v>
      </c>
      <c r="U344" s="34">
        <f t="shared" si="30"/>
        <v>297000</v>
      </c>
      <c r="X344" s="40" t="s">
        <v>26</v>
      </c>
      <c r="Z344" s="34">
        <f t="shared" si="29"/>
        <v>23760</v>
      </c>
    </row>
    <row r="345" spans="1:26" ht="25.5" customHeight="1" x14ac:dyDescent="0.25">
      <c r="A345" s="17">
        <v>44869</v>
      </c>
      <c r="B345" s="63"/>
      <c r="G345" s="24" t="s">
        <v>233</v>
      </c>
      <c r="I345" s="24" t="s">
        <v>613</v>
      </c>
      <c r="J345" s="57" t="str">
        <f>VLOOKUP(G345,'nhân viên sale'!$A$2:$B$1646,2,0)</f>
        <v>SG011</v>
      </c>
      <c r="K345" s="24" t="s">
        <v>39</v>
      </c>
      <c r="L345" s="31" t="str">
        <f t="shared" si="26"/>
        <v>Chân giò heo muối 300g</v>
      </c>
      <c r="N345" s="52" t="s">
        <v>72</v>
      </c>
      <c r="Q345" s="32" t="str">
        <f t="shared" si="27"/>
        <v>Túi</v>
      </c>
      <c r="R345" s="36">
        <v>5</v>
      </c>
      <c r="T345" s="34">
        <f t="shared" si="28"/>
        <v>73431</v>
      </c>
      <c r="U345" s="34">
        <f t="shared" si="30"/>
        <v>367155</v>
      </c>
      <c r="X345" s="40" t="s">
        <v>26</v>
      </c>
      <c r="Z345" s="34">
        <f t="shared" si="29"/>
        <v>29372</v>
      </c>
    </row>
    <row r="346" spans="1:26" ht="25.5" customHeight="1" x14ac:dyDescent="0.25">
      <c r="A346" s="17">
        <v>44869</v>
      </c>
      <c r="B346" s="63"/>
      <c r="G346" s="24" t="s">
        <v>234</v>
      </c>
      <c r="I346" s="24" t="s">
        <v>614</v>
      </c>
      <c r="J346" s="57" t="str">
        <f>VLOOKUP(G346,'nhân viên sale'!$A$2:$B$1646,2,0)</f>
        <v>SG009</v>
      </c>
      <c r="K346" s="24" t="s">
        <v>39</v>
      </c>
      <c r="L346" s="31" t="str">
        <f t="shared" si="26"/>
        <v>Chân giò heo muối 300g</v>
      </c>
      <c r="N346" s="52" t="s">
        <v>72</v>
      </c>
      <c r="Q346" s="32" t="str">
        <f t="shared" si="27"/>
        <v>Túi</v>
      </c>
      <c r="R346" s="36">
        <v>5</v>
      </c>
      <c r="T346" s="34">
        <f t="shared" si="28"/>
        <v>73431</v>
      </c>
      <c r="U346" s="34">
        <f t="shared" si="30"/>
        <v>367155</v>
      </c>
      <c r="X346" s="40" t="s">
        <v>26</v>
      </c>
      <c r="Z346" s="34">
        <f t="shared" si="29"/>
        <v>29372</v>
      </c>
    </row>
    <row r="347" spans="1:26" ht="25.5" customHeight="1" x14ac:dyDescent="0.25">
      <c r="A347" s="17">
        <v>44869</v>
      </c>
      <c r="B347" s="63"/>
      <c r="G347" s="24" t="s">
        <v>234</v>
      </c>
      <c r="I347" s="24" t="s">
        <v>614</v>
      </c>
      <c r="J347" s="57" t="str">
        <f>VLOOKUP(G347,'nhân viên sale'!$A$2:$B$1646,2,0)</f>
        <v>SG009</v>
      </c>
      <c r="K347" s="24" t="s">
        <v>67</v>
      </c>
      <c r="L347" s="31" t="str">
        <f t="shared" si="26"/>
        <v>Tai heo muối 200g</v>
      </c>
      <c r="N347" s="52" t="s">
        <v>72</v>
      </c>
      <c r="Q347" s="32" t="str">
        <f t="shared" si="27"/>
        <v>Túi</v>
      </c>
      <c r="R347" s="36">
        <v>5</v>
      </c>
      <c r="T347" s="34">
        <f t="shared" si="28"/>
        <v>55595</v>
      </c>
      <c r="U347" s="34">
        <f t="shared" si="30"/>
        <v>277975</v>
      </c>
      <c r="X347" s="40" t="s">
        <v>26</v>
      </c>
      <c r="Z347" s="34">
        <f t="shared" si="29"/>
        <v>22238</v>
      </c>
    </row>
    <row r="348" spans="1:26" ht="25.5" customHeight="1" x14ac:dyDescent="0.25">
      <c r="A348" s="17">
        <v>44869</v>
      </c>
      <c r="B348" s="63"/>
      <c r="G348" s="24" t="s">
        <v>235</v>
      </c>
      <c r="I348" s="24" t="s">
        <v>615</v>
      </c>
      <c r="J348" s="57" t="str">
        <f>VLOOKUP(G348,'nhân viên sale'!$A$2:$B$1646,2,0)</f>
        <v>SG009</v>
      </c>
      <c r="K348" s="24" t="s">
        <v>37</v>
      </c>
      <c r="L348" s="31" t="str">
        <f t="shared" si="26"/>
        <v>Chả cốm 300g</v>
      </c>
      <c r="N348" s="52" t="s">
        <v>72</v>
      </c>
      <c r="Q348" s="32" t="str">
        <f t="shared" si="27"/>
        <v>Túi</v>
      </c>
      <c r="R348" s="36">
        <v>5</v>
      </c>
      <c r="T348" s="34">
        <f t="shared" si="28"/>
        <v>74250</v>
      </c>
      <c r="U348" s="34">
        <f t="shared" si="30"/>
        <v>371250</v>
      </c>
      <c r="X348" s="40" t="s">
        <v>26</v>
      </c>
      <c r="Z348" s="34">
        <f t="shared" si="29"/>
        <v>29700</v>
      </c>
    </row>
    <row r="349" spans="1:26" ht="25.5" customHeight="1" x14ac:dyDescent="0.25">
      <c r="A349" s="17">
        <v>44869</v>
      </c>
      <c r="B349" s="63"/>
      <c r="G349" s="24" t="s">
        <v>236</v>
      </c>
      <c r="I349" s="24" t="s">
        <v>616</v>
      </c>
      <c r="J349" s="57" t="str">
        <f>VLOOKUP(G349,'nhân viên sale'!$A$2:$B$1646,2,0)</f>
        <v>SG009</v>
      </c>
      <c r="K349" s="24" t="s">
        <v>37</v>
      </c>
      <c r="L349" s="31" t="str">
        <f t="shared" si="26"/>
        <v>Chả cốm 300g</v>
      </c>
      <c r="N349" s="52" t="s">
        <v>72</v>
      </c>
      <c r="Q349" s="32" t="str">
        <f t="shared" si="27"/>
        <v>Túi</v>
      </c>
      <c r="R349" s="36">
        <v>5</v>
      </c>
      <c r="T349" s="34">
        <f t="shared" si="28"/>
        <v>74250</v>
      </c>
      <c r="U349" s="34">
        <f t="shared" si="30"/>
        <v>371250</v>
      </c>
      <c r="X349" s="40" t="s">
        <v>26</v>
      </c>
      <c r="Z349" s="34">
        <f t="shared" si="29"/>
        <v>29700</v>
      </c>
    </row>
    <row r="350" spans="1:26" ht="25.5" customHeight="1" x14ac:dyDescent="0.25">
      <c r="A350" s="17">
        <v>44869</v>
      </c>
      <c r="B350" s="63"/>
      <c r="G350" s="24" t="s">
        <v>236</v>
      </c>
      <c r="I350" s="24" t="s">
        <v>616</v>
      </c>
      <c r="J350" s="57" t="str">
        <f>VLOOKUP(G350,'nhân viên sale'!$A$2:$B$1646,2,0)</f>
        <v>SG009</v>
      </c>
      <c r="K350" s="24" t="s">
        <v>65</v>
      </c>
      <c r="L350" s="31" t="str">
        <f t="shared" si="26"/>
        <v>Mọc Nấm Hương 250g</v>
      </c>
      <c r="N350" s="52" t="s">
        <v>72</v>
      </c>
      <c r="Q350" s="32" t="str">
        <f t="shared" si="27"/>
        <v>Túi</v>
      </c>
      <c r="R350" s="36">
        <v>5</v>
      </c>
      <c r="T350" s="34">
        <f t="shared" si="28"/>
        <v>46000</v>
      </c>
      <c r="U350" s="34">
        <f t="shared" si="30"/>
        <v>230000</v>
      </c>
      <c r="X350" s="40" t="s">
        <v>26</v>
      </c>
      <c r="Z350" s="34">
        <f t="shared" si="29"/>
        <v>18400</v>
      </c>
    </row>
    <row r="351" spans="1:26" ht="25.5" customHeight="1" x14ac:dyDescent="0.25">
      <c r="A351" s="17">
        <v>44869</v>
      </c>
      <c r="B351" s="63"/>
      <c r="G351" s="24" t="s">
        <v>236</v>
      </c>
      <c r="I351" s="24" t="s">
        <v>616</v>
      </c>
      <c r="J351" s="57" t="str">
        <f>VLOOKUP(G351,'nhân viên sale'!$A$2:$B$1646,2,0)</f>
        <v>SG009</v>
      </c>
      <c r="K351" s="24" t="s">
        <v>39</v>
      </c>
      <c r="L351" s="31" t="str">
        <f t="shared" si="26"/>
        <v>Chân giò heo muối 300g</v>
      </c>
      <c r="N351" s="52" t="s">
        <v>72</v>
      </c>
      <c r="Q351" s="32" t="str">
        <f t="shared" si="27"/>
        <v>Túi</v>
      </c>
      <c r="R351" s="36">
        <v>5</v>
      </c>
      <c r="T351" s="34">
        <f t="shared" si="28"/>
        <v>73431</v>
      </c>
      <c r="U351" s="34">
        <f t="shared" si="30"/>
        <v>367155</v>
      </c>
      <c r="X351" s="40" t="s">
        <v>26</v>
      </c>
      <c r="Z351" s="34">
        <f t="shared" si="29"/>
        <v>29372</v>
      </c>
    </row>
    <row r="352" spans="1:26" ht="25.5" customHeight="1" x14ac:dyDescent="0.25">
      <c r="A352" s="17">
        <v>44869</v>
      </c>
      <c r="B352" s="63"/>
      <c r="G352" s="24" t="s">
        <v>236</v>
      </c>
      <c r="I352" s="24" t="s">
        <v>616</v>
      </c>
      <c r="J352" s="57" t="str">
        <f>VLOOKUP(G352,'nhân viên sale'!$A$2:$B$1646,2,0)</f>
        <v>SG009</v>
      </c>
      <c r="K352" s="24" t="s">
        <v>67</v>
      </c>
      <c r="L352" s="31" t="str">
        <f t="shared" si="26"/>
        <v>Tai heo muối 200g</v>
      </c>
      <c r="N352" s="52" t="s">
        <v>72</v>
      </c>
      <c r="Q352" s="32" t="str">
        <f t="shared" si="27"/>
        <v>Túi</v>
      </c>
      <c r="R352" s="36">
        <v>5</v>
      </c>
      <c r="T352" s="34">
        <f t="shared" si="28"/>
        <v>55595</v>
      </c>
      <c r="U352" s="34">
        <f t="shared" si="30"/>
        <v>277975</v>
      </c>
      <c r="X352" s="40" t="s">
        <v>26</v>
      </c>
      <c r="Z352" s="34">
        <f t="shared" si="29"/>
        <v>22238</v>
      </c>
    </row>
    <row r="353" spans="1:26" ht="25.5" customHeight="1" x14ac:dyDescent="0.25">
      <c r="A353" s="17">
        <v>44869</v>
      </c>
      <c r="B353" s="63"/>
      <c r="G353" s="24" t="s">
        <v>236</v>
      </c>
      <c r="I353" s="24" t="s">
        <v>616</v>
      </c>
      <c r="J353" s="57" t="str">
        <f>VLOOKUP(G353,'nhân viên sale'!$A$2:$B$1646,2,0)</f>
        <v>SG009</v>
      </c>
      <c r="K353" s="24" t="s">
        <v>59</v>
      </c>
      <c r="L353" s="31" t="str">
        <f t="shared" si="26"/>
        <v>Giò Tai Lưỡi Xào 250g</v>
      </c>
      <c r="N353" s="52" t="s">
        <v>72</v>
      </c>
      <c r="Q353" s="32" t="str">
        <f t="shared" si="27"/>
        <v>Túi</v>
      </c>
      <c r="R353" s="36">
        <v>5</v>
      </c>
      <c r="T353" s="34">
        <f t="shared" si="28"/>
        <v>50182</v>
      </c>
      <c r="U353" s="34">
        <f t="shared" si="30"/>
        <v>250910</v>
      </c>
      <c r="X353" s="40" t="s">
        <v>26</v>
      </c>
      <c r="Z353" s="34">
        <f t="shared" si="29"/>
        <v>20073</v>
      </c>
    </row>
    <row r="354" spans="1:26" ht="25.5" customHeight="1" x14ac:dyDescent="0.25">
      <c r="A354" s="17">
        <v>44869</v>
      </c>
      <c r="B354" s="63"/>
      <c r="G354" s="24" t="s">
        <v>237</v>
      </c>
      <c r="I354" s="24" t="s">
        <v>617</v>
      </c>
      <c r="J354" s="57" t="str">
        <f>VLOOKUP(G354,'nhân viên sale'!$A$2:$B$1646,2,0)</f>
        <v>SG004</v>
      </c>
      <c r="K354" s="24" t="s">
        <v>45</v>
      </c>
      <c r="L354" s="31" t="str">
        <f t="shared" si="26"/>
        <v>Chả nướng 300g</v>
      </c>
      <c r="N354" s="52" t="s">
        <v>72</v>
      </c>
      <c r="Q354" s="32" t="str">
        <f t="shared" si="27"/>
        <v>Túi</v>
      </c>
      <c r="R354" s="36">
        <v>5</v>
      </c>
      <c r="T354" s="34">
        <f t="shared" si="28"/>
        <v>70950</v>
      </c>
      <c r="U354" s="34">
        <f t="shared" si="30"/>
        <v>354750</v>
      </c>
      <c r="X354" s="40" t="s">
        <v>26</v>
      </c>
      <c r="Z354" s="34">
        <f t="shared" si="29"/>
        <v>28380</v>
      </c>
    </row>
    <row r="355" spans="1:26" ht="25.5" customHeight="1" x14ac:dyDescent="0.25">
      <c r="A355" s="17">
        <v>44869</v>
      </c>
      <c r="B355" s="63"/>
      <c r="G355" s="24" t="s">
        <v>237</v>
      </c>
      <c r="I355" s="24" t="s">
        <v>617</v>
      </c>
      <c r="J355" s="57" t="str">
        <f>VLOOKUP(G355,'nhân viên sale'!$A$2:$B$1646,2,0)</f>
        <v>SG004</v>
      </c>
      <c r="K355" s="24" t="s">
        <v>65</v>
      </c>
      <c r="L355" s="31" t="str">
        <f t="shared" si="26"/>
        <v>Mọc Nấm Hương 250g</v>
      </c>
      <c r="N355" s="52" t="s">
        <v>72</v>
      </c>
      <c r="Q355" s="32" t="str">
        <f t="shared" si="27"/>
        <v>Túi</v>
      </c>
      <c r="R355" s="36">
        <v>5</v>
      </c>
      <c r="T355" s="34">
        <f t="shared" si="28"/>
        <v>46000</v>
      </c>
      <c r="U355" s="34">
        <f t="shared" si="30"/>
        <v>230000</v>
      </c>
      <c r="X355" s="40" t="s">
        <v>26</v>
      </c>
      <c r="Z355" s="34">
        <f t="shared" si="29"/>
        <v>18400</v>
      </c>
    </row>
    <row r="356" spans="1:26" ht="25.5" customHeight="1" x14ac:dyDescent="0.25">
      <c r="A356" s="17">
        <v>44869</v>
      </c>
      <c r="B356" s="63"/>
      <c r="G356" s="24" t="s">
        <v>238</v>
      </c>
      <c r="I356" s="24" t="s">
        <v>618</v>
      </c>
      <c r="J356" s="57" t="str">
        <f>VLOOKUP(G356,'nhân viên sale'!$A$2:$B$1646,2,0)</f>
        <v>SG009</v>
      </c>
      <c r="K356" s="24" t="s">
        <v>65</v>
      </c>
      <c r="L356" s="31" t="str">
        <f t="shared" si="26"/>
        <v>Mọc Nấm Hương 250g</v>
      </c>
      <c r="N356" s="52" t="s">
        <v>72</v>
      </c>
      <c r="Q356" s="32" t="str">
        <f t="shared" si="27"/>
        <v>Túi</v>
      </c>
      <c r="R356" s="36">
        <v>5</v>
      </c>
      <c r="T356" s="34">
        <f t="shared" si="28"/>
        <v>46000</v>
      </c>
      <c r="U356" s="34">
        <f t="shared" si="30"/>
        <v>230000</v>
      </c>
      <c r="X356" s="40" t="s">
        <v>26</v>
      </c>
      <c r="Z356" s="34">
        <f t="shared" si="29"/>
        <v>18400</v>
      </c>
    </row>
    <row r="357" spans="1:26" ht="25.5" customHeight="1" x14ac:dyDescent="0.25">
      <c r="A357" s="17">
        <v>44869</v>
      </c>
      <c r="B357" s="63"/>
      <c r="G357" s="24" t="s">
        <v>238</v>
      </c>
      <c r="I357" s="24" t="s">
        <v>618</v>
      </c>
      <c r="J357" s="57" t="str">
        <f>VLOOKUP(G357,'nhân viên sale'!$A$2:$B$1646,2,0)</f>
        <v>SG009</v>
      </c>
      <c r="K357" s="24" t="s">
        <v>39</v>
      </c>
      <c r="L357" s="31" t="str">
        <f t="shared" si="26"/>
        <v>Chân giò heo muối 300g</v>
      </c>
      <c r="N357" s="52" t="s">
        <v>72</v>
      </c>
      <c r="Q357" s="32" t="str">
        <f t="shared" si="27"/>
        <v>Túi</v>
      </c>
      <c r="R357" s="36">
        <v>5</v>
      </c>
      <c r="T357" s="34">
        <f t="shared" si="28"/>
        <v>73431</v>
      </c>
      <c r="U357" s="34">
        <f t="shared" si="30"/>
        <v>367155</v>
      </c>
      <c r="X357" s="40" t="s">
        <v>26</v>
      </c>
      <c r="Z357" s="34">
        <f t="shared" si="29"/>
        <v>29372</v>
      </c>
    </row>
    <row r="358" spans="1:26" ht="25.5" customHeight="1" x14ac:dyDescent="0.25">
      <c r="A358" s="17">
        <v>44869</v>
      </c>
      <c r="B358" s="63"/>
      <c r="G358" s="24" t="s">
        <v>239</v>
      </c>
      <c r="I358" s="24" t="s">
        <v>619</v>
      </c>
      <c r="J358" s="57" t="str">
        <f>VLOOKUP(G358,'nhân viên sale'!$A$2:$B$1646,2,0)</f>
        <v>SG005</v>
      </c>
      <c r="K358" s="24" t="s">
        <v>39</v>
      </c>
      <c r="L358" s="31" t="str">
        <f t="shared" si="26"/>
        <v>Chân giò heo muối 300g</v>
      </c>
      <c r="N358" s="52" t="s">
        <v>72</v>
      </c>
      <c r="Q358" s="32" t="str">
        <f t="shared" si="27"/>
        <v>Túi</v>
      </c>
      <c r="R358" s="36">
        <v>5</v>
      </c>
      <c r="T358" s="34">
        <f t="shared" si="28"/>
        <v>73431</v>
      </c>
      <c r="U358" s="34">
        <f t="shared" si="30"/>
        <v>367155</v>
      </c>
      <c r="X358" s="40" t="s">
        <v>26</v>
      </c>
      <c r="Z358" s="34">
        <f t="shared" si="29"/>
        <v>29372</v>
      </c>
    </row>
    <row r="359" spans="1:26" ht="25.5" customHeight="1" x14ac:dyDescent="0.25">
      <c r="A359" s="17">
        <v>44869</v>
      </c>
      <c r="B359" s="63"/>
      <c r="G359" s="24" t="s">
        <v>239</v>
      </c>
      <c r="I359" s="24" t="s">
        <v>619</v>
      </c>
      <c r="J359" s="57" t="str">
        <f>VLOOKUP(G359,'nhân viên sale'!$A$2:$B$1646,2,0)</f>
        <v>SG005</v>
      </c>
      <c r="K359" s="24" t="s">
        <v>67</v>
      </c>
      <c r="L359" s="31" t="str">
        <f t="shared" si="26"/>
        <v>Tai heo muối 200g</v>
      </c>
      <c r="N359" s="52" t="s">
        <v>72</v>
      </c>
      <c r="Q359" s="32" t="str">
        <f t="shared" si="27"/>
        <v>Túi</v>
      </c>
      <c r="R359" s="36">
        <v>5</v>
      </c>
      <c r="T359" s="34">
        <f t="shared" si="28"/>
        <v>55595</v>
      </c>
      <c r="U359" s="34">
        <f t="shared" si="30"/>
        <v>277975</v>
      </c>
      <c r="X359" s="40" t="s">
        <v>26</v>
      </c>
      <c r="Z359" s="34">
        <f t="shared" si="29"/>
        <v>22238</v>
      </c>
    </row>
    <row r="360" spans="1:26" ht="25.5" customHeight="1" x14ac:dyDescent="0.25">
      <c r="A360" s="17">
        <v>44869</v>
      </c>
      <c r="B360" s="63"/>
      <c r="G360" s="24" t="s">
        <v>239</v>
      </c>
      <c r="I360" s="24" t="s">
        <v>619</v>
      </c>
      <c r="J360" s="57" t="str">
        <f>VLOOKUP(G360,'nhân viên sale'!$A$2:$B$1646,2,0)</f>
        <v>SG005</v>
      </c>
      <c r="K360" s="24" t="s">
        <v>59</v>
      </c>
      <c r="L360" s="31" t="str">
        <f t="shared" si="26"/>
        <v>Giò Tai Lưỡi Xào 250g</v>
      </c>
      <c r="N360" s="52" t="s">
        <v>72</v>
      </c>
      <c r="Q360" s="32" t="str">
        <f t="shared" si="27"/>
        <v>Túi</v>
      </c>
      <c r="R360" s="36">
        <v>5</v>
      </c>
      <c r="T360" s="34">
        <f t="shared" si="28"/>
        <v>50182</v>
      </c>
      <c r="U360" s="34">
        <f t="shared" si="30"/>
        <v>250910</v>
      </c>
      <c r="X360" s="40" t="s">
        <v>26</v>
      </c>
      <c r="Z360" s="34">
        <f t="shared" si="29"/>
        <v>20073</v>
      </c>
    </row>
    <row r="361" spans="1:26" ht="25.5" customHeight="1" x14ac:dyDescent="0.25">
      <c r="A361" s="17">
        <v>44869</v>
      </c>
      <c r="B361" s="63"/>
      <c r="G361" s="24" t="s">
        <v>239</v>
      </c>
      <c r="I361" s="24" t="s">
        <v>619</v>
      </c>
      <c r="J361" s="57" t="str">
        <f>VLOOKUP(G361,'nhân viên sale'!$A$2:$B$1646,2,0)</f>
        <v>SG005</v>
      </c>
      <c r="K361" s="24" t="s">
        <v>37</v>
      </c>
      <c r="L361" s="31" t="str">
        <f t="shared" si="26"/>
        <v>Chả cốm 300g</v>
      </c>
      <c r="N361" s="52" t="s">
        <v>72</v>
      </c>
      <c r="Q361" s="32" t="str">
        <f t="shared" si="27"/>
        <v>Túi</v>
      </c>
      <c r="R361" s="36">
        <v>5</v>
      </c>
      <c r="T361" s="34">
        <f t="shared" si="28"/>
        <v>74250</v>
      </c>
      <c r="U361" s="34">
        <f t="shared" si="30"/>
        <v>371250</v>
      </c>
      <c r="X361" s="40" t="s">
        <v>26</v>
      </c>
      <c r="Z361" s="34">
        <f t="shared" si="29"/>
        <v>29700</v>
      </c>
    </row>
    <row r="362" spans="1:26" ht="25.5" customHeight="1" x14ac:dyDescent="0.25">
      <c r="A362" s="17">
        <v>44869</v>
      </c>
      <c r="B362" s="63"/>
      <c r="G362" s="24" t="s">
        <v>240</v>
      </c>
      <c r="I362" s="24" t="s">
        <v>620</v>
      </c>
      <c r="J362" s="57" t="str">
        <f>VLOOKUP(G362,'nhân viên sale'!$A$2:$B$1646,2,0)</f>
        <v>SG004</v>
      </c>
      <c r="K362" s="24" t="s">
        <v>37</v>
      </c>
      <c r="L362" s="31" t="str">
        <f t="shared" si="26"/>
        <v>Chả cốm 300g</v>
      </c>
      <c r="N362" s="52" t="s">
        <v>72</v>
      </c>
      <c r="Q362" s="32" t="str">
        <f t="shared" si="27"/>
        <v>Túi</v>
      </c>
      <c r="R362" s="36">
        <v>5</v>
      </c>
      <c r="T362" s="34">
        <f t="shared" si="28"/>
        <v>74250</v>
      </c>
      <c r="U362" s="34">
        <f t="shared" si="30"/>
        <v>371250</v>
      </c>
      <c r="X362" s="40" t="s">
        <v>26</v>
      </c>
      <c r="Z362" s="34">
        <f t="shared" si="29"/>
        <v>29700</v>
      </c>
    </row>
    <row r="363" spans="1:26" ht="25.5" customHeight="1" x14ac:dyDescent="0.25">
      <c r="A363" s="17">
        <v>44869</v>
      </c>
      <c r="B363" s="63"/>
      <c r="G363" s="24" t="s">
        <v>240</v>
      </c>
      <c r="I363" s="24" t="s">
        <v>620</v>
      </c>
      <c r="J363" s="57" t="str">
        <f>VLOOKUP(G363,'nhân viên sale'!$A$2:$B$1646,2,0)</f>
        <v>SG004</v>
      </c>
      <c r="K363" s="24" t="s">
        <v>65</v>
      </c>
      <c r="L363" s="31" t="str">
        <f t="shared" si="26"/>
        <v>Mọc Nấm Hương 250g</v>
      </c>
      <c r="N363" s="52" t="s">
        <v>72</v>
      </c>
      <c r="Q363" s="32" t="str">
        <f t="shared" si="27"/>
        <v>Túi</v>
      </c>
      <c r="R363" s="36">
        <v>5</v>
      </c>
      <c r="T363" s="34">
        <f t="shared" si="28"/>
        <v>46000</v>
      </c>
      <c r="U363" s="34">
        <f t="shared" si="30"/>
        <v>230000</v>
      </c>
      <c r="X363" s="40" t="s">
        <v>26</v>
      </c>
      <c r="Z363" s="34">
        <f t="shared" si="29"/>
        <v>18400</v>
      </c>
    </row>
    <row r="364" spans="1:26" ht="25.5" customHeight="1" x14ac:dyDescent="0.25">
      <c r="A364" s="17">
        <v>44869</v>
      </c>
      <c r="B364" s="63"/>
      <c r="G364" s="24" t="s">
        <v>240</v>
      </c>
      <c r="I364" s="24" t="s">
        <v>620</v>
      </c>
      <c r="J364" s="57" t="str">
        <f>VLOOKUP(G364,'nhân viên sale'!$A$2:$B$1646,2,0)</f>
        <v>SG004</v>
      </c>
      <c r="K364" s="24" t="s">
        <v>59</v>
      </c>
      <c r="L364" s="31" t="str">
        <f t="shared" si="26"/>
        <v>Giò Tai Lưỡi Xào 250g</v>
      </c>
      <c r="N364" s="52" t="s">
        <v>72</v>
      </c>
      <c r="Q364" s="32" t="str">
        <f t="shared" si="27"/>
        <v>Túi</v>
      </c>
      <c r="R364" s="36">
        <v>5</v>
      </c>
      <c r="T364" s="34">
        <f t="shared" si="28"/>
        <v>50182</v>
      </c>
      <c r="U364" s="34">
        <f t="shared" si="30"/>
        <v>250910</v>
      </c>
      <c r="X364" s="40" t="s">
        <v>26</v>
      </c>
      <c r="Z364" s="34">
        <f t="shared" si="29"/>
        <v>20073</v>
      </c>
    </row>
    <row r="365" spans="1:26" ht="25.5" customHeight="1" x14ac:dyDescent="0.25">
      <c r="A365" s="17">
        <v>44869</v>
      </c>
      <c r="B365" s="63"/>
      <c r="G365" s="24" t="s">
        <v>241</v>
      </c>
      <c r="I365" s="24" t="s">
        <v>621</v>
      </c>
      <c r="J365" s="57" t="str">
        <f>VLOOKUP(G365,'nhân viên sale'!$A$2:$B$1646,2,0)</f>
        <v>SG004</v>
      </c>
      <c r="K365" s="24" t="s">
        <v>39</v>
      </c>
      <c r="L365" s="31" t="str">
        <f t="shared" si="26"/>
        <v>Chân giò heo muối 300g</v>
      </c>
      <c r="N365" s="52" t="s">
        <v>72</v>
      </c>
      <c r="Q365" s="32" t="str">
        <f t="shared" si="27"/>
        <v>Túi</v>
      </c>
      <c r="R365" s="36">
        <v>5</v>
      </c>
      <c r="T365" s="34">
        <f t="shared" si="28"/>
        <v>73431</v>
      </c>
      <c r="U365" s="34">
        <f t="shared" si="30"/>
        <v>367155</v>
      </c>
      <c r="X365" s="40" t="s">
        <v>26</v>
      </c>
      <c r="Z365" s="34">
        <f t="shared" si="29"/>
        <v>29372</v>
      </c>
    </row>
    <row r="366" spans="1:26" ht="25.5" customHeight="1" x14ac:dyDescent="0.25">
      <c r="A366" s="17">
        <v>44869</v>
      </c>
      <c r="B366" s="63"/>
      <c r="G366" s="24" t="s">
        <v>241</v>
      </c>
      <c r="I366" s="24" t="s">
        <v>621</v>
      </c>
      <c r="J366" s="57" t="str">
        <f>VLOOKUP(G366,'nhân viên sale'!$A$2:$B$1646,2,0)</f>
        <v>SG004</v>
      </c>
      <c r="K366" s="24" t="s">
        <v>37</v>
      </c>
      <c r="L366" s="31" t="str">
        <f t="shared" si="26"/>
        <v>Chả cốm 300g</v>
      </c>
      <c r="N366" s="52" t="s">
        <v>72</v>
      </c>
      <c r="Q366" s="32" t="str">
        <f t="shared" si="27"/>
        <v>Túi</v>
      </c>
      <c r="R366" s="36">
        <v>5</v>
      </c>
      <c r="T366" s="34">
        <f t="shared" si="28"/>
        <v>74250</v>
      </c>
      <c r="U366" s="34">
        <f t="shared" si="30"/>
        <v>371250</v>
      </c>
      <c r="X366" s="40" t="s">
        <v>26</v>
      </c>
      <c r="Z366" s="34">
        <f t="shared" si="29"/>
        <v>29700</v>
      </c>
    </row>
    <row r="367" spans="1:26" ht="25.5" customHeight="1" x14ac:dyDescent="0.25">
      <c r="A367" s="17">
        <v>44869</v>
      </c>
      <c r="B367" s="63"/>
      <c r="G367" s="24" t="s">
        <v>242</v>
      </c>
      <c r="I367" s="24" t="s">
        <v>622</v>
      </c>
      <c r="J367" s="57" t="str">
        <f>VLOOKUP(G367,'nhân viên sale'!$A$2:$B$1646,2,0)</f>
        <v>SG005</v>
      </c>
      <c r="K367" s="24" t="s">
        <v>39</v>
      </c>
      <c r="L367" s="31" t="str">
        <f t="shared" si="26"/>
        <v>Chân giò heo muối 300g</v>
      </c>
      <c r="N367" s="52" t="s">
        <v>72</v>
      </c>
      <c r="Q367" s="32" t="str">
        <f t="shared" si="27"/>
        <v>Túi</v>
      </c>
      <c r="R367" s="36">
        <v>5</v>
      </c>
      <c r="T367" s="34">
        <f t="shared" si="28"/>
        <v>73431</v>
      </c>
      <c r="U367" s="34">
        <f t="shared" si="30"/>
        <v>367155</v>
      </c>
      <c r="X367" s="40" t="s">
        <v>26</v>
      </c>
      <c r="Z367" s="34">
        <f t="shared" si="29"/>
        <v>29372</v>
      </c>
    </row>
    <row r="368" spans="1:26" ht="25.5" customHeight="1" x14ac:dyDescent="0.25">
      <c r="A368" s="17">
        <v>44869</v>
      </c>
      <c r="B368" s="63"/>
      <c r="G368" s="24" t="s">
        <v>242</v>
      </c>
      <c r="I368" s="24" t="s">
        <v>622</v>
      </c>
      <c r="J368" s="57" t="str">
        <f>VLOOKUP(G368,'nhân viên sale'!$A$2:$B$1646,2,0)</f>
        <v>SG005</v>
      </c>
      <c r="K368" s="24" t="s">
        <v>59</v>
      </c>
      <c r="L368" s="31" t="str">
        <f t="shared" si="26"/>
        <v>Giò Tai Lưỡi Xào 250g</v>
      </c>
      <c r="N368" s="52" t="s">
        <v>72</v>
      </c>
      <c r="Q368" s="32" t="str">
        <f t="shared" si="27"/>
        <v>Túi</v>
      </c>
      <c r="R368" s="36">
        <v>5</v>
      </c>
      <c r="T368" s="34">
        <f t="shared" si="28"/>
        <v>50182</v>
      </c>
      <c r="U368" s="34">
        <f t="shared" si="30"/>
        <v>250910</v>
      </c>
      <c r="X368" s="40" t="s">
        <v>26</v>
      </c>
      <c r="Z368" s="34">
        <f t="shared" si="29"/>
        <v>20073</v>
      </c>
    </row>
    <row r="369" spans="1:26" ht="25.5" customHeight="1" x14ac:dyDescent="0.25">
      <c r="A369" s="17">
        <v>44869</v>
      </c>
      <c r="B369" s="63"/>
      <c r="G369" s="24" t="s">
        <v>243</v>
      </c>
      <c r="I369" s="24" t="s">
        <v>623</v>
      </c>
      <c r="J369" s="57" t="str">
        <f>VLOOKUP(G369,'nhân viên sale'!$A$2:$B$1646,2,0)</f>
        <v>SG004</v>
      </c>
      <c r="K369" s="24" t="s">
        <v>65</v>
      </c>
      <c r="L369" s="31" t="str">
        <f t="shared" si="26"/>
        <v>Mọc Nấm Hương 250g</v>
      </c>
      <c r="N369" s="52" t="s">
        <v>72</v>
      </c>
      <c r="Q369" s="32" t="str">
        <f t="shared" si="27"/>
        <v>Túi</v>
      </c>
      <c r="R369" s="36">
        <v>5</v>
      </c>
      <c r="T369" s="34">
        <f t="shared" si="28"/>
        <v>46000</v>
      </c>
      <c r="U369" s="34">
        <f t="shared" si="30"/>
        <v>230000</v>
      </c>
      <c r="X369" s="40" t="s">
        <v>26</v>
      </c>
      <c r="Z369" s="34">
        <f t="shared" si="29"/>
        <v>18400</v>
      </c>
    </row>
    <row r="370" spans="1:26" ht="25.5" customHeight="1" x14ac:dyDescent="0.25">
      <c r="A370" s="17">
        <v>44869</v>
      </c>
      <c r="B370" s="63"/>
      <c r="G370" s="24" t="s">
        <v>243</v>
      </c>
      <c r="I370" s="24" t="s">
        <v>623</v>
      </c>
      <c r="J370" s="57" t="str">
        <f>VLOOKUP(G370,'nhân viên sale'!$A$2:$B$1646,2,0)</f>
        <v>SG004</v>
      </c>
      <c r="K370" s="24" t="s">
        <v>67</v>
      </c>
      <c r="L370" s="31" t="str">
        <f t="shared" si="26"/>
        <v>Tai heo muối 200g</v>
      </c>
      <c r="N370" s="52" t="s">
        <v>72</v>
      </c>
      <c r="Q370" s="32" t="str">
        <f t="shared" si="27"/>
        <v>Túi</v>
      </c>
      <c r="R370" s="36">
        <v>5</v>
      </c>
      <c r="T370" s="34">
        <f t="shared" si="28"/>
        <v>55595</v>
      </c>
      <c r="U370" s="34">
        <f t="shared" si="30"/>
        <v>277975</v>
      </c>
      <c r="X370" s="40" t="s">
        <v>26</v>
      </c>
      <c r="Z370" s="34">
        <f t="shared" si="29"/>
        <v>22238</v>
      </c>
    </row>
    <row r="371" spans="1:26" ht="25.5" customHeight="1" x14ac:dyDescent="0.25">
      <c r="A371" s="17">
        <v>44869</v>
      </c>
      <c r="B371" s="63"/>
      <c r="G371" s="24" t="s">
        <v>243</v>
      </c>
      <c r="I371" s="24" t="s">
        <v>623</v>
      </c>
      <c r="J371" s="57" t="str">
        <f>VLOOKUP(G371,'nhân viên sale'!$A$2:$B$1646,2,0)</f>
        <v>SG004</v>
      </c>
      <c r="K371" s="24" t="s">
        <v>49</v>
      </c>
      <c r="L371" s="31" t="str">
        <f t="shared" si="26"/>
        <v>Giò lụa cây 250g</v>
      </c>
      <c r="N371" s="52" t="s">
        <v>72</v>
      </c>
      <c r="Q371" s="32" t="str">
        <f t="shared" si="27"/>
        <v>Túi</v>
      </c>
      <c r="R371" s="36">
        <v>5</v>
      </c>
      <c r="T371" s="34">
        <f t="shared" si="28"/>
        <v>59400</v>
      </c>
      <c r="U371" s="34">
        <f t="shared" si="30"/>
        <v>297000</v>
      </c>
      <c r="X371" s="40" t="s">
        <v>26</v>
      </c>
      <c r="Z371" s="34">
        <f t="shared" si="29"/>
        <v>23760</v>
      </c>
    </row>
    <row r="372" spans="1:26" ht="25.5" customHeight="1" x14ac:dyDescent="0.25">
      <c r="A372" s="17">
        <v>44869</v>
      </c>
      <c r="B372" s="63"/>
      <c r="G372" s="24" t="s">
        <v>244</v>
      </c>
      <c r="I372" s="24" t="s">
        <v>624</v>
      </c>
      <c r="J372" s="57" t="str">
        <f>VLOOKUP(G372,'nhân viên sale'!$A$2:$B$1646,2,0)</f>
        <v>SG005</v>
      </c>
      <c r="K372" s="24" t="s">
        <v>39</v>
      </c>
      <c r="L372" s="31" t="str">
        <f t="shared" si="26"/>
        <v>Chân giò heo muối 300g</v>
      </c>
      <c r="N372" s="52" t="s">
        <v>72</v>
      </c>
      <c r="Q372" s="32" t="str">
        <f t="shared" si="27"/>
        <v>Túi</v>
      </c>
      <c r="R372" s="36">
        <v>5</v>
      </c>
      <c r="T372" s="34">
        <f t="shared" si="28"/>
        <v>73431</v>
      </c>
      <c r="U372" s="34">
        <f t="shared" si="30"/>
        <v>367155</v>
      </c>
      <c r="X372" s="40" t="s">
        <v>26</v>
      </c>
      <c r="Z372" s="34">
        <f t="shared" si="29"/>
        <v>29372</v>
      </c>
    </row>
    <row r="373" spans="1:26" ht="25.5" customHeight="1" x14ac:dyDescent="0.25">
      <c r="A373" s="17">
        <v>44869</v>
      </c>
      <c r="B373" s="63"/>
      <c r="G373" s="24" t="s">
        <v>245</v>
      </c>
      <c r="I373" s="24" t="s">
        <v>625</v>
      </c>
      <c r="J373" s="57" t="str">
        <f>VLOOKUP(G373,'nhân viên sale'!$A$2:$B$1646,2,0)</f>
        <v>SG004</v>
      </c>
      <c r="K373" s="24" t="s">
        <v>67</v>
      </c>
      <c r="L373" s="31" t="str">
        <f t="shared" si="26"/>
        <v>Tai heo muối 200g</v>
      </c>
      <c r="N373" s="52" t="s">
        <v>72</v>
      </c>
      <c r="Q373" s="32" t="str">
        <f t="shared" si="27"/>
        <v>Túi</v>
      </c>
      <c r="R373" s="36">
        <v>5</v>
      </c>
      <c r="T373" s="34">
        <f t="shared" si="28"/>
        <v>55595</v>
      </c>
      <c r="U373" s="34">
        <f t="shared" si="30"/>
        <v>277975</v>
      </c>
      <c r="X373" s="40" t="s">
        <v>26</v>
      </c>
      <c r="Z373" s="34">
        <f t="shared" si="29"/>
        <v>22238</v>
      </c>
    </row>
    <row r="374" spans="1:26" ht="25.5" customHeight="1" x14ac:dyDescent="0.25">
      <c r="A374" s="17">
        <v>44869</v>
      </c>
      <c r="B374" s="63"/>
      <c r="G374" s="24" t="s">
        <v>246</v>
      </c>
      <c r="I374" s="24" t="s">
        <v>626</v>
      </c>
      <c r="J374" s="57" t="str">
        <f>VLOOKUP(G374,'nhân viên sale'!$A$2:$B$1646,2,0)</f>
        <v>SG011</v>
      </c>
      <c r="K374" s="24" t="s">
        <v>67</v>
      </c>
      <c r="L374" s="31" t="str">
        <f t="shared" si="26"/>
        <v>Tai heo muối 200g</v>
      </c>
      <c r="N374" s="52" t="s">
        <v>72</v>
      </c>
      <c r="Q374" s="32" t="str">
        <f t="shared" si="27"/>
        <v>Túi</v>
      </c>
      <c r="R374" s="36">
        <v>5</v>
      </c>
      <c r="T374" s="34">
        <f t="shared" si="28"/>
        <v>55595</v>
      </c>
      <c r="U374" s="34">
        <f t="shared" si="30"/>
        <v>277975</v>
      </c>
      <c r="X374" s="40" t="s">
        <v>26</v>
      </c>
      <c r="Z374" s="34">
        <f t="shared" si="29"/>
        <v>22238</v>
      </c>
    </row>
    <row r="375" spans="1:26" ht="25.5" customHeight="1" x14ac:dyDescent="0.25">
      <c r="A375" s="17">
        <v>44869</v>
      </c>
      <c r="B375" s="63"/>
      <c r="G375" s="24" t="s">
        <v>247</v>
      </c>
      <c r="I375" s="24" t="s">
        <v>627</v>
      </c>
      <c r="J375" s="57" t="str">
        <f>VLOOKUP(G375,'nhân viên sale'!$A$2:$B$1646,2,0)</f>
        <v>SG009</v>
      </c>
      <c r="K375" s="24" t="s">
        <v>45</v>
      </c>
      <c r="L375" s="31" t="str">
        <f t="shared" si="26"/>
        <v>Chả nướng 300g</v>
      </c>
      <c r="N375" s="52" t="s">
        <v>72</v>
      </c>
      <c r="Q375" s="32" t="str">
        <f t="shared" si="27"/>
        <v>Túi</v>
      </c>
      <c r="R375" s="36">
        <v>5</v>
      </c>
      <c r="T375" s="34">
        <f t="shared" si="28"/>
        <v>70950</v>
      </c>
      <c r="U375" s="34">
        <f t="shared" si="30"/>
        <v>354750</v>
      </c>
      <c r="X375" s="40" t="s">
        <v>26</v>
      </c>
      <c r="Z375" s="34">
        <f t="shared" si="29"/>
        <v>28380</v>
      </c>
    </row>
    <row r="376" spans="1:26" ht="25.5" customHeight="1" x14ac:dyDescent="0.25">
      <c r="A376" s="17">
        <v>44869</v>
      </c>
      <c r="B376" s="63"/>
      <c r="G376" s="24" t="s">
        <v>247</v>
      </c>
      <c r="I376" s="24" t="s">
        <v>627</v>
      </c>
      <c r="J376" s="57" t="str">
        <f>VLOOKUP(G376,'nhân viên sale'!$A$2:$B$1646,2,0)</f>
        <v>SG009</v>
      </c>
      <c r="K376" s="24" t="s">
        <v>65</v>
      </c>
      <c r="L376" s="31" t="str">
        <f t="shared" si="26"/>
        <v>Mọc Nấm Hương 250g</v>
      </c>
      <c r="N376" s="52" t="s">
        <v>72</v>
      </c>
      <c r="Q376" s="32" t="str">
        <f t="shared" si="27"/>
        <v>Túi</v>
      </c>
      <c r="R376" s="36">
        <v>5</v>
      </c>
      <c r="T376" s="34">
        <f t="shared" si="28"/>
        <v>46000</v>
      </c>
      <c r="U376" s="34">
        <f t="shared" si="30"/>
        <v>230000</v>
      </c>
      <c r="X376" s="40" t="s">
        <v>26</v>
      </c>
      <c r="Z376" s="34">
        <f t="shared" si="29"/>
        <v>18400</v>
      </c>
    </row>
    <row r="377" spans="1:26" ht="25.5" customHeight="1" x14ac:dyDescent="0.25">
      <c r="A377" s="17">
        <v>44869</v>
      </c>
      <c r="B377" s="63"/>
      <c r="G377" s="24" t="s">
        <v>247</v>
      </c>
      <c r="I377" s="24" t="s">
        <v>627</v>
      </c>
      <c r="J377" s="57" t="str">
        <f>VLOOKUP(G377,'nhân viên sale'!$A$2:$B$1646,2,0)</f>
        <v>SG009</v>
      </c>
      <c r="K377" s="24" t="s">
        <v>39</v>
      </c>
      <c r="L377" s="31" t="str">
        <f t="shared" si="26"/>
        <v>Chân giò heo muối 300g</v>
      </c>
      <c r="N377" s="52" t="s">
        <v>72</v>
      </c>
      <c r="Q377" s="32" t="str">
        <f t="shared" si="27"/>
        <v>Túi</v>
      </c>
      <c r="R377" s="36">
        <v>5</v>
      </c>
      <c r="T377" s="34">
        <f t="shared" si="28"/>
        <v>73431</v>
      </c>
      <c r="U377" s="34">
        <f t="shared" si="30"/>
        <v>367155</v>
      </c>
      <c r="X377" s="40" t="s">
        <v>26</v>
      </c>
      <c r="Z377" s="34">
        <f t="shared" si="29"/>
        <v>29372</v>
      </c>
    </row>
    <row r="378" spans="1:26" ht="25.5" customHeight="1" x14ac:dyDescent="0.25">
      <c r="A378" s="17">
        <v>44869</v>
      </c>
      <c r="B378" s="63"/>
      <c r="G378" s="24" t="s">
        <v>247</v>
      </c>
      <c r="I378" s="24" t="s">
        <v>627</v>
      </c>
      <c r="J378" s="57" t="str">
        <f>VLOOKUP(G378,'nhân viên sale'!$A$2:$B$1646,2,0)</f>
        <v>SG009</v>
      </c>
      <c r="K378" s="24" t="s">
        <v>37</v>
      </c>
      <c r="L378" s="31" t="str">
        <f t="shared" ref="L378:L441" si="31">IF(K378&lt;&gt;"",VLOOKUP(K378,tenhang,2,0),"")</f>
        <v>Chả cốm 300g</v>
      </c>
      <c r="N378" s="52" t="s">
        <v>72</v>
      </c>
      <c r="Q378" s="32" t="str">
        <f t="shared" ref="Q378:Q441" si="32">IF(K378&lt;&gt;"",VLOOKUP(K378,tenhang,3,0),"")</f>
        <v>Túi</v>
      </c>
      <c r="R378" s="36">
        <v>5</v>
      </c>
      <c r="T378" s="34">
        <f t="shared" ref="T378:T441" si="33">IF(K378&lt;&gt;"",VLOOKUP(K378,tenhang,4,0),0)</f>
        <v>74250</v>
      </c>
      <c r="U378" s="34">
        <f t="shared" si="30"/>
        <v>371250</v>
      </c>
      <c r="X378" s="40" t="s">
        <v>26</v>
      </c>
      <c r="Z378" s="34">
        <f t="shared" si="29"/>
        <v>29700</v>
      </c>
    </row>
    <row r="379" spans="1:26" ht="25.5" customHeight="1" x14ac:dyDescent="0.25">
      <c r="A379" s="17">
        <v>44869</v>
      </c>
      <c r="B379" s="63"/>
      <c r="G379" s="24" t="s">
        <v>248</v>
      </c>
      <c r="I379" s="24" t="s">
        <v>628</v>
      </c>
      <c r="J379" s="57" t="str">
        <f>VLOOKUP(G379,'nhân viên sale'!$A$2:$B$1646,2,0)</f>
        <v>SG011</v>
      </c>
      <c r="K379" s="24" t="s">
        <v>45</v>
      </c>
      <c r="L379" s="31" t="str">
        <f t="shared" si="31"/>
        <v>Chả nướng 300g</v>
      </c>
      <c r="N379" s="52" t="s">
        <v>72</v>
      </c>
      <c r="Q379" s="32" t="str">
        <f t="shared" si="32"/>
        <v>Túi</v>
      </c>
      <c r="R379" s="36">
        <v>5</v>
      </c>
      <c r="T379" s="34">
        <f t="shared" si="33"/>
        <v>70950</v>
      </c>
      <c r="U379" s="34">
        <f t="shared" si="30"/>
        <v>354750</v>
      </c>
      <c r="X379" s="40" t="s">
        <v>26</v>
      </c>
      <c r="Z379" s="34">
        <f t="shared" si="29"/>
        <v>28380</v>
      </c>
    </row>
    <row r="380" spans="1:26" ht="25.5" customHeight="1" x14ac:dyDescent="0.25">
      <c r="A380" s="17">
        <v>44869</v>
      </c>
      <c r="B380" s="63"/>
      <c r="G380" s="24" t="s">
        <v>248</v>
      </c>
      <c r="I380" s="24" t="s">
        <v>628</v>
      </c>
      <c r="J380" s="57" t="str">
        <f>VLOOKUP(G380,'nhân viên sale'!$A$2:$B$1646,2,0)</f>
        <v>SG011</v>
      </c>
      <c r="K380" s="24" t="s">
        <v>39</v>
      </c>
      <c r="L380" s="31" t="str">
        <f t="shared" si="31"/>
        <v>Chân giò heo muối 300g</v>
      </c>
      <c r="N380" s="52" t="s">
        <v>72</v>
      </c>
      <c r="Q380" s="32" t="str">
        <f t="shared" si="32"/>
        <v>Túi</v>
      </c>
      <c r="R380" s="36">
        <v>5</v>
      </c>
      <c r="T380" s="34">
        <f t="shared" si="33"/>
        <v>73431</v>
      </c>
      <c r="U380" s="34">
        <f t="shared" si="30"/>
        <v>367155</v>
      </c>
      <c r="X380" s="40" t="s">
        <v>26</v>
      </c>
      <c r="Z380" s="34">
        <f t="shared" si="29"/>
        <v>29372</v>
      </c>
    </row>
    <row r="381" spans="1:26" ht="25.5" customHeight="1" x14ac:dyDescent="0.25">
      <c r="A381" s="17">
        <v>44869</v>
      </c>
      <c r="B381" s="63"/>
      <c r="G381" s="24" t="s">
        <v>248</v>
      </c>
      <c r="I381" s="24" t="s">
        <v>628</v>
      </c>
      <c r="J381" s="57" t="str">
        <f>VLOOKUP(G381,'nhân viên sale'!$A$2:$B$1646,2,0)</f>
        <v>SG011</v>
      </c>
      <c r="K381" s="24" t="s">
        <v>37</v>
      </c>
      <c r="L381" s="31" t="str">
        <f t="shared" si="31"/>
        <v>Chả cốm 300g</v>
      </c>
      <c r="N381" s="52" t="s">
        <v>72</v>
      </c>
      <c r="Q381" s="32" t="str">
        <f t="shared" si="32"/>
        <v>Túi</v>
      </c>
      <c r="R381" s="36">
        <v>5</v>
      </c>
      <c r="T381" s="34">
        <f t="shared" si="33"/>
        <v>74250</v>
      </c>
      <c r="U381" s="34">
        <f t="shared" si="30"/>
        <v>371250</v>
      </c>
      <c r="X381" s="40" t="s">
        <v>26</v>
      </c>
      <c r="Z381" s="34">
        <f t="shared" si="29"/>
        <v>29700</v>
      </c>
    </row>
    <row r="382" spans="1:26" ht="25.5" customHeight="1" x14ac:dyDescent="0.25">
      <c r="A382" s="17">
        <v>44869</v>
      </c>
      <c r="B382" s="63"/>
      <c r="G382" s="24" t="s">
        <v>248</v>
      </c>
      <c r="I382" s="24" t="s">
        <v>628</v>
      </c>
      <c r="J382" s="57" t="str">
        <f>VLOOKUP(G382,'nhân viên sale'!$A$2:$B$1646,2,0)</f>
        <v>SG011</v>
      </c>
      <c r="K382" s="24" t="s">
        <v>49</v>
      </c>
      <c r="L382" s="31" t="str">
        <f t="shared" si="31"/>
        <v>Giò lụa cây 250g</v>
      </c>
      <c r="N382" s="52" t="s">
        <v>72</v>
      </c>
      <c r="Q382" s="32" t="str">
        <f t="shared" si="32"/>
        <v>Túi</v>
      </c>
      <c r="R382" s="36">
        <v>5</v>
      </c>
      <c r="T382" s="34">
        <f t="shared" si="33"/>
        <v>59400</v>
      </c>
      <c r="U382" s="34">
        <f t="shared" si="30"/>
        <v>297000</v>
      </c>
      <c r="X382" s="40" t="s">
        <v>26</v>
      </c>
      <c r="Z382" s="34">
        <f t="shared" si="29"/>
        <v>23760</v>
      </c>
    </row>
    <row r="383" spans="1:26" ht="25.5" customHeight="1" x14ac:dyDescent="0.25">
      <c r="A383" s="17">
        <v>44869</v>
      </c>
      <c r="B383" s="63"/>
      <c r="G383" s="24" t="s">
        <v>249</v>
      </c>
      <c r="I383" s="24" t="s">
        <v>629</v>
      </c>
      <c r="J383" s="57" t="str">
        <f>VLOOKUP(G383,'nhân viên sale'!$A$2:$B$1646,2,0)</f>
        <v>SG005</v>
      </c>
      <c r="K383" s="24" t="s">
        <v>39</v>
      </c>
      <c r="L383" s="31" t="str">
        <f t="shared" si="31"/>
        <v>Chân giò heo muối 300g</v>
      </c>
      <c r="N383" s="52" t="s">
        <v>72</v>
      </c>
      <c r="Q383" s="32" t="str">
        <f t="shared" si="32"/>
        <v>Túi</v>
      </c>
      <c r="R383" s="36">
        <v>5</v>
      </c>
      <c r="T383" s="34">
        <f t="shared" si="33"/>
        <v>73431</v>
      </c>
      <c r="U383" s="34">
        <f t="shared" si="30"/>
        <v>367155</v>
      </c>
      <c r="X383" s="40" t="s">
        <v>26</v>
      </c>
      <c r="Z383" s="34">
        <f t="shared" si="29"/>
        <v>29372</v>
      </c>
    </row>
    <row r="384" spans="1:26" ht="25.5" customHeight="1" x14ac:dyDescent="0.25">
      <c r="A384" s="17">
        <v>44869</v>
      </c>
      <c r="B384" s="63"/>
      <c r="G384" s="24" t="s">
        <v>249</v>
      </c>
      <c r="I384" s="24" t="s">
        <v>629</v>
      </c>
      <c r="J384" s="57" t="str">
        <f>VLOOKUP(G384,'nhân viên sale'!$A$2:$B$1646,2,0)</f>
        <v>SG005</v>
      </c>
      <c r="K384" s="24" t="s">
        <v>59</v>
      </c>
      <c r="L384" s="31" t="str">
        <f t="shared" si="31"/>
        <v>Giò Tai Lưỡi Xào 250g</v>
      </c>
      <c r="N384" s="52" t="s">
        <v>72</v>
      </c>
      <c r="Q384" s="32" t="str">
        <f t="shared" si="32"/>
        <v>Túi</v>
      </c>
      <c r="R384" s="36">
        <v>5</v>
      </c>
      <c r="T384" s="34">
        <f t="shared" si="33"/>
        <v>50182</v>
      </c>
      <c r="U384" s="34">
        <f t="shared" si="30"/>
        <v>250910</v>
      </c>
      <c r="X384" s="40" t="s">
        <v>26</v>
      </c>
      <c r="Z384" s="34">
        <f t="shared" si="29"/>
        <v>20073</v>
      </c>
    </row>
    <row r="385" spans="1:26" ht="25.5" customHeight="1" x14ac:dyDescent="0.25">
      <c r="A385" s="17">
        <v>44869</v>
      </c>
      <c r="B385" s="63"/>
      <c r="G385" s="24" t="s">
        <v>249</v>
      </c>
      <c r="I385" s="24" t="s">
        <v>629</v>
      </c>
      <c r="J385" s="57" t="str">
        <f>VLOOKUP(G385,'nhân viên sale'!$A$2:$B$1646,2,0)</f>
        <v>SG005</v>
      </c>
      <c r="K385" s="24" t="s">
        <v>65</v>
      </c>
      <c r="L385" s="31" t="str">
        <f t="shared" si="31"/>
        <v>Mọc Nấm Hương 250g</v>
      </c>
      <c r="N385" s="52" t="s">
        <v>72</v>
      </c>
      <c r="Q385" s="32" t="str">
        <f t="shared" si="32"/>
        <v>Túi</v>
      </c>
      <c r="R385" s="36">
        <v>5</v>
      </c>
      <c r="T385" s="34">
        <f t="shared" si="33"/>
        <v>46000</v>
      </c>
      <c r="U385" s="34">
        <f t="shared" si="30"/>
        <v>230000</v>
      </c>
      <c r="X385" s="40" t="s">
        <v>26</v>
      </c>
      <c r="Z385" s="34">
        <f t="shared" si="29"/>
        <v>18400</v>
      </c>
    </row>
    <row r="386" spans="1:26" ht="25.5" customHeight="1" x14ac:dyDescent="0.25">
      <c r="A386" s="17">
        <v>44869</v>
      </c>
      <c r="B386" s="63"/>
      <c r="G386" s="24" t="s">
        <v>249</v>
      </c>
      <c r="I386" s="24" t="s">
        <v>629</v>
      </c>
      <c r="J386" s="57" t="str">
        <f>VLOOKUP(G386,'nhân viên sale'!$A$2:$B$1646,2,0)</f>
        <v>SG005</v>
      </c>
      <c r="K386" s="24" t="s">
        <v>49</v>
      </c>
      <c r="L386" s="31" t="str">
        <f t="shared" si="31"/>
        <v>Giò lụa cây 250g</v>
      </c>
      <c r="N386" s="52" t="s">
        <v>72</v>
      </c>
      <c r="Q386" s="32" t="str">
        <f t="shared" si="32"/>
        <v>Túi</v>
      </c>
      <c r="R386" s="36">
        <v>5</v>
      </c>
      <c r="T386" s="34">
        <f t="shared" si="33"/>
        <v>59400</v>
      </c>
      <c r="U386" s="34">
        <f t="shared" si="30"/>
        <v>297000</v>
      </c>
      <c r="X386" s="40" t="s">
        <v>26</v>
      </c>
      <c r="Z386" s="34">
        <f t="shared" si="29"/>
        <v>23760</v>
      </c>
    </row>
    <row r="387" spans="1:26" ht="25.5" customHeight="1" x14ac:dyDescent="0.25">
      <c r="A387" s="17">
        <v>44869</v>
      </c>
      <c r="B387" s="63"/>
      <c r="G387" s="24" t="s">
        <v>250</v>
      </c>
      <c r="I387" s="24" t="s">
        <v>630</v>
      </c>
      <c r="J387" s="57" t="str">
        <f>VLOOKUP(G387,'nhân viên sale'!$A$2:$B$1646,2,0)</f>
        <v>SG009</v>
      </c>
      <c r="K387" s="24" t="s">
        <v>39</v>
      </c>
      <c r="L387" s="31" t="str">
        <f t="shared" si="31"/>
        <v>Chân giò heo muối 300g</v>
      </c>
      <c r="N387" s="52" t="s">
        <v>72</v>
      </c>
      <c r="Q387" s="32" t="str">
        <f t="shared" si="32"/>
        <v>Túi</v>
      </c>
      <c r="R387" s="36">
        <v>5</v>
      </c>
      <c r="T387" s="34">
        <f t="shared" si="33"/>
        <v>73431</v>
      </c>
      <c r="U387" s="34">
        <f t="shared" si="30"/>
        <v>367155</v>
      </c>
      <c r="X387" s="40" t="s">
        <v>26</v>
      </c>
      <c r="Z387" s="34">
        <f t="shared" ref="Z387:Z450" si="34">ROUND(U387*X387*1%,0)</f>
        <v>29372</v>
      </c>
    </row>
    <row r="388" spans="1:26" ht="25.5" customHeight="1" x14ac:dyDescent="0.25">
      <c r="A388" s="17">
        <v>44869</v>
      </c>
      <c r="B388" s="63"/>
      <c r="G388" s="24" t="s">
        <v>250</v>
      </c>
      <c r="I388" s="24" t="s">
        <v>630</v>
      </c>
      <c r="J388" s="57" t="str">
        <f>VLOOKUP(G388,'nhân viên sale'!$A$2:$B$1646,2,0)</f>
        <v>SG009</v>
      </c>
      <c r="K388" s="24" t="s">
        <v>45</v>
      </c>
      <c r="L388" s="31" t="str">
        <f t="shared" si="31"/>
        <v>Chả nướng 300g</v>
      </c>
      <c r="N388" s="52" t="s">
        <v>72</v>
      </c>
      <c r="Q388" s="32" t="str">
        <f t="shared" si="32"/>
        <v>Túi</v>
      </c>
      <c r="R388" s="36">
        <v>5</v>
      </c>
      <c r="T388" s="34">
        <f t="shared" si="33"/>
        <v>70950</v>
      </c>
      <c r="U388" s="34">
        <f t="shared" si="30"/>
        <v>354750</v>
      </c>
      <c r="X388" s="40" t="s">
        <v>26</v>
      </c>
      <c r="Z388" s="34">
        <f t="shared" si="34"/>
        <v>28380</v>
      </c>
    </row>
    <row r="389" spans="1:26" ht="25.5" customHeight="1" x14ac:dyDescent="0.25">
      <c r="A389" s="17">
        <v>44869</v>
      </c>
      <c r="B389" s="63"/>
      <c r="G389" s="24" t="s">
        <v>250</v>
      </c>
      <c r="I389" s="24" t="s">
        <v>630</v>
      </c>
      <c r="J389" s="57" t="str">
        <f>VLOOKUP(G389,'nhân viên sale'!$A$2:$B$1646,2,0)</f>
        <v>SG009</v>
      </c>
      <c r="K389" s="24" t="s">
        <v>65</v>
      </c>
      <c r="L389" s="31" t="str">
        <f t="shared" si="31"/>
        <v>Mọc Nấm Hương 250g</v>
      </c>
      <c r="N389" s="52" t="s">
        <v>72</v>
      </c>
      <c r="Q389" s="32" t="str">
        <f t="shared" si="32"/>
        <v>Túi</v>
      </c>
      <c r="R389" s="36">
        <v>5</v>
      </c>
      <c r="T389" s="34">
        <f t="shared" si="33"/>
        <v>46000</v>
      </c>
      <c r="U389" s="34">
        <f t="shared" si="30"/>
        <v>230000</v>
      </c>
      <c r="X389" s="40" t="s">
        <v>26</v>
      </c>
      <c r="Z389" s="34">
        <f t="shared" si="34"/>
        <v>18400</v>
      </c>
    </row>
    <row r="390" spans="1:26" ht="25.5" customHeight="1" x14ac:dyDescent="0.25">
      <c r="A390" s="17">
        <v>44869</v>
      </c>
      <c r="B390" s="63"/>
      <c r="G390" s="24" t="s">
        <v>250</v>
      </c>
      <c r="I390" s="24" t="s">
        <v>630</v>
      </c>
      <c r="J390" s="57" t="str">
        <f>VLOOKUP(G390,'nhân viên sale'!$A$2:$B$1646,2,0)</f>
        <v>SG009</v>
      </c>
      <c r="K390" s="24" t="s">
        <v>37</v>
      </c>
      <c r="L390" s="31" t="str">
        <f t="shared" si="31"/>
        <v>Chả cốm 300g</v>
      </c>
      <c r="N390" s="52" t="s">
        <v>72</v>
      </c>
      <c r="Q390" s="32" t="str">
        <f t="shared" si="32"/>
        <v>Túi</v>
      </c>
      <c r="R390" s="36">
        <v>5</v>
      </c>
      <c r="T390" s="34">
        <f t="shared" si="33"/>
        <v>74250</v>
      </c>
      <c r="U390" s="34">
        <f t="shared" si="30"/>
        <v>371250</v>
      </c>
      <c r="X390" s="40" t="s">
        <v>26</v>
      </c>
      <c r="Z390" s="34">
        <f t="shared" si="34"/>
        <v>29700</v>
      </c>
    </row>
    <row r="391" spans="1:26" ht="25.5" customHeight="1" x14ac:dyDescent="0.25">
      <c r="A391" s="17">
        <v>44869</v>
      </c>
      <c r="B391" s="63"/>
      <c r="G391" s="24" t="s">
        <v>251</v>
      </c>
      <c r="I391" s="24" t="s">
        <v>631</v>
      </c>
      <c r="J391" s="57" t="str">
        <f>VLOOKUP(G391,'nhân viên sale'!$A$2:$B$1646,2,0)</f>
        <v>SG004</v>
      </c>
      <c r="K391" s="24" t="s">
        <v>39</v>
      </c>
      <c r="L391" s="31" t="str">
        <f t="shared" si="31"/>
        <v>Chân giò heo muối 300g</v>
      </c>
      <c r="N391" s="52" t="s">
        <v>72</v>
      </c>
      <c r="Q391" s="32" t="str">
        <f t="shared" si="32"/>
        <v>Túi</v>
      </c>
      <c r="R391" s="36">
        <v>5</v>
      </c>
      <c r="T391" s="34">
        <f t="shared" si="33"/>
        <v>73431</v>
      </c>
      <c r="U391" s="34">
        <f t="shared" si="30"/>
        <v>367155</v>
      </c>
      <c r="X391" s="40" t="s">
        <v>26</v>
      </c>
      <c r="Z391" s="34">
        <f t="shared" si="34"/>
        <v>29372</v>
      </c>
    </row>
    <row r="392" spans="1:26" ht="25.5" customHeight="1" x14ac:dyDescent="0.25">
      <c r="A392" s="17">
        <v>44869</v>
      </c>
      <c r="B392" s="63"/>
      <c r="G392" s="24" t="s">
        <v>252</v>
      </c>
      <c r="I392" s="24" t="s">
        <v>632</v>
      </c>
      <c r="J392" s="57" t="str">
        <f>VLOOKUP(G392,'nhân viên sale'!$A$2:$B$1646,2,0)</f>
        <v>SG005</v>
      </c>
      <c r="K392" s="24" t="s">
        <v>39</v>
      </c>
      <c r="L392" s="31" t="str">
        <f t="shared" si="31"/>
        <v>Chân giò heo muối 300g</v>
      </c>
      <c r="N392" s="52" t="s">
        <v>72</v>
      </c>
      <c r="Q392" s="32" t="str">
        <f t="shared" si="32"/>
        <v>Túi</v>
      </c>
      <c r="R392" s="36">
        <v>5</v>
      </c>
      <c r="T392" s="34">
        <f t="shared" si="33"/>
        <v>73431</v>
      </c>
      <c r="U392" s="34">
        <f t="shared" si="30"/>
        <v>367155</v>
      </c>
      <c r="X392" s="40" t="s">
        <v>26</v>
      </c>
      <c r="Z392" s="34">
        <f t="shared" si="34"/>
        <v>29372</v>
      </c>
    </row>
    <row r="393" spans="1:26" ht="25.5" customHeight="1" x14ac:dyDescent="0.25">
      <c r="A393" s="17">
        <v>44869</v>
      </c>
      <c r="B393" s="63"/>
      <c r="G393" s="24" t="s">
        <v>253</v>
      </c>
      <c r="I393" s="24" t="s">
        <v>633</v>
      </c>
      <c r="J393" s="57" t="str">
        <f>VLOOKUP(G393,'nhân viên sale'!$A$2:$B$1646,2,0)</f>
        <v>SG005</v>
      </c>
      <c r="K393" s="24" t="s">
        <v>65</v>
      </c>
      <c r="L393" s="31" t="str">
        <f t="shared" si="31"/>
        <v>Mọc Nấm Hương 250g</v>
      </c>
      <c r="N393" s="52" t="s">
        <v>72</v>
      </c>
      <c r="Q393" s="32" t="str">
        <f t="shared" si="32"/>
        <v>Túi</v>
      </c>
      <c r="R393" s="36">
        <v>5</v>
      </c>
      <c r="T393" s="34">
        <f t="shared" si="33"/>
        <v>46000</v>
      </c>
      <c r="U393" s="34">
        <f t="shared" si="30"/>
        <v>230000</v>
      </c>
      <c r="X393" s="40" t="s">
        <v>26</v>
      </c>
      <c r="Z393" s="34">
        <f t="shared" si="34"/>
        <v>18400</v>
      </c>
    </row>
    <row r="394" spans="1:26" ht="25.5" customHeight="1" x14ac:dyDescent="0.25">
      <c r="A394" s="17">
        <v>44869</v>
      </c>
      <c r="B394" s="63"/>
      <c r="G394" s="24" t="s">
        <v>253</v>
      </c>
      <c r="I394" s="24" t="s">
        <v>633</v>
      </c>
      <c r="J394" s="57" t="str">
        <f>VLOOKUP(G394,'nhân viên sale'!$A$2:$B$1646,2,0)</f>
        <v>SG005</v>
      </c>
      <c r="K394" s="24" t="s">
        <v>59</v>
      </c>
      <c r="L394" s="31" t="str">
        <f t="shared" si="31"/>
        <v>Giò Tai Lưỡi Xào 250g</v>
      </c>
      <c r="N394" s="52" t="s">
        <v>72</v>
      </c>
      <c r="Q394" s="32" t="str">
        <f t="shared" si="32"/>
        <v>Túi</v>
      </c>
      <c r="R394" s="36">
        <v>5</v>
      </c>
      <c r="T394" s="34">
        <f t="shared" si="33"/>
        <v>50182</v>
      </c>
      <c r="U394" s="34">
        <f t="shared" si="30"/>
        <v>250910</v>
      </c>
      <c r="X394" s="40" t="s">
        <v>26</v>
      </c>
      <c r="Z394" s="34">
        <f t="shared" si="34"/>
        <v>20073</v>
      </c>
    </row>
    <row r="395" spans="1:26" ht="25.5" customHeight="1" x14ac:dyDescent="0.25">
      <c r="A395" s="17">
        <v>44869</v>
      </c>
      <c r="B395" s="63"/>
      <c r="G395" s="24" t="s">
        <v>254</v>
      </c>
      <c r="I395" s="24" t="s">
        <v>634</v>
      </c>
      <c r="J395" s="57" t="str">
        <f>VLOOKUP(G395,'nhân viên sale'!$A$2:$B$1646,2,0)</f>
        <v>SG009</v>
      </c>
      <c r="K395" s="24" t="s">
        <v>37</v>
      </c>
      <c r="L395" s="31" t="str">
        <f t="shared" si="31"/>
        <v>Chả cốm 300g</v>
      </c>
      <c r="N395" s="52" t="s">
        <v>72</v>
      </c>
      <c r="Q395" s="32" t="str">
        <f t="shared" si="32"/>
        <v>Túi</v>
      </c>
      <c r="R395" s="36">
        <v>5</v>
      </c>
      <c r="T395" s="34">
        <f t="shared" si="33"/>
        <v>74250</v>
      </c>
      <c r="U395" s="34">
        <f t="shared" si="30"/>
        <v>371250</v>
      </c>
      <c r="X395" s="40" t="s">
        <v>26</v>
      </c>
      <c r="Z395" s="34">
        <f t="shared" si="34"/>
        <v>29700</v>
      </c>
    </row>
    <row r="396" spans="1:26" ht="25.5" customHeight="1" x14ac:dyDescent="0.25">
      <c r="A396" s="17">
        <v>44869</v>
      </c>
      <c r="B396" s="63"/>
      <c r="G396" s="24" t="s">
        <v>254</v>
      </c>
      <c r="I396" s="24" t="s">
        <v>634</v>
      </c>
      <c r="J396" s="57" t="str">
        <f>VLOOKUP(G396,'nhân viên sale'!$A$2:$B$1646,2,0)</f>
        <v>SG009</v>
      </c>
      <c r="K396" s="24" t="s">
        <v>59</v>
      </c>
      <c r="L396" s="31" t="str">
        <f t="shared" si="31"/>
        <v>Giò Tai Lưỡi Xào 250g</v>
      </c>
      <c r="N396" s="52" t="s">
        <v>72</v>
      </c>
      <c r="Q396" s="32" t="str">
        <f t="shared" si="32"/>
        <v>Túi</v>
      </c>
      <c r="R396" s="36">
        <v>5</v>
      </c>
      <c r="T396" s="34">
        <f t="shared" si="33"/>
        <v>50182</v>
      </c>
      <c r="U396" s="34">
        <f t="shared" si="30"/>
        <v>250910</v>
      </c>
      <c r="X396" s="40" t="s">
        <v>26</v>
      </c>
      <c r="Z396" s="34">
        <f t="shared" si="34"/>
        <v>20073</v>
      </c>
    </row>
    <row r="397" spans="1:26" ht="25.5" customHeight="1" x14ac:dyDescent="0.25">
      <c r="A397" s="17">
        <v>44869</v>
      </c>
      <c r="B397" s="63"/>
      <c r="G397" s="24" t="s">
        <v>255</v>
      </c>
      <c r="I397" s="24" t="s">
        <v>635</v>
      </c>
      <c r="J397" s="57" t="str">
        <f>VLOOKUP(G397,'nhân viên sale'!$A$2:$B$1646,2,0)</f>
        <v>SG009</v>
      </c>
      <c r="K397" s="24" t="s">
        <v>45</v>
      </c>
      <c r="L397" s="31" t="str">
        <f t="shared" si="31"/>
        <v>Chả nướng 300g</v>
      </c>
      <c r="N397" s="52" t="s">
        <v>72</v>
      </c>
      <c r="Q397" s="32" t="str">
        <f t="shared" si="32"/>
        <v>Túi</v>
      </c>
      <c r="R397" s="36">
        <v>5</v>
      </c>
      <c r="T397" s="34">
        <f t="shared" si="33"/>
        <v>70950</v>
      </c>
      <c r="U397" s="34">
        <f t="shared" si="30"/>
        <v>354750</v>
      </c>
      <c r="X397" s="40" t="s">
        <v>26</v>
      </c>
      <c r="Z397" s="34">
        <f t="shared" si="34"/>
        <v>28380</v>
      </c>
    </row>
    <row r="398" spans="1:26" ht="25.5" customHeight="1" x14ac:dyDescent="0.25">
      <c r="A398" s="17">
        <v>44869</v>
      </c>
      <c r="B398" s="63"/>
      <c r="G398" s="24" t="s">
        <v>255</v>
      </c>
      <c r="I398" s="24" t="s">
        <v>635</v>
      </c>
      <c r="J398" s="57" t="str">
        <f>VLOOKUP(G398,'nhân viên sale'!$A$2:$B$1646,2,0)</f>
        <v>SG009</v>
      </c>
      <c r="K398" s="24" t="s">
        <v>39</v>
      </c>
      <c r="L398" s="31" t="str">
        <f t="shared" si="31"/>
        <v>Chân giò heo muối 300g</v>
      </c>
      <c r="N398" s="52" t="s">
        <v>72</v>
      </c>
      <c r="Q398" s="32" t="str">
        <f t="shared" si="32"/>
        <v>Túi</v>
      </c>
      <c r="R398" s="36">
        <v>5</v>
      </c>
      <c r="T398" s="34">
        <f t="shared" si="33"/>
        <v>73431</v>
      </c>
      <c r="U398" s="34">
        <f t="shared" ref="U398:U461" si="35">R398*T398</f>
        <v>367155</v>
      </c>
      <c r="X398" s="40" t="s">
        <v>26</v>
      </c>
      <c r="Z398" s="34">
        <f t="shared" si="34"/>
        <v>29372</v>
      </c>
    </row>
    <row r="399" spans="1:26" ht="25.5" customHeight="1" x14ac:dyDescent="0.25">
      <c r="A399" s="17">
        <v>44869</v>
      </c>
      <c r="B399" s="63"/>
      <c r="G399" s="24" t="s">
        <v>255</v>
      </c>
      <c r="I399" s="24" t="s">
        <v>635</v>
      </c>
      <c r="J399" s="57" t="str">
        <f>VLOOKUP(G399,'nhân viên sale'!$A$2:$B$1646,2,0)</f>
        <v>SG009</v>
      </c>
      <c r="K399" s="24" t="s">
        <v>49</v>
      </c>
      <c r="L399" s="31" t="str">
        <f t="shared" si="31"/>
        <v>Giò lụa cây 250g</v>
      </c>
      <c r="N399" s="52" t="s">
        <v>72</v>
      </c>
      <c r="Q399" s="32" t="str">
        <f t="shared" si="32"/>
        <v>Túi</v>
      </c>
      <c r="R399" s="36">
        <v>5</v>
      </c>
      <c r="T399" s="34">
        <f t="shared" si="33"/>
        <v>59400</v>
      </c>
      <c r="U399" s="34">
        <f t="shared" si="35"/>
        <v>297000</v>
      </c>
      <c r="X399" s="40" t="s">
        <v>26</v>
      </c>
      <c r="Z399" s="34">
        <f t="shared" si="34"/>
        <v>23760</v>
      </c>
    </row>
    <row r="400" spans="1:26" ht="25.5" customHeight="1" x14ac:dyDescent="0.25">
      <c r="A400" s="17">
        <v>44869</v>
      </c>
      <c r="B400" s="63"/>
      <c r="G400" s="24" t="s">
        <v>256</v>
      </c>
      <c r="I400" s="24" t="s">
        <v>636</v>
      </c>
      <c r="J400" s="57" t="str">
        <f>VLOOKUP(G400,'nhân viên sale'!$A$2:$B$1646,2,0)</f>
        <v>SG004</v>
      </c>
      <c r="K400" s="24" t="s">
        <v>39</v>
      </c>
      <c r="L400" s="31" t="str">
        <f t="shared" si="31"/>
        <v>Chân giò heo muối 300g</v>
      </c>
      <c r="N400" s="52" t="s">
        <v>72</v>
      </c>
      <c r="Q400" s="32" t="str">
        <f t="shared" si="32"/>
        <v>Túi</v>
      </c>
      <c r="R400" s="36">
        <v>5</v>
      </c>
      <c r="T400" s="34">
        <f t="shared" si="33"/>
        <v>73431</v>
      </c>
      <c r="U400" s="34">
        <f t="shared" si="35"/>
        <v>367155</v>
      </c>
      <c r="X400" s="40" t="s">
        <v>26</v>
      </c>
      <c r="Z400" s="34">
        <f t="shared" si="34"/>
        <v>29372</v>
      </c>
    </row>
    <row r="401" spans="1:26" ht="25.5" customHeight="1" x14ac:dyDescent="0.25">
      <c r="A401" s="17">
        <v>44869</v>
      </c>
      <c r="B401" s="63"/>
      <c r="G401" s="24" t="s">
        <v>257</v>
      </c>
      <c r="I401" s="24" t="s">
        <v>637</v>
      </c>
      <c r="J401" s="57" t="str">
        <f>VLOOKUP(G401,'nhân viên sale'!$A$2:$B$1646,2,0)</f>
        <v>SG011</v>
      </c>
      <c r="K401" s="24" t="s">
        <v>39</v>
      </c>
      <c r="L401" s="31" t="str">
        <f t="shared" si="31"/>
        <v>Chân giò heo muối 300g</v>
      </c>
      <c r="N401" s="52" t="s">
        <v>72</v>
      </c>
      <c r="Q401" s="32" t="str">
        <f t="shared" si="32"/>
        <v>Túi</v>
      </c>
      <c r="R401" s="36">
        <v>5</v>
      </c>
      <c r="T401" s="34">
        <f t="shared" si="33"/>
        <v>73431</v>
      </c>
      <c r="U401" s="34">
        <f t="shared" si="35"/>
        <v>367155</v>
      </c>
      <c r="X401" s="40" t="s">
        <v>26</v>
      </c>
      <c r="Z401" s="34">
        <f t="shared" si="34"/>
        <v>29372</v>
      </c>
    </row>
    <row r="402" spans="1:26" ht="25.5" customHeight="1" x14ac:dyDescent="0.25">
      <c r="A402" s="17">
        <v>44869</v>
      </c>
      <c r="B402" s="63"/>
      <c r="G402" s="24" t="s">
        <v>257</v>
      </c>
      <c r="I402" s="24" t="s">
        <v>637</v>
      </c>
      <c r="J402" s="57" t="str">
        <f>VLOOKUP(G402,'nhân viên sale'!$A$2:$B$1646,2,0)</f>
        <v>SG011</v>
      </c>
      <c r="K402" s="24" t="s">
        <v>67</v>
      </c>
      <c r="L402" s="31" t="str">
        <f t="shared" si="31"/>
        <v>Tai heo muối 200g</v>
      </c>
      <c r="N402" s="52" t="s">
        <v>72</v>
      </c>
      <c r="Q402" s="32" t="str">
        <f t="shared" si="32"/>
        <v>Túi</v>
      </c>
      <c r="R402" s="36">
        <v>5</v>
      </c>
      <c r="T402" s="34">
        <f t="shared" si="33"/>
        <v>55595</v>
      </c>
      <c r="U402" s="34">
        <f t="shared" si="35"/>
        <v>277975</v>
      </c>
      <c r="X402" s="40" t="s">
        <v>26</v>
      </c>
      <c r="Z402" s="34">
        <f t="shared" si="34"/>
        <v>22238</v>
      </c>
    </row>
    <row r="403" spans="1:26" ht="25.5" customHeight="1" x14ac:dyDescent="0.25">
      <c r="A403" s="17">
        <v>44869</v>
      </c>
      <c r="B403" s="63"/>
      <c r="G403" s="24" t="s">
        <v>258</v>
      </c>
      <c r="I403" s="24" t="s">
        <v>638</v>
      </c>
      <c r="J403" s="57" t="str">
        <f>VLOOKUP(G403,'nhân viên sale'!$A$2:$B$1646,2,0)</f>
        <v>SG011</v>
      </c>
      <c r="K403" s="24" t="s">
        <v>49</v>
      </c>
      <c r="L403" s="31" t="str">
        <f t="shared" si="31"/>
        <v>Giò lụa cây 250g</v>
      </c>
      <c r="N403" s="52" t="s">
        <v>72</v>
      </c>
      <c r="Q403" s="32" t="str">
        <f t="shared" si="32"/>
        <v>Túi</v>
      </c>
      <c r="R403" s="36">
        <v>5</v>
      </c>
      <c r="T403" s="34">
        <f t="shared" si="33"/>
        <v>59400</v>
      </c>
      <c r="U403" s="34">
        <f t="shared" si="35"/>
        <v>297000</v>
      </c>
      <c r="X403" s="40" t="s">
        <v>26</v>
      </c>
      <c r="Z403" s="34">
        <f t="shared" si="34"/>
        <v>23760</v>
      </c>
    </row>
    <row r="404" spans="1:26" ht="25.5" customHeight="1" x14ac:dyDescent="0.25">
      <c r="A404" s="17">
        <v>44869</v>
      </c>
      <c r="B404" s="63"/>
      <c r="G404" s="24" t="s">
        <v>259</v>
      </c>
      <c r="I404" s="24" t="s">
        <v>639</v>
      </c>
      <c r="J404" s="57" t="str">
        <f>VLOOKUP(G404,'nhân viên sale'!$A$2:$B$1646,2,0)</f>
        <v>SG011</v>
      </c>
      <c r="K404" s="24" t="s">
        <v>30</v>
      </c>
      <c r="L404" s="31" t="str">
        <f t="shared" si="31"/>
        <v>Bắp bò muối 200g</v>
      </c>
      <c r="N404" s="52" t="s">
        <v>72</v>
      </c>
      <c r="Q404" s="32" t="str">
        <f t="shared" si="32"/>
        <v>Túi</v>
      </c>
      <c r="R404" s="36">
        <v>5</v>
      </c>
      <c r="T404" s="34">
        <f t="shared" si="33"/>
        <v>87787</v>
      </c>
      <c r="U404" s="34">
        <f t="shared" si="35"/>
        <v>438935</v>
      </c>
      <c r="X404" s="40" t="s">
        <v>26</v>
      </c>
      <c r="Z404" s="34">
        <f t="shared" si="34"/>
        <v>35115</v>
      </c>
    </row>
    <row r="405" spans="1:26" ht="25.5" customHeight="1" x14ac:dyDescent="0.25">
      <c r="A405" s="17">
        <v>44869</v>
      </c>
      <c r="B405" s="63"/>
      <c r="G405" s="24" t="s">
        <v>259</v>
      </c>
      <c r="I405" s="24" t="s">
        <v>639</v>
      </c>
      <c r="J405" s="57" t="str">
        <f>VLOOKUP(G405,'nhân viên sale'!$A$2:$B$1646,2,0)</f>
        <v>SG011</v>
      </c>
      <c r="K405" s="24" t="s">
        <v>39</v>
      </c>
      <c r="L405" s="31" t="str">
        <f t="shared" si="31"/>
        <v>Chân giò heo muối 300g</v>
      </c>
      <c r="N405" s="52" t="s">
        <v>72</v>
      </c>
      <c r="Q405" s="32" t="str">
        <f t="shared" si="32"/>
        <v>Túi</v>
      </c>
      <c r="R405" s="36">
        <v>5</v>
      </c>
      <c r="T405" s="34">
        <f t="shared" si="33"/>
        <v>73431</v>
      </c>
      <c r="U405" s="34">
        <f t="shared" si="35"/>
        <v>367155</v>
      </c>
      <c r="X405" s="40" t="s">
        <v>26</v>
      </c>
      <c r="Z405" s="34">
        <f t="shared" si="34"/>
        <v>29372</v>
      </c>
    </row>
    <row r="406" spans="1:26" ht="25.5" customHeight="1" x14ac:dyDescent="0.25">
      <c r="A406" s="17">
        <v>44869</v>
      </c>
      <c r="B406" s="63"/>
      <c r="G406" s="24" t="s">
        <v>259</v>
      </c>
      <c r="I406" s="24" t="s">
        <v>639</v>
      </c>
      <c r="J406" s="57" t="str">
        <f>VLOOKUP(G406,'nhân viên sale'!$A$2:$B$1646,2,0)</f>
        <v>SG011</v>
      </c>
      <c r="K406" s="24" t="s">
        <v>59</v>
      </c>
      <c r="L406" s="31" t="str">
        <f t="shared" si="31"/>
        <v>Giò Tai Lưỡi Xào 250g</v>
      </c>
      <c r="N406" s="52" t="s">
        <v>72</v>
      </c>
      <c r="Q406" s="32" t="str">
        <f t="shared" si="32"/>
        <v>Túi</v>
      </c>
      <c r="R406" s="36">
        <v>5</v>
      </c>
      <c r="T406" s="34">
        <f t="shared" si="33"/>
        <v>50182</v>
      </c>
      <c r="U406" s="34">
        <f t="shared" si="35"/>
        <v>250910</v>
      </c>
      <c r="X406" s="40" t="s">
        <v>26</v>
      </c>
      <c r="Z406" s="34">
        <f t="shared" si="34"/>
        <v>20073</v>
      </c>
    </row>
    <row r="407" spans="1:26" ht="25.5" customHeight="1" x14ac:dyDescent="0.25">
      <c r="A407" s="17">
        <v>44869</v>
      </c>
      <c r="B407" s="63"/>
      <c r="G407" s="24" t="s">
        <v>260</v>
      </c>
      <c r="I407" s="24" t="s">
        <v>640</v>
      </c>
      <c r="J407" s="57" t="str">
        <f>VLOOKUP(G407,'nhân viên sale'!$A$2:$B$1646,2,0)</f>
        <v>SG009</v>
      </c>
      <c r="K407" s="24" t="s">
        <v>39</v>
      </c>
      <c r="L407" s="31" t="str">
        <f t="shared" si="31"/>
        <v>Chân giò heo muối 300g</v>
      </c>
      <c r="N407" s="52" t="s">
        <v>72</v>
      </c>
      <c r="Q407" s="32" t="str">
        <f t="shared" si="32"/>
        <v>Túi</v>
      </c>
      <c r="R407" s="36">
        <v>5</v>
      </c>
      <c r="T407" s="34">
        <f t="shared" si="33"/>
        <v>73431</v>
      </c>
      <c r="U407" s="34">
        <f t="shared" si="35"/>
        <v>367155</v>
      </c>
      <c r="X407" s="40" t="s">
        <v>26</v>
      </c>
      <c r="Z407" s="34">
        <f t="shared" si="34"/>
        <v>29372</v>
      </c>
    </row>
    <row r="408" spans="1:26" ht="25.5" customHeight="1" x14ac:dyDescent="0.25">
      <c r="A408" s="17">
        <v>44869</v>
      </c>
      <c r="B408" s="63"/>
      <c r="G408" s="24" t="s">
        <v>261</v>
      </c>
      <c r="I408" s="24" t="s">
        <v>641</v>
      </c>
      <c r="J408" s="57" t="str">
        <f>VLOOKUP(G408,'nhân viên sale'!$A$2:$B$1646,2,0)</f>
        <v>SG005</v>
      </c>
      <c r="K408" s="24" t="s">
        <v>39</v>
      </c>
      <c r="L408" s="31" t="str">
        <f t="shared" si="31"/>
        <v>Chân giò heo muối 300g</v>
      </c>
      <c r="N408" s="52" t="s">
        <v>72</v>
      </c>
      <c r="Q408" s="32" t="str">
        <f t="shared" si="32"/>
        <v>Túi</v>
      </c>
      <c r="R408" s="36">
        <v>8</v>
      </c>
      <c r="T408" s="34">
        <f t="shared" si="33"/>
        <v>73431</v>
      </c>
      <c r="U408" s="34">
        <f t="shared" si="35"/>
        <v>587448</v>
      </c>
      <c r="X408" s="40" t="s">
        <v>26</v>
      </c>
      <c r="Z408" s="34">
        <f t="shared" si="34"/>
        <v>46996</v>
      </c>
    </row>
    <row r="409" spans="1:26" ht="25.5" customHeight="1" x14ac:dyDescent="0.25">
      <c r="A409" s="17">
        <v>44869</v>
      </c>
      <c r="B409" s="63"/>
      <c r="G409" s="24" t="s">
        <v>262</v>
      </c>
      <c r="I409" s="24" t="s">
        <v>642</v>
      </c>
      <c r="J409" s="57" t="str">
        <f>VLOOKUP(G409,'nhân viên sale'!$A$2:$B$1646,2,0)</f>
        <v>SG005</v>
      </c>
      <c r="K409" s="24" t="s">
        <v>30</v>
      </c>
      <c r="L409" s="31" t="str">
        <f t="shared" si="31"/>
        <v>Bắp bò muối 200g</v>
      </c>
      <c r="N409" s="52" t="s">
        <v>72</v>
      </c>
      <c r="Q409" s="32" t="str">
        <f t="shared" si="32"/>
        <v>Túi</v>
      </c>
      <c r="R409" s="36">
        <v>5</v>
      </c>
      <c r="T409" s="34">
        <f t="shared" si="33"/>
        <v>87787</v>
      </c>
      <c r="U409" s="34">
        <f t="shared" si="35"/>
        <v>438935</v>
      </c>
      <c r="X409" s="40" t="s">
        <v>26</v>
      </c>
      <c r="Z409" s="34">
        <f t="shared" si="34"/>
        <v>35115</v>
      </c>
    </row>
    <row r="410" spans="1:26" ht="25.5" customHeight="1" x14ac:dyDescent="0.25">
      <c r="A410" s="17">
        <v>44869</v>
      </c>
      <c r="B410" s="63"/>
      <c r="G410" s="24" t="s">
        <v>262</v>
      </c>
      <c r="I410" s="24" t="s">
        <v>642</v>
      </c>
      <c r="J410" s="57" t="str">
        <f>VLOOKUP(G410,'nhân viên sale'!$A$2:$B$1646,2,0)</f>
        <v>SG005</v>
      </c>
      <c r="K410" s="24" t="s">
        <v>65</v>
      </c>
      <c r="L410" s="31" t="str">
        <f t="shared" si="31"/>
        <v>Mọc Nấm Hương 250g</v>
      </c>
      <c r="N410" s="52" t="s">
        <v>72</v>
      </c>
      <c r="Q410" s="32" t="str">
        <f t="shared" si="32"/>
        <v>Túi</v>
      </c>
      <c r="R410" s="36">
        <v>5</v>
      </c>
      <c r="T410" s="34">
        <f t="shared" si="33"/>
        <v>46000</v>
      </c>
      <c r="U410" s="34">
        <f t="shared" si="35"/>
        <v>230000</v>
      </c>
      <c r="X410" s="40" t="s">
        <v>26</v>
      </c>
      <c r="Z410" s="34">
        <f t="shared" si="34"/>
        <v>18400</v>
      </c>
    </row>
    <row r="411" spans="1:26" ht="25.5" customHeight="1" x14ac:dyDescent="0.25">
      <c r="A411" s="17">
        <v>44869</v>
      </c>
      <c r="B411" s="63"/>
      <c r="G411" s="24" t="s">
        <v>263</v>
      </c>
      <c r="I411" s="24" t="s">
        <v>643</v>
      </c>
      <c r="J411" s="57" t="str">
        <f>VLOOKUP(G411,'nhân viên sale'!$A$2:$B$1646,2,0)</f>
        <v>SG011</v>
      </c>
      <c r="K411" s="24" t="s">
        <v>59</v>
      </c>
      <c r="L411" s="31" t="str">
        <f t="shared" si="31"/>
        <v>Giò Tai Lưỡi Xào 250g</v>
      </c>
      <c r="N411" s="52" t="s">
        <v>72</v>
      </c>
      <c r="Q411" s="32" t="str">
        <f t="shared" si="32"/>
        <v>Túi</v>
      </c>
      <c r="R411" s="36">
        <v>5</v>
      </c>
      <c r="T411" s="34">
        <f t="shared" si="33"/>
        <v>50182</v>
      </c>
      <c r="U411" s="34">
        <f t="shared" si="35"/>
        <v>250910</v>
      </c>
      <c r="X411" s="40" t="s">
        <v>26</v>
      </c>
      <c r="Z411" s="34">
        <f t="shared" si="34"/>
        <v>20073</v>
      </c>
    </row>
    <row r="412" spans="1:26" ht="25.5" customHeight="1" x14ac:dyDescent="0.25">
      <c r="A412" s="17">
        <v>44869</v>
      </c>
      <c r="B412" s="63"/>
      <c r="G412" s="24" t="s">
        <v>264</v>
      </c>
      <c r="I412" s="24" t="s">
        <v>644</v>
      </c>
      <c r="J412" s="57" t="str">
        <f>VLOOKUP(G412,'nhân viên sale'!$A$2:$B$1646,2,0)</f>
        <v>SG005</v>
      </c>
      <c r="K412" s="24" t="s">
        <v>39</v>
      </c>
      <c r="L412" s="31" t="str">
        <f t="shared" si="31"/>
        <v>Chân giò heo muối 300g</v>
      </c>
      <c r="N412" s="52" t="s">
        <v>72</v>
      </c>
      <c r="Q412" s="32" t="str">
        <f t="shared" si="32"/>
        <v>Túi</v>
      </c>
      <c r="R412" s="36">
        <v>5</v>
      </c>
      <c r="T412" s="34">
        <f t="shared" si="33"/>
        <v>73431</v>
      </c>
      <c r="U412" s="34">
        <f t="shared" si="35"/>
        <v>367155</v>
      </c>
      <c r="X412" s="40" t="s">
        <v>26</v>
      </c>
      <c r="Z412" s="34">
        <f t="shared" si="34"/>
        <v>29372</v>
      </c>
    </row>
    <row r="413" spans="1:26" ht="25.5" customHeight="1" x14ac:dyDescent="0.25">
      <c r="A413" s="17">
        <v>44869</v>
      </c>
      <c r="B413" s="63"/>
      <c r="G413" s="24" t="s">
        <v>265</v>
      </c>
      <c r="I413" s="24" t="s">
        <v>645</v>
      </c>
      <c r="J413" s="57" t="str">
        <f>VLOOKUP(G413,'nhân viên sale'!$A$2:$B$1646,2,0)</f>
        <v>SG011</v>
      </c>
      <c r="K413" s="24" t="s">
        <v>39</v>
      </c>
      <c r="L413" s="31" t="str">
        <f t="shared" si="31"/>
        <v>Chân giò heo muối 300g</v>
      </c>
      <c r="N413" s="52" t="s">
        <v>72</v>
      </c>
      <c r="Q413" s="32" t="str">
        <f t="shared" si="32"/>
        <v>Túi</v>
      </c>
      <c r="R413" s="36">
        <v>5</v>
      </c>
      <c r="T413" s="34">
        <f t="shared" si="33"/>
        <v>73431</v>
      </c>
      <c r="U413" s="34">
        <f t="shared" si="35"/>
        <v>367155</v>
      </c>
      <c r="X413" s="40" t="s">
        <v>26</v>
      </c>
      <c r="Z413" s="34">
        <f t="shared" si="34"/>
        <v>29372</v>
      </c>
    </row>
    <row r="414" spans="1:26" ht="25.5" customHeight="1" x14ac:dyDescent="0.25">
      <c r="A414" s="17">
        <v>44869</v>
      </c>
      <c r="B414" s="63"/>
      <c r="G414" s="24" t="s">
        <v>265</v>
      </c>
      <c r="I414" s="24" t="s">
        <v>645</v>
      </c>
      <c r="J414" s="57" t="str">
        <f>VLOOKUP(G414,'nhân viên sale'!$A$2:$B$1646,2,0)</f>
        <v>SG011</v>
      </c>
      <c r="K414" s="24" t="s">
        <v>67</v>
      </c>
      <c r="L414" s="31" t="str">
        <f t="shared" si="31"/>
        <v>Tai heo muối 200g</v>
      </c>
      <c r="N414" s="52" t="s">
        <v>72</v>
      </c>
      <c r="Q414" s="32" t="str">
        <f t="shared" si="32"/>
        <v>Túi</v>
      </c>
      <c r="R414" s="36">
        <v>5</v>
      </c>
      <c r="T414" s="34">
        <f t="shared" si="33"/>
        <v>55595</v>
      </c>
      <c r="U414" s="34">
        <f t="shared" si="35"/>
        <v>277975</v>
      </c>
      <c r="X414" s="40" t="s">
        <v>26</v>
      </c>
      <c r="Z414" s="34">
        <f t="shared" si="34"/>
        <v>22238</v>
      </c>
    </row>
    <row r="415" spans="1:26" ht="25.5" customHeight="1" x14ac:dyDescent="0.25">
      <c r="A415" s="17">
        <v>44869</v>
      </c>
      <c r="B415" s="63"/>
      <c r="G415" s="24" t="s">
        <v>266</v>
      </c>
      <c r="I415" s="24" t="s">
        <v>646</v>
      </c>
      <c r="J415" s="57" t="str">
        <f>VLOOKUP(G415,'nhân viên sale'!$A$2:$B$1646,2,0)</f>
        <v>SG009</v>
      </c>
      <c r="K415" s="24" t="s">
        <v>37</v>
      </c>
      <c r="L415" s="31" t="str">
        <f t="shared" si="31"/>
        <v>Chả cốm 300g</v>
      </c>
      <c r="N415" s="52" t="s">
        <v>72</v>
      </c>
      <c r="Q415" s="32" t="str">
        <f t="shared" si="32"/>
        <v>Túi</v>
      </c>
      <c r="R415" s="36">
        <v>5</v>
      </c>
      <c r="T415" s="34">
        <f t="shared" si="33"/>
        <v>74250</v>
      </c>
      <c r="U415" s="34">
        <f t="shared" si="35"/>
        <v>371250</v>
      </c>
      <c r="X415" s="40" t="s">
        <v>26</v>
      </c>
      <c r="Z415" s="34">
        <f t="shared" si="34"/>
        <v>29700</v>
      </c>
    </row>
    <row r="416" spans="1:26" ht="25.5" customHeight="1" x14ac:dyDescent="0.25">
      <c r="A416" s="17">
        <v>44869</v>
      </c>
      <c r="B416" s="63"/>
      <c r="G416" s="24" t="s">
        <v>267</v>
      </c>
      <c r="I416" s="24" t="s">
        <v>647</v>
      </c>
      <c r="J416" s="57" t="str">
        <f>VLOOKUP(G416,'nhân viên sale'!$A$2:$B$1646,2,0)</f>
        <v>SG011</v>
      </c>
      <c r="K416" s="24" t="s">
        <v>59</v>
      </c>
      <c r="L416" s="31" t="str">
        <f t="shared" si="31"/>
        <v>Giò Tai Lưỡi Xào 250g</v>
      </c>
      <c r="N416" s="52" t="s">
        <v>72</v>
      </c>
      <c r="Q416" s="32" t="str">
        <f t="shared" si="32"/>
        <v>Túi</v>
      </c>
      <c r="R416" s="36">
        <v>5</v>
      </c>
      <c r="T416" s="34">
        <f t="shared" si="33"/>
        <v>50182</v>
      </c>
      <c r="U416" s="34">
        <f t="shared" si="35"/>
        <v>250910</v>
      </c>
      <c r="X416" s="40" t="s">
        <v>26</v>
      </c>
      <c r="Z416" s="34">
        <f t="shared" si="34"/>
        <v>20073</v>
      </c>
    </row>
    <row r="417" spans="1:26" ht="25.5" customHeight="1" x14ac:dyDescent="0.25">
      <c r="A417" s="17">
        <v>44869</v>
      </c>
      <c r="B417" s="63"/>
      <c r="G417" s="24" t="s">
        <v>268</v>
      </c>
      <c r="I417" s="24" t="s">
        <v>648</v>
      </c>
      <c r="J417" s="57" t="str">
        <f>VLOOKUP(G417,'nhân viên sale'!$A$2:$B$1646,2,0)</f>
        <v>SG009</v>
      </c>
      <c r="K417" s="24" t="s">
        <v>37</v>
      </c>
      <c r="L417" s="31" t="str">
        <f t="shared" si="31"/>
        <v>Chả cốm 300g</v>
      </c>
      <c r="N417" s="52" t="s">
        <v>72</v>
      </c>
      <c r="Q417" s="32" t="str">
        <f t="shared" si="32"/>
        <v>Túi</v>
      </c>
      <c r="R417" s="36">
        <v>5</v>
      </c>
      <c r="T417" s="34">
        <f t="shared" si="33"/>
        <v>74250</v>
      </c>
      <c r="U417" s="34">
        <f t="shared" si="35"/>
        <v>371250</v>
      </c>
      <c r="X417" s="40" t="s">
        <v>26</v>
      </c>
      <c r="Z417" s="34">
        <f t="shared" si="34"/>
        <v>29700</v>
      </c>
    </row>
    <row r="418" spans="1:26" ht="25.5" customHeight="1" x14ac:dyDescent="0.25">
      <c r="A418" s="17">
        <v>44869</v>
      </c>
      <c r="B418" s="63"/>
      <c r="G418" s="24" t="s">
        <v>268</v>
      </c>
      <c r="I418" s="24" t="s">
        <v>648</v>
      </c>
      <c r="J418" s="57" t="str">
        <f>VLOOKUP(G418,'nhân viên sale'!$A$2:$B$1646,2,0)</f>
        <v>SG009</v>
      </c>
      <c r="K418" s="24" t="s">
        <v>39</v>
      </c>
      <c r="L418" s="31" t="str">
        <f t="shared" si="31"/>
        <v>Chân giò heo muối 300g</v>
      </c>
      <c r="N418" s="52" t="s">
        <v>72</v>
      </c>
      <c r="Q418" s="32" t="str">
        <f t="shared" si="32"/>
        <v>Túi</v>
      </c>
      <c r="R418" s="36">
        <v>5</v>
      </c>
      <c r="T418" s="34">
        <f t="shared" si="33"/>
        <v>73431</v>
      </c>
      <c r="U418" s="34">
        <f t="shared" si="35"/>
        <v>367155</v>
      </c>
      <c r="X418" s="40" t="s">
        <v>26</v>
      </c>
      <c r="Z418" s="34">
        <f t="shared" si="34"/>
        <v>29372</v>
      </c>
    </row>
    <row r="419" spans="1:26" ht="25.5" customHeight="1" x14ac:dyDescent="0.25">
      <c r="A419" s="17">
        <v>44869</v>
      </c>
      <c r="B419" s="63"/>
      <c r="G419" s="24" t="s">
        <v>268</v>
      </c>
      <c r="I419" s="24" t="s">
        <v>648</v>
      </c>
      <c r="J419" s="57" t="str">
        <f>VLOOKUP(G419,'nhân viên sale'!$A$2:$B$1646,2,0)</f>
        <v>SG009</v>
      </c>
      <c r="K419" s="24" t="s">
        <v>59</v>
      </c>
      <c r="L419" s="31" t="str">
        <f t="shared" si="31"/>
        <v>Giò Tai Lưỡi Xào 250g</v>
      </c>
      <c r="N419" s="52" t="s">
        <v>72</v>
      </c>
      <c r="Q419" s="32" t="str">
        <f t="shared" si="32"/>
        <v>Túi</v>
      </c>
      <c r="R419" s="36">
        <v>5</v>
      </c>
      <c r="T419" s="34">
        <f t="shared" si="33"/>
        <v>50182</v>
      </c>
      <c r="U419" s="34">
        <f t="shared" si="35"/>
        <v>250910</v>
      </c>
      <c r="X419" s="40" t="s">
        <v>26</v>
      </c>
      <c r="Z419" s="34">
        <f t="shared" si="34"/>
        <v>20073</v>
      </c>
    </row>
    <row r="420" spans="1:26" ht="25.5" customHeight="1" x14ac:dyDescent="0.25">
      <c r="A420" s="17">
        <v>44869</v>
      </c>
      <c r="B420" s="63"/>
      <c r="G420" s="24" t="s">
        <v>268</v>
      </c>
      <c r="I420" s="24" t="s">
        <v>648</v>
      </c>
      <c r="J420" s="57" t="str">
        <f>VLOOKUP(G420,'nhân viên sale'!$A$2:$B$1646,2,0)</f>
        <v>SG009</v>
      </c>
      <c r="K420" s="24" t="s">
        <v>49</v>
      </c>
      <c r="L420" s="31" t="str">
        <f t="shared" si="31"/>
        <v>Giò lụa cây 250g</v>
      </c>
      <c r="N420" s="52" t="s">
        <v>72</v>
      </c>
      <c r="Q420" s="32" t="str">
        <f t="shared" si="32"/>
        <v>Túi</v>
      </c>
      <c r="R420" s="36">
        <v>5</v>
      </c>
      <c r="T420" s="34">
        <f t="shared" si="33"/>
        <v>59400</v>
      </c>
      <c r="U420" s="34">
        <f t="shared" si="35"/>
        <v>297000</v>
      </c>
      <c r="X420" s="40" t="s">
        <v>26</v>
      </c>
      <c r="Z420" s="34">
        <f t="shared" si="34"/>
        <v>23760</v>
      </c>
    </row>
    <row r="421" spans="1:26" ht="25.5" customHeight="1" x14ac:dyDescent="0.25">
      <c r="A421" s="17">
        <v>44869</v>
      </c>
      <c r="B421" s="63"/>
      <c r="G421" s="24" t="s">
        <v>269</v>
      </c>
      <c r="I421" s="24" t="s">
        <v>649</v>
      </c>
      <c r="J421" s="57" t="str">
        <f>VLOOKUP(G421,'nhân viên sale'!$A$2:$B$1646,2,0)</f>
        <v>SG011</v>
      </c>
      <c r="K421" s="24" t="s">
        <v>45</v>
      </c>
      <c r="L421" s="31" t="str">
        <f t="shared" si="31"/>
        <v>Chả nướng 300g</v>
      </c>
      <c r="N421" s="52" t="s">
        <v>72</v>
      </c>
      <c r="Q421" s="32" t="str">
        <f t="shared" si="32"/>
        <v>Túi</v>
      </c>
      <c r="R421" s="36">
        <v>5</v>
      </c>
      <c r="T421" s="34">
        <f t="shared" si="33"/>
        <v>70950</v>
      </c>
      <c r="U421" s="34">
        <f t="shared" si="35"/>
        <v>354750</v>
      </c>
      <c r="X421" s="40" t="s">
        <v>26</v>
      </c>
      <c r="Z421" s="34">
        <f t="shared" si="34"/>
        <v>28380</v>
      </c>
    </row>
    <row r="422" spans="1:26" ht="25.5" customHeight="1" x14ac:dyDescent="0.25">
      <c r="A422" s="17">
        <v>44869</v>
      </c>
      <c r="B422" s="63"/>
      <c r="G422" s="24" t="s">
        <v>269</v>
      </c>
      <c r="I422" s="24" t="s">
        <v>649</v>
      </c>
      <c r="J422" s="57" t="str">
        <f>VLOOKUP(G422,'nhân viên sale'!$A$2:$B$1646,2,0)</f>
        <v>SG011</v>
      </c>
      <c r="K422" s="24" t="s">
        <v>39</v>
      </c>
      <c r="L422" s="31" t="str">
        <f t="shared" si="31"/>
        <v>Chân giò heo muối 300g</v>
      </c>
      <c r="N422" s="52" t="s">
        <v>72</v>
      </c>
      <c r="Q422" s="32" t="str">
        <f t="shared" si="32"/>
        <v>Túi</v>
      </c>
      <c r="R422" s="36">
        <v>5</v>
      </c>
      <c r="T422" s="34">
        <f t="shared" si="33"/>
        <v>73431</v>
      </c>
      <c r="U422" s="34">
        <f t="shared" si="35"/>
        <v>367155</v>
      </c>
      <c r="X422" s="40" t="s">
        <v>26</v>
      </c>
      <c r="Z422" s="34">
        <f t="shared" si="34"/>
        <v>29372</v>
      </c>
    </row>
    <row r="423" spans="1:26" ht="25.5" customHeight="1" x14ac:dyDescent="0.25">
      <c r="A423" s="17">
        <v>44869</v>
      </c>
      <c r="B423" s="63"/>
      <c r="G423" s="24" t="s">
        <v>269</v>
      </c>
      <c r="I423" s="24" t="s">
        <v>649</v>
      </c>
      <c r="J423" s="57" t="str">
        <f>VLOOKUP(G423,'nhân viên sale'!$A$2:$B$1646,2,0)</f>
        <v>SG011</v>
      </c>
      <c r="K423" s="24" t="s">
        <v>67</v>
      </c>
      <c r="L423" s="31" t="str">
        <f t="shared" si="31"/>
        <v>Tai heo muối 200g</v>
      </c>
      <c r="N423" s="52" t="s">
        <v>72</v>
      </c>
      <c r="Q423" s="32" t="str">
        <f t="shared" si="32"/>
        <v>Túi</v>
      </c>
      <c r="R423" s="36">
        <v>5</v>
      </c>
      <c r="T423" s="34">
        <f t="shared" si="33"/>
        <v>55595</v>
      </c>
      <c r="U423" s="34">
        <f t="shared" si="35"/>
        <v>277975</v>
      </c>
      <c r="X423" s="40" t="s">
        <v>26</v>
      </c>
      <c r="Z423" s="34">
        <f t="shared" si="34"/>
        <v>22238</v>
      </c>
    </row>
    <row r="424" spans="1:26" ht="25.5" customHeight="1" x14ac:dyDescent="0.25">
      <c r="A424" s="17">
        <v>44869</v>
      </c>
      <c r="B424" s="63"/>
      <c r="G424" s="24" t="s">
        <v>269</v>
      </c>
      <c r="I424" s="24" t="s">
        <v>649</v>
      </c>
      <c r="J424" s="57" t="str">
        <f>VLOOKUP(G424,'nhân viên sale'!$A$2:$B$1646,2,0)</f>
        <v>SG011</v>
      </c>
      <c r="K424" s="24" t="s">
        <v>49</v>
      </c>
      <c r="L424" s="31" t="str">
        <f t="shared" si="31"/>
        <v>Giò lụa cây 250g</v>
      </c>
      <c r="N424" s="52" t="s">
        <v>72</v>
      </c>
      <c r="Q424" s="32" t="str">
        <f t="shared" si="32"/>
        <v>Túi</v>
      </c>
      <c r="R424" s="36">
        <v>5</v>
      </c>
      <c r="T424" s="34">
        <f t="shared" si="33"/>
        <v>59400</v>
      </c>
      <c r="U424" s="34">
        <f t="shared" si="35"/>
        <v>297000</v>
      </c>
      <c r="X424" s="40" t="s">
        <v>26</v>
      </c>
      <c r="Z424" s="34">
        <f t="shared" si="34"/>
        <v>23760</v>
      </c>
    </row>
    <row r="425" spans="1:26" ht="25.5" customHeight="1" x14ac:dyDescent="0.25">
      <c r="A425" s="17">
        <v>44869</v>
      </c>
      <c r="B425" s="63"/>
      <c r="G425" s="24" t="s">
        <v>270</v>
      </c>
      <c r="I425" s="24" t="s">
        <v>650</v>
      </c>
      <c r="J425" s="57" t="str">
        <f>VLOOKUP(G425,'nhân viên sale'!$A$2:$B$1646,2,0)</f>
        <v>SG011</v>
      </c>
      <c r="K425" s="24" t="s">
        <v>39</v>
      </c>
      <c r="L425" s="31" t="str">
        <f t="shared" si="31"/>
        <v>Chân giò heo muối 300g</v>
      </c>
      <c r="N425" s="52" t="s">
        <v>72</v>
      </c>
      <c r="Q425" s="32" t="str">
        <f t="shared" si="32"/>
        <v>Túi</v>
      </c>
      <c r="R425" s="36">
        <v>5</v>
      </c>
      <c r="T425" s="34">
        <f t="shared" si="33"/>
        <v>73431</v>
      </c>
      <c r="U425" s="34">
        <f t="shared" si="35"/>
        <v>367155</v>
      </c>
      <c r="X425" s="40" t="s">
        <v>26</v>
      </c>
      <c r="Z425" s="34">
        <f t="shared" si="34"/>
        <v>29372</v>
      </c>
    </row>
    <row r="426" spans="1:26" ht="25.5" customHeight="1" x14ac:dyDescent="0.25">
      <c r="A426" s="17">
        <v>44869</v>
      </c>
      <c r="B426" s="63"/>
      <c r="G426" s="24" t="s">
        <v>270</v>
      </c>
      <c r="I426" s="24" t="s">
        <v>650</v>
      </c>
      <c r="J426" s="57" t="str">
        <f>VLOOKUP(G426,'nhân viên sale'!$A$2:$B$1646,2,0)</f>
        <v>SG011</v>
      </c>
      <c r="K426" s="24" t="s">
        <v>49</v>
      </c>
      <c r="L426" s="31" t="str">
        <f t="shared" si="31"/>
        <v>Giò lụa cây 250g</v>
      </c>
      <c r="N426" s="52" t="s">
        <v>72</v>
      </c>
      <c r="Q426" s="32" t="str">
        <f t="shared" si="32"/>
        <v>Túi</v>
      </c>
      <c r="R426" s="36">
        <v>5</v>
      </c>
      <c r="T426" s="34">
        <f t="shared" si="33"/>
        <v>59400</v>
      </c>
      <c r="U426" s="34">
        <f t="shared" si="35"/>
        <v>297000</v>
      </c>
      <c r="X426" s="40" t="s">
        <v>26</v>
      </c>
      <c r="Z426" s="34">
        <f t="shared" si="34"/>
        <v>23760</v>
      </c>
    </row>
    <row r="427" spans="1:26" ht="25.5" customHeight="1" x14ac:dyDescent="0.25">
      <c r="A427" s="17">
        <v>44869</v>
      </c>
      <c r="B427" s="63"/>
      <c r="G427" s="24" t="s">
        <v>271</v>
      </c>
      <c r="I427" s="24" t="s">
        <v>651</v>
      </c>
      <c r="J427" s="57" t="str">
        <f>VLOOKUP(G427,'nhân viên sale'!$A$2:$B$1646,2,0)</f>
        <v>SG004</v>
      </c>
      <c r="K427" s="24" t="s">
        <v>39</v>
      </c>
      <c r="L427" s="31" t="str">
        <f t="shared" si="31"/>
        <v>Chân giò heo muối 300g</v>
      </c>
      <c r="N427" s="52" t="s">
        <v>72</v>
      </c>
      <c r="Q427" s="32" t="str">
        <f t="shared" si="32"/>
        <v>Túi</v>
      </c>
      <c r="R427" s="36">
        <v>5</v>
      </c>
      <c r="T427" s="34">
        <f t="shared" si="33"/>
        <v>73431</v>
      </c>
      <c r="U427" s="34">
        <f t="shared" si="35"/>
        <v>367155</v>
      </c>
      <c r="X427" s="40" t="s">
        <v>26</v>
      </c>
      <c r="Z427" s="34">
        <f t="shared" si="34"/>
        <v>29372</v>
      </c>
    </row>
    <row r="428" spans="1:26" ht="25.5" customHeight="1" x14ac:dyDescent="0.25">
      <c r="A428" s="17">
        <v>44869</v>
      </c>
      <c r="B428" s="63"/>
      <c r="G428" s="24" t="s">
        <v>272</v>
      </c>
      <c r="I428" s="24" t="s">
        <v>652</v>
      </c>
      <c r="J428" s="57" t="str">
        <f>VLOOKUP(G428,'nhân viên sale'!$A$2:$B$1646,2,0)</f>
        <v>SG005</v>
      </c>
      <c r="K428" s="24" t="s">
        <v>30</v>
      </c>
      <c r="L428" s="31" t="str">
        <f t="shared" si="31"/>
        <v>Bắp bò muối 200g</v>
      </c>
      <c r="N428" s="52" t="s">
        <v>72</v>
      </c>
      <c r="Q428" s="32" t="str">
        <f t="shared" si="32"/>
        <v>Túi</v>
      </c>
      <c r="R428" s="36">
        <v>6</v>
      </c>
      <c r="T428" s="34">
        <f t="shared" si="33"/>
        <v>87787</v>
      </c>
      <c r="U428" s="34">
        <f t="shared" si="35"/>
        <v>526722</v>
      </c>
      <c r="X428" s="40" t="s">
        <v>26</v>
      </c>
      <c r="Z428" s="34">
        <f t="shared" si="34"/>
        <v>42138</v>
      </c>
    </row>
    <row r="429" spans="1:26" ht="25.5" customHeight="1" x14ac:dyDescent="0.25">
      <c r="A429" s="17">
        <v>44869</v>
      </c>
      <c r="B429" s="63"/>
      <c r="G429" s="24" t="s">
        <v>272</v>
      </c>
      <c r="I429" s="24" t="s">
        <v>652</v>
      </c>
      <c r="J429" s="57" t="str">
        <f>VLOOKUP(G429,'nhân viên sale'!$A$2:$B$1646,2,0)</f>
        <v>SG005</v>
      </c>
      <c r="K429" s="24" t="s">
        <v>39</v>
      </c>
      <c r="L429" s="31" t="str">
        <f t="shared" si="31"/>
        <v>Chân giò heo muối 300g</v>
      </c>
      <c r="N429" s="52" t="s">
        <v>72</v>
      </c>
      <c r="Q429" s="32" t="str">
        <f t="shared" si="32"/>
        <v>Túi</v>
      </c>
      <c r="R429" s="36">
        <v>5</v>
      </c>
      <c r="T429" s="34">
        <f t="shared" si="33"/>
        <v>73431</v>
      </c>
      <c r="U429" s="34">
        <f t="shared" si="35"/>
        <v>367155</v>
      </c>
      <c r="X429" s="40" t="s">
        <v>26</v>
      </c>
      <c r="Z429" s="34">
        <f t="shared" si="34"/>
        <v>29372</v>
      </c>
    </row>
    <row r="430" spans="1:26" ht="25.5" customHeight="1" x14ac:dyDescent="0.25">
      <c r="A430" s="17">
        <v>44869</v>
      </c>
      <c r="B430" s="63"/>
      <c r="G430" s="24" t="s">
        <v>273</v>
      </c>
      <c r="I430" s="24" t="s">
        <v>653</v>
      </c>
      <c r="J430" s="57" t="str">
        <f>VLOOKUP(G430,'nhân viên sale'!$A$2:$B$1646,2,0)</f>
        <v>SG009</v>
      </c>
      <c r="K430" s="24" t="s">
        <v>39</v>
      </c>
      <c r="L430" s="31" t="str">
        <f t="shared" si="31"/>
        <v>Chân giò heo muối 300g</v>
      </c>
      <c r="N430" s="52" t="s">
        <v>72</v>
      </c>
      <c r="Q430" s="32" t="str">
        <f t="shared" si="32"/>
        <v>Túi</v>
      </c>
      <c r="R430" s="36">
        <v>5</v>
      </c>
      <c r="T430" s="34">
        <f t="shared" si="33"/>
        <v>73431</v>
      </c>
      <c r="U430" s="34">
        <f t="shared" si="35"/>
        <v>367155</v>
      </c>
      <c r="X430" s="40" t="s">
        <v>26</v>
      </c>
      <c r="Z430" s="34">
        <f t="shared" si="34"/>
        <v>29372</v>
      </c>
    </row>
    <row r="431" spans="1:26" ht="25.5" customHeight="1" x14ac:dyDescent="0.25">
      <c r="A431" s="17">
        <v>44869</v>
      </c>
      <c r="B431" s="63"/>
      <c r="G431" s="24" t="s">
        <v>273</v>
      </c>
      <c r="I431" s="24" t="s">
        <v>653</v>
      </c>
      <c r="J431" s="57" t="str">
        <f>VLOOKUP(G431,'nhân viên sale'!$A$2:$B$1646,2,0)</f>
        <v>SG009</v>
      </c>
      <c r="K431" s="24" t="s">
        <v>67</v>
      </c>
      <c r="L431" s="31" t="str">
        <f t="shared" si="31"/>
        <v>Tai heo muối 200g</v>
      </c>
      <c r="N431" s="52" t="s">
        <v>72</v>
      </c>
      <c r="Q431" s="32" t="str">
        <f t="shared" si="32"/>
        <v>Túi</v>
      </c>
      <c r="R431" s="36">
        <v>5</v>
      </c>
      <c r="T431" s="34">
        <f t="shared" si="33"/>
        <v>55595</v>
      </c>
      <c r="U431" s="34">
        <f t="shared" si="35"/>
        <v>277975</v>
      </c>
      <c r="X431" s="40" t="s">
        <v>26</v>
      </c>
      <c r="Z431" s="34">
        <f t="shared" si="34"/>
        <v>22238</v>
      </c>
    </row>
    <row r="432" spans="1:26" ht="25.5" customHeight="1" x14ac:dyDescent="0.25">
      <c r="A432" s="17">
        <v>44869</v>
      </c>
      <c r="B432" s="63"/>
      <c r="G432" s="24" t="s">
        <v>273</v>
      </c>
      <c r="I432" s="24" t="s">
        <v>653</v>
      </c>
      <c r="J432" s="57" t="str">
        <f>VLOOKUP(G432,'nhân viên sale'!$A$2:$B$1646,2,0)</f>
        <v>SG009</v>
      </c>
      <c r="K432" s="24" t="s">
        <v>59</v>
      </c>
      <c r="L432" s="31" t="str">
        <f t="shared" si="31"/>
        <v>Giò Tai Lưỡi Xào 250g</v>
      </c>
      <c r="N432" s="52" t="s">
        <v>72</v>
      </c>
      <c r="Q432" s="32" t="str">
        <f t="shared" si="32"/>
        <v>Túi</v>
      </c>
      <c r="R432" s="36">
        <v>5</v>
      </c>
      <c r="T432" s="34">
        <f t="shared" si="33"/>
        <v>50182</v>
      </c>
      <c r="U432" s="34">
        <f t="shared" si="35"/>
        <v>250910</v>
      </c>
      <c r="X432" s="40" t="s">
        <v>26</v>
      </c>
      <c r="Z432" s="34">
        <f t="shared" si="34"/>
        <v>20073</v>
      </c>
    </row>
    <row r="433" spans="1:26" ht="25.5" customHeight="1" x14ac:dyDescent="0.25">
      <c r="A433" s="17">
        <v>44869</v>
      </c>
      <c r="B433" s="63"/>
      <c r="G433" s="24" t="s">
        <v>274</v>
      </c>
      <c r="I433" s="24" t="s">
        <v>654</v>
      </c>
      <c r="J433" s="57" t="str">
        <f>VLOOKUP(G433,'nhân viên sale'!$A$2:$B$1646,2,0)</f>
        <v>SG009</v>
      </c>
      <c r="K433" s="24" t="s">
        <v>59</v>
      </c>
      <c r="L433" s="31" t="str">
        <f t="shared" si="31"/>
        <v>Giò Tai Lưỡi Xào 250g</v>
      </c>
      <c r="N433" s="52" t="s">
        <v>72</v>
      </c>
      <c r="Q433" s="32" t="str">
        <f t="shared" si="32"/>
        <v>Túi</v>
      </c>
      <c r="R433" s="36">
        <v>5</v>
      </c>
      <c r="T433" s="34">
        <f t="shared" si="33"/>
        <v>50182</v>
      </c>
      <c r="U433" s="34">
        <f t="shared" si="35"/>
        <v>250910</v>
      </c>
      <c r="X433" s="40" t="s">
        <v>26</v>
      </c>
      <c r="Z433" s="34">
        <f t="shared" si="34"/>
        <v>20073</v>
      </c>
    </row>
    <row r="434" spans="1:26" ht="25.5" customHeight="1" x14ac:dyDescent="0.25">
      <c r="A434" s="17">
        <v>44869</v>
      </c>
      <c r="B434" s="63"/>
      <c r="G434" s="24" t="s">
        <v>275</v>
      </c>
      <c r="I434" s="24" t="s">
        <v>655</v>
      </c>
      <c r="J434" s="57" t="str">
        <f>VLOOKUP(G434,'nhân viên sale'!$A$2:$B$1646,2,0)</f>
        <v>SG009</v>
      </c>
      <c r="K434" s="24" t="s">
        <v>37</v>
      </c>
      <c r="L434" s="31" t="str">
        <f t="shared" si="31"/>
        <v>Chả cốm 300g</v>
      </c>
      <c r="N434" s="52" t="s">
        <v>72</v>
      </c>
      <c r="Q434" s="32" t="str">
        <f t="shared" si="32"/>
        <v>Túi</v>
      </c>
      <c r="R434" s="36">
        <v>5</v>
      </c>
      <c r="T434" s="34">
        <f t="shared" si="33"/>
        <v>74250</v>
      </c>
      <c r="U434" s="34">
        <f t="shared" si="35"/>
        <v>371250</v>
      </c>
      <c r="X434" s="40" t="s">
        <v>26</v>
      </c>
      <c r="Z434" s="34">
        <f t="shared" si="34"/>
        <v>29700</v>
      </c>
    </row>
    <row r="435" spans="1:26" ht="25.5" customHeight="1" x14ac:dyDescent="0.25">
      <c r="A435" s="17">
        <v>44869</v>
      </c>
      <c r="B435" s="63"/>
      <c r="G435" s="24" t="s">
        <v>275</v>
      </c>
      <c r="I435" s="24" t="s">
        <v>655</v>
      </c>
      <c r="J435" s="57" t="str">
        <f>VLOOKUP(G435,'nhân viên sale'!$A$2:$B$1646,2,0)</f>
        <v>SG009</v>
      </c>
      <c r="K435" s="24" t="s">
        <v>49</v>
      </c>
      <c r="L435" s="31" t="str">
        <f t="shared" si="31"/>
        <v>Giò lụa cây 250g</v>
      </c>
      <c r="N435" s="52" t="s">
        <v>72</v>
      </c>
      <c r="Q435" s="32" t="str">
        <f t="shared" si="32"/>
        <v>Túi</v>
      </c>
      <c r="R435" s="36">
        <v>5</v>
      </c>
      <c r="T435" s="34">
        <f t="shared" si="33"/>
        <v>59400</v>
      </c>
      <c r="U435" s="34">
        <f t="shared" si="35"/>
        <v>297000</v>
      </c>
      <c r="X435" s="40" t="s">
        <v>26</v>
      </c>
      <c r="Z435" s="34">
        <f t="shared" si="34"/>
        <v>23760</v>
      </c>
    </row>
    <row r="436" spans="1:26" ht="25.5" customHeight="1" x14ac:dyDescent="0.25">
      <c r="A436" s="17">
        <v>44869</v>
      </c>
      <c r="B436" s="63"/>
      <c r="G436" s="24" t="s">
        <v>275</v>
      </c>
      <c r="I436" s="24" t="s">
        <v>655</v>
      </c>
      <c r="J436" s="57" t="str">
        <f>VLOOKUP(G436,'nhân viên sale'!$A$2:$B$1646,2,0)</f>
        <v>SG009</v>
      </c>
      <c r="K436" s="24" t="s">
        <v>67</v>
      </c>
      <c r="L436" s="31" t="str">
        <f t="shared" si="31"/>
        <v>Tai heo muối 200g</v>
      </c>
      <c r="N436" s="52" t="s">
        <v>72</v>
      </c>
      <c r="Q436" s="32" t="str">
        <f t="shared" si="32"/>
        <v>Túi</v>
      </c>
      <c r="R436" s="36">
        <v>5</v>
      </c>
      <c r="T436" s="34">
        <f t="shared" si="33"/>
        <v>55595</v>
      </c>
      <c r="U436" s="34">
        <f t="shared" si="35"/>
        <v>277975</v>
      </c>
      <c r="X436" s="40" t="s">
        <v>26</v>
      </c>
      <c r="Z436" s="34">
        <f t="shared" si="34"/>
        <v>22238</v>
      </c>
    </row>
    <row r="437" spans="1:26" ht="25.5" customHeight="1" x14ac:dyDescent="0.25">
      <c r="A437" s="17">
        <v>44869</v>
      </c>
      <c r="B437" s="63"/>
      <c r="G437" s="24" t="s">
        <v>275</v>
      </c>
      <c r="I437" s="24" t="s">
        <v>655</v>
      </c>
      <c r="J437" s="57" t="str">
        <f>VLOOKUP(G437,'nhân viên sale'!$A$2:$B$1646,2,0)</f>
        <v>SG009</v>
      </c>
      <c r="K437" s="24" t="s">
        <v>59</v>
      </c>
      <c r="L437" s="31" t="str">
        <f t="shared" si="31"/>
        <v>Giò Tai Lưỡi Xào 250g</v>
      </c>
      <c r="N437" s="52" t="s">
        <v>72</v>
      </c>
      <c r="Q437" s="32" t="str">
        <f t="shared" si="32"/>
        <v>Túi</v>
      </c>
      <c r="R437" s="36">
        <v>5</v>
      </c>
      <c r="T437" s="34">
        <f t="shared" si="33"/>
        <v>50182</v>
      </c>
      <c r="U437" s="34">
        <f t="shared" si="35"/>
        <v>250910</v>
      </c>
      <c r="X437" s="40" t="s">
        <v>26</v>
      </c>
      <c r="Z437" s="34">
        <f t="shared" si="34"/>
        <v>20073</v>
      </c>
    </row>
    <row r="438" spans="1:26" ht="25.5" customHeight="1" x14ac:dyDescent="0.25">
      <c r="A438" s="17">
        <v>44869</v>
      </c>
      <c r="B438" s="63"/>
      <c r="G438" s="24" t="s">
        <v>276</v>
      </c>
      <c r="I438" s="24" t="s">
        <v>656</v>
      </c>
      <c r="J438" s="57" t="str">
        <f>VLOOKUP(G438,'nhân viên sale'!$A$2:$B$1646,2,0)</f>
        <v>SG004</v>
      </c>
      <c r="K438" s="24" t="s">
        <v>37</v>
      </c>
      <c r="L438" s="31" t="str">
        <f t="shared" si="31"/>
        <v>Chả cốm 300g</v>
      </c>
      <c r="N438" s="52" t="s">
        <v>72</v>
      </c>
      <c r="Q438" s="32" t="str">
        <f t="shared" si="32"/>
        <v>Túi</v>
      </c>
      <c r="R438" s="36">
        <v>5</v>
      </c>
      <c r="T438" s="34">
        <f t="shared" si="33"/>
        <v>74250</v>
      </c>
      <c r="U438" s="34">
        <f t="shared" si="35"/>
        <v>371250</v>
      </c>
      <c r="X438" s="40" t="s">
        <v>26</v>
      </c>
      <c r="Z438" s="34">
        <f t="shared" si="34"/>
        <v>29700</v>
      </c>
    </row>
    <row r="439" spans="1:26" ht="25.5" customHeight="1" x14ac:dyDescent="0.25">
      <c r="A439" s="17">
        <v>44869</v>
      </c>
      <c r="B439" s="63"/>
      <c r="G439" s="24" t="s">
        <v>276</v>
      </c>
      <c r="I439" s="24" t="s">
        <v>656</v>
      </c>
      <c r="J439" s="57" t="str">
        <f>VLOOKUP(G439,'nhân viên sale'!$A$2:$B$1646,2,0)</f>
        <v>SG004</v>
      </c>
      <c r="K439" s="24" t="s">
        <v>39</v>
      </c>
      <c r="L439" s="31" t="str">
        <f t="shared" si="31"/>
        <v>Chân giò heo muối 300g</v>
      </c>
      <c r="N439" s="52" t="s">
        <v>72</v>
      </c>
      <c r="Q439" s="32" t="str">
        <f t="shared" si="32"/>
        <v>Túi</v>
      </c>
      <c r="R439" s="36">
        <v>5</v>
      </c>
      <c r="T439" s="34">
        <f t="shared" si="33"/>
        <v>73431</v>
      </c>
      <c r="U439" s="34">
        <f t="shared" si="35"/>
        <v>367155</v>
      </c>
      <c r="X439" s="40" t="s">
        <v>26</v>
      </c>
      <c r="Z439" s="34">
        <f t="shared" si="34"/>
        <v>29372</v>
      </c>
    </row>
    <row r="440" spans="1:26" ht="25.5" customHeight="1" x14ac:dyDescent="0.25">
      <c r="A440" s="17">
        <v>44869</v>
      </c>
      <c r="B440" s="63"/>
      <c r="G440" s="24" t="s">
        <v>276</v>
      </c>
      <c r="I440" s="24" t="s">
        <v>656</v>
      </c>
      <c r="J440" s="57" t="str">
        <f>VLOOKUP(G440,'nhân viên sale'!$A$2:$B$1646,2,0)</f>
        <v>SG004</v>
      </c>
      <c r="K440" s="24" t="s">
        <v>65</v>
      </c>
      <c r="L440" s="31" t="str">
        <f t="shared" si="31"/>
        <v>Mọc Nấm Hương 250g</v>
      </c>
      <c r="N440" s="52" t="s">
        <v>72</v>
      </c>
      <c r="Q440" s="32" t="str">
        <f t="shared" si="32"/>
        <v>Túi</v>
      </c>
      <c r="R440" s="36">
        <v>5</v>
      </c>
      <c r="T440" s="34">
        <f t="shared" si="33"/>
        <v>46000</v>
      </c>
      <c r="U440" s="34">
        <f t="shared" si="35"/>
        <v>230000</v>
      </c>
      <c r="X440" s="40" t="s">
        <v>26</v>
      </c>
      <c r="Z440" s="34">
        <f t="shared" si="34"/>
        <v>18400</v>
      </c>
    </row>
    <row r="441" spans="1:26" ht="25.5" customHeight="1" x14ac:dyDescent="0.25">
      <c r="A441" s="17">
        <v>44869</v>
      </c>
      <c r="B441" s="63"/>
      <c r="G441" s="24" t="s">
        <v>277</v>
      </c>
      <c r="I441" s="24" t="s">
        <v>657</v>
      </c>
      <c r="J441" s="57" t="str">
        <f>VLOOKUP(G441,'nhân viên sale'!$A$2:$B$1646,2,0)</f>
        <v>SG004</v>
      </c>
      <c r="K441" s="24" t="s">
        <v>39</v>
      </c>
      <c r="L441" s="31" t="str">
        <f t="shared" si="31"/>
        <v>Chân giò heo muối 300g</v>
      </c>
      <c r="N441" s="52" t="s">
        <v>72</v>
      </c>
      <c r="Q441" s="32" t="str">
        <f t="shared" si="32"/>
        <v>Túi</v>
      </c>
      <c r="R441" s="36">
        <v>5</v>
      </c>
      <c r="T441" s="34">
        <f t="shared" si="33"/>
        <v>73431</v>
      </c>
      <c r="U441" s="34">
        <f t="shared" si="35"/>
        <v>367155</v>
      </c>
      <c r="X441" s="40" t="s">
        <v>26</v>
      </c>
      <c r="Z441" s="34">
        <f t="shared" si="34"/>
        <v>29372</v>
      </c>
    </row>
    <row r="442" spans="1:26" ht="25.5" customHeight="1" x14ac:dyDescent="0.25">
      <c r="A442" s="17">
        <v>44869</v>
      </c>
      <c r="B442" s="63"/>
      <c r="G442" s="24" t="s">
        <v>277</v>
      </c>
      <c r="I442" s="24" t="s">
        <v>657</v>
      </c>
      <c r="J442" s="57" t="str">
        <f>VLOOKUP(G442,'nhân viên sale'!$A$2:$B$1646,2,0)</f>
        <v>SG004</v>
      </c>
      <c r="K442" s="24" t="s">
        <v>59</v>
      </c>
      <c r="L442" s="31" t="str">
        <f t="shared" ref="L442:L505" si="36">IF(K442&lt;&gt;"",VLOOKUP(K442,tenhang,2,0),"")</f>
        <v>Giò Tai Lưỡi Xào 250g</v>
      </c>
      <c r="N442" s="52" t="s">
        <v>72</v>
      </c>
      <c r="Q442" s="32" t="str">
        <f t="shared" ref="Q442:Q505" si="37">IF(K442&lt;&gt;"",VLOOKUP(K442,tenhang,3,0),"")</f>
        <v>Túi</v>
      </c>
      <c r="R442" s="36">
        <v>5</v>
      </c>
      <c r="T442" s="34">
        <f t="shared" ref="T442:T505" si="38">IF(K442&lt;&gt;"",VLOOKUP(K442,tenhang,4,0),0)</f>
        <v>50182</v>
      </c>
      <c r="U442" s="34">
        <f t="shared" si="35"/>
        <v>250910</v>
      </c>
      <c r="X442" s="40" t="s">
        <v>26</v>
      </c>
      <c r="Z442" s="34">
        <f t="shared" si="34"/>
        <v>20073</v>
      </c>
    </row>
    <row r="443" spans="1:26" ht="25.5" customHeight="1" x14ac:dyDescent="0.25">
      <c r="A443" s="17">
        <v>44869</v>
      </c>
      <c r="B443" s="63"/>
      <c r="G443" s="24" t="s">
        <v>278</v>
      </c>
      <c r="I443" s="24" t="s">
        <v>658</v>
      </c>
      <c r="J443" s="57" t="str">
        <f>VLOOKUP(G443,'nhân viên sale'!$A$2:$B$1646,2,0)</f>
        <v>SG004</v>
      </c>
      <c r="K443" s="24" t="s">
        <v>30</v>
      </c>
      <c r="L443" s="31" t="str">
        <f t="shared" si="36"/>
        <v>Bắp bò muối 200g</v>
      </c>
      <c r="N443" s="52" t="s">
        <v>72</v>
      </c>
      <c r="Q443" s="32" t="str">
        <f t="shared" si="37"/>
        <v>Túi</v>
      </c>
      <c r="R443" s="36">
        <v>5</v>
      </c>
      <c r="T443" s="34">
        <f t="shared" si="38"/>
        <v>87787</v>
      </c>
      <c r="U443" s="34">
        <f t="shared" si="35"/>
        <v>438935</v>
      </c>
      <c r="X443" s="40" t="s">
        <v>26</v>
      </c>
      <c r="Z443" s="34">
        <f t="shared" si="34"/>
        <v>35115</v>
      </c>
    </row>
    <row r="444" spans="1:26" ht="25.5" customHeight="1" x14ac:dyDescent="0.25">
      <c r="A444" s="17">
        <v>44869</v>
      </c>
      <c r="B444" s="63"/>
      <c r="G444" s="24" t="s">
        <v>278</v>
      </c>
      <c r="I444" s="24" t="s">
        <v>658</v>
      </c>
      <c r="J444" s="57" t="str">
        <f>VLOOKUP(G444,'nhân viên sale'!$A$2:$B$1646,2,0)</f>
        <v>SG004</v>
      </c>
      <c r="K444" s="24" t="s">
        <v>37</v>
      </c>
      <c r="L444" s="31" t="str">
        <f t="shared" si="36"/>
        <v>Chả cốm 300g</v>
      </c>
      <c r="N444" s="52" t="s">
        <v>72</v>
      </c>
      <c r="Q444" s="32" t="str">
        <f t="shared" si="37"/>
        <v>Túi</v>
      </c>
      <c r="R444" s="36">
        <v>5</v>
      </c>
      <c r="T444" s="34">
        <f t="shared" si="38"/>
        <v>74250</v>
      </c>
      <c r="U444" s="34">
        <f t="shared" si="35"/>
        <v>371250</v>
      </c>
      <c r="X444" s="40" t="s">
        <v>26</v>
      </c>
      <c r="Z444" s="34">
        <f t="shared" si="34"/>
        <v>29700</v>
      </c>
    </row>
    <row r="445" spans="1:26" ht="25.5" customHeight="1" x14ac:dyDescent="0.25">
      <c r="A445" s="17">
        <v>44869</v>
      </c>
      <c r="B445" s="63"/>
      <c r="G445" s="24" t="s">
        <v>278</v>
      </c>
      <c r="I445" s="24" t="s">
        <v>658</v>
      </c>
      <c r="J445" s="57" t="str">
        <f>VLOOKUP(G445,'nhân viên sale'!$A$2:$B$1646,2,0)</f>
        <v>SG004</v>
      </c>
      <c r="K445" s="24" t="s">
        <v>49</v>
      </c>
      <c r="L445" s="31" t="str">
        <f t="shared" si="36"/>
        <v>Giò lụa cây 250g</v>
      </c>
      <c r="N445" s="52" t="s">
        <v>72</v>
      </c>
      <c r="Q445" s="32" t="str">
        <f t="shared" si="37"/>
        <v>Túi</v>
      </c>
      <c r="R445" s="36">
        <v>5</v>
      </c>
      <c r="T445" s="34">
        <f t="shared" si="38"/>
        <v>59400</v>
      </c>
      <c r="U445" s="34">
        <f t="shared" si="35"/>
        <v>297000</v>
      </c>
      <c r="X445" s="40" t="s">
        <v>26</v>
      </c>
      <c r="Z445" s="34">
        <f t="shared" si="34"/>
        <v>23760</v>
      </c>
    </row>
    <row r="446" spans="1:26" ht="25.5" customHeight="1" x14ac:dyDescent="0.25">
      <c r="A446" s="17">
        <v>44869</v>
      </c>
      <c r="B446" s="63"/>
      <c r="G446" s="24" t="s">
        <v>279</v>
      </c>
      <c r="I446" s="24" t="s">
        <v>659</v>
      </c>
      <c r="J446" s="57" t="str">
        <f>VLOOKUP(G446,'nhân viên sale'!$A$2:$B$1646,2,0)</f>
        <v>SG004</v>
      </c>
      <c r="K446" s="24" t="s">
        <v>39</v>
      </c>
      <c r="L446" s="31" t="str">
        <f t="shared" si="36"/>
        <v>Chân giò heo muối 300g</v>
      </c>
      <c r="N446" s="52" t="s">
        <v>72</v>
      </c>
      <c r="Q446" s="32" t="str">
        <f t="shared" si="37"/>
        <v>Túi</v>
      </c>
      <c r="R446" s="36">
        <v>5</v>
      </c>
      <c r="T446" s="34">
        <f t="shared" si="38"/>
        <v>73431</v>
      </c>
      <c r="U446" s="34">
        <f t="shared" si="35"/>
        <v>367155</v>
      </c>
      <c r="X446" s="40" t="s">
        <v>26</v>
      </c>
      <c r="Z446" s="34">
        <f t="shared" si="34"/>
        <v>29372</v>
      </c>
    </row>
    <row r="447" spans="1:26" ht="25.5" customHeight="1" x14ac:dyDescent="0.25">
      <c r="A447" s="17">
        <v>44869</v>
      </c>
      <c r="B447" s="63"/>
      <c r="G447" s="24" t="s">
        <v>279</v>
      </c>
      <c r="I447" s="24" t="s">
        <v>659</v>
      </c>
      <c r="J447" s="57" t="str">
        <f>VLOOKUP(G447,'nhân viên sale'!$A$2:$B$1646,2,0)</f>
        <v>SG004</v>
      </c>
      <c r="K447" s="24" t="s">
        <v>59</v>
      </c>
      <c r="L447" s="31" t="str">
        <f t="shared" si="36"/>
        <v>Giò Tai Lưỡi Xào 250g</v>
      </c>
      <c r="N447" s="52" t="s">
        <v>72</v>
      </c>
      <c r="Q447" s="32" t="str">
        <f t="shared" si="37"/>
        <v>Túi</v>
      </c>
      <c r="R447" s="36">
        <v>5</v>
      </c>
      <c r="T447" s="34">
        <f t="shared" si="38"/>
        <v>50182</v>
      </c>
      <c r="U447" s="34">
        <f t="shared" si="35"/>
        <v>250910</v>
      </c>
      <c r="X447" s="40" t="s">
        <v>26</v>
      </c>
      <c r="Z447" s="34">
        <f t="shared" si="34"/>
        <v>20073</v>
      </c>
    </row>
    <row r="448" spans="1:26" ht="25.5" customHeight="1" x14ac:dyDescent="0.25">
      <c r="A448" s="17">
        <v>44869</v>
      </c>
      <c r="B448" s="63"/>
      <c r="G448" s="24" t="s">
        <v>280</v>
      </c>
      <c r="I448" s="24" t="s">
        <v>660</v>
      </c>
      <c r="J448" s="57" t="str">
        <f>VLOOKUP(G448,'nhân viên sale'!$A$2:$B$1646,2,0)</f>
        <v>SG004</v>
      </c>
      <c r="K448" s="24" t="s">
        <v>30</v>
      </c>
      <c r="L448" s="31" t="str">
        <f t="shared" si="36"/>
        <v>Bắp bò muối 200g</v>
      </c>
      <c r="N448" s="52" t="s">
        <v>72</v>
      </c>
      <c r="Q448" s="32" t="str">
        <f t="shared" si="37"/>
        <v>Túi</v>
      </c>
      <c r="R448" s="36">
        <v>5</v>
      </c>
      <c r="T448" s="34">
        <f t="shared" si="38"/>
        <v>87787</v>
      </c>
      <c r="U448" s="34">
        <f t="shared" si="35"/>
        <v>438935</v>
      </c>
      <c r="X448" s="40" t="s">
        <v>26</v>
      </c>
      <c r="Z448" s="34">
        <f t="shared" si="34"/>
        <v>35115</v>
      </c>
    </row>
    <row r="449" spans="1:26" ht="25.5" customHeight="1" x14ac:dyDescent="0.25">
      <c r="A449" s="17">
        <v>44869</v>
      </c>
      <c r="B449" s="63"/>
      <c r="G449" s="24" t="s">
        <v>280</v>
      </c>
      <c r="I449" s="24" t="s">
        <v>660</v>
      </c>
      <c r="J449" s="57" t="str">
        <f>VLOOKUP(G449,'nhân viên sale'!$A$2:$B$1646,2,0)</f>
        <v>SG004</v>
      </c>
      <c r="K449" s="24" t="s">
        <v>39</v>
      </c>
      <c r="L449" s="31" t="str">
        <f t="shared" si="36"/>
        <v>Chân giò heo muối 300g</v>
      </c>
      <c r="N449" s="52" t="s">
        <v>72</v>
      </c>
      <c r="Q449" s="32" t="str">
        <f t="shared" si="37"/>
        <v>Túi</v>
      </c>
      <c r="R449" s="36">
        <v>5</v>
      </c>
      <c r="T449" s="34">
        <f t="shared" si="38"/>
        <v>73431</v>
      </c>
      <c r="U449" s="34">
        <f t="shared" si="35"/>
        <v>367155</v>
      </c>
      <c r="X449" s="40" t="s">
        <v>26</v>
      </c>
      <c r="Z449" s="34">
        <f t="shared" si="34"/>
        <v>29372</v>
      </c>
    </row>
    <row r="450" spans="1:26" ht="25.5" customHeight="1" x14ac:dyDescent="0.25">
      <c r="A450" s="17">
        <v>44869</v>
      </c>
      <c r="B450" s="63"/>
      <c r="G450" s="24" t="s">
        <v>280</v>
      </c>
      <c r="I450" s="24" t="s">
        <v>660</v>
      </c>
      <c r="J450" s="57" t="str">
        <f>VLOOKUP(G450,'nhân viên sale'!$A$2:$B$1646,2,0)</f>
        <v>SG004</v>
      </c>
      <c r="K450" s="24" t="s">
        <v>67</v>
      </c>
      <c r="L450" s="31" t="str">
        <f t="shared" si="36"/>
        <v>Tai heo muối 200g</v>
      </c>
      <c r="N450" s="52" t="s">
        <v>72</v>
      </c>
      <c r="Q450" s="32" t="str">
        <f t="shared" si="37"/>
        <v>Túi</v>
      </c>
      <c r="R450" s="36">
        <v>5</v>
      </c>
      <c r="T450" s="34">
        <f t="shared" si="38"/>
        <v>55595</v>
      </c>
      <c r="U450" s="34">
        <f t="shared" si="35"/>
        <v>277975</v>
      </c>
      <c r="X450" s="40" t="s">
        <v>26</v>
      </c>
      <c r="Z450" s="34">
        <f t="shared" si="34"/>
        <v>22238</v>
      </c>
    </row>
    <row r="451" spans="1:26" ht="25.5" customHeight="1" x14ac:dyDescent="0.25">
      <c r="A451" s="17">
        <v>44869</v>
      </c>
      <c r="B451" s="63"/>
      <c r="G451" s="24" t="s">
        <v>280</v>
      </c>
      <c r="I451" s="24" t="s">
        <v>660</v>
      </c>
      <c r="J451" s="57" t="str">
        <f>VLOOKUP(G451,'nhân viên sale'!$A$2:$B$1646,2,0)</f>
        <v>SG004</v>
      </c>
      <c r="K451" s="24" t="s">
        <v>65</v>
      </c>
      <c r="L451" s="31" t="str">
        <f t="shared" si="36"/>
        <v>Mọc Nấm Hương 250g</v>
      </c>
      <c r="N451" s="52" t="s">
        <v>72</v>
      </c>
      <c r="Q451" s="32" t="str">
        <f t="shared" si="37"/>
        <v>Túi</v>
      </c>
      <c r="R451" s="36">
        <v>5</v>
      </c>
      <c r="T451" s="34">
        <f t="shared" si="38"/>
        <v>46000</v>
      </c>
      <c r="U451" s="34">
        <f t="shared" si="35"/>
        <v>230000</v>
      </c>
      <c r="X451" s="40" t="s">
        <v>26</v>
      </c>
      <c r="Z451" s="34">
        <f t="shared" ref="Z451:Z514" si="39">ROUND(U451*X451*1%,0)</f>
        <v>18400</v>
      </c>
    </row>
    <row r="452" spans="1:26" ht="25.5" customHeight="1" x14ac:dyDescent="0.25">
      <c r="A452" s="17">
        <v>44869</v>
      </c>
      <c r="B452" s="63"/>
      <c r="G452" s="24" t="s">
        <v>281</v>
      </c>
      <c r="I452" s="24" t="s">
        <v>661</v>
      </c>
      <c r="J452" s="57" t="str">
        <f>VLOOKUP(G452,'nhân viên sale'!$A$2:$B$1646,2,0)</f>
        <v>SG005</v>
      </c>
      <c r="K452" s="24" t="s">
        <v>39</v>
      </c>
      <c r="L452" s="31" t="str">
        <f t="shared" si="36"/>
        <v>Chân giò heo muối 300g</v>
      </c>
      <c r="N452" s="52" t="s">
        <v>72</v>
      </c>
      <c r="Q452" s="32" t="str">
        <f t="shared" si="37"/>
        <v>Túi</v>
      </c>
      <c r="R452" s="36">
        <v>5</v>
      </c>
      <c r="T452" s="34">
        <f t="shared" si="38"/>
        <v>73431</v>
      </c>
      <c r="U452" s="34">
        <f t="shared" si="35"/>
        <v>367155</v>
      </c>
      <c r="X452" s="40" t="s">
        <v>26</v>
      </c>
      <c r="Z452" s="34">
        <f t="shared" si="39"/>
        <v>29372</v>
      </c>
    </row>
    <row r="453" spans="1:26" ht="25.5" customHeight="1" x14ac:dyDescent="0.25">
      <c r="A453" s="17">
        <v>44869</v>
      </c>
      <c r="B453" s="63"/>
      <c r="G453" s="24" t="s">
        <v>282</v>
      </c>
      <c r="I453" s="24" t="s">
        <v>662</v>
      </c>
      <c r="J453" s="57" t="str">
        <f>VLOOKUP(G453,'nhân viên sale'!$A$2:$B$1646,2,0)</f>
        <v>SG011</v>
      </c>
      <c r="K453" s="24" t="s">
        <v>67</v>
      </c>
      <c r="L453" s="31" t="str">
        <f t="shared" si="36"/>
        <v>Tai heo muối 200g</v>
      </c>
      <c r="N453" s="52" t="s">
        <v>72</v>
      </c>
      <c r="Q453" s="32" t="str">
        <f t="shared" si="37"/>
        <v>Túi</v>
      </c>
      <c r="R453" s="36">
        <v>5</v>
      </c>
      <c r="T453" s="34">
        <f t="shared" si="38"/>
        <v>55595</v>
      </c>
      <c r="U453" s="34">
        <f t="shared" si="35"/>
        <v>277975</v>
      </c>
      <c r="X453" s="40" t="s">
        <v>26</v>
      </c>
      <c r="Z453" s="34">
        <f t="shared" si="39"/>
        <v>22238</v>
      </c>
    </row>
    <row r="454" spans="1:26" ht="25.5" customHeight="1" x14ac:dyDescent="0.25">
      <c r="A454" s="17">
        <v>44869</v>
      </c>
      <c r="B454" s="63"/>
      <c r="G454" s="24" t="s">
        <v>283</v>
      </c>
      <c r="I454" s="24" t="s">
        <v>663</v>
      </c>
      <c r="J454" s="57" t="str">
        <f>VLOOKUP(G454,'nhân viên sale'!$A$2:$B$1646,2,0)</f>
        <v>SG005</v>
      </c>
      <c r="K454" s="24" t="s">
        <v>67</v>
      </c>
      <c r="L454" s="31" t="str">
        <f t="shared" si="36"/>
        <v>Tai heo muối 200g</v>
      </c>
      <c r="N454" s="52" t="s">
        <v>72</v>
      </c>
      <c r="Q454" s="32" t="str">
        <f t="shared" si="37"/>
        <v>Túi</v>
      </c>
      <c r="R454" s="36">
        <v>5</v>
      </c>
      <c r="T454" s="34">
        <f t="shared" si="38"/>
        <v>55595</v>
      </c>
      <c r="U454" s="34">
        <f t="shared" si="35"/>
        <v>277975</v>
      </c>
      <c r="X454" s="40" t="s">
        <v>26</v>
      </c>
      <c r="Z454" s="34">
        <f t="shared" si="39"/>
        <v>22238</v>
      </c>
    </row>
    <row r="455" spans="1:26" ht="25.5" customHeight="1" x14ac:dyDescent="0.25">
      <c r="A455" s="17">
        <v>44869</v>
      </c>
      <c r="B455" s="63"/>
      <c r="G455" s="24" t="s">
        <v>283</v>
      </c>
      <c r="I455" s="24" t="s">
        <v>663</v>
      </c>
      <c r="J455" s="57" t="str">
        <f>VLOOKUP(G455,'nhân viên sale'!$A$2:$B$1646,2,0)</f>
        <v>SG005</v>
      </c>
      <c r="K455" s="24" t="s">
        <v>59</v>
      </c>
      <c r="L455" s="31" t="str">
        <f t="shared" si="36"/>
        <v>Giò Tai Lưỡi Xào 250g</v>
      </c>
      <c r="N455" s="52" t="s">
        <v>72</v>
      </c>
      <c r="Q455" s="32" t="str">
        <f t="shared" si="37"/>
        <v>Túi</v>
      </c>
      <c r="R455" s="36">
        <v>5</v>
      </c>
      <c r="T455" s="34">
        <f t="shared" si="38"/>
        <v>50182</v>
      </c>
      <c r="U455" s="34">
        <f t="shared" si="35"/>
        <v>250910</v>
      </c>
      <c r="X455" s="40" t="s">
        <v>26</v>
      </c>
      <c r="Z455" s="34">
        <f t="shared" si="39"/>
        <v>20073</v>
      </c>
    </row>
    <row r="456" spans="1:26" ht="25.5" customHeight="1" x14ac:dyDescent="0.25">
      <c r="A456" s="17">
        <v>44869</v>
      </c>
      <c r="B456" s="63"/>
      <c r="G456" s="24" t="s">
        <v>284</v>
      </c>
      <c r="I456" s="24" t="s">
        <v>664</v>
      </c>
      <c r="J456" s="57" t="str">
        <f>VLOOKUP(G456,'nhân viên sale'!$A$2:$B$1646,2,0)</f>
        <v>SG004</v>
      </c>
      <c r="K456" s="24" t="s">
        <v>39</v>
      </c>
      <c r="L456" s="31" t="str">
        <f t="shared" si="36"/>
        <v>Chân giò heo muối 300g</v>
      </c>
      <c r="N456" s="52" t="s">
        <v>72</v>
      </c>
      <c r="Q456" s="32" t="str">
        <f t="shared" si="37"/>
        <v>Túi</v>
      </c>
      <c r="R456" s="36">
        <v>5</v>
      </c>
      <c r="T456" s="34">
        <f t="shared" si="38"/>
        <v>73431</v>
      </c>
      <c r="U456" s="34">
        <f t="shared" si="35"/>
        <v>367155</v>
      </c>
      <c r="X456" s="40" t="s">
        <v>26</v>
      </c>
      <c r="Z456" s="34">
        <f t="shared" si="39"/>
        <v>29372</v>
      </c>
    </row>
    <row r="457" spans="1:26" ht="25.5" customHeight="1" x14ac:dyDescent="0.25">
      <c r="A457" s="17">
        <v>44869</v>
      </c>
      <c r="B457" s="63"/>
      <c r="G457" s="24" t="s">
        <v>285</v>
      </c>
      <c r="I457" s="24" t="s">
        <v>665</v>
      </c>
      <c r="J457" s="57" t="str">
        <f>VLOOKUP(G457,'nhân viên sale'!$A$2:$B$1646,2,0)</f>
        <v>SG004</v>
      </c>
      <c r="K457" s="24" t="s">
        <v>49</v>
      </c>
      <c r="L457" s="31" t="str">
        <f t="shared" si="36"/>
        <v>Giò lụa cây 250g</v>
      </c>
      <c r="N457" s="52" t="s">
        <v>72</v>
      </c>
      <c r="Q457" s="32" t="str">
        <f t="shared" si="37"/>
        <v>Túi</v>
      </c>
      <c r="R457" s="36">
        <v>5</v>
      </c>
      <c r="T457" s="34">
        <f t="shared" si="38"/>
        <v>59400</v>
      </c>
      <c r="U457" s="34">
        <f t="shared" si="35"/>
        <v>297000</v>
      </c>
      <c r="X457" s="40" t="s">
        <v>26</v>
      </c>
      <c r="Z457" s="34">
        <f t="shared" si="39"/>
        <v>23760</v>
      </c>
    </row>
    <row r="458" spans="1:26" ht="25.5" customHeight="1" x14ac:dyDescent="0.25">
      <c r="A458" s="17">
        <v>44869</v>
      </c>
      <c r="B458" s="63"/>
      <c r="G458" s="24" t="s">
        <v>286</v>
      </c>
      <c r="I458" s="24" t="s">
        <v>666</v>
      </c>
      <c r="J458" s="57" t="str">
        <f>VLOOKUP(G458,'nhân viên sale'!$A$2:$B$1646,2,0)</f>
        <v>SG011</v>
      </c>
      <c r="K458" s="24" t="s">
        <v>30</v>
      </c>
      <c r="L458" s="31" t="str">
        <f t="shared" si="36"/>
        <v>Bắp bò muối 200g</v>
      </c>
      <c r="N458" s="52" t="s">
        <v>72</v>
      </c>
      <c r="Q458" s="32" t="str">
        <f t="shared" si="37"/>
        <v>Túi</v>
      </c>
      <c r="R458" s="36">
        <v>5</v>
      </c>
      <c r="T458" s="34">
        <f t="shared" si="38"/>
        <v>87787</v>
      </c>
      <c r="U458" s="34">
        <f t="shared" si="35"/>
        <v>438935</v>
      </c>
      <c r="X458" s="40" t="s">
        <v>26</v>
      </c>
      <c r="Z458" s="34">
        <f t="shared" si="39"/>
        <v>35115</v>
      </c>
    </row>
    <row r="459" spans="1:26" ht="25.5" customHeight="1" x14ac:dyDescent="0.25">
      <c r="A459" s="17">
        <v>44869</v>
      </c>
      <c r="B459" s="63"/>
      <c r="G459" s="24" t="s">
        <v>286</v>
      </c>
      <c r="I459" s="24" t="s">
        <v>666</v>
      </c>
      <c r="J459" s="57" t="str">
        <f>VLOOKUP(G459,'nhân viên sale'!$A$2:$B$1646,2,0)</f>
        <v>SG011</v>
      </c>
      <c r="K459" s="24" t="s">
        <v>49</v>
      </c>
      <c r="L459" s="31" t="str">
        <f t="shared" si="36"/>
        <v>Giò lụa cây 250g</v>
      </c>
      <c r="N459" s="52" t="s">
        <v>72</v>
      </c>
      <c r="Q459" s="32" t="str">
        <f t="shared" si="37"/>
        <v>Túi</v>
      </c>
      <c r="R459" s="36">
        <v>5</v>
      </c>
      <c r="T459" s="34">
        <f t="shared" si="38"/>
        <v>59400</v>
      </c>
      <c r="U459" s="34">
        <f t="shared" si="35"/>
        <v>297000</v>
      </c>
      <c r="X459" s="40" t="s">
        <v>26</v>
      </c>
      <c r="Z459" s="34">
        <f t="shared" si="39"/>
        <v>23760</v>
      </c>
    </row>
    <row r="460" spans="1:26" ht="25.5" customHeight="1" x14ac:dyDescent="0.25">
      <c r="A460" s="17">
        <v>44869</v>
      </c>
      <c r="B460" s="63"/>
      <c r="G460" s="24" t="s">
        <v>286</v>
      </c>
      <c r="I460" s="24" t="s">
        <v>666</v>
      </c>
      <c r="J460" s="57" t="str">
        <f>VLOOKUP(G460,'nhân viên sale'!$A$2:$B$1646,2,0)</f>
        <v>SG011</v>
      </c>
      <c r="K460" s="24" t="s">
        <v>59</v>
      </c>
      <c r="L460" s="31" t="str">
        <f t="shared" si="36"/>
        <v>Giò Tai Lưỡi Xào 250g</v>
      </c>
      <c r="N460" s="52" t="s">
        <v>72</v>
      </c>
      <c r="Q460" s="32" t="str">
        <f t="shared" si="37"/>
        <v>Túi</v>
      </c>
      <c r="R460" s="36">
        <v>5</v>
      </c>
      <c r="T460" s="34">
        <f t="shared" si="38"/>
        <v>50182</v>
      </c>
      <c r="U460" s="34">
        <f t="shared" si="35"/>
        <v>250910</v>
      </c>
      <c r="X460" s="40" t="s">
        <v>26</v>
      </c>
      <c r="Z460" s="34">
        <f t="shared" si="39"/>
        <v>20073</v>
      </c>
    </row>
    <row r="461" spans="1:26" ht="25.5" customHeight="1" x14ac:dyDescent="0.25">
      <c r="A461" s="17">
        <v>44869</v>
      </c>
      <c r="B461" s="63"/>
      <c r="G461" s="24" t="s">
        <v>287</v>
      </c>
      <c r="I461" s="24" t="s">
        <v>667</v>
      </c>
      <c r="J461" s="57" t="str">
        <f>VLOOKUP(G461,'nhân viên sale'!$A$2:$B$1646,2,0)</f>
        <v>SG011</v>
      </c>
      <c r="K461" s="24" t="s">
        <v>39</v>
      </c>
      <c r="L461" s="31" t="str">
        <f t="shared" si="36"/>
        <v>Chân giò heo muối 300g</v>
      </c>
      <c r="N461" s="52" t="s">
        <v>72</v>
      </c>
      <c r="Q461" s="32" t="str">
        <f t="shared" si="37"/>
        <v>Túi</v>
      </c>
      <c r="R461" s="36">
        <v>5</v>
      </c>
      <c r="T461" s="34">
        <f t="shared" si="38"/>
        <v>73431</v>
      </c>
      <c r="U461" s="34">
        <f t="shared" si="35"/>
        <v>367155</v>
      </c>
      <c r="X461" s="40" t="s">
        <v>26</v>
      </c>
      <c r="Z461" s="34">
        <f t="shared" si="39"/>
        <v>29372</v>
      </c>
    </row>
    <row r="462" spans="1:26" ht="25.5" customHeight="1" x14ac:dyDescent="0.25">
      <c r="A462" s="17">
        <v>44869</v>
      </c>
      <c r="B462" s="63"/>
      <c r="G462" s="24" t="s">
        <v>288</v>
      </c>
      <c r="I462" s="24" t="s">
        <v>668</v>
      </c>
      <c r="J462" s="57" t="str">
        <f>VLOOKUP(G462,'nhân viên sale'!$A$2:$B$1646,2,0)</f>
        <v>SG005</v>
      </c>
      <c r="K462" s="24" t="s">
        <v>30</v>
      </c>
      <c r="L462" s="31" t="str">
        <f t="shared" si="36"/>
        <v>Bắp bò muối 200g</v>
      </c>
      <c r="N462" s="52" t="s">
        <v>72</v>
      </c>
      <c r="Q462" s="32" t="str">
        <f t="shared" si="37"/>
        <v>Túi</v>
      </c>
      <c r="R462" s="36">
        <v>5</v>
      </c>
      <c r="T462" s="34">
        <f t="shared" si="38"/>
        <v>87787</v>
      </c>
      <c r="U462" s="34">
        <f t="shared" ref="U462:U525" si="40">R462*T462</f>
        <v>438935</v>
      </c>
      <c r="X462" s="40" t="s">
        <v>26</v>
      </c>
      <c r="Z462" s="34">
        <f t="shared" si="39"/>
        <v>35115</v>
      </c>
    </row>
    <row r="463" spans="1:26" ht="25.5" customHeight="1" x14ac:dyDescent="0.25">
      <c r="A463" s="17">
        <v>44869</v>
      </c>
      <c r="B463" s="63"/>
      <c r="G463" s="24" t="s">
        <v>288</v>
      </c>
      <c r="I463" s="24" t="s">
        <v>668</v>
      </c>
      <c r="J463" s="57" t="str">
        <f>VLOOKUP(G463,'nhân viên sale'!$A$2:$B$1646,2,0)</f>
        <v>SG005</v>
      </c>
      <c r="K463" s="24" t="s">
        <v>39</v>
      </c>
      <c r="L463" s="31" t="str">
        <f t="shared" si="36"/>
        <v>Chân giò heo muối 300g</v>
      </c>
      <c r="N463" s="52" t="s">
        <v>72</v>
      </c>
      <c r="Q463" s="32" t="str">
        <f t="shared" si="37"/>
        <v>Túi</v>
      </c>
      <c r="R463" s="36">
        <v>5</v>
      </c>
      <c r="T463" s="34">
        <f t="shared" si="38"/>
        <v>73431</v>
      </c>
      <c r="U463" s="34">
        <f t="shared" si="40"/>
        <v>367155</v>
      </c>
      <c r="X463" s="40" t="s">
        <v>26</v>
      </c>
      <c r="Z463" s="34">
        <f t="shared" si="39"/>
        <v>29372</v>
      </c>
    </row>
    <row r="464" spans="1:26" ht="25.5" customHeight="1" x14ac:dyDescent="0.25">
      <c r="A464" s="17">
        <v>44869</v>
      </c>
      <c r="B464" s="63"/>
      <c r="G464" s="24" t="s">
        <v>288</v>
      </c>
      <c r="I464" s="24" t="s">
        <v>668</v>
      </c>
      <c r="J464" s="57" t="str">
        <f>VLOOKUP(G464,'nhân viên sale'!$A$2:$B$1646,2,0)</f>
        <v>SG005</v>
      </c>
      <c r="K464" s="24" t="s">
        <v>59</v>
      </c>
      <c r="L464" s="31" t="str">
        <f t="shared" si="36"/>
        <v>Giò Tai Lưỡi Xào 250g</v>
      </c>
      <c r="N464" s="52" t="s">
        <v>72</v>
      </c>
      <c r="Q464" s="32" t="str">
        <f t="shared" si="37"/>
        <v>Túi</v>
      </c>
      <c r="R464" s="36">
        <v>5</v>
      </c>
      <c r="T464" s="34">
        <f t="shared" si="38"/>
        <v>50182</v>
      </c>
      <c r="U464" s="34">
        <f t="shared" si="40"/>
        <v>250910</v>
      </c>
      <c r="X464" s="40" t="s">
        <v>26</v>
      </c>
      <c r="Z464" s="34">
        <f t="shared" si="39"/>
        <v>20073</v>
      </c>
    </row>
    <row r="465" spans="1:26" ht="25.5" customHeight="1" x14ac:dyDescent="0.25">
      <c r="A465" s="17">
        <v>44869</v>
      </c>
      <c r="B465" s="63"/>
      <c r="G465" s="24" t="s">
        <v>288</v>
      </c>
      <c r="I465" s="24" t="s">
        <v>668</v>
      </c>
      <c r="J465" s="57" t="str">
        <f>VLOOKUP(G465,'nhân viên sale'!$A$2:$B$1646,2,0)</f>
        <v>SG005</v>
      </c>
      <c r="K465" s="24" t="s">
        <v>65</v>
      </c>
      <c r="L465" s="31" t="str">
        <f t="shared" si="36"/>
        <v>Mọc Nấm Hương 250g</v>
      </c>
      <c r="N465" s="52" t="s">
        <v>72</v>
      </c>
      <c r="Q465" s="32" t="str">
        <f t="shared" si="37"/>
        <v>Túi</v>
      </c>
      <c r="R465" s="36">
        <v>5</v>
      </c>
      <c r="T465" s="34">
        <f t="shared" si="38"/>
        <v>46000</v>
      </c>
      <c r="U465" s="34">
        <f t="shared" si="40"/>
        <v>230000</v>
      </c>
      <c r="X465" s="40" t="s">
        <v>26</v>
      </c>
      <c r="Z465" s="34">
        <f t="shared" si="39"/>
        <v>18400</v>
      </c>
    </row>
    <row r="466" spans="1:26" ht="25.5" customHeight="1" x14ac:dyDescent="0.25">
      <c r="A466" s="17">
        <v>44869</v>
      </c>
      <c r="B466" s="63"/>
      <c r="G466" s="24" t="s">
        <v>289</v>
      </c>
      <c r="I466" s="24" t="s">
        <v>669</v>
      </c>
      <c r="J466" s="57" t="str">
        <f>VLOOKUP(G466,'nhân viên sale'!$A$2:$B$1646,2,0)</f>
        <v>SG009</v>
      </c>
      <c r="K466" s="24" t="s">
        <v>37</v>
      </c>
      <c r="L466" s="31" t="str">
        <f t="shared" si="36"/>
        <v>Chả cốm 300g</v>
      </c>
      <c r="N466" s="52" t="s">
        <v>72</v>
      </c>
      <c r="Q466" s="32" t="str">
        <f t="shared" si="37"/>
        <v>Túi</v>
      </c>
      <c r="R466" s="36">
        <v>5</v>
      </c>
      <c r="T466" s="34">
        <f t="shared" si="38"/>
        <v>74250</v>
      </c>
      <c r="U466" s="34">
        <f t="shared" si="40"/>
        <v>371250</v>
      </c>
      <c r="X466" s="40" t="s">
        <v>26</v>
      </c>
      <c r="Z466" s="34">
        <f t="shared" si="39"/>
        <v>29700</v>
      </c>
    </row>
    <row r="467" spans="1:26" ht="25.5" customHeight="1" x14ac:dyDescent="0.25">
      <c r="A467" s="17">
        <v>44869</v>
      </c>
      <c r="B467" s="63"/>
      <c r="G467" s="24" t="s">
        <v>289</v>
      </c>
      <c r="I467" s="24" t="s">
        <v>669</v>
      </c>
      <c r="J467" s="57" t="str">
        <f>VLOOKUP(G467,'nhân viên sale'!$A$2:$B$1646,2,0)</f>
        <v>SG009</v>
      </c>
      <c r="K467" s="24" t="s">
        <v>65</v>
      </c>
      <c r="L467" s="31" t="str">
        <f t="shared" si="36"/>
        <v>Mọc Nấm Hương 250g</v>
      </c>
      <c r="N467" s="52" t="s">
        <v>72</v>
      </c>
      <c r="Q467" s="32" t="str">
        <f t="shared" si="37"/>
        <v>Túi</v>
      </c>
      <c r="R467" s="36">
        <v>5</v>
      </c>
      <c r="T467" s="34">
        <f t="shared" si="38"/>
        <v>46000</v>
      </c>
      <c r="U467" s="34">
        <f t="shared" si="40"/>
        <v>230000</v>
      </c>
      <c r="X467" s="40" t="s">
        <v>26</v>
      </c>
      <c r="Z467" s="34">
        <f t="shared" si="39"/>
        <v>18400</v>
      </c>
    </row>
    <row r="468" spans="1:26" ht="25.5" customHeight="1" x14ac:dyDescent="0.25">
      <c r="A468" s="17">
        <v>44869</v>
      </c>
      <c r="B468" s="63"/>
      <c r="G468" s="24" t="s">
        <v>290</v>
      </c>
      <c r="I468" s="24" t="s">
        <v>670</v>
      </c>
      <c r="J468" s="57" t="str">
        <f>VLOOKUP(G468,'nhân viên sale'!$A$2:$B$1646,2,0)</f>
        <v>SG011</v>
      </c>
      <c r="K468" s="24" t="s">
        <v>30</v>
      </c>
      <c r="L468" s="31" t="str">
        <f t="shared" si="36"/>
        <v>Bắp bò muối 200g</v>
      </c>
      <c r="N468" s="52" t="s">
        <v>72</v>
      </c>
      <c r="Q468" s="32" t="str">
        <f t="shared" si="37"/>
        <v>Túi</v>
      </c>
      <c r="R468" s="36">
        <v>5</v>
      </c>
      <c r="T468" s="34">
        <f t="shared" si="38"/>
        <v>87787</v>
      </c>
      <c r="U468" s="34">
        <f t="shared" si="40"/>
        <v>438935</v>
      </c>
      <c r="X468" s="40" t="s">
        <v>26</v>
      </c>
      <c r="Z468" s="34">
        <f t="shared" si="39"/>
        <v>35115</v>
      </c>
    </row>
    <row r="469" spans="1:26" ht="25.5" customHeight="1" x14ac:dyDescent="0.25">
      <c r="A469" s="17">
        <v>44869</v>
      </c>
      <c r="B469" s="63"/>
      <c r="G469" s="24" t="s">
        <v>290</v>
      </c>
      <c r="I469" s="24" t="s">
        <v>670</v>
      </c>
      <c r="J469" s="57" t="str">
        <f>VLOOKUP(G469,'nhân viên sale'!$A$2:$B$1646,2,0)</f>
        <v>SG011</v>
      </c>
      <c r="K469" s="24" t="s">
        <v>59</v>
      </c>
      <c r="L469" s="31" t="str">
        <f t="shared" si="36"/>
        <v>Giò Tai Lưỡi Xào 250g</v>
      </c>
      <c r="N469" s="52" t="s">
        <v>72</v>
      </c>
      <c r="Q469" s="32" t="str">
        <f t="shared" si="37"/>
        <v>Túi</v>
      </c>
      <c r="R469" s="36">
        <v>6</v>
      </c>
      <c r="T469" s="34">
        <f t="shared" si="38"/>
        <v>50182</v>
      </c>
      <c r="U469" s="34">
        <f t="shared" si="40"/>
        <v>301092</v>
      </c>
      <c r="X469" s="40" t="s">
        <v>26</v>
      </c>
      <c r="Z469" s="34">
        <f t="shared" si="39"/>
        <v>24087</v>
      </c>
    </row>
    <row r="470" spans="1:26" ht="25.5" customHeight="1" x14ac:dyDescent="0.25">
      <c r="A470" s="17">
        <v>44869</v>
      </c>
      <c r="B470" s="63"/>
      <c r="G470" s="24" t="s">
        <v>291</v>
      </c>
      <c r="I470" s="24" t="s">
        <v>671</v>
      </c>
      <c r="J470" s="57" t="str">
        <f>VLOOKUP(G470,'nhân viên sale'!$A$2:$B$1646,2,0)</f>
        <v>SG004</v>
      </c>
      <c r="K470" s="24" t="s">
        <v>39</v>
      </c>
      <c r="L470" s="31" t="str">
        <f t="shared" si="36"/>
        <v>Chân giò heo muối 300g</v>
      </c>
      <c r="N470" s="52" t="s">
        <v>72</v>
      </c>
      <c r="Q470" s="32" t="str">
        <f t="shared" si="37"/>
        <v>Túi</v>
      </c>
      <c r="R470" s="36">
        <v>5</v>
      </c>
      <c r="T470" s="34">
        <f t="shared" si="38"/>
        <v>73431</v>
      </c>
      <c r="U470" s="34">
        <f t="shared" si="40"/>
        <v>367155</v>
      </c>
      <c r="X470" s="40" t="s">
        <v>26</v>
      </c>
      <c r="Z470" s="34">
        <f t="shared" si="39"/>
        <v>29372</v>
      </c>
    </row>
    <row r="471" spans="1:26" ht="25.5" customHeight="1" x14ac:dyDescent="0.25">
      <c r="A471" s="17">
        <v>44869</v>
      </c>
      <c r="B471" s="63"/>
      <c r="G471" s="24" t="s">
        <v>291</v>
      </c>
      <c r="I471" s="24" t="s">
        <v>671</v>
      </c>
      <c r="J471" s="57" t="str">
        <f>VLOOKUP(G471,'nhân viên sale'!$A$2:$B$1646,2,0)</f>
        <v>SG004</v>
      </c>
      <c r="K471" s="24" t="s">
        <v>65</v>
      </c>
      <c r="L471" s="31" t="str">
        <f t="shared" si="36"/>
        <v>Mọc Nấm Hương 250g</v>
      </c>
      <c r="N471" s="52" t="s">
        <v>72</v>
      </c>
      <c r="Q471" s="32" t="str">
        <f t="shared" si="37"/>
        <v>Túi</v>
      </c>
      <c r="R471" s="36">
        <v>5</v>
      </c>
      <c r="T471" s="34">
        <f t="shared" si="38"/>
        <v>46000</v>
      </c>
      <c r="U471" s="34">
        <f t="shared" si="40"/>
        <v>230000</v>
      </c>
      <c r="X471" s="40" t="s">
        <v>26</v>
      </c>
      <c r="Z471" s="34">
        <f t="shared" si="39"/>
        <v>18400</v>
      </c>
    </row>
    <row r="472" spans="1:26" ht="25.5" customHeight="1" x14ac:dyDescent="0.25">
      <c r="A472" s="17">
        <v>44869</v>
      </c>
      <c r="B472" s="63"/>
      <c r="G472" s="24" t="s">
        <v>291</v>
      </c>
      <c r="I472" s="24" t="s">
        <v>671</v>
      </c>
      <c r="J472" s="57" t="str">
        <f>VLOOKUP(G472,'nhân viên sale'!$A$2:$B$1646,2,0)</f>
        <v>SG004</v>
      </c>
      <c r="K472" s="24" t="s">
        <v>59</v>
      </c>
      <c r="L472" s="31" t="str">
        <f t="shared" si="36"/>
        <v>Giò Tai Lưỡi Xào 250g</v>
      </c>
      <c r="N472" s="52" t="s">
        <v>72</v>
      </c>
      <c r="Q472" s="32" t="str">
        <f t="shared" si="37"/>
        <v>Túi</v>
      </c>
      <c r="R472" s="36">
        <v>5</v>
      </c>
      <c r="T472" s="34">
        <f t="shared" si="38"/>
        <v>50182</v>
      </c>
      <c r="U472" s="34">
        <f t="shared" si="40"/>
        <v>250910</v>
      </c>
      <c r="X472" s="40" t="s">
        <v>26</v>
      </c>
      <c r="Z472" s="34">
        <f t="shared" si="39"/>
        <v>20073</v>
      </c>
    </row>
    <row r="473" spans="1:26" ht="25.5" customHeight="1" x14ac:dyDescent="0.25">
      <c r="A473" s="17">
        <v>44869</v>
      </c>
      <c r="B473" s="63"/>
      <c r="G473" s="24" t="s">
        <v>292</v>
      </c>
      <c r="I473" s="24" t="s">
        <v>672</v>
      </c>
      <c r="J473" s="57" t="str">
        <f>VLOOKUP(G473,'nhân viên sale'!$A$2:$B$1646,2,0)</f>
        <v>SG009</v>
      </c>
      <c r="K473" s="24" t="s">
        <v>39</v>
      </c>
      <c r="L473" s="31" t="str">
        <f t="shared" si="36"/>
        <v>Chân giò heo muối 300g</v>
      </c>
      <c r="N473" s="52" t="s">
        <v>72</v>
      </c>
      <c r="Q473" s="32" t="str">
        <f t="shared" si="37"/>
        <v>Túi</v>
      </c>
      <c r="R473" s="36">
        <v>5</v>
      </c>
      <c r="T473" s="34">
        <f t="shared" si="38"/>
        <v>73431</v>
      </c>
      <c r="U473" s="34">
        <f t="shared" si="40"/>
        <v>367155</v>
      </c>
      <c r="X473" s="40" t="s">
        <v>26</v>
      </c>
      <c r="Z473" s="34">
        <f t="shared" si="39"/>
        <v>29372</v>
      </c>
    </row>
    <row r="474" spans="1:26" ht="25.5" customHeight="1" x14ac:dyDescent="0.25">
      <c r="A474" s="17">
        <v>44869</v>
      </c>
      <c r="B474" s="63"/>
      <c r="G474" s="24" t="s">
        <v>292</v>
      </c>
      <c r="I474" s="24" t="s">
        <v>672</v>
      </c>
      <c r="J474" s="57" t="str">
        <f>VLOOKUP(G474,'nhân viên sale'!$A$2:$B$1646,2,0)</f>
        <v>SG009</v>
      </c>
      <c r="K474" s="24" t="s">
        <v>49</v>
      </c>
      <c r="L474" s="31" t="str">
        <f t="shared" si="36"/>
        <v>Giò lụa cây 250g</v>
      </c>
      <c r="N474" s="52" t="s">
        <v>72</v>
      </c>
      <c r="Q474" s="32" t="str">
        <f t="shared" si="37"/>
        <v>Túi</v>
      </c>
      <c r="R474" s="36">
        <v>5</v>
      </c>
      <c r="T474" s="34">
        <f t="shared" si="38"/>
        <v>59400</v>
      </c>
      <c r="U474" s="34">
        <f t="shared" si="40"/>
        <v>297000</v>
      </c>
      <c r="X474" s="40" t="s">
        <v>26</v>
      </c>
      <c r="Z474" s="34">
        <f t="shared" si="39"/>
        <v>23760</v>
      </c>
    </row>
    <row r="475" spans="1:26" ht="25.5" customHeight="1" x14ac:dyDescent="0.25">
      <c r="A475" s="17">
        <v>44869</v>
      </c>
      <c r="B475" s="63"/>
      <c r="G475" s="24" t="s">
        <v>293</v>
      </c>
      <c r="I475" s="24" t="s">
        <v>673</v>
      </c>
      <c r="J475" s="57" t="str">
        <f>VLOOKUP(G475,'nhân viên sale'!$A$2:$B$1646,2,0)</f>
        <v>SG005</v>
      </c>
      <c r="K475" s="24" t="s">
        <v>49</v>
      </c>
      <c r="L475" s="31" t="str">
        <f t="shared" si="36"/>
        <v>Giò lụa cây 250g</v>
      </c>
      <c r="N475" s="52" t="s">
        <v>72</v>
      </c>
      <c r="Q475" s="32" t="str">
        <f t="shared" si="37"/>
        <v>Túi</v>
      </c>
      <c r="R475" s="36">
        <v>6</v>
      </c>
      <c r="T475" s="34">
        <f t="shared" si="38"/>
        <v>59400</v>
      </c>
      <c r="U475" s="34">
        <f t="shared" si="40"/>
        <v>356400</v>
      </c>
      <c r="X475" s="40" t="s">
        <v>26</v>
      </c>
      <c r="Z475" s="34">
        <f t="shared" si="39"/>
        <v>28512</v>
      </c>
    </row>
    <row r="476" spans="1:26" ht="25.5" customHeight="1" x14ac:dyDescent="0.25">
      <c r="A476" s="17">
        <v>44869</v>
      </c>
      <c r="B476" s="63"/>
      <c r="G476" s="24" t="s">
        <v>294</v>
      </c>
      <c r="I476" s="24" t="s">
        <v>674</v>
      </c>
      <c r="J476" s="57" t="str">
        <f>VLOOKUP(G476,'nhân viên sale'!$A$2:$B$1646,2,0)</f>
        <v>SG005</v>
      </c>
      <c r="K476" s="24" t="s">
        <v>65</v>
      </c>
      <c r="L476" s="31" t="str">
        <f t="shared" si="36"/>
        <v>Mọc Nấm Hương 250g</v>
      </c>
      <c r="N476" s="52" t="s">
        <v>72</v>
      </c>
      <c r="Q476" s="32" t="str">
        <f t="shared" si="37"/>
        <v>Túi</v>
      </c>
      <c r="R476" s="36">
        <v>5</v>
      </c>
      <c r="T476" s="34">
        <f t="shared" si="38"/>
        <v>46000</v>
      </c>
      <c r="U476" s="34">
        <f t="shared" si="40"/>
        <v>230000</v>
      </c>
      <c r="X476" s="40" t="s">
        <v>26</v>
      </c>
      <c r="Z476" s="34">
        <f t="shared" si="39"/>
        <v>18400</v>
      </c>
    </row>
    <row r="477" spans="1:26" ht="25.5" customHeight="1" x14ac:dyDescent="0.25">
      <c r="A477" s="17">
        <v>44869</v>
      </c>
      <c r="B477" s="63"/>
      <c r="G477" s="24" t="s">
        <v>294</v>
      </c>
      <c r="I477" s="24" t="s">
        <v>674</v>
      </c>
      <c r="J477" s="57" t="str">
        <f>VLOOKUP(G477,'nhân viên sale'!$A$2:$B$1646,2,0)</f>
        <v>SG005</v>
      </c>
      <c r="K477" s="24" t="s">
        <v>59</v>
      </c>
      <c r="L477" s="31" t="str">
        <f t="shared" si="36"/>
        <v>Giò Tai Lưỡi Xào 250g</v>
      </c>
      <c r="N477" s="52" t="s">
        <v>72</v>
      </c>
      <c r="Q477" s="32" t="str">
        <f t="shared" si="37"/>
        <v>Túi</v>
      </c>
      <c r="R477" s="36">
        <v>5</v>
      </c>
      <c r="T477" s="34">
        <f t="shared" si="38"/>
        <v>50182</v>
      </c>
      <c r="U477" s="34">
        <f t="shared" si="40"/>
        <v>250910</v>
      </c>
      <c r="X477" s="40" t="s">
        <v>26</v>
      </c>
      <c r="Z477" s="34">
        <f t="shared" si="39"/>
        <v>20073</v>
      </c>
    </row>
    <row r="478" spans="1:26" ht="25.5" customHeight="1" x14ac:dyDescent="0.25">
      <c r="A478" s="17">
        <v>44869</v>
      </c>
      <c r="B478" s="63"/>
      <c r="G478" s="24" t="s">
        <v>295</v>
      </c>
      <c r="I478" s="24" t="s">
        <v>675</v>
      </c>
      <c r="J478" s="57" t="str">
        <f>VLOOKUP(G478,'nhân viên sale'!$A$2:$B$1646,2,0)</f>
        <v>SG005</v>
      </c>
      <c r="K478" s="24" t="s">
        <v>59</v>
      </c>
      <c r="L478" s="31" t="str">
        <f t="shared" si="36"/>
        <v>Giò Tai Lưỡi Xào 250g</v>
      </c>
      <c r="N478" s="52" t="s">
        <v>72</v>
      </c>
      <c r="Q478" s="32" t="str">
        <f t="shared" si="37"/>
        <v>Túi</v>
      </c>
      <c r="R478" s="36">
        <v>5</v>
      </c>
      <c r="T478" s="34">
        <f t="shared" si="38"/>
        <v>50182</v>
      </c>
      <c r="U478" s="34">
        <f t="shared" si="40"/>
        <v>250910</v>
      </c>
      <c r="X478" s="40" t="s">
        <v>26</v>
      </c>
      <c r="Z478" s="34">
        <f t="shared" si="39"/>
        <v>20073</v>
      </c>
    </row>
    <row r="479" spans="1:26" ht="25.5" customHeight="1" x14ac:dyDescent="0.25">
      <c r="A479" s="17">
        <v>44869</v>
      </c>
      <c r="B479" s="63"/>
      <c r="G479" s="24" t="s">
        <v>296</v>
      </c>
      <c r="I479" s="24" t="s">
        <v>676</v>
      </c>
      <c r="J479" s="57" t="str">
        <f>VLOOKUP(G479,'nhân viên sale'!$A$2:$B$1646,2,0)</f>
        <v>SG004</v>
      </c>
      <c r="K479" s="24" t="s">
        <v>65</v>
      </c>
      <c r="L479" s="31" t="str">
        <f t="shared" si="36"/>
        <v>Mọc Nấm Hương 250g</v>
      </c>
      <c r="N479" s="52" t="s">
        <v>72</v>
      </c>
      <c r="Q479" s="32" t="str">
        <f t="shared" si="37"/>
        <v>Túi</v>
      </c>
      <c r="R479" s="36">
        <v>5</v>
      </c>
      <c r="T479" s="34">
        <f t="shared" si="38"/>
        <v>46000</v>
      </c>
      <c r="U479" s="34">
        <f t="shared" si="40"/>
        <v>230000</v>
      </c>
      <c r="X479" s="40" t="s">
        <v>26</v>
      </c>
      <c r="Z479" s="34">
        <f t="shared" si="39"/>
        <v>18400</v>
      </c>
    </row>
    <row r="480" spans="1:26" ht="25.5" customHeight="1" x14ac:dyDescent="0.25">
      <c r="A480" s="17">
        <v>44869</v>
      </c>
      <c r="B480" s="63"/>
      <c r="G480" s="24" t="s">
        <v>296</v>
      </c>
      <c r="I480" s="24" t="s">
        <v>676</v>
      </c>
      <c r="J480" s="57" t="str">
        <f>VLOOKUP(G480,'nhân viên sale'!$A$2:$B$1646,2,0)</f>
        <v>SG004</v>
      </c>
      <c r="K480" s="24" t="s">
        <v>45</v>
      </c>
      <c r="L480" s="31" t="str">
        <f t="shared" si="36"/>
        <v>Chả nướng 300g</v>
      </c>
      <c r="N480" s="52" t="s">
        <v>72</v>
      </c>
      <c r="Q480" s="32" t="str">
        <f t="shared" si="37"/>
        <v>Túi</v>
      </c>
      <c r="R480" s="36">
        <v>5</v>
      </c>
      <c r="T480" s="34">
        <f t="shared" si="38"/>
        <v>70950</v>
      </c>
      <c r="U480" s="34">
        <f t="shared" si="40"/>
        <v>354750</v>
      </c>
      <c r="X480" s="40" t="s">
        <v>26</v>
      </c>
      <c r="Z480" s="34">
        <f t="shared" si="39"/>
        <v>28380</v>
      </c>
    </row>
    <row r="481" spans="1:26" ht="25.5" customHeight="1" x14ac:dyDescent="0.25">
      <c r="A481" s="17">
        <v>44869</v>
      </c>
      <c r="B481" s="63"/>
      <c r="G481" s="24" t="s">
        <v>296</v>
      </c>
      <c r="I481" s="24" t="s">
        <v>676</v>
      </c>
      <c r="J481" s="57" t="str">
        <f>VLOOKUP(G481,'nhân viên sale'!$A$2:$B$1646,2,0)</f>
        <v>SG004</v>
      </c>
      <c r="K481" s="24" t="s">
        <v>37</v>
      </c>
      <c r="L481" s="31" t="str">
        <f t="shared" si="36"/>
        <v>Chả cốm 300g</v>
      </c>
      <c r="N481" s="52" t="s">
        <v>72</v>
      </c>
      <c r="Q481" s="32" t="str">
        <f t="shared" si="37"/>
        <v>Túi</v>
      </c>
      <c r="R481" s="36">
        <v>5</v>
      </c>
      <c r="T481" s="34">
        <f t="shared" si="38"/>
        <v>74250</v>
      </c>
      <c r="U481" s="34">
        <f t="shared" si="40"/>
        <v>371250</v>
      </c>
      <c r="X481" s="40" t="s">
        <v>26</v>
      </c>
      <c r="Z481" s="34">
        <f t="shared" si="39"/>
        <v>29700</v>
      </c>
    </row>
    <row r="482" spans="1:26" ht="25.5" customHeight="1" x14ac:dyDescent="0.25">
      <c r="A482" s="17">
        <v>44869</v>
      </c>
      <c r="B482" s="63"/>
      <c r="G482" s="24" t="s">
        <v>297</v>
      </c>
      <c r="I482" s="24" t="s">
        <v>677</v>
      </c>
      <c r="J482" s="57" t="str">
        <f>VLOOKUP(G482,'nhân viên sale'!$A$2:$B$1646,2,0)</f>
        <v>SG011</v>
      </c>
      <c r="K482" s="24" t="s">
        <v>65</v>
      </c>
      <c r="L482" s="31" t="str">
        <f t="shared" si="36"/>
        <v>Mọc Nấm Hương 250g</v>
      </c>
      <c r="N482" s="52" t="s">
        <v>72</v>
      </c>
      <c r="Q482" s="32" t="str">
        <f t="shared" si="37"/>
        <v>Túi</v>
      </c>
      <c r="R482" s="36">
        <v>5</v>
      </c>
      <c r="T482" s="34">
        <f t="shared" si="38"/>
        <v>46000</v>
      </c>
      <c r="U482" s="34">
        <f t="shared" si="40"/>
        <v>230000</v>
      </c>
      <c r="X482" s="40" t="s">
        <v>26</v>
      </c>
      <c r="Z482" s="34">
        <f t="shared" si="39"/>
        <v>18400</v>
      </c>
    </row>
    <row r="483" spans="1:26" ht="25.5" customHeight="1" x14ac:dyDescent="0.25">
      <c r="A483" s="17">
        <v>44869</v>
      </c>
      <c r="B483" s="63"/>
      <c r="G483" s="24" t="s">
        <v>297</v>
      </c>
      <c r="I483" s="24" t="s">
        <v>677</v>
      </c>
      <c r="J483" s="57" t="str">
        <f>VLOOKUP(G483,'nhân viên sale'!$A$2:$B$1646,2,0)</f>
        <v>SG011</v>
      </c>
      <c r="K483" s="24" t="s">
        <v>49</v>
      </c>
      <c r="L483" s="31" t="str">
        <f t="shared" si="36"/>
        <v>Giò lụa cây 250g</v>
      </c>
      <c r="N483" s="52" t="s">
        <v>72</v>
      </c>
      <c r="Q483" s="32" t="str">
        <f t="shared" si="37"/>
        <v>Túi</v>
      </c>
      <c r="R483" s="36">
        <v>5</v>
      </c>
      <c r="T483" s="34">
        <f t="shared" si="38"/>
        <v>59400</v>
      </c>
      <c r="U483" s="34">
        <f t="shared" si="40"/>
        <v>297000</v>
      </c>
      <c r="X483" s="40" t="s">
        <v>26</v>
      </c>
      <c r="Z483" s="34">
        <f t="shared" si="39"/>
        <v>23760</v>
      </c>
    </row>
    <row r="484" spans="1:26" ht="25.5" customHeight="1" x14ac:dyDescent="0.25">
      <c r="A484" s="17">
        <v>44869</v>
      </c>
      <c r="B484" s="63"/>
      <c r="G484" s="24" t="s">
        <v>298</v>
      </c>
      <c r="I484" s="24" t="s">
        <v>678</v>
      </c>
      <c r="J484" s="57" t="str">
        <f>VLOOKUP(G484,'nhân viên sale'!$A$2:$B$1646,2,0)</f>
        <v>SG004</v>
      </c>
      <c r="K484" s="24" t="s">
        <v>67</v>
      </c>
      <c r="L484" s="31" t="str">
        <f t="shared" si="36"/>
        <v>Tai heo muối 200g</v>
      </c>
      <c r="N484" s="52" t="s">
        <v>72</v>
      </c>
      <c r="Q484" s="32" t="str">
        <f t="shared" si="37"/>
        <v>Túi</v>
      </c>
      <c r="R484" s="36">
        <v>5</v>
      </c>
      <c r="T484" s="34">
        <f t="shared" si="38"/>
        <v>55595</v>
      </c>
      <c r="U484" s="34">
        <f t="shared" si="40"/>
        <v>277975</v>
      </c>
      <c r="X484" s="40" t="s">
        <v>26</v>
      </c>
      <c r="Z484" s="34">
        <f t="shared" si="39"/>
        <v>22238</v>
      </c>
    </row>
    <row r="485" spans="1:26" ht="25.5" customHeight="1" x14ac:dyDescent="0.25">
      <c r="A485" s="17">
        <v>44869</v>
      </c>
      <c r="B485" s="63"/>
      <c r="G485" s="24" t="s">
        <v>298</v>
      </c>
      <c r="I485" s="24" t="s">
        <v>678</v>
      </c>
      <c r="J485" s="57" t="str">
        <f>VLOOKUP(G485,'nhân viên sale'!$A$2:$B$1646,2,0)</f>
        <v>SG004</v>
      </c>
      <c r="K485" s="24" t="s">
        <v>39</v>
      </c>
      <c r="L485" s="31" t="str">
        <f t="shared" si="36"/>
        <v>Chân giò heo muối 300g</v>
      </c>
      <c r="N485" s="52" t="s">
        <v>72</v>
      </c>
      <c r="Q485" s="32" t="str">
        <f t="shared" si="37"/>
        <v>Túi</v>
      </c>
      <c r="R485" s="36">
        <v>5</v>
      </c>
      <c r="T485" s="34">
        <f t="shared" si="38"/>
        <v>73431</v>
      </c>
      <c r="U485" s="34">
        <f t="shared" si="40"/>
        <v>367155</v>
      </c>
      <c r="X485" s="40" t="s">
        <v>26</v>
      </c>
      <c r="Z485" s="34">
        <f t="shared" si="39"/>
        <v>29372</v>
      </c>
    </row>
    <row r="486" spans="1:26" ht="25.5" customHeight="1" x14ac:dyDescent="0.25">
      <c r="A486" s="17">
        <v>44869</v>
      </c>
      <c r="B486" s="63"/>
      <c r="G486" s="24" t="s">
        <v>298</v>
      </c>
      <c r="I486" s="24" t="s">
        <v>678</v>
      </c>
      <c r="J486" s="57" t="str">
        <f>VLOOKUP(G486,'nhân viên sale'!$A$2:$B$1646,2,0)</f>
        <v>SG004</v>
      </c>
      <c r="K486" s="24" t="s">
        <v>59</v>
      </c>
      <c r="L486" s="31" t="str">
        <f t="shared" si="36"/>
        <v>Giò Tai Lưỡi Xào 250g</v>
      </c>
      <c r="N486" s="52" t="s">
        <v>72</v>
      </c>
      <c r="Q486" s="32" t="str">
        <f t="shared" si="37"/>
        <v>Túi</v>
      </c>
      <c r="R486" s="36">
        <v>5</v>
      </c>
      <c r="T486" s="34">
        <f t="shared" si="38"/>
        <v>50182</v>
      </c>
      <c r="U486" s="34">
        <f t="shared" si="40"/>
        <v>250910</v>
      </c>
      <c r="X486" s="40" t="s">
        <v>26</v>
      </c>
      <c r="Z486" s="34">
        <f t="shared" si="39"/>
        <v>20073</v>
      </c>
    </row>
    <row r="487" spans="1:26" ht="25.5" customHeight="1" x14ac:dyDescent="0.25">
      <c r="A487" s="17">
        <v>44869</v>
      </c>
      <c r="B487" s="63"/>
      <c r="G487" s="24" t="s">
        <v>299</v>
      </c>
      <c r="I487" s="24" t="s">
        <v>679</v>
      </c>
      <c r="J487" s="57" t="str">
        <f>VLOOKUP(G487,'nhân viên sale'!$A$2:$B$1646,2,0)</f>
        <v>SG004</v>
      </c>
      <c r="K487" s="24" t="s">
        <v>39</v>
      </c>
      <c r="L487" s="31" t="str">
        <f t="shared" si="36"/>
        <v>Chân giò heo muối 300g</v>
      </c>
      <c r="N487" s="52" t="s">
        <v>72</v>
      </c>
      <c r="Q487" s="32" t="str">
        <f t="shared" si="37"/>
        <v>Túi</v>
      </c>
      <c r="R487" s="36">
        <v>5</v>
      </c>
      <c r="T487" s="34">
        <f t="shared" si="38"/>
        <v>73431</v>
      </c>
      <c r="U487" s="34">
        <f t="shared" si="40"/>
        <v>367155</v>
      </c>
      <c r="X487" s="40" t="s">
        <v>26</v>
      </c>
      <c r="Z487" s="34">
        <f t="shared" si="39"/>
        <v>29372</v>
      </c>
    </row>
    <row r="488" spans="1:26" ht="25.5" customHeight="1" x14ac:dyDescent="0.25">
      <c r="A488" s="17">
        <v>44869</v>
      </c>
      <c r="B488" s="63"/>
      <c r="G488" s="24" t="s">
        <v>299</v>
      </c>
      <c r="I488" s="24" t="s">
        <v>679</v>
      </c>
      <c r="J488" s="57" t="str">
        <f>VLOOKUP(G488,'nhân viên sale'!$A$2:$B$1646,2,0)</f>
        <v>SG004</v>
      </c>
      <c r="K488" s="24" t="s">
        <v>45</v>
      </c>
      <c r="L488" s="31" t="str">
        <f t="shared" si="36"/>
        <v>Chả nướng 300g</v>
      </c>
      <c r="N488" s="52" t="s">
        <v>72</v>
      </c>
      <c r="Q488" s="32" t="str">
        <f t="shared" si="37"/>
        <v>Túi</v>
      </c>
      <c r="R488" s="36">
        <v>5</v>
      </c>
      <c r="T488" s="34">
        <f t="shared" si="38"/>
        <v>70950</v>
      </c>
      <c r="U488" s="34">
        <f t="shared" si="40"/>
        <v>354750</v>
      </c>
      <c r="X488" s="40" t="s">
        <v>26</v>
      </c>
      <c r="Z488" s="34">
        <f t="shared" si="39"/>
        <v>28380</v>
      </c>
    </row>
    <row r="489" spans="1:26" ht="25.5" customHeight="1" x14ac:dyDescent="0.25">
      <c r="A489" s="17">
        <v>44869</v>
      </c>
      <c r="B489" s="63"/>
      <c r="G489" s="24" t="s">
        <v>299</v>
      </c>
      <c r="I489" s="24" t="s">
        <v>679</v>
      </c>
      <c r="J489" s="57" t="str">
        <f>VLOOKUP(G489,'nhân viên sale'!$A$2:$B$1646,2,0)</f>
        <v>SG004</v>
      </c>
      <c r="K489" s="24" t="s">
        <v>49</v>
      </c>
      <c r="L489" s="31" t="str">
        <f t="shared" si="36"/>
        <v>Giò lụa cây 250g</v>
      </c>
      <c r="N489" s="52" t="s">
        <v>72</v>
      </c>
      <c r="Q489" s="32" t="str">
        <f t="shared" si="37"/>
        <v>Túi</v>
      </c>
      <c r="R489" s="36">
        <v>5</v>
      </c>
      <c r="T489" s="34">
        <f t="shared" si="38"/>
        <v>59400</v>
      </c>
      <c r="U489" s="34">
        <f t="shared" si="40"/>
        <v>297000</v>
      </c>
      <c r="X489" s="40" t="s">
        <v>26</v>
      </c>
      <c r="Z489" s="34">
        <f t="shared" si="39"/>
        <v>23760</v>
      </c>
    </row>
    <row r="490" spans="1:26" ht="25.5" customHeight="1" x14ac:dyDescent="0.25">
      <c r="A490" s="17">
        <v>44869</v>
      </c>
      <c r="B490" s="63"/>
      <c r="G490" s="24" t="s">
        <v>300</v>
      </c>
      <c r="I490" s="24" t="s">
        <v>680</v>
      </c>
      <c r="J490" s="57" t="str">
        <f>VLOOKUP(G490,'nhân viên sale'!$A$2:$B$1646,2,0)</f>
        <v>SG011</v>
      </c>
      <c r="K490" s="24" t="s">
        <v>39</v>
      </c>
      <c r="L490" s="31" t="str">
        <f t="shared" si="36"/>
        <v>Chân giò heo muối 300g</v>
      </c>
      <c r="N490" s="52" t="s">
        <v>72</v>
      </c>
      <c r="Q490" s="32" t="str">
        <f t="shared" si="37"/>
        <v>Túi</v>
      </c>
      <c r="R490" s="36">
        <v>5</v>
      </c>
      <c r="T490" s="34">
        <f t="shared" si="38"/>
        <v>73431</v>
      </c>
      <c r="U490" s="34">
        <f t="shared" si="40"/>
        <v>367155</v>
      </c>
      <c r="X490" s="40" t="s">
        <v>26</v>
      </c>
      <c r="Z490" s="34">
        <f t="shared" si="39"/>
        <v>29372</v>
      </c>
    </row>
    <row r="491" spans="1:26" ht="25.5" customHeight="1" x14ac:dyDescent="0.25">
      <c r="A491" s="17">
        <v>44869</v>
      </c>
      <c r="B491" s="63"/>
      <c r="G491" s="24" t="s">
        <v>301</v>
      </c>
      <c r="I491" s="24" t="s">
        <v>681</v>
      </c>
      <c r="J491" s="57" t="str">
        <f>VLOOKUP(G491,'nhân viên sale'!$A$2:$B$1646,2,0)</f>
        <v>SG005</v>
      </c>
      <c r="K491" s="24" t="s">
        <v>39</v>
      </c>
      <c r="L491" s="31" t="str">
        <f t="shared" si="36"/>
        <v>Chân giò heo muối 300g</v>
      </c>
      <c r="N491" s="52" t="s">
        <v>72</v>
      </c>
      <c r="Q491" s="32" t="str">
        <f t="shared" si="37"/>
        <v>Túi</v>
      </c>
      <c r="R491" s="36">
        <v>5</v>
      </c>
      <c r="T491" s="34">
        <f t="shared" si="38"/>
        <v>73431</v>
      </c>
      <c r="U491" s="34">
        <f t="shared" si="40"/>
        <v>367155</v>
      </c>
      <c r="X491" s="40" t="s">
        <v>26</v>
      </c>
      <c r="Z491" s="34">
        <f t="shared" si="39"/>
        <v>29372</v>
      </c>
    </row>
    <row r="492" spans="1:26" ht="25.5" customHeight="1" x14ac:dyDescent="0.25">
      <c r="A492" s="17">
        <v>44869</v>
      </c>
      <c r="B492" s="63"/>
      <c r="G492" s="24" t="s">
        <v>301</v>
      </c>
      <c r="I492" s="24" t="s">
        <v>681</v>
      </c>
      <c r="J492" s="57" t="str">
        <f>VLOOKUP(G492,'nhân viên sale'!$A$2:$B$1646,2,0)</f>
        <v>SG005</v>
      </c>
      <c r="K492" s="24" t="s">
        <v>67</v>
      </c>
      <c r="L492" s="31" t="str">
        <f t="shared" si="36"/>
        <v>Tai heo muối 200g</v>
      </c>
      <c r="N492" s="52" t="s">
        <v>72</v>
      </c>
      <c r="Q492" s="32" t="str">
        <f t="shared" si="37"/>
        <v>Túi</v>
      </c>
      <c r="R492" s="36">
        <v>5</v>
      </c>
      <c r="T492" s="34">
        <f t="shared" si="38"/>
        <v>55595</v>
      </c>
      <c r="U492" s="34">
        <f t="shared" si="40"/>
        <v>277975</v>
      </c>
      <c r="X492" s="40" t="s">
        <v>26</v>
      </c>
      <c r="Z492" s="34">
        <f t="shared" si="39"/>
        <v>22238</v>
      </c>
    </row>
    <row r="493" spans="1:26" ht="25.5" customHeight="1" x14ac:dyDescent="0.25">
      <c r="A493" s="17">
        <v>44869</v>
      </c>
      <c r="B493" s="63"/>
      <c r="G493" s="24" t="s">
        <v>301</v>
      </c>
      <c r="I493" s="24" t="s">
        <v>681</v>
      </c>
      <c r="J493" s="57" t="str">
        <f>VLOOKUP(G493,'nhân viên sale'!$A$2:$B$1646,2,0)</f>
        <v>SG005</v>
      </c>
      <c r="K493" s="24" t="s">
        <v>37</v>
      </c>
      <c r="L493" s="31" t="str">
        <f t="shared" si="36"/>
        <v>Chả cốm 300g</v>
      </c>
      <c r="N493" s="52" t="s">
        <v>72</v>
      </c>
      <c r="Q493" s="32" t="str">
        <f t="shared" si="37"/>
        <v>Túi</v>
      </c>
      <c r="R493" s="36">
        <v>5</v>
      </c>
      <c r="T493" s="34">
        <f t="shared" si="38"/>
        <v>74250</v>
      </c>
      <c r="U493" s="34">
        <f t="shared" si="40"/>
        <v>371250</v>
      </c>
      <c r="X493" s="40" t="s">
        <v>26</v>
      </c>
      <c r="Z493" s="34">
        <f t="shared" si="39"/>
        <v>29700</v>
      </c>
    </row>
    <row r="494" spans="1:26" ht="25.5" customHeight="1" x14ac:dyDescent="0.25">
      <c r="A494" s="17">
        <v>44869</v>
      </c>
      <c r="B494" s="63"/>
      <c r="G494" s="24" t="s">
        <v>301</v>
      </c>
      <c r="I494" s="24" t="s">
        <v>681</v>
      </c>
      <c r="J494" s="57" t="str">
        <f>VLOOKUP(G494,'nhân viên sale'!$A$2:$B$1646,2,0)</f>
        <v>SG005</v>
      </c>
      <c r="K494" s="24" t="s">
        <v>49</v>
      </c>
      <c r="L494" s="31" t="str">
        <f t="shared" si="36"/>
        <v>Giò lụa cây 250g</v>
      </c>
      <c r="N494" s="52" t="s">
        <v>72</v>
      </c>
      <c r="Q494" s="32" t="str">
        <f t="shared" si="37"/>
        <v>Túi</v>
      </c>
      <c r="R494" s="36">
        <v>5</v>
      </c>
      <c r="T494" s="34">
        <f t="shared" si="38"/>
        <v>59400</v>
      </c>
      <c r="U494" s="34">
        <f t="shared" si="40"/>
        <v>297000</v>
      </c>
      <c r="X494" s="40" t="s">
        <v>26</v>
      </c>
      <c r="Z494" s="34">
        <f t="shared" si="39"/>
        <v>23760</v>
      </c>
    </row>
    <row r="495" spans="1:26" ht="25.5" customHeight="1" x14ac:dyDescent="0.25">
      <c r="A495" s="17">
        <v>44869</v>
      </c>
      <c r="B495" s="63"/>
      <c r="G495" s="24" t="s">
        <v>301</v>
      </c>
      <c r="I495" s="24" t="s">
        <v>681</v>
      </c>
      <c r="J495" s="57" t="str">
        <f>VLOOKUP(G495,'nhân viên sale'!$A$2:$B$1646,2,0)</f>
        <v>SG005</v>
      </c>
      <c r="K495" s="24" t="s">
        <v>59</v>
      </c>
      <c r="L495" s="31" t="str">
        <f t="shared" si="36"/>
        <v>Giò Tai Lưỡi Xào 250g</v>
      </c>
      <c r="N495" s="52" t="s">
        <v>72</v>
      </c>
      <c r="Q495" s="32" t="str">
        <f t="shared" si="37"/>
        <v>Túi</v>
      </c>
      <c r="R495" s="36">
        <v>5</v>
      </c>
      <c r="T495" s="34">
        <f t="shared" si="38"/>
        <v>50182</v>
      </c>
      <c r="U495" s="34">
        <f t="shared" si="40"/>
        <v>250910</v>
      </c>
      <c r="X495" s="40" t="s">
        <v>26</v>
      </c>
      <c r="Z495" s="34">
        <f t="shared" si="39"/>
        <v>20073</v>
      </c>
    </row>
    <row r="496" spans="1:26" ht="25.5" customHeight="1" x14ac:dyDescent="0.25">
      <c r="A496" s="17">
        <v>44869</v>
      </c>
      <c r="B496" s="63"/>
      <c r="G496" s="24" t="s">
        <v>302</v>
      </c>
      <c r="I496" s="24" t="s">
        <v>682</v>
      </c>
      <c r="J496" s="57" t="str">
        <f>VLOOKUP(G496,'nhân viên sale'!$A$2:$B$1646,2,0)</f>
        <v>SG011</v>
      </c>
      <c r="K496" s="24" t="s">
        <v>39</v>
      </c>
      <c r="L496" s="31" t="str">
        <f t="shared" si="36"/>
        <v>Chân giò heo muối 300g</v>
      </c>
      <c r="N496" s="52" t="s">
        <v>72</v>
      </c>
      <c r="Q496" s="32" t="str">
        <f t="shared" si="37"/>
        <v>Túi</v>
      </c>
      <c r="R496" s="36">
        <v>5</v>
      </c>
      <c r="T496" s="34">
        <f t="shared" si="38"/>
        <v>73431</v>
      </c>
      <c r="U496" s="34">
        <f t="shared" si="40"/>
        <v>367155</v>
      </c>
      <c r="X496" s="40" t="s">
        <v>26</v>
      </c>
      <c r="Z496" s="34">
        <f t="shared" si="39"/>
        <v>29372</v>
      </c>
    </row>
    <row r="497" spans="1:26" ht="25.5" customHeight="1" x14ac:dyDescent="0.25">
      <c r="A497" s="17">
        <v>44869</v>
      </c>
      <c r="B497" s="63"/>
      <c r="G497" s="24" t="s">
        <v>302</v>
      </c>
      <c r="I497" s="24" t="s">
        <v>682</v>
      </c>
      <c r="J497" s="57" t="str">
        <f>VLOOKUP(G497,'nhân viên sale'!$A$2:$B$1646,2,0)</f>
        <v>SG011</v>
      </c>
      <c r="K497" s="24" t="s">
        <v>37</v>
      </c>
      <c r="L497" s="31" t="str">
        <f t="shared" si="36"/>
        <v>Chả cốm 300g</v>
      </c>
      <c r="N497" s="52" t="s">
        <v>72</v>
      </c>
      <c r="Q497" s="32" t="str">
        <f t="shared" si="37"/>
        <v>Túi</v>
      </c>
      <c r="R497" s="36">
        <v>5</v>
      </c>
      <c r="T497" s="34">
        <f t="shared" si="38"/>
        <v>74250</v>
      </c>
      <c r="U497" s="34">
        <f t="shared" si="40"/>
        <v>371250</v>
      </c>
      <c r="X497" s="40" t="s">
        <v>26</v>
      </c>
      <c r="Z497" s="34">
        <f t="shared" si="39"/>
        <v>29700</v>
      </c>
    </row>
    <row r="498" spans="1:26" ht="25.5" customHeight="1" x14ac:dyDescent="0.25">
      <c r="A498" s="17">
        <v>44869</v>
      </c>
      <c r="B498" s="63"/>
      <c r="G498" s="24" t="s">
        <v>302</v>
      </c>
      <c r="I498" s="24" t="s">
        <v>682</v>
      </c>
      <c r="J498" s="57" t="str">
        <f>VLOOKUP(G498,'nhân viên sale'!$A$2:$B$1646,2,0)</f>
        <v>SG011</v>
      </c>
      <c r="K498" s="24" t="s">
        <v>45</v>
      </c>
      <c r="L498" s="31" t="str">
        <f t="shared" si="36"/>
        <v>Chả nướng 300g</v>
      </c>
      <c r="N498" s="52" t="s">
        <v>72</v>
      </c>
      <c r="Q498" s="32" t="str">
        <f t="shared" si="37"/>
        <v>Túi</v>
      </c>
      <c r="R498" s="36">
        <v>5</v>
      </c>
      <c r="T498" s="34">
        <f t="shared" si="38"/>
        <v>70950</v>
      </c>
      <c r="U498" s="34">
        <f t="shared" si="40"/>
        <v>354750</v>
      </c>
      <c r="X498" s="40" t="s">
        <v>26</v>
      </c>
      <c r="Z498" s="34">
        <f t="shared" si="39"/>
        <v>28380</v>
      </c>
    </row>
    <row r="499" spans="1:26" ht="25.5" customHeight="1" x14ac:dyDescent="0.25">
      <c r="A499" s="17">
        <v>44869</v>
      </c>
      <c r="B499" s="63"/>
      <c r="G499" s="24" t="s">
        <v>302</v>
      </c>
      <c r="I499" s="24" t="s">
        <v>682</v>
      </c>
      <c r="J499" s="57" t="str">
        <f>VLOOKUP(G499,'nhân viên sale'!$A$2:$B$1646,2,0)</f>
        <v>SG011</v>
      </c>
      <c r="K499" s="24" t="s">
        <v>65</v>
      </c>
      <c r="L499" s="31" t="str">
        <f t="shared" si="36"/>
        <v>Mọc Nấm Hương 250g</v>
      </c>
      <c r="N499" s="52" t="s">
        <v>72</v>
      </c>
      <c r="Q499" s="32" t="str">
        <f t="shared" si="37"/>
        <v>Túi</v>
      </c>
      <c r="R499" s="36">
        <v>5</v>
      </c>
      <c r="T499" s="34">
        <f t="shared" si="38"/>
        <v>46000</v>
      </c>
      <c r="U499" s="34">
        <f t="shared" si="40"/>
        <v>230000</v>
      </c>
      <c r="X499" s="40" t="s">
        <v>26</v>
      </c>
      <c r="Z499" s="34">
        <f t="shared" si="39"/>
        <v>18400</v>
      </c>
    </row>
    <row r="500" spans="1:26" ht="25.5" customHeight="1" x14ac:dyDescent="0.25">
      <c r="A500" s="17">
        <v>44869</v>
      </c>
      <c r="B500" s="63"/>
      <c r="G500" s="24" t="s">
        <v>303</v>
      </c>
      <c r="I500" s="24" t="s">
        <v>683</v>
      </c>
      <c r="J500" s="57" t="str">
        <f>VLOOKUP(G500,'nhân viên sale'!$A$2:$B$1646,2,0)</f>
        <v>SG011</v>
      </c>
      <c r="K500" s="24" t="s">
        <v>59</v>
      </c>
      <c r="L500" s="31" t="str">
        <f t="shared" si="36"/>
        <v>Giò Tai Lưỡi Xào 250g</v>
      </c>
      <c r="N500" s="52" t="s">
        <v>72</v>
      </c>
      <c r="Q500" s="32" t="str">
        <f t="shared" si="37"/>
        <v>Túi</v>
      </c>
      <c r="R500" s="36">
        <v>5</v>
      </c>
      <c r="T500" s="34">
        <f t="shared" si="38"/>
        <v>50182</v>
      </c>
      <c r="U500" s="34">
        <f t="shared" si="40"/>
        <v>250910</v>
      </c>
      <c r="X500" s="40" t="s">
        <v>26</v>
      </c>
      <c r="Z500" s="34">
        <f t="shared" si="39"/>
        <v>20073</v>
      </c>
    </row>
    <row r="501" spans="1:26" ht="25.5" customHeight="1" x14ac:dyDescent="0.25">
      <c r="A501" s="17">
        <v>44869</v>
      </c>
      <c r="B501" s="63"/>
      <c r="G501" s="24" t="s">
        <v>303</v>
      </c>
      <c r="I501" s="24" t="s">
        <v>683</v>
      </c>
      <c r="J501" s="57" t="str">
        <f>VLOOKUP(G501,'nhân viên sale'!$A$2:$B$1646,2,0)</f>
        <v>SG011</v>
      </c>
      <c r="K501" s="24" t="s">
        <v>39</v>
      </c>
      <c r="L501" s="31" t="str">
        <f t="shared" si="36"/>
        <v>Chân giò heo muối 300g</v>
      </c>
      <c r="N501" s="52" t="s">
        <v>72</v>
      </c>
      <c r="Q501" s="32" t="str">
        <f t="shared" si="37"/>
        <v>Túi</v>
      </c>
      <c r="R501" s="36">
        <v>5</v>
      </c>
      <c r="T501" s="34">
        <f t="shared" si="38"/>
        <v>73431</v>
      </c>
      <c r="U501" s="34">
        <f t="shared" si="40"/>
        <v>367155</v>
      </c>
      <c r="X501" s="40" t="s">
        <v>26</v>
      </c>
      <c r="Z501" s="34">
        <f t="shared" si="39"/>
        <v>29372</v>
      </c>
    </row>
    <row r="502" spans="1:26" ht="25.5" customHeight="1" x14ac:dyDescent="0.25">
      <c r="A502" s="17">
        <v>44869</v>
      </c>
      <c r="B502" s="63"/>
      <c r="G502" s="24" t="s">
        <v>304</v>
      </c>
      <c r="I502" s="24" t="s">
        <v>684</v>
      </c>
      <c r="J502" s="57" t="str">
        <f>VLOOKUP(G502,'nhân viên sale'!$A$2:$B$1646,2,0)</f>
        <v>SG009</v>
      </c>
      <c r="K502" s="24" t="s">
        <v>65</v>
      </c>
      <c r="L502" s="31" t="str">
        <f t="shared" si="36"/>
        <v>Mọc Nấm Hương 250g</v>
      </c>
      <c r="N502" s="52" t="s">
        <v>72</v>
      </c>
      <c r="Q502" s="32" t="str">
        <f t="shared" si="37"/>
        <v>Túi</v>
      </c>
      <c r="R502" s="36">
        <v>5</v>
      </c>
      <c r="T502" s="34">
        <f t="shared" si="38"/>
        <v>46000</v>
      </c>
      <c r="U502" s="34">
        <f t="shared" si="40"/>
        <v>230000</v>
      </c>
      <c r="X502" s="40" t="s">
        <v>26</v>
      </c>
      <c r="Z502" s="34">
        <f t="shared" si="39"/>
        <v>18400</v>
      </c>
    </row>
    <row r="503" spans="1:26" ht="25.5" customHeight="1" x14ac:dyDescent="0.25">
      <c r="A503" s="17">
        <v>44869</v>
      </c>
      <c r="B503" s="63"/>
      <c r="G503" s="24" t="s">
        <v>305</v>
      </c>
      <c r="I503" s="24" t="s">
        <v>685</v>
      </c>
      <c r="J503" s="57" t="str">
        <f>VLOOKUP(G503,'nhân viên sale'!$A$2:$B$1646,2,0)</f>
        <v>SG011</v>
      </c>
      <c r="K503" s="24" t="s">
        <v>59</v>
      </c>
      <c r="L503" s="31" t="str">
        <f t="shared" si="36"/>
        <v>Giò Tai Lưỡi Xào 250g</v>
      </c>
      <c r="N503" s="52" t="s">
        <v>72</v>
      </c>
      <c r="Q503" s="32" t="str">
        <f t="shared" si="37"/>
        <v>Túi</v>
      </c>
      <c r="R503" s="36">
        <v>5</v>
      </c>
      <c r="T503" s="34">
        <f t="shared" si="38"/>
        <v>50182</v>
      </c>
      <c r="U503" s="34">
        <f t="shared" si="40"/>
        <v>250910</v>
      </c>
      <c r="X503" s="40" t="s">
        <v>26</v>
      </c>
      <c r="Z503" s="34">
        <f t="shared" si="39"/>
        <v>20073</v>
      </c>
    </row>
    <row r="504" spans="1:26" ht="25.5" customHeight="1" x14ac:dyDescent="0.25">
      <c r="A504" s="17">
        <v>44869</v>
      </c>
      <c r="B504" s="63"/>
      <c r="G504" s="24" t="s">
        <v>305</v>
      </c>
      <c r="I504" s="24" t="s">
        <v>685</v>
      </c>
      <c r="J504" s="57" t="str">
        <f>VLOOKUP(G504,'nhân viên sale'!$A$2:$B$1646,2,0)</f>
        <v>SG011</v>
      </c>
      <c r="K504" s="24" t="s">
        <v>49</v>
      </c>
      <c r="L504" s="31" t="str">
        <f t="shared" si="36"/>
        <v>Giò lụa cây 250g</v>
      </c>
      <c r="N504" s="52" t="s">
        <v>72</v>
      </c>
      <c r="Q504" s="32" t="str">
        <f t="shared" si="37"/>
        <v>Túi</v>
      </c>
      <c r="R504" s="36">
        <v>5</v>
      </c>
      <c r="T504" s="34">
        <f t="shared" si="38"/>
        <v>59400</v>
      </c>
      <c r="U504" s="34">
        <f t="shared" si="40"/>
        <v>297000</v>
      </c>
      <c r="X504" s="40" t="s">
        <v>26</v>
      </c>
      <c r="Z504" s="34">
        <f t="shared" si="39"/>
        <v>23760</v>
      </c>
    </row>
    <row r="505" spans="1:26" ht="25.5" customHeight="1" x14ac:dyDescent="0.25">
      <c r="A505" s="17">
        <v>44869</v>
      </c>
      <c r="B505" s="63"/>
      <c r="G505" s="24" t="s">
        <v>306</v>
      </c>
      <c r="I505" s="24" t="s">
        <v>686</v>
      </c>
      <c r="J505" s="57" t="str">
        <f>VLOOKUP(G505,'nhân viên sale'!$A$2:$B$1646,2,0)</f>
        <v>SG009</v>
      </c>
      <c r="K505" s="24" t="s">
        <v>67</v>
      </c>
      <c r="L505" s="31" t="str">
        <f t="shared" si="36"/>
        <v>Tai heo muối 200g</v>
      </c>
      <c r="N505" s="52" t="s">
        <v>72</v>
      </c>
      <c r="Q505" s="32" t="str">
        <f t="shared" si="37"/>
        <v>Túi</v>
      </c>
      <c r="R505" s="36">
        <v>5</v>
      </c>
      <c r="T505" s="34">
        <f t="shared" si="38"/>
        <v>55595</v>
      </c>
      <c r="U505" s="34">
        <f t="shared" si="40"/>
        <v>277975</v>
      </c>
      <c r="X505" s="40" t="s">
        <v>26</v>
      </c>
      <c r="Z505" s="34">
        <f t="shared" si="39"/>
        <v>22238</v>
      </c>
    </row>
    <row r="506" spans="1:26" ht="25.5" customHeight="1" x14ac:dyDescent="0.25">
      <c r="A506" s="17">
        <v>44869</v>
      </c>
      <c r="B506" s="63"/>
      <c r="G506" s="24" t="s">
        <v>306</v>
      </c>
      <c r="I506" s="24" t="s">
        <v>686</v>
      </c>
      <c r="J506" s="57" t="str">
        <f>VLOOKUP(G506,'nhân viên sale'!$A$2:$B$1646,2,0)</f>
        <v>SG009</v>
      </c>
      <c r="K506" s="24" t="s">
        <v>39</v>
      </c>
      <c r="L506" s="31" t="str">
        <f t="shared" ref="L506:L569" si="41">IF(K506&lt;&gt;"",VLOOKUP(K506,tenhang,2,0),"")</f>
        <v>Chân giò heo muối 300g</v>
      </c>
      <c r="N506" s="52" t="s">
        <v>72</v>
      </c>
      <c r="Q506" s="32" t="str">
        <f t="shared" ref="Q506:Q569" si="42">IF(K506&lt;&gt;"",VLOOKUP(K506,tenhang,3,0),"")</f>
        <v>Túi</v>
      </c>
      <c r="R506" s="36">
        <v>5</v>
      </c>
      <c r="T506" s="34">
        <f t="shared" ref="T506:T569" si="43">IF(K506&lt;&gt;"",VLOOKUP(K506,tenhang,4,0),0)</f>
        <v>73431</v>
      </c>
      <c r="U506" s="34">
        <f t="shared" si="40"/>
        <v>367155</v>
      </c>
      <c r="X506" s="40" t="s">
        <v>26</v>
      </c>
      <c r="Z506" s="34">
        <f t="shared" si="39"/>
        <v>29372</v>
      </c>
    </row>
    <row r="507" spans="1:26" ht="25.5" customHeight="1" x14ac:dyDescent="0.25">
      <c r="A507" s="17">
        <v>44869</v>
      </c>
      <c r="B507" s="63"/>
      <c r="G507" s="24" t="s">
        <v>306</v>
      </c>
      <c r="I507" s="24" t="s">
        <v>686</v>
      </c>
      <c r="J507" s="57" t="str">
        <f>VLOOKUP(G507,'nhân viên sale'!$A$2:$B$1646,2,0)</f>
        <v>SG009</v>
      </c>
      <c r="K507" s="24" t="s">
        <v>45</v>
      </c>
      <c r="L507" s="31" t="str">
        <f t="shared" si="41"/>
        <v>Chả nướng 300g</v>
      </c>
      <c r="N507" s="52" t="s">
        <v>72</v>
      </c>
      <c r="Q507" s="32" t="str">
        <f t="shared" si="42"/>
        <v>Túi</v>
      </c>
      <c r="R507" s="36">
        <v>5</v>
      </c>
      <c r="T507" s="34">
        <f t="shared" si="43"/>
        <v>70950</v>
      </c>
      <c r="U507" s="34">
        <f t="shared" si="40"/>
        <v>354750</v>
      </c>
      <c r="X507" s="40" t="s">
        <v>26</v>
      </c>
      <c r="Z507" s="34">
        <f t="shared" si="39"/>
        <v>28380</v>
      </c>
    </row>
    <row r="508" spans="1:26" ht="25.5" customHeight="1" x14ac:dyDescent="0.25">
      <c r="A508" s="17">
        <v>44869</v>
      </c>
      <c r="B508" s="63"/>
      <c r="G508" s="24" t="s">
        <v>306</v>
      </c>
      <c r="I508" s="24" t="s">
        <v>686</v>
      </c>
      <c r="J508" s="57" t="str">
        <f>VLOOKUP(G508,'nhân viên sale'!$A$2:$B$1646,2,0)</f>
        <v>SG009</v>
      </c>
      <c r="K508" s="24" t="s">
        <v>65</v>
      </c>
      <c r="L508" s="31" t="str">
        <f t="shared" si="41"/>
        <v>Mọc Nấm Hương 250g</v>
      </c>
      <c r="N508" s="52" t="s">
        <v>72</v>
      </c>
      <c r="Q508" s="32" t="str">
        <f t="shared" si="42"/>
        <v>Túi</v>
      </c>
      <c r="R508" s="36">
        <v>5</v>
      </c>
      <c r="T508" s="34">
        <f t="shared" si="43"/>
        <v>46000</v>
      </c>
      <c r="U508" s="34">
        <f t="shared" si="40"/>
        <v>230000</v>
      </c>
      <c r="X508" s="40" t="s">
        <v>26</v>
      </c>
      <c r="Z508" s="34">
        <f t="shared" si="39"/>
        <v>18400</v>
      </c>
    </row>
    <row r="509" spans="1:26" ht="25.5" customHeight="1" x14ac:dyDescent="0.25">
      <c r="A509" s="17">
        <v>44869</v>
      </c>
      <c r="B509" s="63"/>
      <c r="G509" s="24" t="s">
        <v>307</v>
      </c>
      <c r="I509" s="24" t="s">
        <v>687</v>
      </c>
      <c r="J509" s="57" t="str">
        <f>VLOOKUP(G509,'nhân viên sale'!$A$2:$B$1646,2,0)</f>
        <v>SG005</v>
      </c>
      <c r="K509" s="24" t="s">
        <v>39</v>
      </c>
      <c r="L509" s="31" t="str">
        <f t="shared" si="41"/>
        <v>Chân giò heo muối 300g</v>
      </c>
      <c r="N509" s="52" t="s">
        <v>72</v>
      </c>
      <c r="Q509" s="32" t="str">
        <f t="shared" si="42"/>
        <v>Túi</v>
      </c>
      <c r="R509" s="36">
        <v>5</v>
      </c>
      <c r="T509" s="34">
        <f t="shared" si="43"/>
        <v>73431</v>
      </c>
      <c r="U509" s="34">
        <f t="shared" si="40"/>
        <v>367155</v>
      </c>
      <c r="X509" s="40" t="s">
        <v>26</v>
      </c>
      <c r="Z509" s="34">
        <f t="shared" si="39"/>
        <v>29372</v>
      </c>
    </row>
    <row r="510" spans="1:26" ht="25.5" customHeight="1" x14ac:dyDescent="0.25">
      <c r="A510" s="17">
        <v>44869</v>
      </c>
      <c r="B510" s="63"/>
      <c r="G510" s="24" t="s">
        <v>308</v>
      </c>
      <c r="I510" s="24" t="s">
        <v>688</v>
      </c>
      <c r="J510" s="57" t="str">
        <f>VLOOKUP(G510,'nhân viên sale'!$A$2:$B$1646,2,0)</f>
        <v>SG005</v>
      </c>
      <c r="K510" s="24" t="s">
        <v>59</v>
      </c>
      <c r="L510" s="31" t="str">
        <f t="shared" si="41"/>
        <v>Giò Tai Lưỡi Xào 250g</v>
      </c>
      <c r="N510" s="52" t="s">
        <v>72</v>
      </c>
      <c r="Q510" s="32" t="str">
        <f t="shared" si="42"/>
        <v>Túi</v>
      </c>
      <c r="R510" s="36">
        <v>5</v>
      </c>
      <c r="T510" s="34">
        <f t="shared" si="43"/>
        <v>50182</v>
      </c>
      <c r="U510" s="34">
        <f t="shared" si="40"/>
        <v>250910</v>
      </c>
      <c r="X510" s="40" t="s">
        <v>26</v>
      </c>
      <c r="Z510" s="34">
        <f t="shared" si="39"/>
        <v>20073</v>
      </c>
    </row>
    <row r="511" spans="1:26" ht="25.5" customHeight="1" x14ac:dyDescent="0.25">
      <c r="A511" s="17">
        <v>44869</v>
      </c>
      <c r="B511" s="63"/>
      <c r="G511" s="24" t="s">
        <v>309</v>
      </c>
      <c r="I511" s="24" t="s">
        <v>689</v>
      </c>
      <c r="J511" s="57" t="str">
        <f>VLOOKUP(G511,'nhân viên sale'!$A$2:$B$1646,2,0)</f>
        <v>SG009</v>
      </c>
      <c r="K511" s="24" t="s">
        <v>39</v>
      </c>
      <c r="L511" s="31" t="str">
        <f t="shared" si="41"/>
        <v>Chân giò heo muối 300g</v>
      </c>
      <c r="N511" s="52" t="s">
        <v>72</v>
      </c>
      <c r="Q511" s="32" t="str">
        <f t="shared" si="42"/>
        <v>Túi</v>
      </c>
      <c r="R511" s="36">
        <v>5</v>
      </c>
      <c r="T511" s="34">
        <f t="shared" si="43"/>
        <v>73431</v>
      </c>
      <c r="U511" s="34">
        <f t="shared" si="40"/>
        <v>367155</v>
      </c>
      <c r="X511" s="40" t="s">
        <v>26</v>
      </c>
      <c r="Z511" s="34">
        <f t="shared" si="39"/>
        <v>29372</v>
      </c>
    </row>
    <row r="512" spans="1:26" ht="25.5" customHeight="1" x14ac:dyDescent="0.25">
      <c r="A512" s="17">
        <v>44869</v>
      </c>
      <c r="B512" s="63"/>
      <c r="G512" s="24" t="s">
        <v>309</v>
      </c>
      <c r="I512" s="24" t="s">
        <v>689</v>
      </c>
      <c r="J512" s="57" t="str">
        <f>VLOOKUP(G512,'nhân viên sale'!$A$2:$B$1646,2,0)</f>
        <v>SG009</v>
      </c>
      <c r="K512" s="24" t="s">
        <v>37</v>
      </c>
      <c r="L512" s="31" t="str">
        <f t="shared" si="41"/>
        <v>Chả cốm 300g</v>
      </c>
      <c r="N512" s="52" t="s">
        <v>72</v>
      </c>
      <c r="Q512" s="32" t="str">
        <f t="shared" si="42"/>
        <v>Túi</v>
      </c>
      <c r="R512" s="36">
        <v>5</v>
      </c>
      <c r="T512" s="34">
        <f t="shared" si="43"/>
        <v>74250</v>
      </c>
      <c r="U512" s="34">
        <f t="shared" si="40"/>
        <v>371250</v>
      </c>
      <c r="X512" s="40" t="s">
        <v>26</v>
      </c>
      <c r="Z512" s="34">
        <f t="shared" si="39"/>
        <v>29700</v>
      </c>
    </row>
    <row r="513" spans="1:26" ht="25.5" customHeight="1" x14ac:dyDescent="0.25">
      <c r="A513" s="17">
        <v>44869</v>
      </c>
      <c r="B513" s="63"/>
      <c r="G513" s="24" t="s">
        <v>310</v>
      </c>
      <c r="I513" s="24" t="s">
        <v>690</v>
      </c>
      <c r="J513" s="57" t="str">
        <f>VLOOKUP(G513,'nhân viên sale'!$A$2:$B$1646,2,0)</f>
        <v>SG005</v>
      </c>
      <c r="K513" s="24" t="s">
        <v>39</v>
      </c>
      <c r="L513" s="31" t="str">
        <f t="shared" si="41"/>
        <v>Chân giò heo muối 300g</v>
      </c>
      <c r="N513" s="52" t="s">
        <v>72</v>
      </c>
      <c r="Q513" s="32" t="str">
        <f t="shared" si="42"/>
        <v>Túi</v>
      </c>
      <c r="R513" s="36">
        <v>5</v>
      </c>
      <c r="T513" s="34">
        <f t="shared" si="43"/>
        <v>73431</v>
      </c>
      <c r="U513" s="34">
        <f t="shared" si="40"/>
        <v>367155</v>
      </c>
      <c r="X513" s="40" t="s">
        <v>26</v>
      </c>
      <c r="Z513" s="34">
        <f t="shared" si="39"/>
        <v>29372</v>
      </c>
    </row>
    <row r="514" spans="1:26" ht="25.5" customHeight="1" x14ac:dyDescent="0.25">
      <c r="A514" s="17">
        <v>44869</v>
      </c>
      <c r="B514" s="63"/>
      <c r="G514" s="24" t="s">
        <v>310</v>
      </c>
      <c r="I514" s="24" t="s">
        <v>690</v>
      </c>
      <c r="J514" s="57" t="str">
        <f>VLOOKUP(G514,'nhân viên sale'!$A$2:$B$1646,2,0)</f>
        <v>SG005</v>
      </c>
      <c r="K514" s="24" t="s">
        <v>59</v>
      </c>
      <c r="L514" s="31" t="str">
        <f t="shared" si="41"/>
        <v>Giò Tai Lưỡi Xào 250g</v>
      </c>
      <c r="N514" s="52" t="s">
        <v>72</v>
      </c>
      <c r="Q514" s="32" t="str">
        <f t="shared" si="42"/>
        <v>Túi</v>
      </c>
      <c r="R514" s="36">
        <v>5</v>
      </c>
      <c r="T514" s="34">
        <f t="shared" si="43"/>
        <v>50182</v>
      </c>
      <c r="U514" s="34">
        <f t="shared" si="40"/>
        <v>250910</v>
      </c>
      <c r="X514" s="40" t="s">
        <v>26</v>
      </c>
      <c r="Z514" s="34">
        <f t="shared" si="39"/>
        <v>20073</v>
      </c>
    </row>
    <row r="515" spans="1:26" ht="25.5" customHeight="1" x14ac:dyDescent="0.25">
      <c r="A515" s="17">
        <v>44869</v>
      </c>
      <c r="B515" s="63"/>
      <c r="G515" s="24" t="s">
        <v>311</v>
      </c>
      <c r="I515" s="24" t="s">
        <v>691</v>
      </c>
      <c r="J515" s="57" t="str">
        <f>VLOOKUP(G515,'nhân viên sale'!$A$2:$B$1646,2,0)</f>
        <v>SG011</v>
      </c>
      <c r="K515" s="24" t="s">
        <v>39</v>
      </c>
      <c r="L515" s="31" t="str">
        <f t="shared" si="41"/>
        <v>Chân giò heo muối 300g</v>
      </c>
      <c r="N515" s="52" t="s">
        <v>72</v>
      </c>
      <c r="Q515" s="32" t="str">
        <f t="shared" si="42"/>
        <v>Túi</v>
      </c>
      <c r="R515" s="36">
        <v>5</v>
      </c>
      <c r="T515" s="34">
        <f t="shared" si="43"/>
        <v>73431</v>
      </c>
      <c r="U515" s="34">
        <f t="shared" si="40"/>
        <v>367155</v>
      </c>
      <c r="X515" s="40" t="s">
        <v>26</v>
      </c>
      <c r="Z515" s="34">
        <f t="shared" ref="Z515:Z578" si="44">ROUND(U515*X515*1%,0)</f>
        <v>29372</v>
      </c>
    </row>
    <row r="516" spans="1:26" ht="25.5" customHeight="1" x14ac:dyDescent="0.25">
      <c r="A516" s="17">
        <v>44869</v>
      </c>
      <c r="B516" s="63"/>
      <c r="G516" s="24" t="s">
        <v>311</v>
      </c>
      <c r="I516" s="24" t="s">
        <v>691</v>
      </c>
      <c r="J516" s="57" t="str">
        <f>VLOOKUP(G516,'nhân viên sale'!$A$2:$B$1646,2,0)</f>
        <v>SG011</v>
      </c>
      <c r="K516" s="24" t="s">
        <v>67</v>
      </c>
      <c r="L516" s="31" t="str">
        <f t="shared" si="41"/>
        <v>Tai heo muối 200g</v>
      </c>
      <c r="N516" s="52" t="s">
        <v>72</v>
      </c>
      <c r="Q516" s="32" t="str">
        <f t="shared" si="42"/>
        <v>Túi</v>
      </c>
      <c r="R516" s="36">
        <v>5</v>
      </c>
      <c r="T516" s="34">
        <f t="shared" si="43"/>
        <v>55595</v>
      </c>
      <c r="U516" s="34">
        <f t="shared" si="40"/>
        <v>277975</v>
      </c>
      <c r="X516" s="40" t="s">
        <v>26</v>
      </c>
      <c r="Z516" s="34">
        <f t="shared" si="44"/>
        <v>22238</v>
      </c>
    </row>
    <row r="517" spans="1:26" ht="25.5" customHeight="1" x14ac:dyDescent="0.25">
      <c r="A517" s="17">
        <v>44869</v>
      </c>
      <c r="B517" s="63"/>
      <c r="G517" s="24" t="s">
        <v>311</v>
      </c>
      <c r="I517" s="24" t="s">
        <v>691</v>
      </c>
      <c r="J517" s="57" t="str">
        <f>VLOOKUP(G517,'nhân viên sale'!$A$2:$B$1646,2,0)</f>
        <v>SG011</v>
      </c>
      <c r="K517" s="24" t="s">
        <v>59</v>
      </c>
      <c r="L517" s="31" t="str">
        <f t="shared" si="41"/>
        <v>Giò Tai Lưỡi Xào 250g</v>
      </c>
      <c r="N517" s="52" t="s">
        <v>72</v>
      </c>
      <c r="Q517" s="32" t="str">
        <f t="shared" si="42"/>
        <v>Túi</v>
      </c>
      <c r="R517" s="36">
        <v>5</v>
      </c>
      <c r="T517" s="34">
        <f t="shared" si="43"/>
        <v>50182</v>
      </c>
      <c r="U517" s="34">
        <f t="shared" si="40"/>
        <v>250910</v>
      </c>
      <c r="X517" s="40" t="s">
        <v>26</v>
      </c>
      <c r="Z517" s="34">
        <f t="shared" si="44"/>
        <v>20073</v>
      </c>
    </row>
    <row r="518" spans="1:26" ht="25.5" customHeight="1" x14ac:dyDescent="0.25">
      <c r="A518" s="17">
        <v>44869</v>
      </c>
      <c r="B518" s="63"/>
      <c r="G518" s="24" t="s">
        <v>311</v>
      </c>
      <c r="I518" s="24" t="s">
        <v>691</v>
      </c>
      <c r="J518" s="57" t="str">
        <f>VLOOKUP(G518,'nhân viên sale'!$A$2:$B$1646,2,0)</f>
        <v>SG011</v>
      </c>
      <c r="K518" s="24" t="s">
        <v>37</v>
      </c>
      <c r="L518" s="31" t="str">
        <f t="shared" si="41"/>
        <v>Chả cốm 300g</v>
      </c>
      <c r="N518" s="52" t="s">
        <v>72</v>
      </c>
      <c r="Q518" s="32" t="str">
        <f t="shared" si="42"/>
        <v>Túi</v>
      </c>
      <c r="R518" s="36">
        <v>5</v>
      </c>
      <c r="T518" s="34">
        <f t="shared" si="43"/>
        <v>74250</v>
      </c>
      <c r="U518" s="34">
        <f t="shared" si="40"/>
        <v>371250</v>
      </c>
      <c r="X518" s="40" t="s">
        <v>26</v>
      </c>
      <c r="Z518" s="34">
        <f t="shared" si="44"/>
        <v>29700</v>
      </c>
    </row>
    <row r="519" spans="1:26" ht="25.5" customHeight="1" x14ac:dyDescent="0.25">
      <c r="A519" s="17">
        <v>44869</v>
      </c>
      <c r="B519" s="63"/>
      <c r="G519" s="24" t="s">
        <v>311</v>
      </c>
      <c r="I519" s="24" t="s">
        <v>691</v>
      </c>
      <c r="J519" s="57" t="str">
        <f>VLOOKUP(G519,'nhân viên sale'!$A$2:$B$1646,2,0)</f>
        <v>SG011</v>
      </c>
      <c r="K519" s="24" t="s">
        <v>49</v>
      </c>
      <c r="L519" s="31" t="str">
        <f t="shared" si="41"/>
        <v>Giò lụa cây 250g</v>
      </c>
      <c r="N519" s="52" t="s">
        <v>72</v>
      </c>
      <c r="Q519" s="32" t="str">
        <f t="shared" si="42"/>
        <v>Túi</v>
      </c>
      <c r="R519" s="36">
        <v>5</v>
      </c>
      <c r="T519" s="34">
        <f t="shared" si="43"/>
        <v>59400</v>
      </c>
      <c r="U519" s="34">
        <f t="shared" si="40"/>
        <v>297000</v>
      </c>
      <c r="X519" s="40" t="s">
        <v>26</v>
      </c>
      <c r="Z519" s="34">
        <f t="shared" si="44"/>
        <v>23760</v>
      </c>
    </row>
    <row r="520" spans="1:26" ht="25.5" customHeight="1" x14ac:dyDescent="0.25">
      <c r="A520" s="17">
        <v>44869</v>
      </c>
      <c r="B520" s="63"/>
      <c r="G520" s="24" t="s">
        <v>311</v>
      </c>
      <c r="I520" s="24" t="s">
        <v>691</v>
      </c>
      <c r="J520" s="57" t="str">
        <f>VLOOKUP(G520,'nhân viên sale'!$A$2:$B$1646,2,0)</f>
        <v>SG011</v>
      </c>
      <c r="K520" s="24" t="s">
        <v>30</v>
      </c>
      <c r="L520" s="31" t="str">
        <f t="shared" si="41"/>
        <v>Bắp bò muối 200g</v>
      </c>
      <c r="N520" s="52" t="s">
        <v>72</v>
      </c>
      <c r="Q520" s="32" t="str">
        <f t="shared" si="42"/>
        <v>Túi</v>
      </c>
      <c r="R520" s="36">
        <v>5</v>
      </c>
      <c r="T520" s="34">
        <f t="shared" si="43"/>
        <v>87787</v>
      </c>
      <c r="U520" s="34">
        <f t="shared" si="40"/>
        <v>438935</v>
      </c>
      <c r="X520" s="40" t="s">
        <v>26</v>
      </c>
      <c r="Z520" s="34">
        <f t="shared" si="44"/>
        <v>35115</v>
      </c>
    </row>
    <row r="521" spans="1:26" ht="25.5" customHeight="1" x14ac:dyDescent="0.25">
      <c r="A521" s="17">
        <v>44869</v>
      </c>
      <c r="B521" s="63"/>
      <c r="G521" s="24" t="s">
        <v>312</v>
      </c>
      <c r="I521" s="24" t="s">
        <v>692</v>
      </c>
      <c r="J521" s="57" t="str">
        <f>VLOOKUP(G521,'nhân viên sale'!$A$2:$B$1646,2,0)</f>
        <v>SG005</v>
      </c>
      <c r="K521" s="24" t="s">
        <v>39</v>
      </c>
      <c r="L521" s="31" t="str">
        <f t="shared" si="41"/>
        <v>Chân giò heo muối 300g</v>
      </c>
      <c r="N521" s="52" t="s">
        <v>72</v>
      </c>
      <c r="Q521" s="32" t="str">
        <f t="shared" si="42"/>
        <v>Túi</v>
      </c>
      <c r="R521" s="36">
        <v>5</v>
      </c>
      <c r="T521" s="34">
        <f t="shared" si="43"/>
        <v>73431</v>
      </c>
      <c r="U521" s="34">
        <f t="shared" si="40"/>
        <v>367155</v>
      </c>
      <c r="X521" s="40" t="s">
        <v>26</v>
      </c>
      <c r="Z521" s="34">
        <f t="shared" si="44"/>
        <v>29372</v>
      </c>
    </row>
    <row r="522" spans="1:26" ht="25.5" customHeight="1" x14ac:dyDescent="0.25">
      <c r="A522" s="17">
        <v>44869</v>
      </c>
      <c r="B522" s="63"/>
      <c r="G522" s="24" t="s">
        <v>313</v>
      </c>
      <c r="I522" s="24" t="s">
        <v>693</v>
      </c>
      <c r="J522" s="57" t="str">
        <f>VLOOKUP(G522,'nhân viên sale'!$A$2:$B$1646,2,0)</f>
        <v>SG005</v>
      </c>
      <c r="K522" s="24" t="s">
        <v>39</v>
      </c>
      <c r="L522" s="31" t="str">
        <f t="shared" si="41"/>
        <v>Chân giò heo muối 300g</v>
      </c>
      <c r="N522" s="52" t="s">
        <v>72</v>
      </c>
      <c r="Q522" s="32" t="str">
        <f t="shared" si="42"/>
        <v>Túi</v>
      </c>
      <c r="R522" s="36">
        <v>5</v>
      </c>
      <c r="T522" s="34">
        <f t="shared" si="43"/>
        <v>73431</v>
      </c>
      <c r="U522" s="34">
        <f t="shared" si="40"/>
        <v>367155</v>
      </c>
      <c r="X522" s="40" t="s">
        <v>26</v>
      </c>
      <c r="Z522" s="34">
        <f t="shared" si="44"/>
        <v>29372</v>
      </c>
    </row>
    <row r="523" spans="1:26" ht="25.5" customHeight="1" x14ac:dyDescent="0.25">
      <c r="A523" s="17">
        <v>44869</v>
      </c>
      <c r="B523" s="63"/>
      <c r="G523" s="24" t="s">
        <v>313</v>
      </c>
      <c r="I523" s="24" t="s">
        <v>693</v>
      </c>
      <c r="J523" s="57" t="str">
        <f>VLOOKUP(G523,'nhân viên sale'!$A$2:$B$1646,2,0)</f>
        <v>SG005</v>
      </c>
      <c r="K523" s="24" t="s">
        <v>67</v>
      </c>
      <c r="L523" s="31" t="str">
        <f t="shared" si="41"/>
        <v>Tai heo muối 200g</v>
      </c>
      <c r="N523" s="52" t="s">
        <v>72</v>
      </c>
      <c r="Q523" s="32" t="str">
        <f t="shared" si="42"/>
        <v>Túi</v>
      </c>
      <c r="R523" s="36">
        <v>5</v>
      </c>
      <c r="T523" s="34">
        <f t="shared" si="43"/>
        <v>55595</v>
      </c>
      <c r="U523" s="34">
        <f t="shared" si="40"/>
        <v>277975</v>
      </c>
      <c r="X523" s="40" t="s">
        <v>26</v>
      </c>
      <c r="Z523" s="34">
        <f t="shared" si="44"/>
        <v>22238</v>
      </c>
    </row>
    <row r="524" spans="1:26" ht="25.5" customHeight="1" x14ac:dyDescent="0.25">
      <c r="A524" s="17">
        <v>44869</v>
      </c>
      <c r="B524" s="63"/>
      <c r="G524" s="24" t="s">
        <v>313</v>
      </c>
      <c r="I524" s="24" t="s">
        <v>693</v>
      </c>
      <c r="J524" s="57" t="str">
        <f>VLOOKUP(G524,'nhân viên sale'!$A$2:$B$1646,2,0)</f>
        <v>SG005</v>
      </c>
      <c r="K524" s="24" t="s">
        <v>59</v>
      </c>
      <c r="L524" s="31" t="str">
        <f t="shared" si="41"/>
        <v>Giò Tai Lưỡi Xào 250g</v>
      </c>
      <c r="N524" s="52" t="s">
        <v>72</v>
      </c>
      <c r="Q524" s="32" t="str">
        <f t="shared" si="42"/>
        <v>Túi</v>
      </c>
      <c r="R524" s="36">
        <v>5</v>
      </c>
      <c r="T524" s="34">
        <f t="shared" si="43"/>
        <v>50182</v>
      </c>
      <c r="U524" s="34">
        <f t="shared" si="40"/>
        <v>250910</v>
      </c>
      <c r="X524" s="40" t="s">
        <v>26</v>
      </c>
      <c r="Z524" s="34">
        <f t="shared" si="44"/>
        <v>20073</v>
      </c>
    </row>
    <row r="525" spans="1:26" ht="25.5" customHeight="1" x14ac:dyDescent="0.25">
      <c r="A525" s="17">
        <v>44869</v>
      </c>
      <c r="B525" s="63"/>
      <c r="G525" s="24" t="s">
        <v>314</v>
      </c>
      <c r="I525" s="24" t="s">
        <v>694</v>
      </c>
      <c r="J525" s="57" t="str">
        <f>VLOOKUP(G525,'nhân viên sale'!$A$2:$B$1646,2,0)</f>
        <v>SG011</v>
      </c>
      <c r="K525" s="24" t="s">
        <v>37</v>
      </c>
      <c r="L525" s="31" t="str">
        <f t="shared" si="41"/>
        <v>Chả cốm 300g</v>
      </c>
      <c r="N525" s="52" t="s">
        <v>72</v>
      </c>
      <c r="Q525" s="32" t="str">
        <f t="shared" si="42"/>
        <v>Túi</v>
      </c>
      <c r="R525" s="36">
        <v>5</v>
      </c>
      <c r="T525" s="34">
        <f t="shared" si="43"/>
        <v>74250</v>
      </c>
      <c r="U525" s="34">
        <f t="shared" si="40"/>
        <v>371250</v>
      </c>
      <c r="X525" s="40" t="s">
        <v>26</v>
      </c>
      <c r="Z525" s="34">
        <f t="shared" si="44"/>
        <v>29700</v>
      </c>
    </row>
    <row r="526" spans="1:26" ht="25.5" customHeight="1" x14ac:dyDescent="0.25">
      <c r="A526" s="17">
        <v>44869</v>
      </c>
      <c r="B526" s="63"/>
      <c r="G526" s="24" t="s">
        <v>315</v>
      </c>
      <c r="I526" s="24" t="s">
        <v>695</v>
      </c>
      <c r="J526" s="57" t="str">
        <f>VLOOKUP(G526,'nhân viên sale'!$A$2:$B$1646,2,0)</f>
        <v>SG005</v>
      </c>
      <c r="K526" s="24" t="s">
        <v>67</v>
      </c>
      <c r="L526" s="31" t="str">
        <f t="shared" si="41"/>
        <v>Tai heo muối 200g</v>
      </c>
      <c r="N526" s="52" t="s">
        <v>72</v>
      </c>
      <c r="Q526" s="32" t="str">
        <f t="shared" si="42"/>
        <v>Túi</v>
      </c>
      <c r="R526" s="36">
        <v>5</v>
      </c>
      <c r="T526" s="34">
        <f t="shared" si="43"/>
        <v>55595</v>
      </c>
      <c r="U526" s="34">
        <f t="shared" ref="U526:U589" si="45">R526*T526</f>
        <v>277975</v>
      </c>
      <c r="X526" s="40" t="s">
        <v>26</v>
      </c>
      <c r="Z526" s="34">
        <f t="shared" si="44"/>
        <v>22238</v>
      </c>
    </row>
    <row r="527" spans="1:26" ht="25.5" customHeight="1" x14ac:dyDescent="0.25">
      <c r="A527" s="17">
        <v>44869</v>
      </c>
      <c r="B527" s="63"/>
      <c r="G527" s="24" t="s">
        <v>315</v>
      </c>
      <c r="I527" s="24" t="s">
        <v>695</v>
      </c>
      <c r="J527" s="57" t="str">
        <f>VLOOKUP(G527,'nhân viên sale'!$A$2:$B$1646,2,0)</f>
        <v>SG005</v>
      </c>
      <c r="K527" s="24" t="s">
        <v>39</v>
      </c>
      <c r="L527" s="31" t="str">
        <f t="shared" si="41"/>
        <v>Chân giò heo muối 300g</v>
      </c>
      <c r="N527" s="52" t="s">
        <v>72</v>
      </c>
      <c r="Q527" s="32" t="str">
        <f t="shared" si="42"/>
        <v>Túi</v>
      </c>
      <c r="R527" s="36">
        <v>5</v>
      </c>
      <c r="T527" s="34">
        <f t="shared" si="43"/>
        <v>73431</v>
      </c>
      <c r="U527" s="34">
        <f t="shared" si="45"/>
        <v>367155</v>
      </c>
      <c r="X527" s="40" t="s">
        <v>26</v>
      </c>
      <c r="Z527" s="34">
        <f t="shared" si="44"/>
        <v>29372</v>
      </c>
    </row>
    <row r="528" spans="1:26" ht="25.5" customHeight="1" x14ac:dyDescent="0.25">
      <c r="A528" s="17">
        <v>44869</v>
      </c>
      <c r="B528" s="63"/>
      <c r="G528" s="24" t="s">
        <v>315</v>
      </c>
      <c r="I528" s="24" t="s">
        <v>695</v>
      </c>
      <c r="J528" s="57" t="str">
        <f>VLOOKUP(G528,'nhân viên sale'!$A$2:$B$1646,2,0)</f>
        <v>SG005</v>
      </c>
      <c r="K528" s="24" t="s">
        <v>37</v>
      </c>
      <c r="L528" s="31" t="str">
        <f t="shared" si="41"/>
        <v>Chả cốm 300g</v>
      </c>
      <c r="N528" s="52" t="s">
        <v>72</v>
      </c>
      <c r="Q528" s="32" t="str">
        <f t="shared" si="42"/>
        <v>Túi</v>
      </c>
      <c r="R528" s="36">
        <v>5</v>
      </c>
      <c r="T528" s="34">
        <f t="shared" si="43"/>
        <v>74250</v>
      </c>
      <c r="U528" s="34">
        <f t="shared" si="45"/>
        <v>371250</v>
      </c>
      <c r="X528" s="40" t="s">
        <v>26</v>
      </c>
      <c r="Z528" s="34">
        <f t="shared" si="44"/>
        <v>29700</v>
      </c>
    </row>
    <row r="529" spans="1:26" ht="25.5" customHeight="1" x14ac:dyDescent="0.25">
      <c r="A529" s="17">
        <v>44869</v>
      </c>
      <c r="B529" s="63"/>
      <c r="G529" s="24" t="s">
        <v>315</v>
      </c>
      <c r="I529" s="24" t="s">
        <v>695</v>
      </c>
      <c r="J529" s="57" t="str">
        <f>VLOOKUP(G529,'nhân viên sale'!$A$2:$B$1646,2,0)</f>
        <v>SG005</v>
      </c>
      <c r="K529" s="24" t="s">
        <v>59</v>
      </c>
      <c r="L529" s="31" t="str">
        <f t="shared" si="41"/>
        <v>Giò Tai Lưỡi Xào 250g</v>
      </c>
      <c r="N529" s="52" t="s">
        <v>72</v>
      </c>
      <c r="Q529" s="32" t="str">
        <f t="shared" si="42"/>
        <v>Túi</v>
      </c>
      <c r="R529" s="36">
        <v>5</v>
      </c>
      <c r="T529" s="34">
        <f t="shared" si="43"/>
        <v>50182</v>
      </c>
      <c r="U529" s="34">
        <f t="shared" si="45"/>
        <v>250910</v>
      </c>
      <c r="X529" s="40" t="s">
        <v>26</v>
      </c>
      <c r="Z529" s="34">
        <f t="shared" si="44"/>
        <v>20073</v>
      </c>
    </row>
    <row r="530" spans="1:26" ht="25.5" customHeight="1" x14ac:dyDescent="0.25">
      <c r="A530" s="17">
        <v>44869</v>
      </c>
      <c r="B530" s="63"/>
      <c r="G530" s="24" t="s">
        <v>316</v>
      </c>
      <c r="I530" s="24" t="s">
        <v>696</v>
      </c>
      <c r="J530" s="57" t="str">
        <f>VLOOKUP(G530,'nhân viên sale'!$A$2:$B$1646,2,0)</f>
        <v>SG005</v>
      </c>
      <c r="K530" s="24" t="s">
        <v>59</v>
      </c>
      <c r="L530" s="31" t="str">
        <f t="shared" si="41"/>
        <v>Giò Tai Lưỡi Xào 250g</v>
      </c>
      <c r="N530" s="52" t="s">
        <v>72</v>
      </c>
      <c r="Q530" s="32" t="str">
        <f t="shared" si="42"/>
        <v>Túi</v>
      </c>
      <c r="R530" s="36">
        <v>5</v>
      </c>
      <c r="T530" s="34">
        <f t="shared" si="43"/>
        <v>50182</v>
      </c>
      <c r="U530" s="34">
        <f t="shared" si="45"/>
        <v>250910</v>
      </c>
      <c r="X530" s="40" t="s">
        <v>26</v>
      </c>
      <c r="Z530" s="34">
        <f t="shared" si="44"/>
        <v>20073</v>
      </c>
    </row>
    <row r="531" spans="1:26" ht="25.5" customHeight="1" x14ac:dyDescent="0.25">
      <c r="A531" s="17">
        <v>44869</v>
      </c>
      <c r="B531" s="63"/>
      <c r="G531" s="24" t="s">
        <v>316</v>
      </c>
      <c r="I531" s="24" t="s">
        <v>696</v>
      </c>
      <c r="J531" s="57" t="str">
        <f>VLOOKUP(G531,'nhân viên sale'!$A$2:$B$1646,2,0)</f>
        <v>SG005</v>
      </c>
      <c r="K531" s="24" t="s">
        <v>65</v>
      </c>
      <c r="L531" s="31" t="str">
        <f t="shared" si="41"/>
        <v>Mọc Nấm Hương 250g</v>
      </c>
      <c r="N531" s="52" t="s">
        <v>72</v>
      </c>
      <c r="Q531" s="32" t="str">
        <f t="shared" si="42"/>
        <v>Túi</v>
      </c>
      <c r="R531" s="36">
        <v>5</v>
      </c>
      <c r="T531" s="34">
        <f t="shared" si="43"/>
        <v>46000</v>
      </c>
      <c r="U531" s="34">
        <f t="shared" si="45"/>
        <v>230000</v>
      </c>
      <c r="X531" s="40" t="s">
        <v>26</v>
      </c>
      <c r="Z531" s="34">
        <f t="shared" si="44"/>
        <v>18400</v>
      </c>
    </row>
    <row r="532" spans="1:26" ht="25.5" customHeight="1" x14ac:dyDescent="0.25">
      <c r="A532" s="17">
        <v>44869</v>
      </c>
      <c r="B532" s="63"/>
      <c r="G532" s="24" t="s">
        <v>317</v>
      </c>
      <c r="I532" s="24" t="s">
        <v>697</v>
      </c>
      <c r="J532" s="57" t="str">
        <f>VLOOKUP(G532,'nhân viên sale'!$A$2:$B$1646,2,0)</f>
        <v>SG004</v>
      </c>
      <c r="K532" s="24" t="s">
        <v>59</v>
      </c>
      <c r="L532" s="31" t="str">
        <f t="shared" si="41"/>
        <v>Giò Tai Lưỡi Xào 250g</v>
      </c>
      <c r="N532" s="52" t="s">
        <v>72</v>
      </c>
      <c r="Q532" s="32" t="str">
        <f t="shared" si="42"/>
        <v>Túi</v>
      </c>
      <c r="R532" s="36">
        <v>5</v>
      </c>
      <c r="T532" s="34">
        <f t="shared" si="43"/>
        <v>50182</v>
      </c>
      <c r="U532" s="34">
        <f t="shared" si="45"/>
        <v>250910</v>
      </c>
      <c r="X532" s="40" t="s">
        <v>26</v>
      </c>
      <c r="Z532" s="34">
        <f t="shared" si="44"/>
        <v>20073</v>
      </c>
    </row>
    <row r="533" spans="1:26" ht="25.5" customHeight="1" x14ac:dyDescent="0.25">
      <c r="A533" s="17">
        <v>44869</v>
      </c>
      <c r="B533" s="63"/>
      <c r="G533" s="24" t="s">
        <v>318</v>
      </c>
      <c r="I533" s="24" t="s">
        <v>698</v>
      </c>
      <c r="J533" s="57" t="str">
        <f>VLOOKUP(G533,'nhân viên sale'!$A$2:$B$1646,2,0)</f>
        <v>SG005</v>
      </c>
      <c r="K533" s="24" t="s">
        <v>59</v>
      </c>
      <c r="L533" s="31" t="str">
        <f t="shared" si="41"/>
        <v>Giò Tai Lưỡi Xào 250g</v>
      </c>
      <c r="N533" s="52" t="s">
        <v>72</v>
      </c>
      <c r="Q533" s="32" t="str">
        <f t="shared" si="42"/>
        <v>Túi</v>
      </c>
      <c r="R533" s="36">
        <v>5</v>
      </c>
      <c r="T533" s="34">
        <f t="shared" si="43"/>
        <v>50182</v>
      </c>
      <c r="U533" s="34">
        <f t="shared" si="45"/>
        <v>250910</v>
      </c>
      <c r="X533" s="40" t="s">
        <v>26</v>
      </c>
      <c r="Z533" s="34">
        <f t="shared" si="44"/>
        <v>20073</v>
      </c>
    </row>
    <row r="534" spans="1:26" ht="25.5" customHeight="1" x14ac:dyDescent="0.25">
      <c r="A534" s="17">
        <v>44869</v>
      </c>
      <c r="B534" s="63"/>
      <c r="G534" s="24" t="s">
        <v>318</v>
      </c>
      <c r="I534" s="24" t="s">
        <v>698</v>
      </c>
      <c r="J534" s="57" t="str">
        <f>VLOOKUP(G534,'nhân viên sale'!$A$2:$B$1646,2,0)</f>
        <v>SG005</v>
      </c>
      <c r="K534" s="24" t="s">
        <v>49</v>
      </c>
      <c r="L534" s="31" t="str">
        <f t="shared" si="41"/>
        <v>Giò lụa cây 250g</v>
      </c>
      <c r="N534" s="52" t="s">
        <v>72</v>
      </c>
      <c r="Q534" s="32" t="str">
        <f t="shared" si="42"/>
        <v>Túi</v>
      </c>
      <c r="R534" s="36">
        <v>5</v>
      </c>
      <c r="T534" s="34">
        <f t="shared" si="43"/>
        <v>59400</v>
      </c>
      <c r="U534" s="34">
        <f t="shared" si="45"/>
        <v>297000</v>
      </c>
      <c r="X534" s="40" t="s">
        <v>26</v>
      </c>
      <c r="Z534" s="34">
        <f t="shared" si="44"/>
        <v>23760</v>
      </c>
    </row>
    <row r="535" spans="1:26" ht="25.5" customHeight="1" x14ac:dyDescent="0.25">
      <c r="A535" s="17">
        <v>44869</v>
      </c>
      <c r="B535" s="63"/>
      <c r="G535" s="24" t="s">
        <v>319</v>
      </c>
      <c r="I535" s="24" t="s">
        <v>699</v>
      </c>
      <c r="J535" s="57" t="str">
        <f>VLOOKUP(G535,'nhân viên sale'!$A$2:$B$1646,2,0)</f>
        <v>SG009</v>
      </c>
      <c r="K535" s="24" t="s">
        <v>37</v>
      </c>
      <c r="L535" s="31" t="str">
        <f t="shared" si="41"/>
        <v>Chả cốm 300g</v>
      </c>
      <c r="N535" s="52" t="s">
        <v>72</v>
      </c>
      <c r="Q535" s="32" t="str">
        <f t="shared" si="42"/>
        <v>Túi</v>
      </c>
      <c r="R535" s="36">
        <v>5</v>
      </c>
      <c r="T535" s="34">
        <f t="shared" si="43"/>
        <v>74250</v>
      </c>
      <c r="U535" s="34">
        <f t="shared" si="45"/>
        <v>371250</v>
      </c>
      <c r="X535" s="40" t="s">
        <v>26</v>
      </c>
      <c r="Z535" s="34">
        <f t="shared" si="44"/>
        <v>29700</v>
      </c>
    </row>
    <row r="536" spans="1:26" ht="25.5" customHeight="1" x14ac:dyDescent="0.25">
      <c r="A536" s="17">
        <v>44869</v>
      </c>
      <c r="B536" s="63"/>
      <c r="G536" s="24" t="s">
        <v>319</v>
      </c>
      <c r="I536" s="24" t="s">
        <v>699</v>
      </c>
      <c r="J536" s="57" t="str">
        <f>VLOOKUP(G536,'nhân viên sale'!$A$2:$B$1646,2,0)</f>
        <v>SG009</v>
      </c>
      <c r="K536" s="24" t="s">
        <v>49</v>
      </c>
      <c r="L536" s="31" t="str">
        <f t="shared" si="41"/>
        <v>Giò lụa cây 250g</v>
      </c>
      <c r="N536" s="52" t="s">
        <v>72</v>
      </c>
      <c r="Q536" s="32" t="str">
        <f t="shared" si="42"/>
        <v>Túi</v>
      </c>
      <c r="R536" s="36">
        <v>5</v>
      </c>
      <c r="T536" s="34">
        <f t="shared" si="43"/>
        <v>59400</v>
      </c>
      <c r="U536" s="34">
        <f t="shared" si="45"/>
        <v>297000</v>
      </c>
      <c r="X536" s="40" t="s">
        <v>26</v>
      </c>
      <c r="Z536" s="34">
        <f t="shared" si="44"/>
        <v>23760</v>
      </c>
    </row>
    <row r="537" spans="1:26" ht="25.5" customHeight="1" x14ac:dyDescent="0.25">
      <c r="A537" s="17">
        <v>44869</v>
      </c>
      <c r="B537" s="63"/>
      <c r="G537" s="24" t="s">
        <v>320</v>
      </c>
      <c r="I537" s="24" t="s">
        <v>700</v>
      </c>
      <c r="J537" s="57" t="str">
        <f>VLOOKUP(G537,'nhân viên sale'!$A$2:$B$1646,2,0)</f>
        <v>SG011</v>
      </c>
      <c r="K537" s="24" t="s">
        <v>30</v>
      </c>
      <c r="L537" s="31" t="str">
        <f t="shared" si="41"/>
        <v>Bắp bò muối 200g</v>
      </c>
      <c r="N537" s="52" t="s">
        <v>72</v>
      </c>
      <c r="Q537" s="32" t="str">
        <f t="shared" si="42"/>
        <v>Túi</v>
      </c>
      <c r="R537" s="36">
        <v>5</v>
      </c>
      <c r="T537" s="34">
        <f t="shared" si="43"/>
        <v>87787</v>
      </c>
      <c r="U537" s="34">
        <f t="shared" si="45"/>
        <v>438935</v>
      </c>
      <c r="X537" s="40" t="s">
        <v>26</v>
      </c>
      <c r="Z537" s="34">
        <f t="shared" si="44"/>
        <v>35115</v>
      </c>
    </row>
    <row r="538" spans="1:26" ht="25.5" customHeight="1" x14ac:dyDescent="0.25">
      <c r="A538" s="17">
        <v>44869</v>
      </c>
      <c r="B538" s="63"/>
      <c r="G538" s="24" t="s">
        <v>320</v>
      </c>
      <c r="I538" s="24" t="s">
        <v>700</v>
      </c>
      <c r="J538" s="57" t="str">
        <f>VLOOKUP(G538,'nhân viên sale'!$A$2:$B$1646,2,0)</f>
        <v>SG011</v>
      </c>
      <c r="K538" s="24" t="s">
        <v>59</v>
      </c>
      <c r="L538" s="31" t="str">
        <f t="shared" si="41"/>
        <v>Giò Tai Lưỡi Xào 250g</v>
      </c>
      <c r="N538" s="52" t="s">
        <v>72</v>
      </c>
      <c r="Q538" s="32" t="str">
        <f t="shared" si="42"/>
        <v>Túi</v>
      </c>
      <c r="R538" s="36">
        <v>5</v>
      </c>
      <c r="T538" s="34">
        <f t="shared" si="43"/>
        <v>50182</v>
      </c>
      <c r="U538" s="34">
        <f t="shared" si="45"/>
        <v>250910</v>
      </c>
      <c r="X538" s="40" t="s">
        <v>26</v>
      </c>
      <c r="Z538" s="34">
        <f t="shared" si="44"/>
        <v>20073</v>
      </c>
    </row>
    <row r="539" spans="1:26" ht="25.5" customHeight="1" x14ac:dyDescent="0.25">
      <c r="A539" s="17">
        <v>44869</v>
      </c>
      <c r="B539" s="63"/>
      <c r="G539" s="24" t="s">
        <v>321</v>
      </c>
      <c r="I539" s="24" t="s">
        <v>701</v>
      </c>
      <c r="J539" s="57" t="str">
        <f>VLOOKUP(G539,'nhân viên sale'!$A$2:$B$1646,2,0)</f>
        <v>SG005</v>
      </c>
      <c r="K539" s="24" t="s">
        <v>39</v>
      </c>
      <c r="L539" s="31" t="str">
        <f t="shared" si="41"/>
        <v>Chân giò heo muối 300g</v>
      </c>
      <c r="N539" s="52" t="s">
        <v>72</v>
      </c>
      <c r="Q539" s="32" t="str">
        <f t="shared" si="42"/>
        <v>Túi</v>
      </c>
      <c r="R539" s="36">
        <v>5</v>
      </c>
      <c r="T539" s="34">
        <f t="shared" si="43"/>
        <v>73431</v>
      </c>
      <c r="U539" s="34">
        <f t="shared" si="45"/>
        <v>367155</v>
      </c>
      <c r="X539" s="40" t="s">
        <v>26</v>
      </c>
      <c r="Z539" s="34">
        <f t="shared" si="44"/>
        <v>29372</v>
      </c>
    </row>
    <row r="540" spans="1:26" ht="25.5" customHeight="1" x14ac:dyDescent="0.25">
      <c r="A540" s="17">
        <v>44869</v>
      </c>
      <c r="B540" s="63"/>
      <c r="G540" s="24" t="s">
        <v>321</v>
      </c>
      <c r="I540" s="24" t="s">
        <v>701</v>
      </c>
      <c r="J540" s="57" t="str">
        <f>VLOOKUP(G540,'nhân viên sale'!$A$2:$B$1646,2,0)</f>
        <v>SG005</v>
      </c>
      <c r="K540" s="24" t="s">
        <v>37</v>
      </c>
      <c r="L540" s="31" t="str">
        <f t="shared" si="41"/>
        <v>Chả cốm 300g</v>
      </c>
      <c r="N540" s="52" t="s">
        <v>72</v>
      </c>
      <c r="Q540" s="32" t="str">
        <f t="shared" si="42"/>
        <v>Túi</v>
      </c>
      <c r="R540" s="36">
        <v>5</v>
      </c>
      <c r="T540" s="34">
        <f t="shared" si="43"/>
        <v>74250</v>
      </c>
      <c r="U540" s="34">
        <f t="shared" si="45"/>
        <v>371250</v>
      </c>
      <c r="X540" s="40" t="s">
        <v>26</v>
      </c>
      <c r="Z540" s="34">
        <f t="shared" si="44"/>
        <v>29700</v>
      </c>
    </row>
    <row r="541" spans="1:26" ht="25.5" customHeight="1" x14ac:dyDescent="0.25">
      <c r="A541" s="17">
        <v>44869</v>
      </c>
      <c r="B541" s="63"/>
      <c r="G541" s="24" t="s">
        <v>321</v>
      </c>
      <c r="I541" s="24" t="s">
        <v>701</v>
      </c>
      <c r="J541" s="57" t="str">
        <f>VLOOKUP(G541,'nhân viên sale'!$A$2:$B$1646,2,0)</f>
        <v>SG005</v>
      </c>
      <c r="K541" s="24" t="s">
        <v>59</v>
      </c>
      <c r="L541" s="31" t="str">
        <f t="shared" si="41"/>
        <v>Giò Tai Lưỡi Xào 250g</v>
      </c>
      <c r="N541" s="52" t="s">
        <v>72</v>
      </c>
      <c r="Q541" s="32" t="str">
        <f t="shared" si="42"/>
        <v>Túi</v>
      </c>
      <c r="R541" s="36">
        <v>5</v>
      </c>
      <c r="T541" s="34">
        <f t="shared" si="43"/>
        <v>50182</v>
      </c>
      <c r="U541" s="34">
        <f t="shared" si="45"/>
        <v>250910</v>
      </c>
      <c r="X541" s="40" t="s">
        <v>26</v>
      </c>
      <c r="Z541" s="34">
        <f t="shared" si="44"/>
        <v>20073</v>
      </c>
    </row>
    <row r="542" spans="1:26" ht="25.5" customHeight="1" x14ac:dyDescent="0.25">
      <c r="A542" s="17">
        <v>44869</v>
      </c>
      <c r="B542" s="63"/>
      <c r="G542" s="24" t="s">
        <v>322</v>
      </c>
      <c r="I542" s="24" t="s">
        <v>702</v>
      </c>
      <c r="J542" s="57" t="str">
        <f>VLOOKUP(G542,'nhân viên sale'!$A$2:$B$1646,2,0)</f>
        <v>SG005</v>
      </c>
      <c r="K542" s="24" t="s">
        <v>49</v>
      </c>
      <c r="L542" s="31" t="str">
        <f t="shared" si="41"/>
        <v>Giò lụa cây 250g</v>
      </c>
      <c r="N542" s="52" t="s">
        <v>72</v>
      </c>
      <c r="Q542" s="32" t="str">
        <f t="shared" si="42"/>
        <v>Túi</v>
      </c>
      <c r="R542" s="36">
        <v>5</v>
      </c>
      <c r="T542" s="34">
        <f t="shared" si="43"/>
        <v>59400</v>
      </c>
      <c r="U542" s="34">
        <f t="shared" si="45"/>
        <v>297000</v>
      </c>
      <c r="X542" s="40" t="s">
        <v>26</v>
      </c>
      <c r="Z542" s="34">
        <f t="shared" si="44"/>
        <v>23760</v>
      </c>
    </row>
    <row r="543" spans="1:26" ht="25.5" customHeight="1" x14ac:dyDescent="0.25">
      <c r="A543" s="17">
        <v>44869</v>
      </c>
      <c r="B543" s="63"/>
      <c r="G543" s="24" t="s">
        <v>323</v>
      </c>
      <c r="I543" s="24" t="s">
        <v>703</v>
      </c>
      <c r="J543" s="57" t="str">
        <f>VLOOKUP(G543,'nhân viên sale'!$A$2:$B$1646,2,0)</f>
        <v>SG005</v>
      </c>
      <c r="K543" s="24" t="s">
        <v>59</v>
      </c>
      <c r="L543" s="31" t="str">
        <f t="shared" si="41"/>
        <v>Giò Tai Lưỡi Xào 250g</v>
      </c>
      <c r="N543" s="52" t="s">
        <v>72</v>
      </c>
      <c r="Q543" s="32" t="str">
        <f t="shared" si="42"/>
        <v>Túi</v>
      </c>
      <c r="R543" s="36">
        <v>5</v>
      </c>
      <c r="T543" s="34">
        <f t="shared" si="43"/>
        <v>50182</v>
      </c>
      <c r="U543" s="34">
        <f t="shared" si="45"/>
        <v>250910</v>
      </c>
      <c r="X543" s="40" t="s">
        <v>26</v>
      </c>
      <c r="Z543" s="34">
        <f t="shared" si="44"/>
        <v>20073</v>
      </c>
    </row>
    <row r="544" spans="1:26" ht="25.5" customHeight="1" x14ac:dyDescent="0.25">
      <c r="A544" s="17">
        <v>44869</v>
      </c>
      <c r="B544" s="63"/>
      <c r="G544" s="24" t="s">
        <v>324</v>
      </c>
      <c r="I544" s="24" t="s">
        <v>704</v>
      </c>
      <c r="J544" s="57" t="str">
        <f>VLOOKUP(G544,'nhân viên sale'!$A$2:$B$1646,2,0)</f>
        <v>SG004</v>
      </c>
      <c r="K544" s="24" t="s">
        <v>59</v>
      </c>
      <c r="L544" s="31" t="str">
        <f t="shared" si="41"/>
        <v>Giò Tai Lưỡi Xào 250g</v>
      </c>
      <c r="N544" s="52" t="s">
        <v>72</v>
      </c>
      <c r="Q544" s="32" t="str">
        <f t="shared" si="42"/>
        <v>Túi</v>
      </c>
      <c r="R544" s="36">
        <v>5</v>
      </c>
      <c r="T544" s="34">
        <f t="shared" si="43"/>
        <v>50182</v>
      </c>
      <c r="U544" s="34">
        <f t="shared" si="45"/>
        <v>250910</v>
      </c>
      <c r="X544" s="40" t="s">
        <v>26</v>
      </c>
      <c r="Z544" s="34">
        <f t="shared" si="44"/>
        <v>20073</v>
      </c>
    </row>
    <row r="545" spans="1:26" ht="25.5" customHeight="1" x14ac:dyDescent="0.25">
      <c r="A545" s="17">
        <v>44869</v>
      </c>
      <c r="B545" s="63"/>
      <c r="G545" s="24" t="s">
        <v>325</v>
      </c>
      <c r="I545" s="24" t="s">
        <v>705</v>
      </c>
      <c r="J545" s="57" t="str">
        <f>VLOOKUP(G545,'nhân viên sale'!$A$2:$B$1646,2,0)</f>
        <v>SG011</v>
      </c>
      <c r="K545" s="24" t="s">
        <v>39</v>
      </c>
      <c r="L545" s="31" t="str">
        <f t="shared" si="41"/>
        <v>Chân giò heo muối 300g</v>
      </c>
      <c r="N545" s="52" t="s">
        <v>72</v>
      </c>
      <c r="Q545" s="32" t="str">
        <f t="shared" si="42"/>
        <v>Túi</v>
      </c>
      <c r="R545" s="36">
        <v>5</v>
      </c>
      <c r="T545" s="34">
        <f t="shared" si="43"/>
        <v>73431</v>
      </c>
      <c r="U545" s="34">
        <f t="shared" si="45"/>
        <v>367155</v>
      </c>
      <c r="X545" s="40" t="s">
        <v>26</v>
      </c>
      <c r="Z545" s="34">
        <f t="shared" si="44"/>
        <v>29372</v>
      </c>
    </row>
    <row r="546" spans="1:26" ht="25.5" customHeight="1" x14ac:dyDescent="0.25">
      <c r="A546" s="17">
        <v>44869</v>
      </c>
      <c r="B546" s="63"/>
      <c r="G546" s="24" t="s">
        <v>325</v>
      </c>
      <c r="I546" s="24" t="s">
        <v>705</v>
      </c>
      <c r="J546" s="57" t="str">
        <f>VLOOKUP(G546,'nhân viên sale'!$A$2:$B$1646,2,0)</f>
        <v>SG011</v>
      </c>
      <c r="K546" s="24" t="s">
        <v>59</v>
      </c>
      <c r="L546" s="31" t="str">
        <f t="shared" si="41"/>
        <v>Giò Tai Lưỡi Xào 250g</v>
      </c>
      <c r="N546" s="52" t="s">
        <v>72</v>
      </c>
      <c r="Q546" s="32" t="str">
        <f t="shared" si="42"/>
        <v>Túi</v>
      </c>
      <c r="R546" s="36">
        <v>5</v>
      </c>
      <c r="T546" s="34">
        <f t="shared" si="43"/>
        <v>50182</v>
      </c>
      <c r="U546" s="34">
        <f t="shared" si="45"/>
        <v>250910</v>
      </c>
      <c r="X546" s="40" t="s">
        <v>26</v>
      </c>
      <c r="Z546" s="34">
        <f t="shared" si="44"/>
        <v>20073</v>
      </c>
    </row>
    <row r="547" spans="1:26" ht="25.5" customHeight="1" x14ac:dyDescent="0.25">
      <c r="A547" s="17">
        <v>44869</v>
      </c>
      <c r="B547" s="63"/>
      <c r="G547" s="24" t="s">
        <v>325</v>
      </c>
      <c r="I547" s="24" t="s">
        <v>705</v>
      </c>
      <c r="J547" s="57" t="str">
        <f>VLOOKUP(G547,'nhân viên sale'!$A$2:$B$1646,2,0)</f>
        <v>SG011</v>
      </c>
      <c r="K547" s="24" t="s">
        <v>49</v>
      </c>
      <c r="L547" s="31" t="str">
        <f t="shared" si="41"/>
        <v>Giò lụa cây 250g</v>
      </c>
      <c r="N547" s="52" t="s">
        <v>72</v>
      </c>
      <c r="Q547" s="32" t="str">
        <f t="shared" si="42"/>
        <v>Túi</v>
      </c>
      <c r="R547" s="36">
        <v>5</v>
      </c>
      <c r="T547" s="34">
        <f t="shared" si="43"/>
        <v>59400</v>
      </c>
      <c r="U547" s="34">
        <f t="shared" si="45"/>
        <v>297000</v>
      </c>
      <c r="X547" s="40" t="s">
        <v>26</v>
      </c>
      <c r="Z547" s="34">
        <f t="shared" si="44"/>
        <v>23760</v>
      </c>
    </row>
    <row r="548" spans="1:26" ht="25.5" customHeight="1" x14ac:dyDescent="0.25">
      <c r="A548" s="17">
        <v>44869</v>
      </c>
      <c r="B548" s="63"/>
      <c r="G548" s="24" t="s">
        <v>326</v>
      </c>
      <c r="I548" s="24" t="s">
        <v>706</v>
      </c>
      <c r="J548" s="57" t="str">
        <f>VLOOKUP(G548,'nhân viên sale'!$A$2:$B$1646,2,0)</f>
        <v>SG011</v>
      </c>
      <c r="K548" s="24" t="s">
        <v>39</v>
      </c>
      <c r="L548" s="31" t="str">
        <f t="shared" si="41"/>
        <v>Chân giò heo muối 300g</v>
      </c>
      <c r="N548" s="52" t="s">
        <v>72</v>
      </c>
      <c r="Q548" s="32" t="str">
        <f t="shared" si="42"/>
        <v>Túi</v>
      </c>
      <c r="R548" s="36">
        <v>5</v>
      </c>
      <c r="T548" s="34">
        <f t="shared" si="43"/>
        <v>73431</v>
      </c>
      <c r="U548" s="34">
        <f t="shared" si="45"/>
        <v>367155</v>
      </c>
      <c r="X548" s="40" t="s">
        <v>26</v>
      </c>
      <c r="Z548" s="34">
        <f t="shared" si="44"/>
        <v>29372</v>
      </c>
    </row>
    <row r="549" spans="1:26" ht="25.5" customHeight="1" x14ac:dyDescent="0.25">
      <c r="A549" s="17">
        <v>44869</v>
      </c>
      <c r="B549" s="63"/>
      <c r="G549" s="24" t="s">
        <v>326</v>
      </c>
      <c r="I549" s="24" t="s">
        <v>706</v>
      </c>
      <c r="J549" s="57" t="str">
        <f>VLOOKUP(G549,'nhân viên sale'!$A$2:$B$1646,2,0)</f>
        <v>SG011</v>
      </c>
      <c r="K549" s="24" t="s">
        <v>30</v>
      </c>
      <c r="L549" s="31" t="str">
        <f t="shared" si="41"/>
        <v>Bắp bò muối 200g</v>
      </c>
      <c r="N549" s="52" t="s">
        <v>72</v>
      </c>
      <c r="Q549" s="32" t="str">
        <f t="shared" si="42"/>
        <v>Túi</v>
      </c>
      <c r="R549" s="36">
        <v>5</v>
      </c>
      <c r="T549" s="34">
        <f t="shared" si="43"/>
        <v>87787</v>
      </c>
      <c r="U549" s="34">
        <f t="shared" si="45"/>
        <v>438935</v>
      </c>
      <c r="X549" s="40" t="s">
        <v>26</v>
      </c>
      <c r="Z549" s="34">
        <f t="shared" si="44"/>
        <v>35115</v>
      </c>
    </row>
    <row r="550" spans="1:26" ht="25.5" customHeight="1" x14ac:dyDescent="0.25">
      <c r="A550" s="17">
        <v>44869</v>
      </c>
      <c r="B550" s="63"/>
      <c r="G550" s="24" t="s">
        <v>326</v>
      </c>
      <c r="I550" s="24" t="s">
        <v>706</v>
      </c>
      <c r="J550" s="57" t="str">
        <f>VLOOKUP(G550,'nhân viên sale'!$A$2:$B$1646,2,0)</f>
        <v>SG011</v>
      </c>
      <c r="K550" s="24" t="s">
        <v>67</v>
      </c>
      <c r="L550" s="31" t="str">
        <f t="shared" si="41"/>
        <v>Tai heo muối 200g</v>
      </c>
      <c r="N550" s="52" t="s">
        <v>72</v>
      </c>
      <c r="Q550" s="32" t="str">
        <f t="shared" si="42"/>
        <v>Túi</v>
      </c>
      <c r="R550" s="36">
        <v>5</v>
      </c>
      <c r="T550" s="34">
        <f t="shared" si="43"/>
        <v>55595</v>
      </c>
      <c r="U550" s="34">
        <f t="shared" si="45"/>
        <v>277975</v>
      </c>
      <c r="X550" s="40" t="s">
        <v>26</v>
      </c>
      <c r="Z550" s="34">
        <f t="shared" si="44"/>
        <v>22238</v>
      </c>
    </row>
    <row r="551" spans="1:26" ht="25.5" customHeight="1" x14ac:dyDescent="0.25">
      <c r="A551" s="17">
        <v>44869</v>
      </c>
      <c r="B551" s="63"/>
      <c r="G551" s="24" t="s">
        <v>326</v>
      </c>
      <c r="I551" s="24" t="s">
        <v>706</v>
      </c>
      <c r="J551" s="57" t="str">
        <f>VLOOKUP(G551,'nhân viên sale'!$A$2:$B$1646,2,0)</f>
        <v>SG011</v>
      </c>
      <c r="K551" s="24" t="s">
        <v>59</v>
      </c>
      <c r="L551" s="31" t="str">
        <f t="shared" si="41"/>
        <v>Giò Tai Lưỡi Xào 250g</v>
      </c>
      <c r="N551" s="52" t="s">
        <v>72</v>
      </c>
      <c r="Q551" s="32" t="str">
        <f t="shared" si="42"/>
        <v>Túi</v>
      </c>
      <c r="R551" s="36">
        <v>5</v>
      </c>
      <c r="T551" s="34">
        <f t="shared" si="43"/>
        <v>50182</v>
      </c>
      <c r="U551" s="34">
        <f t="shared" si="45"/>
        <v>250910</v>
      </c>
      <c r="X551" s="40" t="s">
        <v>26</v>
      </c>
      <c r="Z551" s="34">
        <f t="shared" si="44"/>
        <v>20073</v>
      </c>
    </row>
    <row r="552" spans="1:26" ht="25.5" customHeight="1" x14ac:dyDescent="0.25">
      <c r="A552" s="17">
        <v>44869</v>
      </c>
      <c r="B552" s="63"/>
      <c r="G552" s="24" t="s">
        <v>327</v>
      </c>
      <c r="I552" s="24" t="s">
        <v>707</v>
      </c>
      <c r="J552" s="57" t="str">
        <f>VLOOKUP(G552,'nhân viên sale'!$A$2:$B$1646,2,0)</f>
        <v>SG011</v>
      </c>
      <c r="K552" s="24" t="s">
        <v>30</v>
      </c>
      <c r="L552" s="31" t="str">
        <f t="shared" si="41"/>
        <v>Bắp bò muối 200g</v>
      </c>
      <c r="N552" s="52" t="s">
        <v>72</v>
      </c>
      <c r="Q552" s="32" t="str">
        <f t="shared" si="42"/>
        <v>Túi</v>
      </c>
      <c r="R552" s="36">
        <v>5</v>
      </c>
      <c r="T552" s="34">
        <f t="shared" si="43"/>
        <v>87787</v>
      </c>
      <c r="U552" s="34">
        <f t="shared" si="45"/>
        <v>438935</v>
      </c>
      <c r="X552" s="40" t="s">
        <v>26</v>
      </c>
      <c r="Z552" s="34">
        <f t="shared" si="44"/>
        <v>35115</v>
      </c>
    </row>
    <row r="553" spans="1:26" ht="25.5" customHeight="1" x14ac:dyDescent="0.25">
      <c r="A553" s="17">
        <v>44869</v>
      </c>
      <c r="B553" s="63"/>
      <c r="G553" s="24" t="s">
        <v>327</v>
      </c>
      <c r="I553" s="24" t="s">
        <v>707</v>
      </c>
      <c r="J553" s="57" t="str">
        <f>VLOOKUP(G553,'nhân viên sale'!$A$2:$B$1646,2,0)</f>
        <v>SG011</v>
      </c>
      <c r="K553" s="24" t="s">
        <v>39</v>
      </c>
      <c r="L553" s="31" t="str">
        <f t="shared" si="41"/>
        <v>Chân giò heo muối 300g</v>
      </c>
      <c r="N553" s="52" t="s">
        <v>72</v>
      </c>
      <c r="Q553" s="32" t="str">
        <f t="shared" si="42"/>
        <v>Túi</v>
      </c>
      <c r="R553" s="36">
        <v>5</v>
      </c>
      <c r="T553" s="34">
        <f t="shared" si="43"/>
        <v>73431</v>
      </c>
      <c r="U553" s="34">
        <f t="shared" si="45"/>
        <v>367155</v>
      </c>
      <c r="X553" s="40" t="s">
        <v>26</v>
      </c>
      <c r="Z553" s="34">
        <f t="shared" si="44"/>
        <v>29372</v>
      </c>
    </row>
    <row r="554" spans="1:26" ht="25.5" customHeight="1" x14ac:dyDescent="0.25">
      <c r="A554" s="17">
        <v>44869</v>
      </c>
      <c r="B554" s="63"/>
      <c r="G554" s="24" t="s">
        <v>327</v>
      </c>
      <c r="I554" s="24" t="s">
        <v>707</v>
      </c>
      <c r="J554" s="57" t="str">
        <f>VLOOKUP(G554,'nhân viên sale'!$A$2:$B$1646,2,0)</f>
        <v>SG011</v>
      </c>
      <c r="K554" s="24" t="s">
        <v>59</v>
      </c>
      <c r="L554" s="31" t="str">
        <f t="shared" si="41"/>
        <v>Giò Tai Lưỡi Xào 250g</v>
      </c>
      <c r="N554" s="52" t="s">
        <v>72</v>
      </c>
      <c r="Q554" s="32" t="str">
        <f t="shared" si="42"/>
        <v>Túi</v>
      </c>
      <c r="R554" s="36">
        <v>5</v>
      </c>
      <c r="T554" s="34">
        <f t="shared" si="43"/>
        <v>50182</v>
      </c>
      <c r="U554" s="34">
        <f t="shared" si="45"/>
        <v>250910</v>
      </c>
      <c r="X554" s="40" t="s">
        <v>26</v>
      </c>
      <c r="Z554" s="34">
        <f t="shared" si="44"/>
        <v>20073</v>
      </c>
    </row>
    <row r="555" spans="1:26" ht="25.5" customHeight="1" x14ac:dyDescent="0.25">
      <c r="A555" s="17">
        <v>44869</v>
      </c>
      <c r="B555" s="63"/>
      <c r="G555" s="24" t="s">
        <v>327</v>
      </c>
      <c r="I555" s="24" t="s">
        <v>707</v>
      </c>
      <c r="J555" s="57" t="str">
        <f>VLOOKUP(G555,'nhân viên sale'!$A$2:$B$1646,2,0)</f>
        <v>SG011</v>
      </c>
      <c r="K555" s="24" t="s">
        <v>49</v>
      </c>
      <c r="L555" s="31" t="str">
        <f t="shared" si="41"/>
        <v>Giò lụa cây 250g</v>
      </c>
      <c r="N555" s="52" t="s">
        <v>72</v>
      </c>
      <c r="Q555" s="32" t="str">
        <f t="shared" si="42"/>
        <v>Túi</v>
      </c>
      <c r="R555" s="36">
        <v>5</v>
      </c>
      <c r="T555" s="34">
        <f t="shared" si="43"/>
        <v>59400</v>
      </c>
      <c r="U555" s="34">
        <f t="shared" si="45"/>
        <v>297000</v>
      </c>
      <c r="X555" s="40" t="s">
        <v>26</v>
      </c>
      <c r="Z555" s="34">
        <f t="shared" si="44"/>
        <v>23760</v>
      </c>
    </row>
    <row r="556" spans="1:26" ht="25.5" customHeight="1" x14ac:dyDescent="0.25">
      <c r="A556" s="17">
        <v>44869</v>
      </c>
      <c r="B556" s="63"/>
      <c r="G556" s="24" t="s">
        <v>328</v>
      </c>
      <c r="I556" s="24" t="s">
        <v>708</v>
      </c>
      <c r="J556" s="57" t="str">
        <f>VLOOKUP(G556,'nhân viên sale'!$A$2:$B$1646,2,0)</f>
        <v>SG011</v>
      </c>
      <c r="K556" s="24" t="s">
        <v>67</v>
      </c>
      <c r="L556" s="31" t="str">
        <f t="shared" si="41"/>
        <v>Tai heo muối 200g</v>
      </c>
      <c r="N556" s="52" t="s">
        <v>72</v>
      </c>
      <c r="Q556" s="32" t="str">
        <f t="shared" si="42"/>
        <v>Túi</v>
      </c>
      <c r="R556" s="36">
        <v>5</v>
      </c>
      <c r="T556" s="34">
        <f t="shared" si="43"/>
        <v>55595</v>
      </c>
      <c r="U556" s="34">
        <f t="shared" si="45"/>
        <v>277975</v>
      </c>
      <c r="X556" s="40" t="s">
        <v>26</v>
      </c>
      <c r="Z556" s="34">
        <f t="shared" si="44"/>
        <v>22238</v>
      </c>
    </row>
    <row r="557" spans="1:26" ht="25.5" customHeight="1" x14ac:dyDescent="0.25">
      <c r="A557" s="17">
        <v>44869</v>
      </c>
      <c r="B557" s="63"/>
      <c r="G557" s="24" t="s">
        <v>329</v>
      </c>
      <c r="I557" s="24" t="s">
        <v>709</v>
      </c>
      <c r="J557" s="57" t="str">
        <f>VLOOKUP(G557,'nhân viên sale'!$A$2:$B$1646,2,0)</f>
        <v>SG005</v>
      </c>
      <c r="K557" s="24" t="s">
        <v>39</v>
      </c>
      <c r="L557" s="31" t="str">
        <f t="shared" si="41"/>
        <v>Chân giò heo muối 300g</v>
      </c>
      <c r="N557" s="52" t="s">
        <v>72</v>
      </c>
      <c r="Q557" s="32" t="str">
        <f t="shared" si="42"/>
        <v>Túi</v>
      </c>
      <c r="R557" s="36">
        <v>5</v>
      </c>
      <c r="T557" s="34">
        <f t="shared" si="43"/>
        <v>73431</v>
      </c>
      <c r="U557" s="34">
        <f t="shared" si="45"/>
        <v>367155</v>
      </c>
      <c r="X557" s="40" t="s">
        <v>26</v>
      </c>
      <c r="Z557" s="34">
        <f t="shared" si="44"/>
        <v>29372</v>
      </c>
    </row>
    <row r="558" spans="1:26" ht="25.5" customHeight="1" x14ac:dyDescent="0.25">
      <c r="A558" s="17">
        <v>44869</v>
      </c>
      <c r="B558" s="63"/>
      <c r="G558" s="24" t="s">
        <v>330</v>
      </c>
      <c r="I558" s="24" t="s">
        <v>710</v>
      </c>
      <c r="J558" s="57" t="str">
        <f>VLOOKUP(G558,'nhân viên sale'!$A$2:$B$1646,2,0)</f>
        <v>SG005</v>
      </c>
      <c r="K558" s="24" t="s">
        <v>59</v>
      </c>
      <c r="L558" s="31" t="str">
        <f t="shared" si="41"/>
        <v>Giò Tai Lưỡi Xào 250g</v>
      </c>
      <c r="N558" s="52" t="s">
        <v>72</v>
      </c>
      <c r="Q558" s="32" t="str">
        <f t="shared" si="42"/>
        <v>Túi</v>
      </c>
      <c r="R558" s="36">
        <v>5</v>
      </c>
      <c r="T558" s="34">
        <f t="shared" si="43"/>
        <v>50182</v>
      </c>
      <c r="U558" s="34">
        <f t="shared" si="45"/>
        <v>250910</v>
      </c>
      <c r="X558" s="40" t="s">
        <v>26</v>
      </c>
      <c r="Z558" s="34">
        <f t="shared" si="44"/>
        <v>20073</v>
      </c>
    </row>
    <row r="559" spans="1:26" ht="25.5" customHeight="1" x14ac:dyDescent="0.25">
      <c r="A559" s="17">
        <v>44869</v>
      </c>
      <c r="B559" s="63"/>
      <c r="G559" s="24" t="s">
        <v>331</v>
      </c>
      <c r="I559" s="24" t="s">
        <v>711</v>
      </c>
      <c r="J559" s="57" t="str">
        <f>VLOOKUP(G559,'nhân viên sale'!$A$2:$B$1646,2,0)</f>
        <v>SG009</v>
      </c>
      <c r="K559" s="24" t="s">
        <v>67</v>
      </c>
      <c r="L559" s="31" t="str">
        <f t="shared" si="41"/>
        <v>Tai heo muối 200g</v>
      </c>
      <c r="N559" s="52" t="s">
        <v>72</v>
      </c>
      <c r="Q559" s="32" t="str">
        <f t="shared" si="42"/>
        <v>Túi</v>
      </c>
      <c r="R559" s="36">
        <v>5</v>
      </c>
      <c r="T559" s="34">
        <f t="shared" si="43"/>
        <v>55595</v>
      </c>
      <c r="U559" s="34">
        <f t="shared" si="45"/>
        <v>277975</v>
      </c>
      <c r="X559" s="40" t="s">
        <v>26</v>
      </c>
      <c r="Z559" s="34">
        <f t="shared" si="44"/>
        <v>22238</v>
      </c>
    </row>
    <row r="560" spans="1:26" ht="25.5" customHeight="1" x14ac:dyDescent="0.25">
      <c r="A560" s="17">
        <v>44869</v>
      </c>
      <c r="B560" s="63"/>
      <c r="G560" s="24" t="s">
        <v>332</v>
      </c>
      <c r="I560" s="24" t="s">
        <v>712</v>
      </c>
      <c r="J560" s="57" t="str">
        <f>VLOOKUP(G560,'nhân viên sale'!$A$2:$B$1646,2,0)</f>
        <v>SG004</v>
      </c>
      <c r="K560" s="24" t="s">
        <v>39</v>
      </c>
      <c r="L560" s="31" t="str">
        <f t="shared" si="41"/>
        <v>Chân giò heo muối 300g</v>
      </c>
      <c r="N560" s="52" t="s">
        <v>72</v>
      </c>
      <c r="Q560" s="32" t="str">
        <f t="shared" si="42"/>
        <v>Túi</v>
      </c>
      <c r="R560" s="36">
        <v>5</v>
      </c>
      <c r="T560" s="34">
        <f t="shared" si="43"/>
        <v>73431</v>
      </c>
      <c r="U560" s="34">
        <f t="shared" si="45"/>
        <v>367155</v>
      </c>
      <c r="X560" s="40" t="s">
        <v>26</v>
      </c>
      <c r="Z560" s="34">
        <f t="shared" si="44"/>
        <v>29372</v>
      </c>
    </row>
    <row r="561" spans="1:26" ht="25.5" customHeight="1" x14ac:dyDescent="0.25">
      <c r="A561" s="17">
        <v>44869</v>
      </c>
      <c r="B561" s="63"/>
      <c r="G561" s="24" t="s">
        <v>332</v>
      </c>
      <c r="I561" s="24" t="s">
        <v>712</v>
      </c>
      <c r="J561" s="57" t="str">
        <f>VLOOKUP(G561,'nhân viên sale'!$A$2:$B$1646,2,0)</f>
        <v>SG004</v>
      </c>
      <c r="K561" s="24" t="s">
        <v>67</v>
      </c>
      <c r="L561" s="31" t="str">
        <f t="shared" si="41"/>
        <v>Tai heo muối 200g</v>
      </c>
      <c r="N561" s="52" t="s">
        <v>72</v>
      </c>
      <c r="Q561" s="32" t="str">
        <f t="shared" si="42"/>
        <v>Túi</v>
      </c>
      <c r="R561" s="36">
        <v>5</v>
      </c>
      <c r="T561" s="34">
        <f t="shared" si="43"/>
        <v>55595</v>
      </c>
      <c r="U561" s="34">
        <f t="shared" si="45"/>
        <v>277975</v>
      </c>
      <c r="X561" s="40" t="s">
        <v>26</v>
      </c>
      <c r="Z561" s="34">
        <f t="shared" si="44"/>
        <v>22238</v>
      </c>
    </row>
    <row r="562" spans="1:26" ht="25.5" customHeight="1" x14ac:dyDescent="0.25">
      <c r="A562" s="17">
        <v>44869</v>
      </c>
      <c r="B562" s="63"/>
      <c r="G562" s="24" t="s">
        <v>332</v>
      </c>
      <c r="I562" s="24" t="s">
        <v>712</v>
      </c>
      <c r="J562" s="57" t="str">
        <f>VLOOKUP(G562,'nhân viên sale'!$A$2:$B$1646,2,0)</f>
        <v>SG004</v>
      </c>
      <c r="K562" s="24" t="s">
        <v>30</v>
      </c>
      <c r="L562" s="31" t="str">
        <f t="shared" si="41"/>
        <v>Bắp bò muối 200g</v>
      </c>
      <c r="N562" s="52" t="s">
        <v>72</v>
      </c>
      <c r="Q562" s="32" t="str">
        <f t="shared" si="42"/>
        <v>Túi</v>
      </c>
      <c r="R562" s="36">
        <v>5</v>
      </c>
      <c r="T562" s="34">
        <f t="shared" si="43"/>
        <v>87787</v>
      </c>
      <c r="U562" s="34">
        <f t="shared" si="45"/>
        <v>438935</v>
      </c>
      <c r="X562" s="40" t="s">
        <v>26</v>
      </c>
      <c r="Z562" s="34">
        <f t="shared" si="44"/>
        <v>35115</v>
      </c>
    </row>
    <row r="563" spans="1:26" ht="25.5" customHeight="1" x14ac:dyDescent="0.25">
      <c r="A563" s="17">
        <v>44869</v>
      </c>
      <c r="B563" s="63"/>
      <c r="G563" s="24" t="s">
        <v>332</v>
      </c>
      <c r="I563" s="24" t="s">
        <v>712</v>
      </c>
      <c r="J563" s="57" t="str">
        <f>VLOOKUP(G563,'nhân viên sale'!$A$2:$B$1646,2,0)</f>
        <v>SG004</v>
      </c>
      <c r="K563" s="24" t="s">
        <v>59</v>
      </c>
      <c r="L563" s="31" t="str">
        <f t="shared" si="41"/>
        <v>Giò Tai Lưỡi Xào 250g</v>
      </c>
      <c r="N563" s="52" t="s">
        <v>72</v>
      </c>
      <c r="Q563" s="32" t="str">
        <f t="shared" si="42"/>
        <v>Túi</v>
      </c>
      <c r="R563" s="36">
        <v>5</v>
      </c>
      <c r="T563" s="34">
        <f t="shared" si="43"/>
        <v>50182</v>
      </c>
      <c r="U563" s="34">
        <f t="shared" si="45"/>
        <v>250910</v>
      </c>
      <c r="X563" s="40" t="s">
        <v>26</v>
      </c>
      <c r="Z563" s="34">
        <f t="shared" si="44"/>
        <v>20073</v>
      </c>
    </row>
    <row r="564" spans="1:26" ht="25.5" customHeight="1" x14ac:dyDescent="0.25">
      <c r="A564" s="17">
        <v>44869</v>
      </c>
      <c r="B564" s="63"/>
      <c r="G564" s="24" t="s">
        <v>332</v>
      </c>
      <c r="I564" s="24" t="s">
        <v>712</v>
      </c>
      <c r="J564" s="57" t="str">
        <f>VLOOKUP(G564,'nhân viên sale'!$A$2:$B$1646,2,0)</f>
        <v>SG004</v>
      </c>
      <c r="K564" s="24" t="s">
        <v>45</v>
      </c>
      <c r="L564" s="31" t="str">
        <f t="shared" si="41"/>
        <v>Chả nướng 300g</v>
      </c>
      <c r="N564" s="52" t="s">
        <v>72</v>
      </c>
      <c r="Q564" s="32" t="str">
        <f t="shared" si="42"/>
        <v>Túi</v>
      </c>
      <c r="R564" s="36">
        <v>5</v>
      </c>
      <c r="T564" s="34">
        <f t="shared" si="43"/>
        <v>70950</v>
      </c>
      <c r="U564" s="34">
        <f t="shared" si="45"/>
        <v>354750</v>
      </c>
      <c r="X564" s="40" t="s">
        <v>26</v>
      </c>
      <c r="Z564" s="34">
        <f t="shared" si="44"/>
        <v>28380</v>
      </c>
    </row>
    <row r="565" spans="1:26" ht="25.5" customHeight="1" x14ac:dyDescent="0.25">
      <c r="A565" s="17">
        <v>44869</v>
      </c>
      <c r="B565" s="63"/>
      <c r="G565" s="24" t="s">
        <v>332</v>
      </c>
      <c r="I565" s="24" t="s">
        <v>712</v>
      </c>
      <c r="J565" s="57" t="str">
        <f>VLOOKUP(G565,'nhân viên sale'!$A$2:$B$1646,2,0)</f>
        <v>SG004</v>
      </c>
      <c r="K565" s="24" t="s">
        <v>65</v>
      </c>
      <c r="L565" s="31" t="str">
        <f t="shared" si="41"/>
        <v>Mọc Nấm Hương 250g</v>
      </c>
      <c r="N565" s="52" t="s">
        <v>72</v>
      </c>
      <c r="Q565" s="32" t="str">
        <f t="shared" si="42"/>
        <v>Túi</v>
      </c>
      <c r="R565" s="36">
        <v>5</v>
      </c>
      <c r="T565" s="34">
        <f t="shared" si="43"/>
        <v>46000</v>
      </c>
      <c r="U565" s="34">
        <f t="shared" si="45"/>
        <v>230000</v>
      </c>
      <c r="X565" s="40" t="s">
        <v>26</v>
      </c>
      <c r="Z565" s="34">
        <f t="shared" si="44"/>
        <v>18400</v>
      </c>
    </row>
    <row r="566" spans="1:26" ht="25.5" customHeight="1" x14ac:dyDescent="0.25">
      <c r="A566" s="17">
        <v>44869</v>
      </c>
      <c r="B566" s="63"/>
      <c r="G566" s="24" t="s">
        <v>333</v>
      </c>
      <c r="I566" s="24" t="s">
        <v>713</v>
      </c>
      <c r="J566" s="57" t="str">
        <f>VLOOKUP(G566,'nhân viên sale'!$A$2:$B$1646,2,0)</f>
        <v>SG004</v>
      </c>
      <c r="K566" s="24" t="s">
        <v>39</v>
      </c>
      <c r="L566" s="31" t="str">
        <f t="shared" si="41"/>
        <v>Chân giò heo muối 300g</v>
      </c>
      <c r="N566" s="52" t="s">
        <v>72</v>
      </c>
      <c r="Q566" s="32" t="str">
        <f t="shared" si="42"/>
        <v>Túi</v>
      </c>
      <c r="R566" s="36">
        <v>5</v>
      </c>
      <c r="T566" s="34">
        <f t="shared" si="43"/>
        <v>73431</v>
      </c>
      <c r="U566" s="34">
        <f t="shared" si="45"/>
        <v>367155</v>
      </c>
      <c r="X566" s="40" t="s">
        <v>26</v>
      </c>
      <c r="Z566" s="34">
        <f t="shared" si="44"/>
        <v>29372</v>
      </c>
    </row>
    <row r="567" spans="1:26" ht="25.5" customHeight="1" x14ac:dyDescent="0.25">
      <c r="A567" s="17">
        <v>44869</v>
      </c>
      <c r="B567" s="63"/>
      <c r="G567" s="24" t="s">
        <v>333</v>
      </c>
      <c r="I567" s="24" t="s">
        <v>713</v>
      </c>
      <c r="J567" s="57" t="str">
        <f>VLOOKUP(G567,'nhân viên sale'!$A$2:$B$1646,2,0)</f>
        <v>SG004</v>
      </c>
      <c r="K567" s="24" t="s">
        <v>65</v>
      </c>
      <c r="L567" s="31" t="str">
        <f t="shared" si="41"/>
        <v>Mọc Nấm Hương 250g</v>
      </c>
      <c r="N567" s="52" t="s">
        <v>72</v>
      </c>
      <c r="Q567" s="32" t="str">
        <f t="shared" si="42"/>
        <v>Túi</v>
      </c>
      <c r="R567" s="36">
        <v>5</v>
      </c>
      <c r="T567" s="34">
        <f t="shared" si="43"/>
        <v>46000</v>
      </c>
      <c r="U567" s="34">
        <f t="shared" si="45"/>
        <v>230000</v>
      </c>
      <c r="X567" s="40" t="s">
        <v>26</v>
      </c>
      <c r="Z567" s="34">
        <f t="shared" si="44"/>
        <v>18400</v>
      </c>
    </row>
    <row r="568" spans="1:26" ht="25.5" customHeight="1" x14ac:dyDescent="0.25">
      <c r="A568" s="17">
        <v>44869</v>
      </c>
      <c r="B568" s="63"/>
      <c r="G568" s="24" t="s">
        <v>334</v>
      </c>
      <c r="I568" s="24" t="s">
        <v>714</v>
      </c>
      <c r="J568" s="57" t="str">
        <f>VLOOKUP(G568,'nhân viên sale'!$A$2:$B$1646,2,0)</f>
        <v>SG011</v>
      </c>
      <c r="K568" s="24" t="s">
        <v>49</v>
      </c>
      <c r="L568" s="31" t="str">
        <f t="shared" si="41"/>
        <v>Giò lụa cây 250g</v>
      </c>
      <c r="N568" s="52" t="s">
        <v>72</v>
      </c>
      <c r="Q568" s="32" t="str">
        <f t="shared" si="42"/>
        <v>Túi</v>
      </c>
      <c r="R568" s="36">
        <v>5</v>
      </c>
      <c r="T568" s="34">
        <f t="shared" si="43"/>
        <v>59400</v>
      </c>
      <c r="U568" s="34">
        <f t="shared" si="45"/>
        <v>297000</v>
      </c>
      <c r="X568" s="40" t="s">
        <v>26</v>
      </c>
      <c r="Z568" s="34">
        <f t="shared" si="44"/>
        <v>23760</v>
      </c>
    </row>
    <row r="569" spans="1:26" ht="25.5" customHeight="1" x14ac:dyDescent="0.25">
      <c r="A569" s="17">
        <v>44869</v>
      </c>
      <c r="B569" s="63"/>
      <c r="G569" s="24" t="s">
        <v>334</v>
      </c>
      <c r="I569" s="24" t="s">
        <v>714</v>
      </c>
      <c r="J569" s="57" t="str">
        <f>VLOOKUP(G569,'nhân viên sale'!$A$2:$B$1646,2,0)</f>
        <v>SG011</v>
      </c>
      <c r="K569" s="24" t="s">
        <v>59</v>
      </c>
      <c r="L569" s="31" t="str">
        <f t="shared" si="41"/>
        <v>Giò Tai Lưỡi Xào 250g</v>
      </c>
      <c r="N569" s="52" t="s">
        <v>72</v>
      </c>
      <c r="Q569" s="32" t="str">
        <f t="shared" si="42"/>
        <v>Túi</v>
      </c>
      <c r="R569" s="36">
        <v>5</v>
      </c>
      <c r="T569" s="34">
        <f t="shared" si="43"/>
        <v>50182</v>
      </c>
      <c r="U569" s="34">
        <f t="shared" si="45"/>
        <v>250910</v>
      </c>
      <c r="X569" s="40" t="s">
        <v>26</v>
      </c>
      <c r="Z569" s="34">
        <f t="shared" si="44"/>
        <v>20073</v>
      </c>
    </row>
    <row r="570" spans="1:26" ht="25.5" customHeight="1" x14ac:dyDescent="0.25">
      <c r="A570" s="17">
        <v>44869</v>
      </c>
      <c r="B570" s="63"/>
      <c r="G570" s="24" t="s">
        <v>334</v>
      </c>
      <c r="I570" s="24" t="s">
        <v>714</v>
      </c>
      <c r="J570" s="57" t="str">
        <f>VLOOKUP(G570,'nhân viên sale'!$A$2:$B$1646,2,0)</f>
        <v>SG011</v>
      </c>
      <c r="K570" s="24" t="s">
        <v>67</v>
      </c>
      <c r="L570" s="31" t="str">
        <f t="shared" ref="L570:L633" si="46">IF(K570&lt;&gt;"",VLOOKUP(K570,tenhang,2,0),"")</f>
        <v>Tai heo muối 200g</v>
      </c>
      <c r="N570" s="52" t="s">
        <v>72</v>
      </c>
      <c r="Q570" s="32" t="str">
        <f t="shared" ref="Q570:Q633" si="47">IF(K570&lt;&gt;"",VLOOKUP(K570,tenhang,3,0),"")</f>
        <v>Túi</v>
      </c>
      <c r="R570" s="36">
        <v>5</v>
      </c>
      <c r="T570" s="34">
        <f t="shared" ref="T570:T633" si="48">IF(K570&lt;&gt;"",VLOOKUP(K570,tenhang,4,0),0)</f>
        <v>55595</v>
      </c>
      <c r="U570" s="34">
        <f t="shared" si="45"/>
        <v>277975</v>
      </c>
      <c r="X570" s="40" t="s">
        <v>26</v>
      </c>
      <c r="Z570" s="34">
        <f t="shared" si="44"/>
        <v>22238</v>
      </c>
    </row>
    <row r="571" spans="1:26" ht="25.5" customHeight="1" x14ac:dyDescent="0.25">
      <c r="A571" s="17">
        <v>44869</v>
      </c>
      <c r="B571" s="63"/>
      <c r="G571" s="24" t="s">
        <v>335</v>
      </c>
      <c r="I571" s="24" t="s">
        <v>715</v>
      </c>
      <c r="J571" s="57" t="str">
        <f>VLOOKUP(G571,'nhân viên sale'!$A$2:$B$1646,2,0)</f>
        <v>SG009</v>
      </c>
      <c r="K571" s="24" t="s">
        <v>39</v>
      </c>
      <c r="L571" s="31" t="str">
        <f t="shared" si="46"/>
        <v>Chân giò heo muối 300g</v>
      </c>
      <c r="N571" s="52" t="s">
        <v>72</v>
      </c>
      <c r="Q571" s="32" t="str">
        <f t="shared" si="47"/>
        <v>Túi</v>
      </c>
      <c r="R571" s="36">
        <v>5</v>
      </c>
      <c r="T571" s="34">
        <f t="shared" si="48"/>
        <v>73431</v>
      </c>
      <c r="U571" s="34">
        <f t="shared" si="45"/>
        <v>367155</v>
      </c>
      <c r="X571" s="40" t="s">
        <v>26</v>
      </c>
      <c r="Z571" s="34">
        <f t="shared" si="44"/>
        <v>29372</v>
      </c>
    </row>
    <row r="572" spans="1:26" ht="25.5" customHeight="1" x14ac:dyDescent="0.25">
      <c r="A572" s="17">
        <v>44869</v>
      </c>
      <c r="B572" s="63"/>
      <c r="G572" s="24" t="s">
        <v>336</v>
      </c>
      <c r="I572" s="24" t="s">
        <v>716</v>
      </c>
      <c r="J572" s="57" t="str">
        <f>VLOOKUP(G572,'nhân viên sale'!$A$2:$B$1646,2,0)</f>
        <v>SG005</v>
      </c>
      <c r="K572" s="24" t="s">
        <v>39</v>
      </c>
      <c r="L572" s="31" t="str">
        <f t="shared" si="46"/>
        <v>Chân giò heo muối 300g</v>
      </c>
      <c r="N572" s="52" t="s">
        <v>72</v>
      </c>
      <c r="Q572" s="32" t="str">
        <f t="shared" si="47"/>
        <v>Túi</v>
      </c>
      <c r="R572" s="36">
        <v>5</v>
      </c>
      <c r="T572" s="34">
        <f t="shared" si="48"/>
        <v>73431</v>
      </c>
      <c r="U572" s="34">
        <f t="shared" si="45"/>
        <v>367155</v>
      </c>
      <c r="X572" s="40" t="s">
        <v>26</v>
      </c>
      <c r="Z572" s="34">
        <f t="shared" si="44"/>
        <v>29372</v>
      </c>
    </row>
    <row r="573" spans="1:26" ht="25.5" customHeight="1" x14ac:dyDescent="0.25">
      <c r="A573" s="17">
        <v>44869</v>
      </c>
      <c r="B573" s="63"/>
      <c r="G573" s="24" t="s">
        <v>336</v>
      </c>
      <c r="I573" s="24" t="s">
        <v>716</v>
      </c>
      <c r="J573" s="57" t="str">
        <f>VLOOKUP(G573,'nhân viên sale'!$A$2:$B$1646,2,0)</f>
        <v>SG005</v>
      </c>
      <c r="K573" s="24" t="s">
        <v>59</v>
      </c>
      <c r="L573" s="31" t="str">
        <f t="shared" si="46"/>
        <v>Giò Tai Lưỡi Xào 250g</v>
      </c>
      <c r="N573" s="52" t="s">
        <v>72</v>
      </c>
      <c r="Q573" s="32" t="str">
        <f t="shared" si="47"/>
        <v>Túi</v>
      </c>
      <c r="R573" s="36">
        <v>5</v>
      </c>
      <c r="T573" s="34">
        <f t="shared" si="48"/>
        <v>50182</v>
      </c>
      <c r="U573" s="34">
        <f t="shared" si="45"/>
        <v>250910</v>
      </c>
      <c r="X573" s="40" t="s">
        <v>26</v>
      </c>
      <c r="Z573" s="34">
        <f t="shared" si="44"/>
        <v>20073</v>
      </c>
    </row>
    <row r="574" spans="1:26" ht="25.5" customHeight="1" x14ac:dyDescent="0.25">
      <c r="A574" s="17">
        <v>44869</v>
      </c>
      <c r="B574" s="63"/>
      <c r="G574" s="24" t="s">
        <v>337</v>
      </c>
      <c r="I574" s="24" t="s">
        <v>717</v>
      </c>
      <c r="J574" s="57" t="str">
        <f>VLOOKUP(G574,'nhân viên sale'!$A$2:$B$1646,2,0)</f>
        <v>SG005</v>
      </c>
      <c r="K574" s="24" t="s">
        <v>59</v>
      </c>
      <c r="L574" s="31" t="str">
        <f t="shared" si="46"/>
        <v>Giò Tai Lưỡi Xào 250g</v>
      </c>
      <c r="N574" s="52" t="s">
        <v>72</v>
      </c>
      <c r="Q574" s="32" t="str">
        <f t="shared" si="47"/>
        <v>Túi</v>
      </c>
      <c r="R574" s="36">
        <v>5</v>
      </c>
      <c r="T574" s="34">
        <f t="shared" si="48"/>
        <v>50182</v>
      </c>
      <c r="U574" s="34">
        <f t="shared" si="45"/>
        <v>250910</v>
      </c>
      <c r="X574" s="40" t="s">
        <v>26</v>
      </c>
      <c r="Z574" s="34">
        <f t="shared" si="44"/>
        <v>20073</v>
      </c>
    </row>
    <row r="575" spans="1:26" ht="25.5" customHeight="1" x14ac:dyDescent="0.25">
      <c r="A575" s="17">
        <v>44869</v>
      </c>
      <c r="B575" s="63"/>
      <c r="G575" s="24" t="s">
        <v>338</v>
      </c>
      <c r="I575" s="24" t="s">
        <v>718</v>
      </c>
      <c r="J575" s="57" t="str">
        <f>VLOOKUP(G575,'nhân viên sale'!$A$2:$B$1646,2,0)</f>
        <v>SG004</v>
      </c>
      <c r="K575" s="24" t="s">
        <v>30</v>
      </c>
      <c r="L575" s="31" t="str">
        <f t="shared" si="46"/>
        <v>Bắp bò muối 200g</v>
      </c>
      <c r="N575" s="52" t="s">
        <v>72</v>
      </c>
      <c r="Q575" s="32" t="str">
        <f t="shared" si="47"/>
        <v>Túi</v>
      </c>
      <c r="R575" s="36">
        <v>5</v>
      </c>
      <c r="T575" s="34">
        <f t="shared" si="48"/>
        <v>87787</v>
      </c>
      <c r="U575" s="34">
        <f t="shared" si="45"/>
        <v>438935</v>
      </c>
      <c r="X575" s="40" t="s">
        <v>26</v>
      </c>
      <c r="Z575" s="34">
        <f t="shared" si="44"/>
        <v>35115</v>
      </c>
    </row>
    <row r="576" spans="1:26" ht="25.5" customHeight="1" x14ac:dyDescent="0.25">
      <c r="A576" s="17">
        <v>44869</v>
      </c>
      <c r="B576" s="63"/>
      <c r="G576" s="24" t="s">
        <v>338</v>
      </c>
      <c r="I576" s="24" t="s">
        <v>718</v>
      </c>
      <c r="J576" s="57" t="str">
        <f>VLOOKUP(G576,'nhân viên sale'!$A$2:$B$1646,2,0)</f>
        <v>SG004</v>
      </c>
      <c r="K576" s="24" t="s">
        <v>39</v>
      </c>
      <c r="L576" s="31" t="str">
        <f t="shared" si="46"/>
        <v>Chân giò heo muối 300g</v>
      </c>
      <c r="N576" s="52" t="s">
        <v>72</v>
      </c>
      <c r="Q576" s="32" t="str">
        <f t="shared" si="47"/>
        <v>Túi</v>
      </c>
      <c r="R576" s="36">
        <v>5</v>
      </c>
      <c r="T576" s="34">
        <f t="shared" si="48"/>
        <v>73431</v>
      </c>
      <c r="U576" s="34">
        <f t="shared" si="45"/>
        <v>367155</v>
      </c>
      <c r="X576" s="40" t="s">
        <v>26</v>
      </c>
      <c r="Z576" s="34">
        <f t="shared" si="44"/>
        <v>29372</v>
      </c>
    </row>
    <row r="577" spans="1:26" ht="25.5" customHeight="1" x14ac:dyDescent="0.25">
      <c r="A577" s="17">
        <v>44869</v>
      </c>
      <c r="B577" s="63"/>
      <c r="G577" s="24" t="s">
        <v>338</v>
      </c>
      <c r="I577" s="24" t="s">
        <v>718</v>
      </c>
      <c r="J577" s="57" t="str">
        <f>VLOOKUP(G577,'nhân viên sale'!$A$2:$B$1646,2,0)</f>
        <v>SG004</v>
      </c>
      <c r="K577" s="24" t="s">
        <v>67</v>
      </c>
      <c r="L577" s="31" t="str">
        <f t="shared" si="46"/>
        <v>Tai heo muối 200g</v>
      </c>
      <c r="N577" s="52" t="s">
        <v>72</v>
      </c>
      <c r="Q577" s="32" t="str">
        <f t="shared" si="47"/>
        <v>Túi</v>
      </c>
      <c r="R577" s="36">
        <v>5</v>
      </c>
      <c r="T577" s="34">
        <f t="shared" si="48"/>
        <v>55595</v>
      </c>
      <c r="U577" s="34">
        <f t="shared" si="45"/>
        <v>277975</v>
      </c>
      <c r="X577" s="40" t="s">
        <v>26</v>
      </c>
      <c r="Z577" s="34">
        <f t="shared" si="44"/>
        <v>22238</v>
      </c>
    </row>
    <row r="578" spans="1:26" ht="25.5" customHeight="1" x14ac:dyDescent="0.25">
      <c r="A578" s="17">
        <v>44869</v>
      </c>
      <c r="B578" s="63"/>
      <c r="G578" s="24" t="s">
        <v>338</v>
      </c>
      <c r="I578" s="24" t="s">
        <v>718</v>
      </c>
      <c r="J578" s="57" t="str">
        <f>VLOOKUP(G578,'nhân viên sale'!$A$2:$B$1646,2,0)</f>
        <v>SG004</v>
      </c>
      <c r="K578" s="24" t="s">
        <v>59</v>
      </c>
      <c r="L578" s="31" t="str">
        <f t="shared" si="46"/>
        <v>Giò Tai Lưỡi Xào 250g</v>
      </c>
      <c r="N578" s="52" t="s">
        <v>72</v>
      </c>
      <c r="Q578" s="32" t="str">
        <f t="shared" si="47"/>
        <v>Túi</v>
      </c>
      <c r="R578" s="36">
        <v>5</v>
      </c>
      <c r="T578" s="34">
        <f t="shared" si="48"/>
        <v>50182</v>
      </c>
      <c r="U578" s="34">
        <f t="shared" si="45"/>
        <v>250910</v>
      </c>
      <c r="X578" s="40" t="s">
        <v>26</v>
      </c>
      <c r="Z578" s="34">
        <f t="shared" si="44"/>
        <v>20073</v>
      </c>
    </row>
    <row r="579" spans="1:26" ht="25.5" customHeight="1" x14ac:dyDescent="0.25">
      <c r="A579" s="17">
        <v>44869</v>
      </c>
      <c r="B579" s="63"/>
      <c r="G579" s="24" t="s">
        <v>339</v>
      </c>
      <c r="I579" s="24" t="s">
        <v>719</v>
      </c>
      <c r="J579" s="57" t="str">
        <f>VLOOKUP(G579,'nhân viên sale'!$A$2:$B$1646,2,0)</f>
        <v>SG011</v>
      </c>
      <c r="K579" s="24" t="s">
        <v>39</v>
      </c>
      <c r="L579" s="31" t="str">
        <f t="shared" si="46"/>
        <v>Chân giò heo muối 300g</v>
      </c>
      <c r="N579" s="52" t="s">
        <v>72</v>
      </c>
      <c r="Q579" s="32" t="str">
        <f t="shared" si="47"/>
        <v>Túi</v>
      </c>
      <c r="R579" s="36">
        <v>5</v>
      </c>
      <c r="T579" s="34">
        <f t="shared" si="48"/>
        <v>73431</v>
      </c>
      <c r="U579" s="34">
        <f t="shared" si="45"/>
        <v>367155</v>
      </c>
      <c r="X579" s="40" t="s">
        <v>26</v>
      </c>
      <c r="Z579" s="34">
        <f t="shared" ref="Z579:Z642" si="49">ROUND(U579*X579*1%,0)</f>
        <v>29372</v>
      </c>
    </row>
    <row r="580" spans="1:26" ht="25.5" customHeight="1" x14ac:dyDescent="0.25">
      <c r="A580" s="17">
        <v>44869</v>
      </c>
      <c r="B580" s="63"/>
      <c r="G580" s="24" t="s">
        <v>340</v>
      </c>
      <c r="I580" s="24" t="s">
        <v>720</v>
      </c>
      <c r="J580" s="57" t="str">
        <f>VLOOKUP(G580,'nhân viên sale'!$A$2:$B$1646,2,0)</f>
        <v>SG009</v>
      </c>
      <c r="K580" s="24" t="s">
        <v>37</v>
      </c>
      <c r="L580" s="31" t="str">
        <f t="shared" si="46"/>
        <v>Chả cốm 300g</v>
      </c>
      <c r="N580" s="52" t="s">
        <v>72</v>
      </c>
      <c r="Q580" s="32" t="str">
        <f t="shared" si="47"/>
        <v>Túi</v>
      </c>
      <c r="R580" s="36">
        <v>5</v>
      </c>
      <c r="T580" s="34">
        <f t="shared" si="48"/>
        <v>74250</v>
      </c>
      <c r="U580" s="34">
        <f t="shared" si="45"/>
        <v>371250</v>
      </c>
      <c r="X580" s="40" t="s">
        <v>26</v>
      </c>
      <c r="Z580" s="34">
        <f t="shared" si="49"/>
        <v>29700</v>
      </c>
    </row>
    <row r="581" spans="1:26" ht="25.5" customHeight="1" x14ac:dyDescent="0.25">
      <c r="A581" s="17">
        <v>44869</v>
      </c>
      <c r="B581" s="63"/>
      <c r="G581" s="24" t="s">
        <v>340</v>
      </c>
      <c r="I581" s="24" t="s">
        <v>720</v>
      </c>
      <c r="J581" s="57" t="str">
        <f>VLOOKUP(G581,'nhân viên sale'!$A$2:$B$1646,2,0)</f>
        <v>SG009</v>
      </c>
      <c r="K581" s="24" t="s">
        <v>65</v>
      </c>
      <c r="L581" s="31" t="str">
        <f t="shared" si="46"/>
        <v>Mọc Nấm Hương 250g</v>
      </c>
      <c r="N581" s="52" t="s">
        <v>72</v>
      </c>
      <c r="Q581" s="32" t="str">
        <f t="shared" si="47"/>
        <v>Túi</v>
      </c>
      <c r="R581" s="36">
        <v>5</v>
      </c>
      <c r="T581" s="34">
        <f t="shared" si="48"/>
        <v>46000</v>
      </c>
      <c r="U581" s="34">
        <f t="shared" si="45"/>
        <v>230000</v>
      </c>
      <c r="X581" s="40" t="s">
        <v>26</v>
      </c>
      <c r="Z581" s="34">
        <f t="shared" si="49"/>
        <v>18400</v>
      </c>
    </row>
    <row r="582" spans="1:26" ht="25.5" customHeight="1" x14ac:dyDescent="0.25">
      <c r="A582" s="17">
        <v>44869</v>
      </c>
      <c r="B582" s="63"/>
      <c r="G582" s="24" t="s">
        <v>341</v>
      </c>
      <c r="I582" s="24" t="s">
        <v>721</v>
      </c>
      <c r="J582" s="57" t="str">
        <f>VLOOKUP(G582,'nhân viên sale'!$A$2:$B$1646,2,0)</f>
        <v>SG005</v>
      </c>
      <c r="K582" s="24" t="s">
        <v>65</v>
      </c>
      <c r="L582" s="31" t="str">
        <f t="shared" si="46"/>
        <v>Mọc Nấm Hương 250g</v>
      </c>
      <c r="N582" s="52" t="s">
        <v>72</v>
      </c>
      <c r="Q582" s="32" t="str">
        <f t="shared" si="47"/>
        <v>Túi</v>
      </c>
      <c r="R582" s="36">
        <v>5</v>
      </c>
      <c r="T582" s="34">
        <f t="shared" si="48"/>
        <v>46000</v>
      </c>
      <c r="U582" s="34">
        <f t="shared" si="45"/>
        <v>230000</v>
      </c>
      <c r="X582" s="40" t="s">
        <v>26</v>
      </c>
      <c r="Z582" s="34">
        <f t="shared" si="49"/>
        <v>18400</v>
      </c>
    </row>
    <row r="583" spans="1:26" ht="25.5" customHeight="1" x14ac:dyDescent="0.25">
      <c r="A583" s="17">
        <v>44869</v>
      </c>
      <c r="B583" s="63"/>
      <c r="G583" s="24" t="s">
        <v>342</v>
      </c>
      <c r="I583" s="24" t="s">
        <v>722</v>
      </c>
      <c r="J583" s="57" t="str">
        <f>VLOOKUP(G583,'nhân viên sale'!$A$2:$B$1646,2,0)</f>
        <v>SG011</v>
      </c>
      <c r="K583" s="24" t="s">
        <v>39</v>
      </c>
      <c r="L583" s="31" t="str">
        <f t="shared" si="46"/>
        <v>Chân giò heo muối 300g</v>
      </c>
      <c r="N583" s="52" t="s">
        <v>72</v>
      </c>
      <c r="Q583" s="32" t="str">
        <f t="shared" si="47"/>
        <v>Túi</v>
      </c>
      <c r="R583" s="36">
        <v>5</v>
      </c>
      <c r="T583" s="34">
        <f t="shared" si="48"/>
        <v>73431</v>
      </c>
      <c r="U583" s="34">
        <f t="shared" si="45"/>
        <v>367155</v>
      </c>
      <c r="X583" s="40" t="s">
        <v>26</v>
      </c>
      <c r="Z583" s="34">
        <f t="shared" si="49"/>
        <v>29372</v>
      </c>
    </row>
    <row r="584" spans="1:26" ht="25.5" customHeight="1" x14ac:dyDescent="0.25">
      <c r="A584" s="17">
        <v>44869</v>
      </c>
      <c r="B584" s="63"/>
      <c r="G584" s="24" t="s">
        <v>343</v>
      </c>
      <c r="I584" s="24" t="s">
        <v>723</v>
      </c>
      <c r="J584" s="57" t="str">
        <f>VLOOKUP(G584,'nhân viên sale'!$A$2:$B$1646,2,0)</f>
        <v>SG011</v>
      </c>
      <c r="K584" s="24" t="s">
        <v>39</v>
      </c>
      <c r="L584" s="31" t="str">
        <f t="shared" si="46"/>
        <v>Chân giò heo muối 300g</v>
      </c>
      <c r="N584" s="52" t="s">
        <v>72</v>
      </c>
      <c r="Q584" s="32" t="str">
        <f t="shared" si="47"/>
        <v>Túi</v>
      </c>
      <c r="R584" s="36">
        <v>5</v>
      </c>
      <c r="T584" s="34">
        <f t="shared" si="48"/>
        <v>73431</v>
      </c>
      <c r="U584" s="34">
        <f t="shared" si="45"/>
        <v>367155</v>
      </c>
      <c r="X584" s="40" t="s">
        <v>26</v>
      </c>
      <c r="Z584" s="34">
        <f t="shared" si="49"/>
        <v>29372</v>
      </c>
    </row>
    <row r="585" spans="1:26" ht="25.5" customHeight="1" x14ac:dyDescent="0.25">
      <c r="A585" s="17">
        <v>44869</v>
      </c>
      <c r="B585" s="63"/>
      <c r="G585" s="24" t="s">
        <v>344</v>
      </c>
      <c r="I585" s="24" t="s">
        <v>724</v>
      </c>
      <c r="J585" s="57" t="str">
        <f>VLOOKUP(G585,'nhân viên sale'!$A$2:$B$1646,2,0)</f>
        <v>SG005</v>
      </c>
      <c r="K585" s="24" t="s">
        <v>39</v>
      </c>
      <c r="L585" s="31" t="str">
        <f t="shared" si="46"/>
        <v>Chân giò heo muối 300g</v>
      </c>
      <c r="N585" s="52" t="s">
        <v>72</v>
      </c>
      <c r="Q585" s="32" t="str">
        <f t="shared" si="47"/>
        <v>Túi</v>
      </c>
      <c r="R585" s="36">
        <v>5</v>
      </c>
      <c r="T585" s="34">
        <f t="shared" si="48"/>
        <v>73431</v>
      </c>
      <c r="U585" s="34">
        <f t="shared" si="45"/>
        <v>367155</v>
      </c>
      <c r="X585" s="40" t="s">
        <v>26</v>
      </c>
      <c r="Z585" s="34">
        <f t="shared" si="49"/>
        <v>29372</v>
      </c>
    </row>
    <row r="586" spans="1:26" ht="25.5" customHeight="1" x14ac:dyDescent="0.25">
      <c r="A586" s="17">
        <v>44869</v>
      </c>
      <c r="B586" s="63"/>
      <c r="G586" s="24" t="s">
        <v>345</v>
      </c>
      <c r="I586" s="24" t="s">
        <v>725</v>
      </c>
      <c r="J586" s="57" t="str">
        <f>VLOOKUP(G586,'nhân viên sale'!$A$2:$B$1646,2,0)</f>
        <v>SG005</v>
      </c>
      <c r="K586" s="24" t="s">
        <v>30</v>
      </c>
      <c r="L586" s="31" t="str">
        <f t="shared" si="46"/>
        <v>Bắp bò muối 200g</v>
      </c>
      <c r="N586" s="52" t="s">
        <v>72</v>
      </c>
      <c r="Q586" s="32" t="str">
        <f t="shared" si="47"/>
        <v>Túi</v>
      </c>
      <c r="R586" s="36">
        <v>5</v>
      </c>
      <c r="T586" s="34">
        <f t="shared" si="48"/>
        <v>87787</v>
      </c>
      <c r="U586" s="34">
        <f t="shared" si="45"/>
        <v>438935</v>
      </c>
      <c r="X586" s="40" t="s">
        <v>26</v>
      </c>
      <c r="Z586" s="34">
        <f t="shared" si="49"/>
        <v>35115</v>
      </c>
    </row>
    <row r="587" spans="1:26" ht="25.5" customHeight="1" x14ac:dyDescent="0.25">
      <c r="A587" s="17">
        <v>44869</v>
      </c>
      <c r="B587" s="63"/>
      <c r="G587" s="24" t="s">
        <v>345</v>
      </c>
      <c r="I587" s="24" t="s">
        <v>725</v>
      </c>
      <c r="J587" s="57" t="str">
        <f>VLOOKUP(G587,'nhân viên sale'!$A$2:$B$1646,2,0)</f>
        <v>SG005</v>
      </c>
      <c r="K587" s="24" t="s">
        <v>49</v>
      </c>
      <c r="L587" s="31" t="str">
        <f t="shared" si="46"/>
        <v>Giò lụa cây 250g</v>
      </c>
      <c r="N587" s="52" t="s">
        <v>72</v>
      </c>
      <c r="Q587" s="32" t="str">
        <f t="shared" si="47"/>
        <v>Túi</v>
      </c>
      <c r="R587" s="36">
        <v>5</v>
      </c>
      <c r="T587" s="34">
        <f t="shared" si="48"/>
        <v>59400</v>
      </c>
      <c r="U587" s="34">
        <f t="shared" si="45"/>
        <v>297000</v>
      </c>
      <c r="X587" s="40" t="s">
        <v>26</v>
      </c>
      <c r="Z587" s="34">
        <f t="shared" si="49"/>
        <v>23760</v>
      </c>
    </row>
    <row r="588" spans="1:26" ht="25.5" customHeight="1" x14ac:dyDescent="0.25">
      <c r="A588" s="17">
        <v>44869</v>
      </c>
      <c r="B588" s="63"/>
      <c r="G588" s="24" t="s">
        <v>346</v>
      </c>
      <c r="I588" s="24" t="s">
        <v>726</v>
      </c>
      <c r="J588" s="57" t="str">
        <f>VLOOKUP(G588,'nhân viên sale'!$A$2:$B$1646,2,0)</f>
        <v>SG011</v>
      </c>
      <c r="K588" s="24" t="s">
        <v>39</v>
      </c>
      <c r="L588" s="31" t="str">
        <f t="shared" si="46"/>
        <v>Chân giò heo muối 300g</v>
      </c>
      <c r="N588" s="52" t="s">
        <v>72</v>
      </c>
      <c r="Q588" s="32" t="str">
        <f t="shared" si="47"/>
        <v>Túi</v>
      </c>
      <c r="R588" s="36">
        <v>5</v>
      </c>
      <c r="T588" s="34">
        <f t="shared" si="48"/>
        <v>73431</v>
      </c>
      <c r="U588" s="34">
        <f t="shared" si="45"/>
        <v>367155</v>
      </c>
      <c r="X588" s="40" t="s">
        <v>26</v>
      </c>
      <c r="Z588" s="34">
        <f t="shared" si="49"/>
        <v>29372</v>
      </c>
    </row>
    <row r="589" spans="1:26" ht="25.5" customHeight="1" x14ac:dyDescent="0.25">
      <c r="A589" s="17">
        <v>44869</v>
      </c>
      <c r="B589" s="63"/>
      <c r="G589" s="24" t="s">
        <v>347</v>
      </c>
      <c r="I589" s="24" t="s">
        <v>727</v>
      </c>
      <c r="J589" s="57" t="str">
        <f>VLOOKUP(G589,'nhân viên sale'!$A$2:$B$1646,2,0)</f>
        <v>SG011</v>
      </c>
      <c r="K589" s="24" t="s">
        <v>59</v>
      </c>
      <c r="L589" s="31" t="str">
        <f t="shared" si="46"/>
        <v>Giò Tai Lưỡi Xào 250g</v>
      </c>
      <c r="N589" s="52" t="s">
        <v>72</v>
      </c>
      <c r="Q589" s="32" t="str">
        <f t="shared" si="47"/>
        <v>Túi</v>
      </c>
      <c r="R589" s="36">
        <v>5</v>
      </c>
      <c r="T589" s="34">
        <f t="shared" si="48"/>
        <v>50182</v>
      </c>
      <c r="U589" s="34">
        <f t="shared" si="45"/>
        <v>250910</v>
      </c>
      <c r="X589" s="40" t="s">
        <v>26</v>
      </c>
      <c r="Z589" s="34">
        <f t="shared" si="49"/>
        <v>20073</v>
      </c>
    </row>
    <row r="590" spans="1:26" ht="25.5" customHeight="1" x14ac:dyDescent="0.25">
      <c r="A590" s="17">
        <v>44869</v>
      </c>
      <c r="B590" s="63"/>
      <c r="G590" s="24" t="s">
        <v>348</v>
      </c>
      <c r="I590" s="24" t="s">
        <v>728</v>
      </c>
      <c r="J590" s="57" t="str">
        <f>VLOOKUP(G590,'nhân viên sale'!$A$2:$B$1646,2,0)</f>
        <v>SG005</v>
      </c>
      <c r="K590" s="24" t="s">
        <v>30</v>
      </c>
      <c r="L590" s="31" t="str">
        <f t="shared" si="46"/>
        <v>Bắp bò muối 200g</v>
      </c>
      <c r="N590" s="52" t="s">
        <v>72</v>
      </c>
      <c r="Q590" s="32" t="str">
        <f t="shared" si="47"/>
        <v>Túi</v>
      </c>
      <c r="R590" s="36">
        <v>5</v>
      </c>
      <c r="T590" s="34">
        <f t="shared" si="48"/>
        <v>87787</v>
      </c>
      <c r="U590" s="34">
        <f t="shared" ref="U590:U653" si="50">R590*T590</f>
        <v>438935</v>
      </c>
      <c r="X590" s="40" t="s">
        <v>26</v>
      </c>
      <c r="Z590" s="34">
        <f t="shared" si="49"/>
        <v>35115</v>
      </c>
    </row>
    <row r="591" spans="1:26" ht="25.5" customHeight="1" x14ac:dyDescent="0.25">
      <c r="A591" s="17">
        <v>44869</v>
      </c>
      <c r="B591" s="63"/>
      <c r="G591" s="24" t="s">
        <v>348</v>
      </c>
      <c r="I591" s="24" t="s">
        <v>728</v>
      </c>
      <c r="J591" s="57" t="str">
        <f>VLOOKUP(G591,'nhân viên sale'!$A$2:$B$1646,2,0)</f>
        <v>SG005</v>
      </c>
      <c r="K591" s="24" t="s">
        <v>39</v>
      </c>
      <c r="L591" s="31" t="str">
        <f t="shared" si="46"/>
        <v>Chân giò heo muối 300g</v>
      </c>
      <c r="N591" s="52" t="s">
        <v>72</v>
      </c>
      <c r="Q591" s="32" t="str">
        <f t="shared" si="47"/>
        <v>Túi</v>
      </c>
      <c r="R591" s="36">
        <v>5</v>
      </c>
      <c r="T591" s="34">
        <f t="shared" si="48"/>
        <v>73431</v>
      </c>
      <c r="U591" s="34">
        <f t="shared" si="50"/>
        <v>367155</v>
      </c>
      <c r="X591" s="40" t="s">
        <v>26</v>
      </c>
      <c r="Z591" s="34">
        <f t="shared" si="49"/>
        <v>29372</v>
      </c>
    </row>
    <row r="592" spans="1:26" ht="25.5" customHeight="1" x14ac:dyDescent="0.25">
      <c r="A592" s="17">
        <v>44869</v>
      </c>
      <c r="B592" s="63"/>
      <c r="G592" s="24" t="s">
        <v>348</v>
      </c>
      <c r="I592" s="24" t="s">
        <v>728</v>
      </c>
      <c r="J592" s="57" t="str">
        <f>VLOOKUP(G592,'nhân viên sale'!$A$2:$B$1646,2,0)</f>
        <v>SG005</v>
      </c>
      <c r="K592" s="24" t="s">
        <v>67</v>
      </c>
      <c r="L592" s="31" t="str">
        <f t="shared" si="46"/>
        <v>Tai heo muối 200g</v>
      </c>
      <c r="N592" s="52" t="s">
        <v>72</v>
      </c>
      <c r="Q592" s="32" t="str">
        <f t="shared" si="47"/>
        <v>Túi</v>
      </c>
      <c r="R592" s="36">
        <v>5</v>
      </c>
      <c r="T592" s="34">
        <f t="shared" si="48"/>
        <v>55595</v>
      </c>
      <c r="U592" s="34">
        <f t="shared" si="50"/>
        <v>277975</v>
      </c>
      <c r="X592" s="40" t="s">
        <v>26</v>
      </c>
      <c r="Z592" s="34">
        <f t="shared" si="49"/>
        <v>22238</v>
      </c>
    </row>
    <row r="593" spans="1:26" ht="25.5" customHeight="1" x14ac:dyDescent="0.25">
      <c r="A593" s="17">
        <v>44869</v>
      </c>
      <c r="B593" s="63"/>
      <c r="G593" s="24" t="s">
        <v>349</v>
      </c>
      <c r="I593" s="24" t="s">
        <v>729</v>
      </c>
      <c r="J593" s="57" t="str">
        <f>VLOOKUP(G593,'nhân viên sale'!$A$2:$B$1646,2,0)</f>
        <v>SG011</v>
      </c>
      <c r="K593" s="24" t="s">
        <v>67</v>
      </c>
      <c r="L593" s="31" t="str">
        <f t="shared" si="46"/>
        <v>Tai heo muối 200g</v>
      </c>
      <c r="N593" s="52" t="s">
        <v>72</v>
      </c>
      <c r="Q593" s="32" t="str">
        <f t="shared" si="47"/>
        <v>Túi</v>
      </c>
      <c r="R593" s="36">
        <v>5</v>
      </c>
      <c r="T593" s="34">
        <f t="shared" si="48"/>
        <v>55595</v>
      </c>
      <c r="U593" s="34">
        <f t="shared" si="50"/>
        <v>277975</v>
      </c>
      <c r="X593" s="40" t="s">
        <v>26</v>
      </c>
      <c r="Z593" s="34">
        <f t="shared" si="49"/>
        <v>22238</v>
      </c>
    </row>
    <row r="594" spans="1:26" ht="25.5" customHeight="1" x14ac:dyDescent="0.25">
      <c r="A594" s="17">
        <v>44869</v>
      </c>
      <c r="B594" s="63"/>
      <c r="G594" s="24" t="s">
        <v>350</v>
      </c>
      <c r="I594" s="24" t="s">
        <v>730</v>
      </c>
      <c r="J594" s="57" t="str">
        <f>VLOOKUP(G594,'nhân viên sale'!$A$2:$B$1646,2,0)</f>
        <v>SG005</v>
      </c>
      <c r="K594" s="24" t="s">
        <v>67</v>
      </c>
      <c r="L594" s="31" t="str">
        <f t="shared" si="46"/>
        <v>Tai heo muối 200g</v>
      </c>
      <c r="N594" s="52" t="s">
        <v>72</v>
      </c>
      <c r="Q594" s="32" t="str">
        <f t="shared" si="47"/>
        <v>Túi</v>
      </c>
      <c r="R594" s="36">
        <v>5</v>
      </c>
      <c r="T594" s="34">
        <f t="shared" si="48"/>
        <v>55595</v>
      </c>
      <c r="U594" s="34">
        <f t="shared" si="50"/>
        <v>277975</v>
      </c>
      <c r="X594" s="40" t="s">
        <v>26</v>
      </c>
      <c r="Z594" s="34">
        <f t="shared" si="49"/>
        <v>22238</v>
      </c>
    </row>
    <row r="595" spans="1:26" ht="25.5" customHeight="1" x14ac:dyDescent="0.25">
      <c r="A595" s="17">
        <v>44869</v>
      </c>
      <c r="B595" s="63"/>
      <c r="G595" s="24" t="s">
        <v>350</v>
      </c>
      <c r="I595" s="24" t="s">
        <v>730</v>
      </c>
      <c r="J595" s="57" t="str">
        <f>VLOOKUP(G595,'nhân viên sale'!$A$2:$B$1646,2,0)</f>
        <v>SG005</v>
      </c>
      <c r="K595" s="24" t="s">
        <v>37</v>
      </c>
      <c r="L595" s="31" t="str">
        <f t="shared" si="46"/>
        <v>Chả cốm 300g</v>
      </c>
      <c r="N595" s="52" t="s">
        <v>72</v>
      </c>
      <c r="Q595" s="32" t="str">
        <f t="shared" si="47"/>
        <v>Túi</v>
      </c>
      <c r="R595" s="36">
        <v>5</v>
      </c>
      <c r="T595" s="34">
        <f t="shared" si="48"/>
        <v>74250</v>
      </c>
      <c r="U595" s="34">
        <f t="shared" si="50"/>
        <v>371250</v>
      </c>
      <c r="X595" s="40" t="s">
        <v>26</v>
      </c>
      <c r="Z595" s="34">
        <f t="shared" si="49"/>
        <v>29700</v>
      </c>
    </row>
    <row r="596" spans="1:26" ht="25.5" customHeight="1" x14ac:dyDescent="0.25">
      <c r="A596" s="17">
        <v>44869</v>
      </c>
      <c r="B596" s="63"/>
      <c r="G596" s="24" t="s">
        <v>350</v>
      </c>
      <c r="I596" s="24" t="s">
        <v>730</v>
      </c>
      <c r="J596" s="57" t="str">
        <f>VLOOKUP(G596,'nhân viên sale'!$A$2:$B$1646,2,0)</f>
        <v>SG005</v>
      </c>
      <c r="K596" s="24" t="s">
        <v>59</v>
      </c>
      <c r="L596" s="31" t="str">
        <f t="shared" si="46"/>
        <v>Giò Tai Lưỡi Xào 250g</v>
      </c>
      <c r="N596" s="52" t="s">
        <v>72</v>
      </c>
      <c r="Q596" s="32" t="str">
        <f t="shared" si="47"/>
        <v>Túi</v>
      </c>
      <c r="R596" s="36">
        <v>5</v>
      </c>
      <c r="T596" s="34">
        <f t="shared" si="48"/>
        <v>50182</v>
      </c>
      <c r="U596" s="34">
        <f t="shared" si="50"/>
        <v>250910</v>
      </c>
      <c r="X596" s="40" t="s">
        <v>26</v>
      </c>
      <c r="Z596" s="34">
        <f t="shared" si="49"/>
        <v>20073</v>
      </c>
    </row>
    <row r="597" spans="1:26" ht="25.5" customHeight="1" x14ac:dyDescent="0.25">
      <c r="A597" s="17">
        <v>44869</v>
      </c>
      <c r="B597" s="63"/>
      <c r="G597" s="24" t="s">
        <v>351</v>
      </c>
      <c r="I597" s="24" t="s">
        <v>731</v>
      </c>
      <c r="J597" s="57" t="str">
        <f>VLOOKUP(G597,'nhân viên sale'!$A$2:$B$1646,2,0)</f>
        <v>SG011</v>
      </c>
      <c r="K597" s="24" t="s">
        <v>39</v>
      </c>
      <c r="L597" s="31" t="str">
        <f t="shared" si="46"/>
        <v>Chân giò heo muối 300g</v>
      </c>
      <c r="N597" s="52" t="s">
        <v>72</v>
      </c>
      <c r="Q597" s="32" t="str">
        <f t="shared" si="47"/>
        <v>Túi</v>
      </c>
      <c r="R597" s="36">
        <v>5</v>
      </c>
      <c r="T597" s="34">
        <f t="shared" si="48"/>
        <v>73431</v>
      </c>
      <c r="U597" s="34">
        <f t="shared" si="50"/>
        <v>367155</v>
      </c>
      <c r="X597" s="40" t="s">
        <v>26</v>
      </c>
      <c r="Z597" s="34">
        <f t="shared" si="49"/>
        <v>29372</v>
      </c>
    </row>
    <row r="598" spans="1:26" ht="25.5" customHeight="1" x14ac:dyDescent="0.25">
      <c r="A598" s="17">
        <v>44869</v>
      </c>
      <c r="B598" s="63"/>
      <c r="G598" s="24" t="s">
        <v>351</v>
      </c>
      <c r="I598" s="24" t="s">
        <v>731</v>
      </c>
      <c r="J598" s="57" t="str">
        <f>VLOOKUP(G598,'nhân viên sale'!$A$2:$B$1646,2,0)</f>
        <v>SG011</v>
      </c>
      <c r="K598" s="24" t="s">
        <v>67</v>
      </c>
      <c r="L598" s="31" t="str">
        <f t="shared" si="46"/>
        <v>Tai heo muối 200g</v>
      </c>
      <c r="N598" s="52" t="s">
        <v>72</v>
      </c>
      <c r="Q598" s="32" t="str">
        <f t="shared" si="47"/>
        <v>Túi</v>
      </c>
      <c r="R598" s="36">
        <v>5</v>
      </c>
      <c r="T598" s="34">
        <f t="shared" si="48"/>
        <v>55595</v>
      </c>
      <c r="U598" s="34">
        <f t="shared" si="50"/>
        <v>277975</v>
      </c>
      <c r="X598" s="40" t="s">
        <v>26</v>
      </c>
      <c r="Z598" s="34">
        <f t="shared" si="49"/>
        <v>22238</v>
      </c>
    </row>
    <row r="599" spans="1:26" ht="25.5" customHeight="1" x14ac:dyDescent="0.25">
      <c r="A599" s="17">
        <v>44869</v>
      </c>
      <c r="B599" s="63"/>
      <c r="G599" s="24" t="s">
        <v>352</v>
      </c>
      <c r="I599" s="24" t="s">
        <v>732</v>
      </c>
      <c r="J599" s="57" t="str">
        <f>VLOOKUP(G599,'nhân viên sale'!$A$2:$B$1646,2,0)</f>
        <v>SG011</v>
      </c>
      <c r="K599" s="24" t="s">
        <v>39</v>
      </c>
      <c r="L599" s="31" t="str">
        <f t="shared" si="46"/>
        <v>Chân giò heo muối 300g</v>
      </c>
      <c r="N599" s="52" t="s">
        <v>72</v>
      </c>
      <c r="Q599" s="32" t="str">
        <f t="shared" si="47"/>
        <v>Túi</v>
      </c>
      <c r="R599" s="36">
        <v>5</v>
      </c>
      <c r="T599" s="34">
        <f t="shared" si="48"/>
        <v>73431</v>
      </c>
      <c r="U599" s="34">
        <f t="shared" si="50"/>
        <v>367155</v>
      </c>
      <c r="X599" s="40" t="s">
        <v>26</v>
      </c>
      <c r="Z599" s="34">
        <f t="shared" si="49"/>
        <v>29372</v>
      </c>
    </row>
    <row r="600" spans="1:26" ht="25.5" customHeight="1" x14ac:dyDescent="0.25">
      <c r="A600" s="17">
        <v>44869</v>
      </c>
      <c r="B600" s="63"/>
      <c r="G600" s="24" t="s">
        <v>352</v>
      </c>
      <c r="I600" s="24" t="s">
        <v>732</v>
      </c>
      <c r="J600" s="57" t="str">
        <f>VLOOKUP(G600,'nhân viên sale'!$A$2:$B$1646,2,0)</f>
        <v>SG011</v>
      </c>
      <c r="K600" s="24" t="s">
        <v>37</v>
      </c>
      <c r="L600" s="31" t="str">
        <f t="shared" si="46"/>
        <v>Chả cốm 300g</v>
      </c>
      <c r="N600" s="52" t="s">
        <v>72</v>
      </c>
      <c r="Q600" s="32" t="str">
        <f t="shared" si="47"/>
        <v>Túi</v>
      </c>
      <c r="R600" s="36">
        <v>5</v>
      </c>
      <c r="T600" s="34">
        <f t="shared" si="48"/>
        <v>74250</v>
      </c>
      <c r="U600" s="34">
        <f t="shared" si="50"/>
        <v>371250</v>
      </c>
      <c r="X600" s="40" t="s">
        <v>26</v>
      </c>
      <c r="Z600" s="34">
        <f t="shared" si="49"/>
        <v>29700</v>
      </c>
    </row>
    <row r="601" spans="1:26" ht="25.5" customHeight="1" x14ac:dyDescent="0.25">
      <c r="A601" s="17">
        <v>44869</v>
      </c>
      <c r="B601" s="63"/>
      <c r="G601" s="24" t="s">
        <v>352</v>
      </c>
      <c r="I601" s="24" t="s">
        <v>732</v>
      </c>
      <c r="J601" s="57" t="str">
        <f>VLOOKUP(G601,'nhân viên sale'!$A$2:$B$1646,2,0)</f>
        <v>SG011</v>
      </c>
      <c r="K601" s="24" t="s">
        <v>45</v>
      </c>
      <c r="L601" s="31" t="str">
        <f t="shared" si="46"/>
        <v>Chả nướng 300g</v>
      </c>
      <c r="N601" s="52" t="s">
        <v>72</v>
      </c>
      <c r="Q601" s="32" t="str">
        <f t="shared" si="47"/>
        <v>Túi</v>
      </c>
      <c r="R601" s="36">
        <v>5</v>
      </c>
      <c r="T601" s="34">
        <f t="shared" si="48"/>
        <v>70950</v>
      </c>
      <c r="U601" s="34">
        <f t="shared" si="50"/>
        <v>354750</v>
      </c>
      <c r="X601" s="40" t="s">
        <v>26</v>
      </c>
      <c r="Z601" s="34">
        <f t="shared" si="49"/>
        <v>28380</v>
      </c>
    </row>
    <row r="602" spans="1:26" ht="25.5" customHeight="1" x14ac:dyDescent="0.25">
      <c r="A602" s="17">
        <v>44869</v>
      </c>
      <c r="B602" s="63"/>
      <c r="G602" s="24" t="s">
        <v>353</v>
      </c>
      <c r="I602" s="24" t="s">
        <v>733</v>
      </c>
      <c r="J602" s="57" t="str">
        <f>VLOOKUP(G602,'nhân viên sale'!$A$2:$B$1646,2,0)</f>
        <v>SG011</v>
      </c>
      <c r="K602" s="24" t="s">
        <v>39</v>
      </c>
      <c r="L602" s="31" t="str">
        <f t="shared" si="46"/>
        <v>Chân giò heo muối 300g</v>
      </c>
      <c r="N602" s="52" t="s">
        <v>72</v>
      </c>
      <c r="Q602" s="32" t="str">
        <f t="shared" si="47"/>
        <v>Túi</v>
      </c>
      <c r="R602" s="36">
        <v>5</v>
      </c>
      <c r="T602" s="34">
        <f t="shared" si="48"/>
        <v>73431</v>
      </c>
      <c r="U602" s="34">
        <f t="shared" si="50"/>
        <v>367155</v>
      </c>
      <c r="X602" s="40" t="s">
        <v>26</v>
      </c>
      <c r="Z602" s="34">
        <f t="shared" si="49"/>
        <v>29372</v>
      </c>
    </row>
    <row r="603" spans="1:26" ht="25.5" customHeight="1" x14ac:dyDescent="0.25">
      <c r="A603" s="17">
        <v>44869</v>
      </c>
      <c r="B603" s="63"/>
      <c r="G603" s="24" t="s">
        <v>353</v>
      </c>
      <c r="I603" s="24" t="s">
        <v>733</v>
      </c>
      <c r="J603" s="57" t="str">
        <f>VLOOKUP(G603,'nhân viên sale'!$A$2:$B$1646,2,0)</f>
        <v>SG011</v>
      </c>
      <c r="K603" s="24" t="s">
        <v>49</v>
      </c>
      <c r="L603" s="31" t="str">
        <f t="shared" si="46"/>
        <v>Giò lụa cây 250g</v>
      </c>
      <c r="N603" s="52" t="s">
        <v>72</v>
      </c>
      <c r="Q603" s="32" t="str">
        <f t="shared" si="47"/>
        <v>Túi</v>
      </c>
      <c r="R603" s="36">
        <v>5</v>
      </c>
      <c r="T603" s="34">
        <f t="shared" si="48"/>
        <v>59400</v>
      </c>
      <c r="U603" s="34">
        <f t="shared" si="50"/>
        <v>297000</v>
      </c>
      <c r="X603" s="40" t="s">
        <v>26</v>
      </c>
      <c r="Z603" s="34">
        <f t="shared" si="49"/>
        <v>23760</v>
      </c>
    </row>
    <row r="604" spans="1:26" ht="25.5" customHeight="1" x14ac:dyDescent="0.25">
      <c r="A604" s="17">
        <v>44869</v>
      </c>
      <c r="B604" s="63"/>
      <c r="G604" s="24" t="s">
        <v>354</v>
      </c>
      <c r="I604" s="24" t="s">
        <v>734</v>
      </c>
      <c r="J604" s="57" t="str">
        <f>VLOOKUP(G604,'nhân viên sale'!$A$2:$B$1646,2,0)</f>
        <v>SG005</v>
      </c>
      <c r="K604" s="24" t="s">
        <v>39</v>
      </c>
      <c r="L604" s="31" t="str">
        <f t="shared" si="46"/>
        <v>Chân giò heo muối 300g</v>
      </c>
      <c r="N604" s="52" t="s">
        <v>72</v>
      </c>
      <c r="Q604" s="32" t="str">
        <f t="shared" si="47"/>
        <v>Túi</v>
      </c>
      <c r="R604" s="36">
        <v>5</v>
      </c>
      <c r="T604" s="34">
        <f t="shared" si="48"/>
        <v>73431</v>
      </c>
      <c r="U604" s="34">
        <f t="shared" si="50"/>
        <v>367155</v>
      </c>
      <c r="X604" s="40" t="s">
        <v>26</v>
      </c>
      <c r="Z604" s="34">
        <f t="shared" si="49"/>
        <v>29372</v>
      </c>
    </row>
    <row r="605" spans="1:26" ht="25.5" customHeight="1" x14ac:dyDescent="0.25">
      <c r="A605" s="17">
        <v>44869</v>
      </c>
      <c r="B605" s="63"/>
      <c r="G605" s="24" t="s">
        <v>354</v>
      </c>
      <c r="I605" s="24" t="s">
        <v>734</v>
      </c>
      <c r="J605" s="57" t="str">
        <f>VLOOKUP(G605,'nhân viên sale'!$A$2:$B$1646,2,0)</f>
        <v>SG005</v>
      </c>
      <c r="K605" s="24" t="s">
        <v>67</v>
      </c>
      <c r="L605" s="31" t="str">
        <f t="shared" si="46"/>
        <v>Tai heo muối 200g</v>
      </c>
      <c r="N605" s="52" t="s">
        <v>72</v>
      </c>
      <c r="Q605" s="32" t="str">
        <f t="shared" si="47"/>
        <v>Túi</v>
      </c>
      <c r="R605" s="36">
        <v>5</v>
      </c>
      <c r="T605" s="34">
        <f t="shared" si="48"/>
        <v>55595</v>
      </c>
      <c r="U605" s="34">
        <f t="shared" si="50"/>
        <v>277975</v>
      </c>
      <c r="X605" s="40" t="s">
        <v>26</v>
      </c>
      <c r="Z605" s="34">
        <f t="shared" si="49"/>
        <v>22238</v>
      </c>
    </row>
    <row r="606" spans="1:26" ht="25.5" customHeight="1" x14ac:dyDescent="0.25">
      <c r="A606" s="17">
        <v>44869</v>
      </c>
      <c r="B606" s="63"/>
      <c r="G606" s="24" t="s">
        <v>355</v>
      </c>
      <c r="I606" s="24" t="s">
        <v>735</v>
      </c>
      <c r="J606" s="57" t="str">
        <f>VLOOKUP(G606,'nhân viên sale'!$A$2:$B$1646,2,0)</f>
        <v>SG004</v>
      </c>
      <c r="K606" s="24" t="s">
        <v>39</v>
      </c>
      <c r="L606" s="31" t="str">
        <f t="shared" si="46"/>
        <v>Chân giò heo muối 300g</v>
      </c>
      <c r="N606" s="52" t="s">
        <v>72</v>
      </c>
      <c r="Q606" s="32" t="str">
        <f t="shared" si="47"/>
        <v>Túi</v>
      </c>
      <c r="R606" s="36">
        <v>5</v>
      </c>
      <c r="T606" s="34">
        <f t="shared" si="48"/>
        <v>73431</v>
      </c>
      <c r="U606" s="34">
        <f t="shared" si="50"/>
        <v>367155</v>
      </c>
      <c r="X606" s="40" t="s">
        <v>26</v>
      </c>
      <c r="Z606" s="34">
        <f t="shared" si="49"/>
        <v>29372</v>
      </c>
    </row>
    <row r="607" spans="1:26" ht="25.5" customHeight="1" x14ac:dyDescent="0.25">
      <c r="A607" s="17">
        <v>44869</v>
      </c>
      <c r="B607" s="63"/>
      <c r="G607" s="24" t="s">
        <v>355</v>
      </c>
      <c r="I607" s="24" t="s">
        <v>735</v>
      </c>
      <c r="J607" s="57" t="str">
        <f>VLOOKUP(G607,'nhân viên sale'!$A$2:$B$1646,2,0)</f>
        <v>SG004</v>
      </c>
      <c r="K607" s="24" t="s">
        <v>67</v>
      </c>
      <c r="L607" s="31" t="str">
        <f t="shared" si="46"/>
        <v>Tai heo muối 200g</v>
      </c>
      <c r="N607" s="52" t="s">
        <v>72</v>
      </c>
      <c r="Q607" s="32" t="str">
        <f t="shared" si="47"/>
        <v>Túi</v>
      </c>
      <c r="R607" s="36">
        <v>5</v>
      </c>
      <c r="T607" s="34">
        <f t="shared" si="48"/>
        <v>55595</v>
      </c>
      <c r="U607" s="34">
        <f t="shared" si="50"/>
        <v>277975</v>
      </c>
      <c r="X607" s="40" t="s">
        <v>26</v>
      </c>
      <c r="Z607" s="34">
        <f t="shared" si="49"/>
        <v>22238</v>
      </c>
    </row>
    <row r="608" spans="1:26" ht="25.5" customHeight="1" x14ac:dyDescent="0.25">
      <c r="A608" s="17">
        <v>44869</v>
      </c>
      <c r="B608" s="63"/>
      <c r="G608" s="24" t="s">
        <v>355</v>
      </c>
      <c r="I608" s="24" t="s">
        <v>735</v>
      </c>
      <c r="J608" s="57" t="str">
        <f>VLOOKUP(G608,'nhân viên sale'!$A$2:$B$1646,2,0)</f>
        <v>SG004</v>
      </c>
      <c r="K608" s="24" t="s">
        <v>37</v>
      </c>
      <c r="L608" s="31" t="str">
        <f t="shared" si="46"/>
        <v>Chả cốm 300g</v>
      </c>
      <c r="N608" s="52" t="s">
        <v>72</v>
      </c>
      <c r="Q608" s="32" t="str">
        <f t="shared" si="47"/>
        <v>Túi</v>
      </c>
      <c r="R608" s="36">
        <v>5</v>
      </c>
      <c r="T608" s="34">
        <f t="shared" si="48"/>
        <v>74250</v>
      </c>
      <c r="U608" s="34">
        <f t="shared" si="50"/>
        <v>371250</v>
      </c>
      <c r="X608" s="40" t="s">
        <v>26</v>
      </c>
      <c r="Z608" s="34">
        <f t="shared" si="49"/>
        <v>29700</v>
      </c>
    </row>
    <row r="609" spans="1:26" ht="25.5" customHeight="1" x14ac:dyDescent="0.25">
      <c r="A609" s="17">
        <v>44869</v>
      </c>
      <c r="B609" s="63"/>
      <c r="G609" s="24" t="s">
        <v>356</v>
      </c>
      <c r="I609" s="24" t="s">
        <v>736</v>
      </c>
      <c r="J609" s="57" t="str">
        <f>VLOOKUP(G609,'nhân viên sale'!$A$2:$B$1646,2,0)</f>
        <v>SG009</v>
      </c>
      <c r="K609" s="24" t="s">
        <v>39</v>
      </c>
      <c r="L609" s="31" t="str">
        <f t="shared" si="46"/>
        <v>Chân giò heo muối 300g</v>
      </c>
      <c r="N609" s="52" t="s">
        <v>72</v>
      </c>
      <c r="Q609" s="32" t="str">
        <f t="shared" si="47"/>
        <v>Túi</v>
      </c>
      <c r="R609" s="36">
        <v>5</v>
      </c>
      <c r="T609" s="34">
        <f t="shared" si="48"/>
        <v>73431</v>
      </c>
      <c r="U609" s="34">
        <f t="shared" si="50"/>
        <v>367155</v>
      </c>
      <c r="X609" s="40" t="s">
        <v>26</v>
      </c>
      <c r="Z609" s="34">
        <f t="shared" si="49"/>
        <v>29372</v>
      </c>
    </row>
    <row r="610" spans="1:26" ht="25.5" customHeight="1" x14ac:dyDescent="0.25">
      <c r="A610" s="17">
        <v>44869</v>
      </c>
      <c r="B610" s="63"/>
      <c r="G610" s="24" t="s">
        <v>356</v>
      </c>
      <c r="I610" s="24" t="s">
        <v>736</v>
      </c>
      <c r="J610" s="57" t="str">
        <f>VLOOKUP(G610,'nhân viên sale'!$A$2:$B$1646,2,0)</f>
        <v>SG009</v>
      </c>
      <c r="K610" s="24" t="s">
        <v>37</v>
      </c>
      <c r="L610" s="31" t="str">
        <f t="shared" si="46"/>
        <v>Chả cốm 300g</v>
      </c>
      <c r="N610" s="52" t="s">
        <v>72</v>
      </c>
      <c r="Q610" s="32" t="str">
        <f t="shared" si="47"/>
        <v>Túi</v>
      </c>
      <c r="R610" s="36">
        <v>5</v>
      </c>
      <c r="T610" s="34">
        <f t="shared" si="48"/>
        <v>74250</v>
      </c>
      <c r="U610" s="34">
        <f t="shared" si="50"/>
        <v>371250</v>
      </c>
      <c r="X610" s="40" t="s">
        <v>26</v>
      </c>
      <c r="Z610" s="34">
        <f t="shared" si="49"/>
        <v>29700</v>
      </c>
    </row>
    <row r="611" spans="1:26" ht="25.5" customHeight="1" x14ac:dyDescent="0.25">
      <c r="A611" s="17">
        <v>44869</v>
      </c>
      <c r="B611" s="63"/>
      <c r="G611" s="24" t="s">
        <v>356</v>
      </c>
      <c r="I611" s="24" t="s">
        <v>736</v>
      </c>
      <c r="J611" s="57" t="str">
        <f>VLOOKUP(G611,'nhân viên sale'!$A$2:$B$1646,2,0)</f>
        <v>SG009</v>
      </c>
      <c r="K611" s="24" t="s">
        <v>59</v>
      </c>
      <c r="L611" s="31" t="str">
        <f t="shared" si="46"/>
        <v>Giò Tai Lưỡi Xào 250g</v>
      </c>
      <c r="N611" s="52" t="s">
        <v>72</v>
      </c>
      <c r="Q611" s="32" t="str">
        <f t="shared" si="47"/>
        <v>Túi</v>
      </c>
      <c r="R611" s="36">
        <v>5</v>
      </c>
      <c r="T611" s="34">
        <f t="shared" si="48"/>
        <v>50182</v>
      </c>
      <c r="U611" s="34">
        <f t="shared" si="50"/>
        <v>250910</v>
      </c>
      <c r="X611" s="40" t="s">
        <v>26</v>
      </c>
      <c r="Z611" s="34">
        <f t="shared" si="49"/>
        <v>20073</v>
      </c>
    </row>
    <row r="612" spans="1:26" ht="25.5" customHeight="1" x14ac:dyDescent="0.25">
      <c r="A612" s="17">
        <v>44869</v>
      </c>
      <c r="B612" s="63"/>
      <c r="G612" s="24" t="s">
        <v>356</v>
      </c>
      <c r="I612" s="24" t="s">
        <v>736</v>
      </c>
      <c r="J612" s="57" t="str">
        <f>VLOOKUP(G612,'nhân viên sale'!$A$2:$B$1646,2,0)</f>
        <v>SG009</v>
      </c>
      <c r="K612" s="24" t="s">
        <v>65</v>
      </c>
      <c r="L612" s="31" t="str">
        <f t="shared" si="46"/>
        <v>Mọc Nấm Hương 250g</v>
      </c>
      <c r="N612" s="52" t="s">
        <v>72</v>
      </c>
      <c r="Q612" s="32" t="str">
        <f t="shared" si="47"/>
        <v>Túi</v>
      </c>
      <c r="R612" s="36">
        <v>5</v>
      </c>
      <c r="T612" s="34">
        <f t="shared" si="48"/>
        <v>46000</v>
      </c>
      <c r="U612" s="34">
        <f t="shared" si="50"/>
        <v>230000</v>
      </c>
      <c r="X612" s="40" t="s">
        <v>26</v>
      </c>
      <c r="Z612" s="34">
        <f t="shared" si="49"/>
        <v>18400</v>
      </c>
    </row>
    <row r="613" spans="1:26" ht="25.5" customHeight="1" x14ac:dyDescent="0.25">
      <c r="A613" s="17">
        <v>44869</v>
      </c>
      <c r="B613" s="63"/>
      <c r="G613" s="24" t="s">
        <v>357</v>
      </c>
      <c r="I613" s="24" t="s">
        <v>737</v>
      </c>
      <c r="J613" s="57" t="str">
        <f>VLOOKUP(G613,'nhân viên sale'!$A$2:$B$1646,2,0)</f>
        <v>SG005</v>
      </c>
      <c r="K613" s="24" t="s">
        <v>59</v>
      </c>
      <c r="L613" s="31" t="str">
        <f t="shared" si="46"/>
        <v>Giò Tai Lưỡi Xào 250g</v>
      </c>
      <c r="N613" s="52" t="s">
        <v>72</v>
      </c>
      <c r="Q613" s="32" t="str">
        <f t="shared" si="47"/>
        <v>Túi</v>
      </c>
      <c r="R613" s="36">
        <v>5</v>
      </c>
      <c r="T613" s="34">
        <f t="shared" si="48"/>
        <v>50182</v>
      </c>
      <c r="U613" s="34">
        <f t="shared" si="50"/>
        <v>250910</v>
      </c>
      <c r="X613" s="40" t="s">
        <v>26</v>
      </c>
      <c r="Z613" s="34">
        <f t="shared" si="49"/>
        <v>20073</v>
      </c>
    </row>
    <row r="614" spans="1:26" ht="25.5" customHeight="1" x14ac:dyDescent="0.25">
      <c r="A614" s="17">
        <v>44869</v>
      </c>
      <c r="B614" s="63"/>
      <c r="G614" s="24" t="s">
        <v>358</v>
      </c>
      <c r="I614" s="24" t="s">
        <v>738</v>
      </c>
      <c r="J614" s="57" t="str">
        <f>VLOOKUP(G614,'nhân viên sale'!$A$2:$B$1646,2,0)</f>
        <v>SG009</v>
      </c>
      <c r="K614" s="24" t="s">
        <v>37</v>
      </c>
      <c r="L614" s="31" t="str">
        <f t="shared" si="46"/>
        <v>Chả cốm 300g</v>
      </c>
      <c r="N614" s="52" t="s">
        <v>72</v>
      </c>
      <c r="Q614" s="32" t="str">
        <f t="shared" si="47"/>
        <v>Túi</v>
      </c>
      <c r="R614" s="36">
        <v>5</v>
      </c>
      <c r="T614" s="34">
        <f t="shared" si="48"/>
        <v>74250</v>
      </c>
      <c r="U614" s="34">
        <f t="shared" si="50"/>
        <v>371250</v>
      </c>
      <c r="X614" s="40" t="s">
        <v>26</v>
      </c>
      <c r="Z614" s="34">
        <f t="shared" si="49"/>
        <v>29700</v>
      </c>
    </row>
    <row r="615" spans="1:26" ht="25.5" customHeight="1" x14ac:dyDescent="0.25">
      <c r="A615" s="17">
        <v>44869</v>
      </c>
      <c r="B615" s="63"/>
      <c r="G615" s="24" t="s">
        <v>358</v>
      </c>
      <c r="I615" s="24" t="s">
        <v>738</v>
      </c>
      <c r="J615" s="57" t="str">
        <f>VLOOKUP(G615,'nhân viên sale'!$A$2:$B$1646,2,0)</f>
        <v>SG009</v>
      </c>
      <c r="K615" s="24" t="s">
        <v>59</v>
      </c>
      <c r="L615" s="31" t="str">
        <f t="shared" si="46"/>
        <v>Giò Tai Lưỡi Xào 250g</v>
      </c>
      <c r="N615" s="52" t="s">
        <v>72</v>
      </c>
      <c r="Q615" s="32" t="str">
        <f t="shared" si="47"/>
        <v>Túi</v>
      </c>
      <c r="R615" s="36">
        <v>5</v>
      </c>
      <c r="T615" s="34">
        <f t="shared" si="48"/>
        <v>50182</v>
      </c>
      <c r="U615" s="34">
        <f t="shared" si="50"/>
        <v>250910</v>
      </c>
      <c r="X615" s="40" t="s">
        <v>26</v>
      </c>
      <c r="Z615" s="34">
        <f t="shared" si="49"/>
        <v>20073</v>
      </c>
    </row>
    <row r="616" spans="1:26" ht="25.5" customHeight="1" x14ac:dyDescent="0.25">
      <c r="A616" s="17">
        <v>44869</v>
      </c>
      <c r="B616" s="63"/>
      <c r="G616" s="24" t="s">
        <v>359</v>
      </c>
      <c r="I616" s="24" t="s">
        <v>739</v>
      </c>
      <c r="J616" s="57" t="str">
        <f>VLOOKUP(G616,'nhân viên sale'!$A$2:$B$1646,2,0)</f>
        <v>SG011</v>
      </c>
      <c r="K616" s="24" t="s">
        <v>65</v>
      </c>
      <c r="L616" s="31" t="str">
        <f t="shared" si="46"/>
        <v>Mọc Nấm Hương 250g</v>
      </c>
      <c r="N616" s="52" t="s">
        <v>72</v>
      </c>
      <c r="Q616" s="32" t="str">
        <f t="shared" si="47"/>
        <v>Túi</v>
      </c>
      <c r="R616" s="36">
        <v>5</v>
      </c>
      <c r="T616" s="34">
        <f t="shared" si="48"/>
        <v>46000</v>
      </c>
      <c r="U616" s="34">
        <f t="shared" si="50"/>
        <v>230000</v>
      </c>
      <c r="X616" s="40" t="s">
        <v>26</v>
      </c>
      <c r="Z616" s="34">
        <f t="shared" si="49"/>
        <v>18400</v>
      </c>
    </row>
    <row r="617" spans="1:26" ht="25.5" customHeight="1" x14ac:dyDescent="0.25">
      <c r="A617" s="17">
        <v>44869</v>
      </c>
      <c r="B617" s="63"/>
      <c r="G617" s="24" t="s">
        <v>360</v>
      </c>
      <c r="I617" s="24" t="s">
        <v>740</v>
      </c>
      <c r="J617" s="57" t="str">
        <f>VLOOKUP(G617,'nhân viên sale'!$A$2:$B$1646,2,0)</f>
        <v>SG005</v>
      </c>
      <c r="K617" s="24" t="s">
        <v>37</v>
      </c>
      <c r="L617" s="31" t="str">
        <f t="shared" si="46"/>
        <v>Chả cốm 300g</v>
      </c>
      <c r="N617" s="52" t="s">
        <v>72</v>
      </c>
      <c r="Q617" s="32" t="str">
        <f t="shared" si="47"/>
        <v>Túi</v>
      </c>
      <c r="R617" s="36">
        <v>5</v>
      </c>
      <c r="T617" s="34">
        <f t="shared" si="48"/>
        <v>74250</v>
      </c>
      <c r="U617" s="34">
        <f t="shared" si="50"/>
        <v>371250</v>
      </c>
      <c r="X617" s="40" t="s">
        <v>26</v>
      </c>
      <c r="Z617" s="34">
        <f t="shared" si="49"/>
        <v>29700</v>
      </c>
    </row>
    <row r="618" spans="1:26" ht="25.5" customHeight="1" x14ac:dyDescent="0.25">
      <c r="A618" s="17">
        <v>44869</v>
      </c>
      <c r="B618" s="63"/>
      <c r="G618" s="24" t="s">
        <v>361</v>
      </c>
      <c r="I618" s="24" t="s">
        <v>741</v>
      </c>
      <c r="J618" s="57" t="str">
        <f>VLOOKUP(G618,'nhân viên sale'!$A$2:$B$1646,2,0)</f>
        <v>SG005</v>
      </c>
      <c r="K618" s="24" t="s">
        <v>67</v>
      </c>
      <c r="L618" s="31" t="str">
        <f t="shared" si="46"/>
        <v>Tai heo muối 200g</v>
      </c>
      <c r="N618" s="52" t="s">
        <v>72</v>
      </c>
      <c r="Q618" s="32" t="str">
        <f t="shared" si="47"/>
        <v>Túi</v>
      </c>
      <c r="R618" s="36">
        <v>5</v>
      </c>
      <c r="T618" s="34">
        <f t="shared" si="48"/>
        <v>55595</v>
      </c>
      <c r="U618" s="34">
        <f t="shared" si="50"/>
        <v>277975</v>
      </c>
      <c r="X618" s="40" t="s">
        <v>26</v>
      </c>
      <c r="Z618" s="34">
        <f t="shared" si="49"/>
        <v>22238</v>
      </c>
    </row>
    <row r="619" spans="1:26" ht="25.5" customHeight="1" x14ac:dyDescent="0.25">
      <c r="A619" s="17">
        <v>44869</v>
      </c>
      <c r="B619" s="63"/>
      <c r="G619" s="24" t="s">
        <v>361</v>
      </c>
      <c r="I619" s="24" t="s">
        <v>741</v>
      </c>
      <c r="J619" s="57" t="str">
        <f>VLOOKUP(G619,'nhân viên sale'!$A$2:$B$1646,2,0)</f>
        <v>SG005</v>
      </c>
      <c r="K619" s="24" t="s">
        <v>59</v>
      </c>
      <c r="L619" s="31" t="str">
        <f t="shared" si="46"/>
        <v>Giò Tai Lưỡi Xào 250g</v>
      </c>
      <c r="N619" s="52" t="s">
        <v>72</v>
      </c>
      <c r="Q619" s="32" t="str">
        <f t="shared" si="47"/>
        <v>Túi</v>
      </c>
      <c r="R619" s="36">
        <v>5</v>
      </c>
      <c r="T619" s="34">
        <f t="shared" si="48"/>
        <v>50182</v>
      </c>
      <c r="U619" s="34">
        <f t="shared" si="50"/>
        <v>250910</v>
      </c>
      <c r="X619" s="40" t="s">
        <v>26</v>
      </c>
      <c r="Z619" s="34">
        <f t="shared" si="49"/>
        <v>20073</v>
      </c>
    </row>
    <row r="620" spans="1:26" ht="25.5" customHeight="1" x14ac:dyDescent="0.25">
      <c r="A620" s="17">
        <v>44869</v>
      </c>
      <c r="B620" s="63"/>
      <c r="G620" s="24" t="s">
        <v>361</v>
      </c>
      <c r="I620" s="24" t="s">
        <v>741</v>
      </c>
      <c r="J620" s="57" t="str">
        <f>VLOOKUP(G620,'nhân viên sale'!$A$2:$B$1646,2,0)</f>
        <v>SG005</v>
      </c>
      <c r="K620" s="24" t="s">
        <v>39</v>
      </c>
      <c r="L620" s="31" t="str">
        <f t="shared" si="46"/>
        <v>Chân giò heo muối 300g</v>
      </c>
      <c r="N620" s="52" t="s">
        <v>72</v>
      </c>
      <c r="Q620" s="32" t="str">
        <f t="shared" si="47"/>
        <v>Túi</v>
      </c>
      <c r="R620" s="36">
        <v>5</v>
      </c>
      <c r="T620" s="34">
        <f t="shared" si="48"/>
        <v>73431</v>
      </c>
      <c r="U620" s="34">
        <f t="shared" si="50"/>
        <v>367155</v>
      </c>
      <c r="X620" s="40" t="s">
        <v>26</v>
      </c>
      <c r="Z620" s="34">
        <f t="shared" si="49"/>
        <v>29372</v>
      </c>
    </row>
    <row r="621" spans="1:26" ht="25.5" customHeight="1" x14ac:dyDescent="0.25">
      <c r="A621" s="17">
        <v>44869</v>
      </c>
      <c r="B621" s="63"/>
      <c r="G621" s="24" t="s">
        <v>362</v>
      </c>
      <c r="I621" s="24" t="s">
        <v>742</v>
      </c>
      <c r="J621" s="57" t="str">
        <f>VLOOKUP(G621,'nhân viên sale'!$A$2:$B$1646,2,0)</f>
        <v>SG005</v>
      </c>
      <c r="K621" s="24" t="s">
        <v>59</v>
      </c>
      <c r="L621" s="31" t="str">
        <f t="shared" si="46"/>
        <v>Giò Tai Lưỡi Xào 250g</v>
      </c>
      <c r="N621" s="52" t="s">
        <v>72</v>
      </c>
      <c r="Q621" s="32" t="str">
        <f t="shared" si="47"/>
        <v>Túi</v>
      </c>
      <c r="R621" s="36">
        <v>5</v>
      </c>
      <c r="T621" s="34">
        <f t="shared" si="48"/>
        <v>50182</v>
      </c>
      <c r="U621" s="34">
        <f t="shared" si="50"/>
        <v>250910</v>
      </c>
      <c r="X621" s="40" t="s">
        <v>26</v>
      </c>
      <c r="Z621" s="34">
        <f t="shared" si="49"/>
        <v>20073</v>
      </c>
    </row>
    <row r="622" spans="1:26" ht="25.5" customHeight="1" x14ac:dyDescent="0.25">
      <c r="A622" s="17">
        <v>44869</v>
      </c>
      <c r="B622" s="63"/>
      <c r="G622" s="24" t="s">
        <v>363</v>
      </c>
      <c r="I622" s="24" t="s">
        <v>743</v>
      </c>
      <c r="J622" s="57" t="str">
        <f>VLOOKUP(G622,'nhân viên sale'!$A$2:$B$1646,2,0)</f>
        <v>SG009</v>
      </c>
      <c r="K622" s="24" t="s">
        <v>59</v>
      </c>
      <c r="L622" s="31" t="str">
        <f t="shared" si="46"/>
        <v>Giò Tai Lưỡi Xào 250g</v>
      </c>
      <c r="N622" s="52" t="s">
        <v>72</v>
      </c>
      <c r="Q622" s="32" t="str">
        <f t="shared" si="47"/>
        <v>Túi</v>
      </c>
      <c r="R622" s="36">
        <v>6</v>
      </c>
      <c r="T622" s="34">
        <f t="shared" si="48"/>
        <v>50182</v>
      </c>
      <c r="U622" s="34">
        <f t="shared" si="50"/>
        <v>301092</v>
      </c>
      <c r="X622" s="40" t="s">
        <v>26</v>
      </c>
      <c r="Z622" s="34">
        <f t="shared" si="49"/>
        <v>24087</v>
      </c>
    </row>
    <row r="623" spans="1:26" ht="25.5" customHeight="1" x14ac:dyDescent="0.25">
      <c r="A623" s="17">
        <v>44869</v>
      </c>
      <c r="B623" s="63"/>
      <c r="G623" s="24" t="s">
        <v>363</v>
      </c>
      <c r="I623" s="24" t="s">
        <v>743</v>
      </c>
      <c r="J623" s="57" t="str">
        <f>VLOOKUP(G623,'nhân viên sale'!$A$2:$B$1646,2,0)</f>
        <v>SG009</v>
      </c>
      <c r="K623" s="24" t="s">
        <v>30</v>
      </c>
      <c r="L623" s="31" t="str">
        <f t="shared" si="46"/>
        <v>Bắp bò muối 200g</v>
      </c>
      <c r="N623" s="52" t="s">
        <v>72</v>
      </c>
      <c r="Q623" s="32" t="str">
        <f t="shared" si="47"/>
        <v>Túi</v>
      </c>
      <c r="R623" s="36">
        <v>6</v>
      </c>
      <c r="T623" s="34">
        <f t="shared" si="48"/>
        <v>87787</v>
      </c>
      <c r="U623" s="34">
        <f t="shared" si="50"/>
        <v>526722</v>
      </c>
      <c r="X623" s="40" t="s">
        <v>26</v>
      </c>
      <c r="Z623" s="34">
        <f t="shared" si="49"/>
        <v>42138</v>
      </c>
    </row>
    <row r="624" spans="1:26" ht="25.5" customHeight="1" x14ac:dyDescent="0.25">
      <c r="A624" s="17">
        <v>44869</v>
      </c>
      <c r="B624" s="63"/>
      <c r="G624" s="24" t="s">
        <v>363</v>
      </c>
      <c r="I624" s="24" t="s">
        <v>743</v>
      </c>
      <c r="J624" s="57" t="str">
        <f>VLOOKUP(G624,'nhân viên sale'!$A$2:$B$1646,2,0)</f>
        <v>SG009</v>
      </c>
      <c r="K624" s="24" t="s">
        <v>49</v>
      </c>
      <c r="L624" s="31" t="str">
        <f t="shared" si="46"/>
        <v>Giò lụa cây 250g</v>
      </c>
      <c r="N624" s="52" t="s">
        <v>72</v>
      </c>
      <c r="Q624" s="32" t="str">
        <f t="shared" si="47"/>
        <v>Túi</v>
      </c>
      <c r="R624" s="36">
        <v>6</v>
      </c>
      <c r="T624" s="34">
        <f t="shared" si="48"/>
        <v>59400</v>
      </c>
      <c r="U624" s="34">
        <f t="shared" si="50"/>
        <v>356400</v>
      </c>
      <c r="X624" s="40" t="s">
        <v>26</v>
      </c>
      <c r="Z624" s="34">
        <f t="shared" si="49"/>
        <v>28512</v>
      </c>
    </row>
    <row r="625" spans="1:26" ht="25.5" customHeight="1" x14ac:dyDescent="0.25">
      <c r="A625" s="17">
        <v>44869</v>
      </c>
      <c r="B625" s="63"/>
      <c r="G625" s="24" t="s">
        <v>363</v>
      </c>
      <c r="I625" s="24" t="s">
        <v>743</v>
      </c>
      <c r="J625" s="57" t="str">
        <f>VLOOKUP(G625,'nhân viên sale'!$A$2:$B$1646,2,0)</f>
        <v>SG009</v>
      </c>
      <c r="K625" s="24" t="s">
        <v>39</v>
      </c>
      <c r="L625" s="31" t="str">
        <f t="shared" si="46"/>
        <v>Chân giò heo muối 300g</v>
      </c>
      <c r="N625" s="52" t="s">
        <v>72</v>
      </c>
      <c r="Q625" s="32" t="str">
        <f t="shared" si="47"/>
        <v>Túi</v>
      </c>
      <c r="R625" s="36">
        <v>6</v>
      </c>
      <c r="T625" s="34">
        <f t="shared" si="48"/>
        <v>73431</v>
      </c>
      <c r="U625" s="34">
        <f t="shared" si="50"/>
        <v>440586</v>
      </c>
      <c r="X625" s="40" t="s">
        <v>26</v>
      </c>
      <c r="Z625" s="34">
        <f t="shared" si="49"/>
        <v>35247</v>
      </c>
    </row>
    <row r="626" spans="1:26" ht="25.5" customHeight="1" x14ac:dyDescent="0.25">
      <c r="A626" s="17">
        <v>44869</v>
      </c>
      <c r="B626" s="63"/>
      <c r="G626" s="24" t="s">
        <v>364</v>
      </c>
      <c r="I626" s="24" t="s">
        <v>744</v>
      </c>
      <c r="J626" s="57" t="str">
        <f>VLOOKUP(G626,'nhân viên sale'!$A$2:$B$1646,2,0)</f>
        <v>SG004</v>
      </c>
      <c r="K626" s="24" t="s">
        <v>59</v>
      </c>
      <c r="L626" s="31" t="str">
        <f t="shared" si="46"/>
        <v>Giò Tai Lưỡi Xào 250g</v>
      </c>
      <c r="N626" s="52" t="s">
        <v>72</v>
      </c>
      <c r="Q626" s="32" t="str">
        <f t="shared" si="47"/>
        <v>Túi</v>
      </c>
      <c r="R626" s="36">
        <v>5</v>
      </c>
      <c r="T626" s="34">
        <f t="shared" si="48"/>
        <v>50182</v>
      </c>
      <c r="U626" s="34">
        <f t="shared" si="50"/>
        <v>250910</v>
      </c>
      <c r="X626" s="40" t="s">
        <v>26</v>
      </c>
      <c r="Z626" s="34">
        <f t="shared" si="49"/>
        <v>20073</v>
      </c>
    </row>
    <row r="627" spans="1:26" ht="25.5" customHeight="1" x14ac:dyDescent="0.25">
      <c r="A627" s="17">
        <v>44869</v>
      </c>
      <c r="B627" s="63"/>
      <c r="G627" s="24" t="s">
        <v>361</v>
      </c>
      <c r="I627" s="24" t="s">
        <v>741</v>
      </c>
      <c r="J627" s="57" t="str">
        <f>VLOOKUP(G627,'nhân viên sale'!$A$2:$B$1646,2,0)</f>
        <v>SG005</v>
      </c>
      <c r="K627" s="24" t="s">
        <v>49</v>
      </c>
      <c r="L627" s="31" t="str">
        <f t="shared" si="46"/>
        <v>Giò lụa cây 250g</v>
      </c>
      <c r="N627" s="52" t="s">
        <v>72</v>
      </c>
      <c r="Q627" s="32" t="str">
        <f t="shared" si="47"/>
        <v>Túi</v>
      </c>
      <c r="R627" s="36">
        <v>10</v>
      </c>
      <c r="T627" s="34">
        <f t="shared" si="48"/>
        <v>59400</v>
      </c>
      <c r="U627" s="34">
        <f t="shared" si="50"/>
        <v>594000</v>
      </c>
      <c r="X627" s="40" t="s">
        <v>26</v>
      </c>
      <c r="Z627" s="34">
        <f t="shared" si="49"/>
        <v>47520</v>
      </c>
    </row>
    <row r="628" spans="1:26" ht="25.5" customHeight="1" x14ac:dyDescent="0.25">
      <c r="A628" s="17">
        <v>44869</v>
      </c>
      <c r="B628" s="63"/>
      <c r="G628" s="24" t="s">
        <v>364</v>
      </c>
      <c r="I628" s="24" t="s">
        <v>744</v>
      </c>
      <c r="J628" s="57" t="str">
        <f>VLOOKUP(G628,'nhân viên sale'!$A$2:$B$1646,2,0)</f>
        <v>SG004</v>
      </c>
      <c r="K628" s="24" t="s">
        <v>49</v>
      </c>
      <c r="L628" s="31" t="str">
        <f t="shared" si="46"/>
        <v>Giò lụa cây 250g</v>
      </c>
      <c r="N628" s="52" t="s">
        <v>72</v>
      </c>
      <c r="Q628" s="32" t="str">
        <f t="shared" si="47"/>
        <v>Túi</v>
      </c>
      <c r="R628" s="36">
        <v>5</v>
      </c>
      <c r="T628" s="34">
        <f t="shared" si="48"/>
        <v>59400</v>
      </c>
      <c r="U628" s="34">
        <f t="shared" si="50"/>
        <v>297000</v>
      </c>
      <c r="X628" s="40" t="s">
        <v>26</v>
      </c>
      <c r="Z628" s="34">
        <f t="shared" si="49"/>
        <v>23760</v>
      </c>
    </row>
    <row r="629" spans="1:26" ht="25.5" customHeight="1" x14ac:dyDescent="0.25">
      <c r="A629" s="17">
        <v>44869</v>
      </c>
      <c r="B629" s="63"/>
      <c r="G629" s="24" t="s">
        <v>365</v>
      </c>
      <c r="I629" s="24" t="s">
        <v>745</v>
      </c>
      <c r="J629" s="57" t="str">
        <f>VLOOKUP(G629,'nhân viên sale'!$A$2:$B$1646,2,0)</f>
        <v>SG005</v>
      </c>
      <c r="K629" s="24" t="s">
        <v>30</v>
      </c>
      <c r="L629" s="31" t="str">
        <f t="shared" si="46"/>
        <v>Bắp bò muối 200g</v>
      </c>
      <c r="N629" s="52" t="s">
        <v>72</v>
      </c>
      <c r="Q629" s="32" t="str">
        <f t="shared" si="47"/>
        <v>Túi</v>
      </c>
      <c r="R629" s="36">
        <v>5</v>
      </c>
      <c r="T629" s="34">
        <f t="shared" si="48"/>
        <v>87787</v>
      </c>
      <c r="U629" s="34">
        <f t="shared" si="50"/>
        <v>438935</v>
      </c>
      <c r="X629" s="40" t="s">
        <v>26</v>
      </c>
      <c r="Z629" s="34">
        <f t="shared" si="49"/>
        <v>35115</v>
      </c>
    </row>
    <row r="630" spans="1:26" ht="25.5" customHeight="1" x14ac:dyDescent="0.25">
      <c r="A630" s="17">
        <v>44869</v>
      </c>
      <c r="B630" s="63"/>
      <c r="G630" s="24" t="s">
        <v>365</v>
      </c>
      <c r="I630" s="24" t="s">
        <v>745</v>
      </c>
      <c r="J630" s="57" t="str">
        <f>VLOOKUP(G630,'nhân viên sale'!$A$2:$B$1646,2,0)</f>
        <v>SG005</v>
      </c>
      <c r="K630" s="24" t="s">
        <v>67</v>
      </c>
      <c r="L630" s="31" t="str">
        <f t="shared" si="46"/>
        <v>Tai heo muối 200g</v>
      </c>
      <c r="N630" s="52" t="s">
        <v>72</v>
      </c>
      <c r="Q630" s="32" t="str">
        <f t="shared" si="47"/>
        <v>Túi</v>
      </c>
      <c r="R630" s="36">
        <v>5</v>
      </c>
      <c r="T630" s="34">
        <f t="shared" si="48"/>
        <v>55595</v>
      </c>
      <c r="U630" s="34">
        <f t="shared" si="50"/>
        <v>277975</v>
      </c>
      <c r="X630" s="40" t="s">
        <v>26</v>
      </c>
      <c r="Z630" s="34">
        <f t="shared" si="49"/>
        <v>22238</v>
      </c>
    </row>
    <row r="631" spans="1:26" ht="25.5" customHeight="1" x14ac:dyDescent="0.25">
      <c r="A631" s="17">
        <v>44869</v>
      </c>
      <c r="B631" s="63"/>
      <c r="G631" s="24" t="s">
        <v>365</v>
      </c>
      <c r="I631" s="24" t="s">
        <v>745</v>
      </c>
      <c r="J631" s="57" t="str">
        <f>VLOOKUP(G631,'nhân viên sale'!$A$2:$B$1646,2,0)</f>
        <v>SG005</v>
      </c>
      <c r="K631" s="24" t="s">
        <v>37</v>
      </c>
      <c r="L631" s="31" t="str">
        <f t="shared" si="46"/>
        <v>Chả cốm 300g</v>
      </c>
      <c r="N631" s="52" t="s">
        <v>72</v>
      </c>
      <c r="Q631" s="32" t="str">
        <f t="shared" si="47"/>
        <v>Túi</v>
      </c>
      <c r="R631" s="36">
        <v>5</v>
      </c>
      <c r="T631" s="34">
        <f t="shared" si="48"/>
        <v>74250</v>
      </c>
      <c r="U631" s="34">
        <f t="shared" si="50"/>
        <v>371250</v>
      </c>
      <c r="X631" s="40" t="s">
        <v>26</v>
      </c>
      <c r="Z631" s="34">
        <f t="shared" si="49"/>
        <v>29700</v>
      </c>
    </row>
    <row r="632" spans="1:26" ht="25.5" customHeight="1" x14ac:dyDescent="0.25">
      <c r="A632" s="17">
        <v>44869</v>
      </c>
      <c r="B632" s="63"/>
      <c r="G632" s="24" t="s">
        <v>365</v>
      </c>
      <c r="I632" s="24" t="s">
        <v>745</v>
      </c>
      <c r="J632" s="57" t="str">
        <f>VLOOKUP(G632,'nhân viên sale'!$A$2:$B$1646,2,0)</f>
        <v>SG005</v>
      </c>
      <c r="K632" s="24" t="s">
        <v>49</v>
      </c>
      <c r="L632" s="31" t="str">
        <f t="shared" si="46"/>
        <v>Giò lụa cây 250g</v>
      </c>
      <c r="N632" s="52" t="s">
        <v>72</v>
      </c>
      <c r="Q632" s="32" t="str">
        <f t="shared" si="47"/>
        <v>Túi</v>
      </c>
      <c r="R632" s="36">
        <v>5</v>
      </c>
      <c r="T632" s="34">
        <f t="shared" si="48"/>
        <v>59400</v>
      </c>
      <c r="U632" s="34">
        <f t="shared" si="50"/>
        <v>297000</v>
      </c>
      <c r="X632" s="40" t="s">
        <v>26</v>
      </c>
      <c r="Z632" s="34">
        <f t="shared" si="49"/>
        <v>23760</v>
      </c>
    </row>
    <row r="633" spans="1:26" ht="25.5" customHeight="1" x14ac:dyDescent="0.25">
      <c r="A633" s="17">
        <v>44869</v>
      </c>
      <c r="B633" s="63"/>
      <c r="G633" s="24" t="s">
        <v>366</v>
      </c>
      <c r="I633" s="24" t="s">
        <v>746</v>
      </c>
      <c r="J633" s="57" t="str">
        <f>VLOOKUP(G633,'nhân viên sale'!$A$2:$B$1646,2,0)</f>
        <v>SG004</v>
      </c>
      <c r="K633" s="24" t="s">
        <v>65</v>
      </c>
      <c r="L633" s="31" t="str">
        <f t="shared" si="46"/>
        <v>Mọc Nấm Hương 250g</v>
      </c>
      <c r="N633" s="52" t="s">
        <v>72</v>
      </c>
      <c r="Q633" s="32" t="str">
        <f t="shared" si="47"/>
        <v>Túi</v>
      </c>
      <c r="R633" s="36">
        <v>5</v>
      </c>
      <c r="T633" s="34">
        <f t="shared" si="48"/>
        <v>46000</v>
      </c>
      <c r="U633" s="34">
        <f t="shared" si="50"/>
        <v>230000</v>
      </c>
      <c r="X633" s="40" t="s">
        <v>26</v>
      </c>
      <c r="Z633" s="34">
        <f t="shared" si="49"/>
        <v>18400</v>
      </c>
    </row>
    <row r="634" spans="1:26" ht="25.5" customHeight="1" x14ac:dyDescent="0.25">
      <c r="A634" s="17">
        <v>44869</v>
      </c>
      <c r="B634" s="63"/>
      <c r="G634" s="24" t="s">
        <v>367</v>
      </c>
      <c r="I634" s="24" t="s">
        <v>747</v>
      </c>
      <c r="J634" s="57" t="str">
        <f>VLOOKUP(G634,'nhân viên sale'!$A$2:$B$1646,2,0)</f>
        <v>SG004</v>
      </c>
      <c r="K634" s="24" t="s">
        <v>59</v>
      </c>
      <c r="L634" s="31" t="str">
        <f t="shared" ref="L634:L697" si="51">IF(K634&lt;&gt;"",VLOOKUP(K634,tenhang,2,0),"")</f>
        <v>Giò Tai Lưỡi Xào 250g</v>
      </c>
      <c r="N634" s="52" t="s">
        <v>72</v>
      </c>
      <c r="Q634" s="32" t="str">
        <f t="shared" ref="Q634:Q697" si="52">IF(K634&lt;&gt;"",VLOOKUP(K634,tenhang,3,0),"")</f>
        <v>Túi</v>
      </c>
      <c r="R634" s="36">
        <v>5</v>
      </c>
      <c r="T634" s="34">
        <f t="shared" ref="T634:T697" si="53">IF(K634&lt;&gt;"",VLOOKUP(K634,tenhang,4,0),0)</f>
        <v>50182</v>
      </c>
      <c r="U634" s="34">
        <f t="shared" si="50"/>
        <v>250910</v>
      </c>
      <c r="X634" s="40" t="s">
        <v>26</v>
      </c>
      <c r="Z634" s="34">
        <f t="shared" si="49"/>
        <v>20073</v>
      </c>
    </row>
    <row r="635" spans="1:26" ht="25.5" customHeight="1" x14ac:dyDescent="0.25">
      <c r="A635" s="17">
        <v>44869</v>
      </c>
      <c r="B635" s="63"/>
      <c r="G635" s="24" t="s">
        <v>367</v>
      </c>
      <c r="I635" s="24" t="s">
        <v>747</v>
      </c>
      <c r="J635" s="57" t="str">
        <f>VLOOKUP(G635,'nhân viên sale'!$A$2:$B$1646,2,0)</f>
        <v>SG004</v>
      </c>
      <c r="K635" s="24" t="s">
        <v>65</v>
      </c>
      <c r="L635" s="31" t="str">
        <f t="shared" si="51"/>
        <v>Mọc Nấm Hương 250g</v>
      </c>
      <c r="N635" s="52" t="s">
        <v>72</v>
      </c>
      <c r="Q635" s="32" t="str">
        <f t="shared" si="52"/>
        <v>Túi</v>
      </c>
      <c r="R635" s="36">
        <v>5</v>
      </c>
      <c r="T635" s="34">
        <f t="shared" si="53"/>
        <v>46000</v>
      </c>
      <c r="U635" s="34">
        <f t="shared" si="50"/>
        <v>230000</v>
      </c>
      <c r="X635" s="40" t="s">
        <v>26</v>
      </c>
      <c r="Z635" s="34">
        <f t="shared" si="49"/>
        <v>18400</v>
      </c>
    </row>
    <row r="636" spans="1:26" ht="25.5" customHeight="1" x14ac:dyDescent="0.25">
      <c r="A636" s="17">
        <v>44869</v>
      </c>
      <c r="B636" s="63"/>
      <c r="G636" s="24" t="s">
        <v>368</v>
      </c>
      <c r="I636" s="24" t="s">
        <v>748</v>
      </c>
      <c r="J636" s="57" t="str">
        <f>VLOOKUP(G636,'nhân viên sale'!$A$2:$B$1646,2,0)</f>
        <v>SG005</v>
      </c>
      <c r="K636" s="24" t="s">
        <v>39</v>
      </c>
      <c r="L636" s="31" t="str">
        <f t="shared" si="51"/>
        <v>Chân giò heo muối 300g</v>
      </c>
      <c r="N636" s="52" t="s">
        <v>72</v>
      </c>
      <c r="Q636" s="32" t="str">
        <f t="shared" si="52"/>
        <v>Túi</v>
      </c>
      <c r="R636" s="36">
        <v>5</v>
      </c>
      <c r="T636" s="34">
        <f t="shared" si="53"/>
        <v>73431</v>
      </c>
      <c r="U636" s="34">
        <f t="shared" si="50"/>
        <v>367155</v>
      </c>
      <c r="X636" s="40" t="s">
        <v>26</v>
      </c>
      <c r="Z636" s="34">
        <f t="shared" si="49"/>
        <v>29372</v>
      </c>
    </row>
    <row r="637" spans="1:26" ht="25.5" customHeight="1" x14ac:dyDescent="0.25">
      <c r="A637" s="17">
        <v>44869</v>
      </c>
      <c r="B637" s="63"/>
      <c r="G637" s="24" t="s">
        <v>369</v>
      </c>
      <c r="I637" s="24" t="s">
        <v>749</v>
      </c>
      <c r="J637" s="57" t="str">
        <f>VLOOKUP(G637,'nhân viên sale'!$A$2:$B$1646,2,0)</f>
        <v>SG011</v>
      </c>
      <c r="K637" s="24" t="s">
        <v>39</v>
      </c>
      <c r="L637" s="31" t="str">
        <f t="shared" si="51"/>
        <v>Chân giò heo muối 300g</v>
      </c>
      <c r="N637" s="52" t="s">
        <v>72</v>
      </c>
      <c r="Q637" s="32" t="str">
        <f t="shared" si="52"/>
        <v>Túi</v>
      </c>
      <c r="R637" s="36">
        <v>5</v>
      </c>
      <c r="T637" s="34">
        <f t="shared" si="53"/>
        <v>73431</v>
      </c>
      <c r="U637" s="34">
        <f t="shared" si="50"/>
        <v>367155</v>
      </c>
      <c r="X637" s="40" t="s">
        <v>26</v>
      </c>
      <c r="Z637" s="34">
        <f t="shared" si="49"/>
        <v>29372</v>
      </c>
    </row>
    <row r="638" spans="1:26" ht="25.5" customHeight="1" x14ac:dyDescent="0.25">
      <c r="A638" s="17">
        <v>44869</v>
      </c>
      <c r="B638" s="63"/>
      <c r="G638" s="24" t="s">
        <v>370</v>
      </c>
      <c r="I638" s="24" t="s">
        <v>750</v>
      </c>
      <c r="J638" s="57" t="str">
        <f>VLOOKUP(G638,'nhân viên sale'!$A$2:$B$1646,2,0)</f>
        <v>SG005</v>
      </c>
      <c r="K638" s="24" t="s">
        <v>39</v>
      </c>
      <c r="L638" s="31" t="str">
        <f t="shared" si="51"/>
        <v>Chân giò heo muối 300g</v>
      </c>
      <c r="N638" s="52" t="s">
        <v>72</v>
      </c>
      <c r="Q638" s="32" t="str">
        <f t="shared" si="52"/>
        <v>Túi</v>
      </c>
      <c r="R638" s="36">
        <v>5</v>
      </c>
      <c r="T638" s="34">
        <f t="shared" si="53"/>
        <v>73431</v>
      </c>
      <c r="U638" s="34">
        <f t="shared" si="50"/>
        <v>367155</v>
      </c>
      <c r="X638" s="40" t="s">
        <v>26</v>
      </c>
      <c r="Z638" s="34">
        <f t="shared" si="49"/>
        <v>29372</v>
      </c>
    </row>
    <row r="639" spans="1:26" ht="25.5" customHeight="1" x14ac:dyDescent="0.25">
      <c r="A639" s="17">
        <v>44869</v>
      </c>
      <c r="B639" s="63"/>
      <c r="G639" s="24" t="s">
        <v>371</v>
      </c>
      <c r="I639" s="24" t="s">
        <v>751</v>
      </c>
      <c r="J639" s="57" t="str">
        <f>VLOOKUP(G639,'nhân viên sale'!$A$2:$B$1646,2,0)</f>
        <v>SG011</v>
      </c>
      <c r="K639" s="24" t="s">
        <v>67</v>
      </c>
      <c r="L639" s="31" t="str">
        <f t="shared" si="51"/>
        <v>Tai heo muối 200g</v>
      </c>
      <c r="N639" s="52" t="s">
        <v>72</v>
      </c>
      <c r="Q639" s="32" t="str">
        <f t="shared" si="52"/>
        <v>Túi</v>
      </c>
      <c r="R639" s="36">
        <v>5</v>
      </c>
      <c r="T639" s="34">
        <f t="shared" si="53"/>
        <v>55595</v>
      </c>
      <c r="U639" s="34">
        <f t="shared" si="50"/>
        <v>277975</v>
      </c>
      <c r="X639" s="40" t="s">
        <v>26</v>
      </c>
      <c r="Z639" s="34">
        <f t="shared" si="49"/>
        <v>22238</v>
      </c>
    </row>
    <row r="640" spans="1:26" ht="25.5" customHeight="1" x14ac:dyDescent="0.25">
      <c r="A640" s="17">
        <v>44869</v>
      </c>
      <c r="B640" s="63"/>
      <c r="G640" s="24" t="s">
        <v>371</v>
      </c>
      <c r="I640" s="24" t="s">
        <v>751</v>
      </c>
      <c r="J640" s="57" t="str">
        <f>VLOOKUP(G640,'nhân viên sale'!$A$2:$B$1646,2,0)</f>
        <v>SG011</v>
      </c>
      <c r="K640" s="24" t="s">
        <v>49</v>
      </c>
      <c r="L640" s="31" t="str">
        <f t="shared" si="51"/>
        <v>Giò lụa cây 250g</v>
      </c>
      <c r="N640" s="52" t="s">
        <v>72</v>
      </c>
      <c r="Q640" s="32" t="str">
        <f t="shared" si="52"/>
        <v>Túi</v>
      </c>
      <c r="R640" s="36">
        <v>5</v>
      </c>
      <c r="T640" s="34">
        <f t="shared" si="53"/>
        <v>59400</v>
      </c>
      <c r="U640" s="34">
        <f t="shared" si="50"/>
        <v>297000</v>
      </c>
      <c r="X640" s="40" t="s">
        <v>26</v>
      </c>
      <c r="Z640" s="34">
        <f t="shared" si="49"/>
        <v>23760</v>
      </c>
    </row>
    <row r="641" spans="1:26" ht="25.5" customHeight="1" x14ac:dyDescent="0.25">
      <c r="A641" s="17">
        <v>44869</v>
      </c>
      <c r="B641" s="63"/>
      <c r="G641" s="24" t="s">
        <v>371</v>
      </c>
      <c r="I641" s="24" t="s">
        <v>751</v>
      </c>
      <c r="J641" s="57" t="str">
        <f>VLOOKUP(G641,'nhân viên sale'!$A$2:$B$1646,2,0)</f>
        <v>SG011</v>
      </c>
      <c r="K641" s="24" t="s">
        <v>30</v>
      </c>
      <c r="L641" s="31" t="str">
        <f t="shared" si="51"/>
        <v>Bắp bò muối 200g</v>
      </c>
      <c r="N641" s="52" t="s">
        <v>72</v>
      </c>
      <c r="Q641" s="32" t="str">
        <f t="shared" si="52"/>
        <v>Túi</v>
      </c>
      <c r="R641" s="36">
        <v>5</v>
      </c>
      <c r="T641" s="34">
        <f t="shared" si="53"/>
        <v>87787</v>
      </c>
      <c r="U641" s="34">
        <f t="shared" si="50"/>
        <v>438935</v>
      </c>
      <c r="X641" s="40" t="s">
        <v>26</v>
      </c>
      <c r="Z641" s="34">
        <f t="shared" si="49"/>
        <v>35115</v>
      </c>
    </row>
    <row r="642" spans="1:26" ht="25.5" customHeight="1" x14ac:dyDescent="0.25">
      <c r="A642" s="17">
        <v>44869</v>
      </c>
      <c r="B642" s="63"/>
      <c r="G642" s="24" t="s">
        <v>371</v>
      </c>
      <c r="I642" s="24" t="s">
        <v>751</v>
      </c>
      <c r="J642" s="57" t="str">
        <f>VLOOKUP(G642,'nhân viên sale'!$A$2:$B$1646,2,0)</f>
        <v>SG011</v>
      </c>
      <c r="K642" s="24" t="s">
        <v>59</v>
      </c>
      <c r="L642" s="31" t="str">
        <f t="shared" si="51"/>
        <v>Giò Tai Lưỡi Xào 250g</v>
      </c>
      <c r="N642" s="52" t="s">
        <v>72</v>
      </c>
      <c r="Q642" s="32" t="str">
        <f t="shared" si="52"/>
        <v>Túi</v>
      </c>
      <c r="R642" s="36">
        <v>5</v>
      </c>
      <c r="T642" s="34">
        <f t="shared" si="53"/>
        <v>50182</v>
      </c>
      <c r="U642" s="34">
        <f t="shared" si="50"/>
        <v>250910</v>
      </c>
      <c r="X642" s="40" t="s">
        <v>26</v>
      </c>
      <c r="Z642" s="34">
        <f t="shared" si="49"/>
        <v>20073</v>
      </c>
    </row>
    <row r="643" spans="1:26" ht="25.5" customHeight="1" x14ac:dyDescent="0.25">
      <c r="A643" s="17">
        <v>44869</v>
      </c>
      <c r="B643" s="63"/>
      <c r="G643" s="24" t="s">
        <v>371</v>
      </c>
      <c r="I643" s="24" t="s">
        <v>751</v>
      </c>
      <c r="J643" s="57" t="str">
        <f>VLOOKUP(G643,'nhân viên sale'!$A$2:$B$1646,2,0)</f>
        <v>SG011</v>
      </c>
      <c r="K643" s="24" t="s">
        <v>39</v>
      </c>
      <c r="L643" s="31" t="str">
        <f t="shared" si="51"/>
        <v>Chân giò heo muối 300g</v>
      </c>
      <c r="N643" s="52" t="s">
        <v>72</v>
      </c>
      <c r="Q643" s="32" t="str">
        <f t="shared" si="52"/>
        <v>Túi</v>
      </c>
      <c r="R643" s="36">
        <v>5</v>
      </c>
      <c r="T643" s="34">
        <f t="shared" si="53"/>
        <v>73431</v>
      </c>
      <c r="U643" s="34">
        <f t="shared" si="50"/>
        <v>367155</v>
      </c>
      <c r="X643" s="40" t="s">
        <v>26</v>
      </c>
      <c r="Z643" s="34">
        <f t="shared" ref="Z643:Z706" si="54">ROUND(U643*X643*1%,0)</f>
        <v>29372</v>
      </c>
    </row>
    <row r="644" spans="1:26" ht="25.5" customHeight="1" x14ac:dyDescent="0.25">
      <c r="A644" s="17">
        <v>44869</v>
      </c>
      <c r="B644" s="63"/>
      <c r="G644" s="24" t="s">
        <v>372</v>
      </c>
      <c r="I644" s="24" t="s">
        <v>752</v>
      </c>
      <c r="J644" s="57" t="str">
        <f>VLOOKUP(G644,'nhân viên sale'!$A$2:$B$1646,2,0)</f>
        <v>SG005</v>
      </c>
      <c r="K644" s="24" t="s">
        <v>30</v>
      </c>
      <c r="L644" s="31" t="str">
        <f t="shared" si="51"/>
        <v>Bắp bò muối 200g</v>
      </c>
      <c r="N644" s="52" t="s">
        <v>72</v>
      </c>
      <c r="Q644" s="32" t="str">
        <f t="shared" si="52"/>
        <v>Túi</v>
      </c>
      <c r="R644" s="36">
        <v>5</v>
      </c>
      <c r="T644" s="34">
        <f t="shared" si="53"/>
        <v>87787</v>
      </c>
      <c r="U644" s="34">
        <f t="shared" si="50"/>
        <v>438935</v>
      </c>
      <c r="X644" s="40" t="s">
        <v>26</v>
      </c>
      <c r="Z644" s="34">
        <f t="shared" si="54"/>
        <v>35115</v>
      </c>
    </row>
    <row r="645" spans="1:26" ht="25.5" customHeight="1" x14ac:dyDescent="0.25">
      <c r="A645" s="17">
        <v>44869</v>
      </c>
      <c r="B645" s="63"/>
      <c r="G645" s="24" t="s">
        <v>373</v>
      </c>
      <c r="I645" s="24" t="s">
        <v>753</v>
      </c>
      <c r="J645" s="57" t="str">
        <f>VLOOKUP(G645,'nhân viên sale'!$A$2:$B$1646,2,0)</f>
        <v>SG004</v>
      </c>
      <c r="K645" s="24" t="s">
        <v>39</v>
      </c>
      <c r="L645" s="31" t="str">
        <f t="shared" si="51"/>
        <v>Chân giò heo muối 300g</v>
      </c>
      <c r="N645" s="52" t="s">
        <v>72</v>
      </c>
      <c r="Q645" s="32" t="str">
        <f t="shared" si="52"/>
        <v>Túi</v>
      </c>
      <c r="R645" s="36">
        <v>5</v>
      </c>
      <c r="T645" s="34">
        <f t="shared" si="53"/>
        <v>73431</v>
      </c>
      <c r="U645" s="34">
        <f t="shared" si="50"/>
        <v>367155</v>
      </c>
      <c r="X645" s="40" t="s">
        <v>26</v>
      </c>
      <c r="Z645" s="34">
        <f t="shared" si="54"/>
        <v>29372</v>
      </c>
    </row>
    <row r="646" spans="1:26" ht="25.5" customHeight="1" x14ac:dyDescent="0.25">
      <c r="A646" s="17">
        <v>44869</v>
      </c>
      <c r="B646" s="63"/>
      <c r="G646" s="24" t="s">
        <v>373</v>
      </c>
      <c r="I646" s="24" t="s">
        <v>753</v>
      </c>
      <c r="J646" s="57" t="str">
        <f>VLOOKUP(G646,'nhân viên sale'!$A$2:$B$1646,2,0)</f>
        <v>SG004</v>
      </c>
      <c r="K646" s="24" t="s">
        <v>67</v>
      </c>
      <c r="L646" s="31" t="str">
        <f t="shared" si="51"/>
        <v>Tai heo muối 200g</v>
      </c>
      <c r="N646" s="52" t="s">
        <v>72</v>
      </c>
      <c r="Q646" s="32" t="str">
        <f t="shared" si="52"/>
        <v>Túi</v>
      </c>
      <c r="R646" s="36">
        <v>5</v>
      </c>
      <c r="T646" s="34">
        <f t="shared" si="53"/>
        <v>55595</v>
      </c>
      <c r="U646" s="34">
        <f t="shared" si="50"/>
        <v>277975</v>
      </c>
      <c r="X646" s="40" t="s">
        <v>26</v>
      </c>
      <c r="Z646" s="34">
        <f t="shared" si="54"/>
        <v>22238</v>
      </c>
    </row>
    <row r="647" spans="1:26" ht="25.5" customHeight="1" x14ac:dyDescent="0.25">
      <c r="A647" s="17">
        <v>44869</v>
      </c>
      <c r="B647" s="63"/>
      <c r="G647" s="24" t="s">
        <v>374</v>
      </c>
      <c r="I647" s="24" t="s">
        <v>754</v>
      </c>
      <c r="J647" s="57" t="str">
        <f>VLOOKUP(G647,'nhân viên sale'!$A$2:$B$1646,2,0)</f>
        <v>SG004</v>
      </c>
      <c r="K647" s="24" t="s">
        <v>37</v>
      </c>
      <c r="L647" s="31" t="str">
        <f t="shared" si="51"/>
        <v>Chả cốm 300g</v>
      </c>
      <c r="N647" s="52" t="s">
        <v>72</v>
      </c>
      <c r="Q647" s="32" t="str">
        <f t="shared" si="52"/>
        <v>Túi</v>
      </c>
      <c r="R647" s="36">
        <v>5</v>
      </c>
      <c r="T647" s="34">
        <f t="shared" si="53"/>
        <v>74250</v>
      </c>
      <c r="U647" s="34">
        <f t="shared" si="50"/>
        <v>371250</v>
      </c>
      <c r="X647" s="40" t="s">
        <v>26</v>
      </c>
      <c r="Z647" s="34">
        <f t="shared" si="54"/>
        <v>29700</v>
      </c>
    </row>
    <row r="648" spans="1:26" ht="25.5" customHeight="1" x14ac:dyDescent="0.25">
      <c r="A648" s="17">
        <v>44869</v>
      </c>
      <c r="B648" s="63"/>
      <c r="G648" s="24" t="s">
        <v>375</v>
      </c>
      <c r="I648" s="24" t="s">
        <v>755</v>
      </c>
      <c r="J648" s="57" t="str">
        <f>VLOOKUP(G648,'nhân viên sale'!$A$2:$B$1646,2,0)</f>
        <v>SG009</v>
      </c>
      <c r="K648" s="24" t="s">
        <v>59</v>
      </c>
      <c r="L648" s="31" t="str">
        <f t="shared" si="51"/>
        <v>Giò Tai Lưỡi Xào 250g</v>
      </c>
      <c r="N648" s="52" t="s">
        <v>72</v>
      </c>
      <c r="Q648" s="32" t="str">
        <f t="shared" si="52"/>
        <v>Túi</v>
      </c>
      <c r="R648" s="36">
        <v>5</v>
      </c>
      <c r="T648" s="34">
        <f t="shared" si="53"/>
        <v>50182</v>
      </c>
      <c r="U648" s="34">
        <f t="shared" si="50"/>
        <v>250910</v>
      </c>
      <c r="X648" s="40" t="s">
        <v>26</v>
      </c>
      <c r="Z648" s="34">
        <f t="shared" si="54"/>
        <v>20073</v>
      </c>
    </row>
    <row r="649" spans="1:26" ht="25.5" customHeight="1" x14ac:dyDescent="0.25">
      <c r="A649" s="17">
        <v>44869</v>
      </c>
      <c r="B649" s="63"/>
      <c r="G649" s="24" t="s">
        <v>375</v>
      </c>
      <c r="I649" s="24" t="s">
        <v>755</v>
      </c>
      <c r="J649" s="57" t="str">
        <f>VLOOKUP(G649,'nhân viên sale'!$A$2:$B$1646,2,0)</f>
        <v>SG009</v>
      </c>
      <c r="K649" s="24" t="s">
        <v>49</v>
      </c>
      <c r="L649" s="31" t="str">
        <f t="shared" si="51"/>
        <v>Giò lụa cây 250g</v>
      </c>
      <c r="N649" s="52" t="s">
        <v>72</v>
      </c>
      <c r="Q649" s="32" t="str">
        <f t="shared" si="52"/>
        <v>Túi</v>
      </c>
      <c r="R649" s="36">
        <v>5</v>
      </c>
      <c r="T649" s="34">
        <f t="shared" si="53"/>
        <v>59400</v>
      </c>
      <c r="U649" s="34">
        <f t="shared" si="50"/>
        <v>297000</v>
      </c>
      <c r="X649" s="40" t="s">
        <v>26</v>
      </c>
      <c r="Z649" s="34">
        <f t="shared" si="54"/>
        <v>23760</v>
      </c>
    </row>
    <row r="650" spans="1:26" ht="25.5" customHeight="1" x14ac:dyDescent="0.25">
      <c r="A650" s="17">
        <v>44869</v>
      </c>
      <c r="B650" s="63"/>
      <c r="G650" s="24" t="s">
        <v>376</v>
      </c>
      <c r="I650" s="24" t="s">
        <v>756</v>
      </c>
      <c r="J650" s="57" t="str">
        <f>VLOOKUP(G650,'nhân viên sale'!$A$2:$B$1646,2,0)</f>
        <v>SG005</v>
      </c>
      <c r="K650" s="24" t="s">
        <v>30</v>
      </c>
      <c r="L650" s="31" t="str">
        <f t="shared" si="51"/>
        <v>Bắp bò muối 200g</v>
      </c>
      <c r="N650" s="52" t="s">
        <v>72</v>
      </c>
      <c r="Q650" s="32" t="str">
        <f t="shared" si="52"/>
        <v>Túi</v>
      </c>
      <c r="R650" s="36">
        <v>5</v>
      </c>
      <c r="T650" s="34">
        <f t="shared" si="53"/>
        <v>87787</v>
      </c>
      <c r="U650" s="34">
        <f t="shared" si="50"/>
        <v>438935</v>
      </c>
      <c r="X650" s="40" t="s">
        <v>26</v>
      </c>
      <c r="Z650" s="34">
        <f t="shared" si="54"/>
        <v>35115</v>
      </c>
    </row>
    <row r="651" spans="1:26" ht="25.5" customHeight="1" x14ac:dyDescent="0.25">
      <c r="A651" s="17">
        <v>44869</v>
      </c>
      <c r="B651" s="63"/>
      <c r="G651" s="24" t="s">
        <v>377</v>
      </c>
      <c r="I651" s="24" t="s">
        <v>757</v>
      </c>
      <c r="J651" s="57" t="str">
        <f>VLOOKUP(G651,'nhân viên sale'!$A$2:$B$1646,2,0)</f>
        <v>SG009</v>
      </c>
      <c r="K651" s="24" t="s">
        <v>39</v>
      </c>
      <c r="L651" s="31" t="str">
        <f t="shared" si="51"/>
        <v>Chân giò heo muối 300g</v>
      </c>
      <c r="N651" s="52" t="s">
        <v>72</v>
      </c>
      <c r="Q651" s="32" t="str">
        <f t="shared" si="52"/>
        <v>Túi</v>
      </c>
      <c r="R651" s="36">
        <v>5</v>
      </c>
      <c r="T651" s="34">
        <f t="shared" si="53"/>
        <v>73431</v>
      </c>
      <c r="U651" s="34">
        <f t="shared" si="50"/>
        <v>367155</v>
      </c>
      <c r="X651" s="40" t="s">
        <v>26</v>
      </c>
      <c r="Z651" s="34">
        <f t="shared" si="54"/>
        <v>29372</v>
      </c>
    </row>
    <row r="652" spans="1:26" ht="25.5" customHeight="1" x14ac:dyDescent="0.25">
      <c r="A652" s="17">
        <v>44869</v>
      </c>
      <c r="B652" s="63"/>
      <c r="G652" s="24" t="s">
        <v>377</v>
      </c>
      <c r="I652" s="24" t="s">
        <v>757</v>
      </c>
      <c r="J652" s="57" t="str">
        <f>VLOOKUP(G652,'nhân viên sale'!$A$2:$B$1646,2,0)</f>
        <v>SG009</v>
      </c>
      <c r="K652" s="24" t="s">
        <v>67</v>
      </c>
      <c r="L652" s="31" t="str">
        <f t="shared" si="51"/>
        <v>Tai heo muối 200g</v>
      </c>
      <c r="N652" s="52" t="s">
        <v>72</v>
      </c>
      <c r="Q652" s="32" t="str">
        <f t="shared" si="52"/>
        <v>Túi</v>
      </c>
      <c r="R652" s="36">
        <v>5</v>
      </c>
      <c r="T652" s="34">
        <f t="shared" si="53"/>
        <v>55595</v>
      </c>
      <c r="U652" s="34">
        <f t="shared" si="50"/>
        <v>277975</v>
      </c>
      <c r="X652" s="40" t="s">
        <v>26</v>
      </c>
      <c r="Z652" s="34">
        <f t="shared" si="54"/>
        <v>22238</v>
      </c>
    </row>
    <row r="653" spans="1:26" ht="25.5" customHeight="1" x14ac:dyDescent="0.25">
      <c r="A653" s="17">
        <v>44869</v>
      </c>
      <c r="B653" s="63"/>
      <c r="G653" s="24" t="s">
        <v>377</v>
      </c>
      <c r="I653" s="24" t="s">
        <v>757</v>
      </c>
      <c r="J653" s="57" t="str">
        <f>VLOOKUP(G653,'nhân viên sale'!$A$2:$B$1646,2,0)</f>
        <v>SG009</v>
      </c>
      <c r="K653" s="24" t="s">
        <v>59</v>
      </c>
      <c r="L653" s="31" t="str">
        <f t="shared" si="51"/>
        <v>Giò Tai Lưỡi Xào 250g</v>
      </c>
      <c r="N653" s="52" t="s">
        <v>72</v>
      </c>
      <c r="Q653" s="32" t="str">
        <f t="shared" si="52"/>
        <v>Túi</v>
      </c>
      <c r="R653" s="36">
        <v>5</v>
      </c>
      <c r="T653" s="34">
        <f t="shared" si="53"/>
        <v>50182</v>
      </c>
      <c r="U653" s="34">
        <f t="shared" si="50"/>
        <v>250910</v>
      </c>
      <c r="X653" s="40" t="s">
        <v>26</v>
      </c>
      <c r="Z653" s="34">
        <f t="shared" si="54"/>
        <v>20073</v>
      </c>
    </row>
    <row r="654" spans="1:26" ht="25.5" customHeight="1" x14ac:dyDescent="0.25">
      <c r="A654" s="17">
        <v>44869</v>
      </c>
      <c r="B654" s="63"/>
      <c r="G654" s="24" t="s">
        <v>378</v>
      </c>
      <c r="I654" s="24" t="s">
        <v>758</v>
      </c>
      <c r="J654" s="57" t="str">
        <f>VLOOKUP(G654,'nhân viên sale'!$A$2:$B$1646,2,0)</f>
        <v>SG005</v>
      </c>
      <c r="K654" s="24" t="s">
        <v>39</v>
      </c>
      <c r="L654" s="31" t="str">
        <f t="shared" si="51"/>
        <v>Chân giò heo muối 300g</v>
      </c>
      <c r="N654" s="52" t="s">
        <v>72</v>
      </c>
      <c r="Q654" s="32" t="str">
        <f t="shared" si="52"/>
        <v>Túi</v>
      </c>
      <c r="R654" s="36">
        <v>5</v>
      </c>
      <c r="T654" s="34">
        <f t="shared" si="53"/>
        <v>73431</v>
      </c>
      <c r="U654" s="34">
        <f t="shared" ref="U654:U717" si="55">R654*T654</f>
        <v>367155</v>
      </c>
      <c r="X654" s="40" t="s">
        <v>26</v>
      </c>
      <c r="Z654" s="34">
        <f t="shared" si="54"/>
        <v>29372</v>
      </c>
    </row>
    <row r="655" spans="1:26" ht="25.5" customHeight="1" x14ac:dyDescent="0.25">
      <c r="A655" s="17">
        <v>44869</v>
      </c>
      <c r="B655" s="63"/>
      <c r="G655" s="24" t="s">
        <v>378</v>
      </c>
      <c r="I655" s="24" t="s">
        <v>758</v>
      </c>
      <c r="J655" s="57" t="str">
        <f>VLOOKUP(G655,'nhân viên sale'!$A$2:$B$1646,2,0)</f>
        <v>SG005</v>
      </c>
      <c r="K655" s="24" t="s">
        <v>67</v>
      </c>
      <c r="L655" s="31" t="str">
        <f t="shared" si="51"/>
        <v>Tai heo muối 200g</v>
      </c>
      <c r="N655" s="52" t="s">
        <v>72</v>
      </c>
      <c r="Q655" s="32" t="str">
        <f t="shared" si="52"/>
        <v>Túi</v>
      </c>
      <c r="R655" s="36">
        <v>5</v>
      </c>
      <c r="T655" s="34">
        <f t="shared" si="53"/>
        <v>55595</v>
      </c>
      <c r="U655" s="34">
        <f t="shared" si="55"/>
        <v>277975</v>
      </c>
      <c r="X655" s="40" t="s">
        <v>26</v>
      </c>
      <c r="Z655" s="34">
        <f t="shared" si="54"/>
        <v>22238</v>
      </c>
    </row>
    <row r="656" spans="1:26" ht="25.5" customHeight="1" x14ac:dyDescent="0.25">
      <c r="A656" s="17">
        <v>44869</v>
      </c>
      <c r="B656" s="63"/>
      <c r="G656" s="24" t="s">
        <v>378</v>
      </c>
      <c r="I656" s="24" t="s">
        <v>758</v>
      </c>
      <c r="J656" s="57" t="str">
        <f>VLOOKUP(G656,'nhân viên sale'!$A$2:$B$1646,2,0)</f>
        <v>SG005</v>
      </c>
      <c r="K656" s="24" t="s">
        <v>37</v>
      </c>
      <c r="L656" s="31" t="str">
        <f t="shared" si="51"/>
        <v>Chả cốm 300g</v>
      </c>
      <c r="N656" s="52" t="s">
        <v>72</v>
      </c>
      <c r="Q656" s="32" t="str">
        <f t="shared" si="52"/>
        <v>Túi</v>
      </c>
      <c r="R656" s="36">
        <v>5</v>
      </c>
      <c r="T656" s="34">
        <f t="shared" si="53"/>
        <v>74250</v>
      </c>
      <c r="U656" s="34">
        <f t="shared" si="55"/>
        <v>371250</v>
      </c>
      <c r="X656" s="40" t="s">
        <v>26</v>
      </c>
      <c r="Z656" s="34">
        <f t="shared" si="54"/>
        <v>29700</v>
      </c>
    </row>
    <row r="657" spans="1:26" ht="25.5" customHeight="1" x14ac:dyDescent="0.25">
      <c r="A657" s="17">
        <v>44869</v>
      </c>
      <c r="B657" s="63"/>
      <c r="G657" s="24" t="s">
        <v>379</v>
      </c>
      <c r="I657" s="24" t="s">
        <v>759</v>
      </c>
      <c r="J657" s="57" t="str">
        <f>VLOOKUP(G657,'nhân viên sale'!$A$2:$B$1646,2,0)</f>
        <v>SG009</v>
      </c>
      <c r="K657" s="24" t="s">
        <v>30</v>
      </c>
      <c r="L657" s="31" t="str">
        <f t="shared" si="51"/>
        <v>Bắp bò muối 200g</v>
      </c>
      <c r="N657" s="52" t="s">
        <v>72</v>
      </c>
      <c r="Q657" s="32" t="str">
        <f t="shared" si="52"/>
        <v>Túi</v>
      </c>
      <c r="R657" s="36">
        <v>5</v>
      </c>
      <c r="T657" s="34">
        <f t="shared" si="53"/>
        <v>87787</v>
      </c>
      <c r="U657" s="34">
        <f t="shared" si="55"/>
        <v>438935</v>
      </c>
      <c r="X657" s="40" t="s">
        <v>26</v>
      </c>
      <c r="Z657" s="34">
        <f t="shared" si="54"/>
        <v>35115</v>
      </c>
    </row>
    <row r="658" spans="1:26" ht="25.5" customHeight="1" x14ac:dyDescent="0.25">
      <c r="A658" s="17">
        <v>44869</v>
      </c>
      <c r="B658" s="63"/>
      <c r="G658" s="24" t="s">
        <v>379</v>
      </c>
      <c r="I658" s="24" t="s">
        <v>759</v>
      </c>
      <c r="J658" s="57" t="str">
        <f>VLOOKUP(G658,'nhân viên sale'!$A$2:$B$1646,2,0)</f>
        <v>SG009</v>
      </c>
      <c r="K658" s="24" t="s">
        <v>39</v>
      </c>
      <c r="L658" s="31" t="str">
        <f t="shared" si="51"/>
        <v>Chân giò heo muối 300g</v>
      </c>
      <c r="N658" s="52" t="s">
        <v>72</v>
      </c>
      <c r="Q658" s="32" t="str">
        <f t="shared" si="52"/>
        <v>Túi</v>
      </c>
      <c r="R658" s="36">
        <v>5</v>
      </c>
      <c r="T658" s="34">
        <f t="shared" si="53"/>
        <v>73431</v>
      </c>
      <c r="U658" s="34">
        <f t="shared" si="55"/>
        <v>367155</v>
      </c>
      <c r="X658" s="40" t="s">
        <v>26</v>
      </c>
      <c r="Z658" s="34">
        <f t="shared" si="54"/>
        <v>29372</v>
      </c>
    </row>
    <row r="659" spans="1:26" ht="25.5" customHeight="1" x14ac:dyDescent="0.25">
      <c r="A659" s="17">
        <v>44869</v>
      </c>
      <c r="B659" s="63"/>
      <c r="G659" s="24" t="s">
        <v>379</v>
      </c>
      <c r="I659" s="24" t="s">
        <v>759</v>
      </c>
      <c r="J659" s="57" t="str">
        <f>VLOOKUP(G659,'nhân viên sale'!$A$2:$B$1646,2,0)</f>
        <v>SG009</v>
      </c>
      <c r="K659" s="24" t="s">
        <v>67</v>
      </c>
      <c r="L659" s="31" t="str">
        <f t="shared" si="51"/>
        <v>Tai heo muối 200g</v>
      </c>
      <c r="N659" s="52" t="s">
        <v>72</v>
      </c>
      <c r="Q659" s="32" t="str">
        <f t="shared" si="52"/>
        <v>Túi</v>
      </c>
      <c r="R659" s="36">
        <v>5</v>
      </c>
      <c r="T659" s="34">
        <f t="shared" si="53"/>
        <v>55595</v>
      </c>
      <c r="U659" s="34">
        <f t="shared" si="55"/>
        <v>277975</v>
      </c>
      <c r="X659" s="40" t="s">
        <v>26</v>
      </c>
      <c r="Z659" s="34">
        <f t="shared" si="54"/>
        <v>22238</v>
      </c>
    </row>
    <row r="660" spans="1:26" ht="25.5" customHeight="1" x14ac:dyDescent="0.25">
      <c r="A660" s="17">
        <v>44869</v>
      </c>
      <c r="B660" s="63"/>
      <c r="G660" s="24" t="s">
        <v>379</v>
      </c>
      <c r="I660" s="24" t="s">
        <v>759</v>
      </c>
      <c r="J660" s="57" t="str">
        <f>VLOOKUP(G660,'nhân viên sale'!$A$2:$B$1646,2,0)</f>
        <v>SG009</v>
      </c>
      <c r="K660" s="24" t="s">
        <v>45</v>
      </c>
      <c r="L660" s="31" t="str">
        <f t="shared" si="51"/>
        <v>Chả nướng 300g</v>
      </c>
      <c r="N660" s="52" t="s">
        <v>72</v>
      </c>
      <c r="Q660" s="32" t="str">
        <f t="shared" si="52"/>
        <v>Túi</v>
      </c>
      <c r="R660" s="36">
        <v>5</v>
      </c>
      <c r="T660" s="34">
        <f t="shared" si="53"/>
        <v>70950</v>
      </c>
      <c r="U660" s="34">
        <f t="shared" si="55"/>
        <v>354750</v>
      </c>
      <c r="X660" s="40" t="s">
        <v>26</v>
      </c>
      <c r="Z660" s="34">
        <f t="shared" si="54"/>
        <v>28380</v>
      </c>
    </row>
    <row r="661" spans="1:26" ht="25.5" customHeight="1" x14ac:dyDescent="0.25">
      <c r="A661" s="17">
        <v>44869</v>
      </c>
      <c r="B661" s="63"/>
      <c r="G661" s="24" t="s">
        <v>379</v>
      </c>
      <c r="I661" s="24" t="s">
        <v>759</v>
      </c>
      <c r="J661" s="57" t="str">
        <f>VLOOKUP(G661,'nhân viên sale'!$A$2:$B$1646,2,0)</f>
        <v>SG009</v>
      </c>
      <c r="K661" s="24" t="s">
        <v>49</v>
      </c>
      <c r="L661" s="31" t="str">
        <f t="shared" si="51"/>
        <v>Giò lụa cây 250g</v>
      </c>
      <c r="N661" s="52" t="s">
        <v>72</v>
      </c>
      <c r="Q661" s="32" t="str">
        <f t="shared" si="52"/>
        <v>Túi</v>
      </c>
      <c r="R661" s="36">
        <v>5</v>
      </c>
      <c r="T661" s="34">
        <f t="shared" si="53"/>
        <v>59400</v>
      </c>
      <c r="U661" s="34">
        <f t="shared" si="55"/>
        <v>297000</v>
      </c>
      <c r="X661" s="40" t="s">
        <v>26</v>
      </c>
      <c r="Z661" s="34">
        <f t="shared" si="54"/>
        <v>23760</v>
      </c>
    </row>
    <row r="662" spans="1:26" ht="25.5" customHeight="1" x14ac:dyDescent="0.25">
      <c r="A662" s="17">
        <v>44869</v>
      </c>
      <c r="B662" s="63"/>
      <c r="G662" s="24" t="s">
        <v>379</v>
      </c>
      <c r="I662" s="24" t="s">
        <v>759</v>
      </c>
      <c r="J662" s="57" t="str">
        <f>VLOOKUP(G662,'nhân viên sale'!$A$2:$B$1646,2,0)</f>
        <v>SG009</v>
      </c>
      <c r="K662" s="24" t="s">
        <v>65</v>
      </c>
      <c r="L662" s="31" t="str">
        <f t="shared" si="51"/>
        <v>Mọc Nấm Hương 250g</v>
      </c>
      <c r="N662" s="52" t="s">
        <v>72</v>
      </c>
      <c r="Q662" s="32" t="str">
        <f t="shared" si="52"/>
        <v>Túi</v>
      </c>
      <c r="R662" s="36">
        <v>5</v>
      </c>
      <c r="T662" s="34">
        <f t="shared" si="53"/>
        <v>46000</v>
      </c>
      <c r="U662" s="34">
        <f t="shared" si="55"/>
        <v>230000</v>
      </c>
      <c r="X662" s="40" t="s">
        <v>26</v>
      </c>
      <c r="Z662" s="34">
        <f t="shared" si="54"/>
        <v>18400</v>
      </c>
    </row>
    <row r="663" spans="1:26" ht="25.5" customHeight="1" x14ac:dyDescent="0.25">
      <c r="A663" s="17">
        <v>44869</v>
      </c>
      <c r="B663" s="63"/>
      <c r="G663" s="24" t="s">
        <v>380</v>
      </c>
      <c r="I663" s="24" t="s">
        <v>760</v>
      </c>
      <c r="J663" s="57" t="str">
        <f>VLOOKUP(G663,'nhân viên sale'!$A$2:$B$1646,2,0)</f>
        <v>SG009</v>
      </c>
      <c r="K663" s="24" t="s">
        <v>67</v>
      </c>
      <c r="L663" s="31" t="str">
        <f t="shared" si="51"/>
        <v>Tai heo muối 200g</v>
      </c>
      <c r="N663" s="52" t="s">
        <v>72</v>
      </c>
      <c r="Q663" s="32" t="str">
        <f t="shared" si="52"/>
        <v>Túi</v>
      </c>
      <c r="R663" s="36">
        <v>5</v>
      </c>
      <c r="T663" s="34">
        <f t="shared" si="53"/>
        <v>55595</v>
      </c>
      <c r="U663" s="34">
        <f t="shared" si="55"/>
        <v>277975</v>
      </c>
      <c r="X663" s="40" t="s">
        <v>26</v>
      </c>
      <c r="Z663" s="34">
        <f t="shared" si="54"/>
        <v>22238</v>
      </c>
    </row>
    <row r="664" spans="1:26" ht="25.5" customHeight="1" x14ac:dyDescent="0.25">
      <c r="A664" s="17">
        <v>44869</v>
      </c>
      <c r="B664" s="63"/>
      <c r="G664" s="24" t="s">
        <v>380</v>
      </c>
      <c r="I664" s="24" t="s">
        <v>760</v>
      </c>
      <c r="J664" s="57" t="str">
        <f>VLOOKUP(G664,'nhân viên sale'!$A$2:$B$1646,2,0)</f>
        <v>SG009</v>
      </c>
      <c r="K664" s="24" t="s">
        <v>59</v>
      </c>
      <c r="L664" s="31" t="str">
        <f t="shared" si="51"/>
        <v>Giò Tai Lưỡi Xào 250g</v>
      </c>
      <c r="N664" s="52" t="s">
        <v>72</v>
      </c>
      <c r="Q664" s="32" t="str">
        <f t="shared" si="52"/>
        <v>Túi</v>
      </c>
      <c r="R664" s="36">
        <v>5</v>
      </c>
      <c r="T664" s="34">
        <f t="shared" si="53"/>
        <v>50182</v>
      </c>
      <c r="U664" s="34">
        <f t="shared" si="55"/>
        <v>250910</v>
      </c>
      <c r="X664" s="40" t="s">
        <v>26</v>
      </c>
      <c r="Z664" s="34">
        <f t="shared" si="54"/>
        <v>20073</v>
      </c>
    </row>
    <row r="665" spans="1:26" ht="25.5" customHeight="1" x14ac:dyDescent="0.25">
      <c r="A665" s="17">
        <v>44869</v>
      </c>
      <c r="B665" s="63"/>
      <c r="G665" s="24" t="s">
        <v>380</v>
      </c>
      <c r="I665" s="24" t="s">
        <v>760</v>
      </c>
      <c r="J665" s="57" t="str">
        <f>VLOOKUP(G665,'nhân viên sale'!$A$2:$B$1646,2,0)</f>
        <v>SG009</v>
      </c>
      <c r="K665" s="24" t="s">
        <v>45</v>
      </c>
      <c r="L665" s="31" t="str">
        <f t="shared" si="51"/>
        <v>Chả nướng 300g</v>
      </c>
      <c r="N665" s="52" t="s">
        <v>72</v>
      </c>
      <c r="Q665" s="32" t="str">
        <f t="shared" si="52"/>
        <v>Túi</v>
      </c>
      <c r="R665" s="36">
        <v>5</v>
      </c>
      <c r="T665" s="34">
        <f t="shared" si="53"/>
        <v>70950</v>
      </c>
      <c r="U665" s="34">
        <f t="shared" si="55"/>
        <v>354750</v>
      </c>
      <c r="X665" s="40" t="s">
        <v>26</v>
      </c>
      <c r="Z665" s="34">
        <f t="shared" si="54"/>
        <v>28380</v>
      </c>
    </row>
    <row r="666" spans="1:26" ht="25.5" customHeight="1" x14ac:dyDescent="0.25">
      <c r="A666" s="17">
        <v>44869</v>
      </c>
      <c r="B666" s="63"/>
      <c r="G666" s="24" t="s">
        <v>381</v>
      </c>
      <c r="I666" s="24" t="s">
        <v>761</v>
      </c>
      <c r="J666" s="57" t="str">
        <f>VLOOKUP(G666,'nhân viên sale'!$A$2:$B$1646,2,0)</f>
        <v>SG004</v>
      </c>
      <c r="K666" s="24" t="s">
        <v>67</v>
      </c>
      <c r="L666" s="31" t="str">
        <f t="shared" si="51"/>
        <v>Tai heo muối 200g</v>
      </c>
      <c r="N666" s="52" t="s">
        <v>72</v>
      </c>
      <c r="Q666" s="32" t="str">
        <f t="shared" si="52"/>
        <v>Túi</v>
      </c>
      <c r="R666" s="36">
        <v>5</v>
      </c>
      <c r="T666" s="34">
        <f t="shared" si="53"/>
        <v>55595</v>
      </c>
      <c r="U666" s="34">
        <f t="shared" si="55"/>
        <v>277975</v>
      </c>
      <c r="X666" s="40" t="s">
        <v>26</v>
      </c>
      <c r="Z666" s="34">
        <f t="shared" si="54"/>
        <v>22238</v>
      </c>
    </row>
    <row r="667" spans="1:26" ht="25.5" customHeight="1" x14ac:dyDescent="0.25">
      <c r="A667" s="17">
        <v>44869</v>
      </c>
      <c r="B667" s="63"/>
      <c r="G667" s="24" t="s">
        <v>381</v>
      </c>
      <c r="I667" s="24" t="s">
        <v>761</v>
      </c>
      <c r="J667" s="57" t="str">
        <f>VLOOKUP(G667,'nhân viên sale'!$A$2:$B$1646,2,0)</f>
        <v>SG004</v>
      </c>
      <c r="K667" s="24" t="s">
        <v>37</v>
      </c>
      <c r="L667" s="31" t="str">
        <f t="shared" si="51"/>
        <v>Chả cốm 300g</v>
      </c>
      <c r="N667" s="52" t="s">
        <v>72</v>
      </c>
      <c r="Q667" s="32" t="str">
        <f t="shared" si="52"/>
        <v>Túi</v>
      </c>
      <c r="R667" s="36">
        <v>5</v>
      </c>
      <c r="T667" s="34">
        <f t="shared" si="53"/>
        <v>74250</v>
      </c>
      <c r="U667" s="34">
        <f t="shared" si="55"/>
        <v>371250</v>
      </c>
      <c r="X667" s="40" t="s">
        <v>26</v>
      </c>
      <c r="Z667" s="34">
        <f t="shared" si="54"/>
        <v>29700</v>
      </c>
    </row>
    <row r="668" spans="1:26" ht="25.5" customHeight="1" x14ac:dyDescent="0.25">
      <c r="A668" s="17">
        <v>44869</v>
      </c>
      <c r="B668" s="63"/>
      <c r="G668" s="24" t="s">
        <v>381</v>
      </c>
      <c r="I668" s="24" t="s">
        <v>761</v>
      </c>
      <c r="J668" s="57" t="str">
        <f>VLOOKUP(G668,'nhân viên sale'!$A$2:$B$1646,2,0)</f>
        <v>SG004</v>
      </c>
      <c r="K668" s="24" t="s">
        <v>59</v>
      </c>
      <c r="L668" s="31" t="str">
        <f t="shared" si="51"/>
        <v>Giò Tai Lưỡi Xào 250g</v>
      </c>
      <c r="N668" s="52" t="s">
        <v>72</v>
      </c>
      <c r="Q668" s="32" t="str">
        <f t="shared" si="52"/>
        <v>Túi</v>
      </c>
      <c r="R668" s="36">
        <v>5</v>
      </c>
      <c r="T668" s="34">
        <f t="shared" si="53"/>
        <v>50182</v>
      </c>
      <c r="U668" s="34">
        <f t="shared" si="55"/>
        <v>250910</v>
      </c>
      <c r="X668" s="40" t="s">
        <v>26</v>
      </c>
      <c r="Z668" s="34">
        <f t="shared" si="54"/>
        <v>20073</v>
      </c>
    </row>
    <row r="669" spans="1:26" ht="25.5" customHeight="1" x14ac:dyDescent="0.25">
      <c r="A669" s="17">
        <v>44869</v>
      </c>
      <c r="B669" s="63"/>
      <c r="G669" s="24" t="s">
        <v>382</v>
      </c>
      <c r="I669" s="24" t="s">
        <v>762</v>
      </c>
      <c r="J669" s="57" t="str">
        <f>VLOOKUP(G669,'nhân viên sale'!$A$2:$B$1646,2,0)</f>
        <v>SG011</v>
      </c>
      <c r="K669" s="24" t="s">
        <v>67</v>
      </c>
      <c r="L669" s="31" t="str">
        <f t="shared" si="51"/>
        <v>Tai heo muối 200g</v>
      </c>
      <c r="N669" s="52" t="s">
        <v>72</v>
      </c>
      <c r="Q669" s="32" t="str">
        <f t="shared" si="52"/>
        <v>Túi</v>
      </c>
      <c r="R669" s="36">
        <v>5</v>
      </c>
      <c r="T669" s="34">
        <f t="shared" si="53"/>
        <v>55595</v>
      </c>
      <c r="U669" s="34">
        <f t="shared" si="55"/>
        <v>277975</v>
      </c>
      <c r="X669" s="40" t="s">
        <v>26</v>
      </c>
      <c r="Z669" s="34">
        <f t="shared" si="54"/>
        <v>22238</v>
      </c>
    </row>
    <row r="670" spans="1:26" ht="25.5" customHeight="1" x14ac:dyDescent="0.25">
      <c r="A670" s="17">
        <v>44869</v>
      </c>
      <c r="B670" s="63"/>
      <c r="G670" s="24" t="s">
        <v>383</v>
      </c>
      <c r="I670" s="24" t="s">
        <v>763</v>
      </c>
      <c r="J670" s="57" t="str">
        <f>VLOOKUP(G670,'nhân viên sale'!$A$2:$B$1646,2,0)</f>
        <v>SG005</v>
      </c>
      <c r="K670" s="24" t="s">
        <v>30</v>
      </c>
      <c r="L670" s="31" t="str">
        <f t="shared" si="51"/>
        <v>Bắp bò muối 200g</v>
      </c>
      <c r="N670" s="52" t="s">
        <v>72</v>
      </c>
      <c r="Q670" s="32" t="str">
        <f t="shared" si="52"/>
        <v>Túi</v>
      </c>
      <c r="R670" s="36">
        <v>5</v>
      </c>
      <c r="T670" s="34">
        <f t="shared" si="53"/>
        <v>87787</v>
      </c>
      <c r="U670" s="34">
        <f t="shared" si="55"/>
        <v>438935</v>
      </c>
      <c r="X670" s="40" t="s">
        <v>26</v>
      </c>
      <c r="Z670" s="34">
        <f t="shared" si="54"/>
        <v>35115</v>
      </c>
    </row>
    <row r="671" spans="1:26" ht="25.5" customHeight="1" x14ac:dyDescent="0.25">
      <c r="A671" s="17">
        <v>44869</v>
      </c>
      <c r="B671" s="63"/>
      <c r="G671" s="24" t="s">
        <v>383</v>
      </c>
      <c r="I671" s="24" t="s">
        <v>763</v>
      </c>
      <c r="J671" s="57" t="str">
        <f>VLOOKUP(G671,'nhân viên sale'!$A$2:$B$1646,2,0)</f>
        <v>SG005</v>
      </c>
      <c r="K671" s="24" t="s">
        <v>39</v>
      </c>
      <c r="L671" s="31" t="str">
        <f t="shared" si="51"/>
        <v>Chân giò heo muối 300g</v>
      </c>
      <c r="N671" s="52" t="s">
        <v>72</v>
      </c>
      <c r="Q671" s="32" t="str">
        <f t="shared" si="52"/>
        <v>Túi</v>
      </c>
      <c r="R671" s="36">
        <v>5</v>
      </c>
      <c r="T671" s="34">
        <f t="shared" si="53"/>
        <v>73431</v>
      </c>
      <c r="U671" s="34">
        <f t="shared" si="55"/>
        <v>367155</v>
      </c>
      <c r="X671" s="40" t="s">
        <v>26</v>
      </c>
      <c r="Z671" s="34">
        <f t="shared" si="54"/>
        <v>29372</v>
      </c>
    </row>
    <row r="672" spans="1:26" ht="25.5" customHeight="1" x14ac:dyDescent="0.25">
      <c r="A672" s="17">
        <v>44869</v>
      </c>
      <c r="B672" s="63"/>
      <c r="G672" s="24" t="s">
        <v>383</v>
      </c>
      <c r="I672" s="24" t="s">
        <v>763</v>
      </c>
      <c r="J672" s="57" t="str">
        <f>VLOOKUP(G672,'nhân viên sale'!$A$2:$B$1646,2,0)</f>
        <v>SG005</v>
      </c>
      <c r="K672" s="24" t="s">
        <v>67</v>
      </c>
      <c r="L672" s="31" t="str">
        <f t="shared" si="51"/>
        <v>Tai heo muối 200g</v>
      </c>
      <c r="N672" s="52" t="s">
        <v>72</v>
      </c>
      <c r="Q672" s="32" t="str">
        <f t="shared" si="52"/>
        <v>Túi</v>
      </c>
      <c r="R672" s="36">
        <v>5</v>
      </c>
      <c r="T672" s="34">
        <f t="shared" si="53"/>
        <v>55595</v>
      </c>
      <c r="U672" s="34">
        <f t="shared" si="55"/>
        <v>277975</v>
      </c>
      <c r="X672" s="40" t="s">
        <v>26</v>
      </c>
      <c r="Z672" s="34">
        <f t="shared" si="54"/>
        <v>22238</v>
      </c>
    </row>
    <row r="673" spans="1:26" ht="25.5" customHeight="1" x14ac:dyDescent="0.25">
      <c r="A673" s="17">
        <v>44869</v>
      </c>
      <c r="B673" s="63"/>
      <c r="G673" s="24" t="s">
        <v>384</v>
      </c>
      <c r="I673" s="24" t="s">
        <v>764</v>
      </c>
      <c r="J673" s="57" t="str">
        <f>VLOOKUP(G673,'nhân viên sale'!$A$2:$B$1646,2,0)</f>
        <v>SG011</v>
      </c>
      <c r="K673" s="24" t="s">
        <v>49</v>
      </c>
      <c r="L673" s="31" t="str">
        <f t="shared" si="51"/>
        <v>Giò lụa cây 250g</v>
      </c>
      <c r="N673" s="52" t="s">
        <v>72</v>
      </c>
      <c r="Q673" s="32" t="str">
        <f t="shared" si="52"/>
        <v>Túi</v>
      </c>
      <c r="R673" s="36">
        <v>5</v>
      </c>
      <c r="T673" s="34">
        <f t="shared" si="53"/>
        <v>59400</v>
      </c>
      <c r="U673" s="34">
        <f t="shared" si="55"/>
        <v>297000</v>
      </c>
      <c r="X673" s="40" t="s">
        <v>26</v>
      </c>
      <c r="Z673" s="34">
        <f t="shared" si="54"/>
        <v>23760</v>
      </c>
    </row>
    <row r="674" spans="1:26" ht="25.5" customHeight="1" x14ac:dyDescent="0.25">
      <c r="A674" s="17">
        <v>44869</v>
      </c>
      <c r="B674" s="63"/>
      <c r="G674" s="24" t="s">
        <v>384</v>
      </c>
      <c r="I674" s="24" t="s">
        <v>764</v>
      </c>
      <c r="J674" s="57" t="str">
        <f>VLOOKUP(G674,'nhân viên sale'!$A$2:$B$1646,2,0)</f>
        <v>SG011</v>
      </c>
      <c r="K674" s="24" t="s">
        <v>37</v>
      </c>
      <c r="L674" s="31" t="str">
        <f t="shared" si="51"/>
        <v>Chả cốm 300g</v>
      </c>
      <c r="N674" s="52" t="s">
        <v>72</v>
      </c>
      <c r="Q674" s="32" t="str">
        <f t="shared" si="52"/>
        <v>Túi</v>
      </c>
      <c r="R674" s="36">
        <v>5</v>
      </c>
      <c r="T674" s="34">
        <f t="shared" si="53"/>
        <v>74250</v>
      </c>
      <c r="U674" s="34">
        <f t="shared" si="55"/>
        <v>371250</v>
      </c>
      <c r="X674" s="40" t="s">
        <v>26</v>
      </c>
      <c r="Z674" s="34">
        <f t="shared" si="54"/>
        <v>29700</v>
      </c>
    </row>
    <row r="675" spans="1:26" ht="25.5" customHeight="1" x14ac:dyDescent="0.25">
      <c r="A675" s="17">
        <v>44869</v>
      </c>
      <c r="B675" s="63"/>
      <c r="G675" s="24" t="s">
        <v>385</v>
      </c>
      <c r="I675" s="24" t="s">
        <v>765</v>
      </c>
      <c r="J675" s="57" t="str">
        <f>VLOOKUP(G675,'nhân viên sale'!$A$2:$B$1646,2,0)</f>
        <v>SG004</v>
      </c>
      <c r="K675" s="24" t="s">
        <v>30</v>
      </c>
      <c r="L675" s="31" t="str">
        <f t="shared" si="51"/>
        <v>Bắp bò muối 200g</v>
      </c>
      <c r="N675" s="52" t="s">
        <v>72</v>
      </c>
      <c r="Q675" s="32" t="str">
        <f t="shared" si="52"/>
        <v>Túi</v>
      </c>
      <c r="R675" s="36">
        <v>5</v>
      </c>
      <c r="T675" s="34">
        <f t="shared" si="53"/>
        <v>87787</v>
      </c>
      <c r="U675" s="34">
        <f t="shared" si="55"/>
        <v>438935</v>
      </c>
      <c r="X675" s="40" t="s">
        <v>26</v>
      </c>
      <c r="Z675" s="34">
        <f t="shared" si="54"/>
        <v>35115</v>
      </c>
    </row>
    <row r="676" spans="1:26" ht="25.5" customHeight="1" x14ac:dyDescent="0.25">
      <c r="A676" s="17">
        <v>44869</v>
      </c>
      <c r="B676" s="63"/>
      <c r="G676" s="24" t="s">
        <v>385</v>
      </c>
      <c r="I676" s="24" t="s">
        <v>765</v>
      </c>
      <c r="J676" s="57" t="str">
        <f>VLOOKUP(G676,'nhân viên sale'!$A$2:$B$1646,2,0)</f>
        <v>SG004</v>
      </c>
      <c r="K676" s="24" t="s">
        <v>39</v>
      </c>
      <c r="L676" s="31" t="str">
        <f t="shared" si="51"/>
        <v>Chân giò heo muối 300g</v>
      </c>
      <c r="N676" s="52" t="s">
        <v>72</v>
      </c>
      <c r="Q676" s="32" t="str">
        <f t="shared" si="52"/>
        <v>Túi</v>
      </c>
      <c r="R676" s="36">
        <v>5</v>
      </c>
      <c r="T676" s="34">
        <f t="shared" si="53"/>
        <v>73431</v>
      </c>
      <c r="U676" s="34">
        <f t="shared" si="55"/>
        <v>367155</v>
      </c>
      <c r="X676" s="40" t="s">
        <v>26</v>
      </c>
      <c r="Z676" s="34">
        <f t="shared" si="54"/>
        <v>29372</v>
      </c>
    </row>
    <row r="677" spans="1:26" ht="25.5" customHeight="1" x14ac:dyDescent="0.25">
      <c r="A677" s="17">
        <v>44869</v>
      </c>
      <c r="B677" s="63"/>
      <c r="G677" s="24" t="s">
        <v>385</v>
      </c>
      <c r="I677" s="24" t="s">
        <v>765</v>
      </c>
      <c r="J677" s="57" t="str">
        <f>VLOOKUP(G677,'nhân viên sale'!$A$2:$B$1646,2,0)</f>
        <v>SG004</v>
      </c>
      <c r="K677" s="24" t="s">
        <v>37</v>
      </c>
      <c r="L677" s="31" t="str">
        <f t="shared" si="51"/>
        <v>Chả cốm 300g</v>
      </c>
      <c r="N677" s="52" t="s">
        <v>72</v>
      </c>
      <c r="Q677" s="32" t="str">
        <f t="shared" si="52"/>
        <v>Túi</v>
      </c>
      <c r="R677" s="36">
        <v>5</v>
      </c>
      <c r="T677" s="34">
        <f t="shared" si="53"/>
        <v>74250</v>
      </c>
      <c r="U677" s="34">
        <f t="shared" si="55"/>
        <v>371250</v>
      </c>
      <c r="X677" s="40" t="s">
        <v>26</v>
      </c>
      <c r="Z677" s="34">
        <f t="shared" si="54"/>
        <v>29700</v>
      </c>
    </row>
    <row r="678" spans="1:26" ht="25.5" customHeight="1" x14ac:dyDescent="0.25">
      <c r="A678" s="17">
        <v>44869</v>
      </c>
      <c r="B678" s="63"/>
      <c r="G678" s="24" t="s">
        <v>385</v>
      </c>
      <c r="I678" s="24" t="s">
        <v>765</v>
      </c>
      <c r="J678" s="57" t="str">
        <f>VLOOKUP(G678,'nhân viên sale'!$A$2:$B$1646,2,0)</f>
        <v>SG004</v>
      </c>
      <c r="K678" s="24" t="s">
        <v>45</v>
      </c>
      <c r="L678" s="31" t="str">
        <f t="shared" si="51"/>
        <v>Chả nướng 300g</v>
      </c>
      <c r="N678" s="52" t="s">
        <v>72</v>
      </c>
      <c r="Q678" s="32" t="str">
        <f t="shared" si="52"/>
        <v>Túi</v>
      </c>
      <c r="R678" s="36">
        <v>5</v>
      </c>
      <c r="T678" s="34">
        <f t="shared" si="53"/>
        <v>70950</v>
      </c>
      <c r="U678" s="34">
        <f t="shared" si="55"/>
        <v>354750</v>
      </c>
      <c r="X678" s="40" t="s">
        <v>26</v>
      </c>
      <c r="Z678" s="34">
        <f t="shared" si="54"/>
        <v>28380</v>
      </c>
    </row>
    <row r="679" spans="1:26" ht="25.5" customHeight="1" x14ac:dyDescent="0.25">
      <c r="A679" s="17">
        <v>44869</v>
      </c>
      <c r="B679" s="63"/>
      <c r="G679" s="24" t="s">
        <v>386</v>
      </c>
      <c r="I679" s="24" t="s">
        <v>766</v>
      </c>
      <c r="J679" s="57" t="str">
        <f>VLOOKUP(G679,'nhân viên sale'!$A$2:$B$1646,2,0)</f>
        <v>SG009</v>
      </c>
      <c r="K679" s="24" t="s">
        <v>37</v>
      </c>
      <c r="L679" s="31" t="str">
        <f t="shared" si="51"/>
        <v>Chả cốm 300g</v>
      </c>
      <c r="N679" s="52" t="s">
        <v>72</v>
      </c>
      <c r="Q679" s="32" t="str">
        <f t="shared" si="52"/>
        <v>Túi</v>
      </c>
      <c r="R679" s="36">
        <v>5</v>
      </c>
      <c r="T679" s="34">
        <f t="shared" si="53"/>
        <v>74250</v>
      </c>
      <c r="U679" s="34">
        <f t="shared" si="55"/>
        <v>371250</v>
      </c>
      <c r="X679" s="40" t="s">
        <v>26</v>
      </c>
      <c r="Z679" s="34">
        <f t="shared" si="54"/>
        <v>29700</v>
      </c>
    </row>
    <row r="680" spans="1:26" ht="25.5" customHeight="1" x14ac:dyDescent="0.25">
      <c r="A680" s="17">
        <v>44869</v>
      </c>
      <c r="B680" s="63"/>
      <c r="G680" s="24" t="s">
        <v>387</v>
      </c>
      <c r="I680" s="24" t="s">
        <v>767</v>
      </c>
      <c r="J680" s="57" t="str">
        <f>VLOOKUP(G680,'nhân viên sale'!$A$2:$B$1646,2,0)</f>
        <v>SG005</v>
      </c>
      <c r="K680" s="24" t="s">
        <v>39</v>
      </c>
      <c r="L680" s="31" t="str">
        <f t="shared" si="51"/>
        <v>Chân giò heo muối 300g</v>
      </c>
      <c r="N680" s="52" t="s">
        <v>72</v>
      </c>
      <c r="Q680" s="32" t="str">
        <f t="shared" si="52"/>
        <v>Túi</v>
      </c>
      <c r="R680" s="36">
        <v>5</v>
      </c>
      <c r="T680" s="34">
        <f t="shared" si="53"/>
        <v>73431</v>
      </c>
      <c r="U680" s="34">
        <f t="shared" si="55"/>
        <v>367155</v>
      </c>
      <c r="X680" s="40" t="s">
        <v>26</v>
      </c>
      <c r="Z680" s="34">
        <f t="shared" si="54"/>
        <v>29372</v>
      </c>
    </row>
    <row r="681" spans="1:26" ht="25.5" customHeight="1" x14ac:dyDescent="0.25">
      <c r="A681" s="17">
        <v>44869</v>
      </c>
      <c r="B681" s="63"/>
      <c r="G681" s="24" t="s">
        <v>387</v>
      </c>
      <c r="I681" s="24" t="s">
        <v>767</v>
      </c>
      <c r="J681" s="57" t="str">
        <f>VLOOKUP(G681,'nhân viên sale'!$A$2:$B$1646,2,0)</f>
        <v>SG005</v>
      </c>
      <c r="K681" s="24" t="s">
        <v>59</v>
      </c>
      <c r="L681" s="31" t="str">
        <f t="shared" si="51"/>
        <v>Giò Tai Lưỡi Xào 250g</v>
      </c>
      <c r="N681" s="52" t="s">
        <v>72</v>
      </c>
      <c r="Q681" s="32" t="str">
        <f t="shared" si="52"/>
        <v>Túi</v>
      </c>
      <c r="R681" s="36">
        <v>5</v>
      </c>
      <c r="T681" s="34">
        <f t="shared" si="53"/>
        <v>50182</v>
      </c>
      <c r="U681" s="34">
        <f t="shared" si="55"/>
        <v>250910</v>
      </c>
      <c r="X681" s="40" t="s">
        <v>26</v>
      </c>
      <c r="Z681" s="34">
        <f t="shared" si="54"/>
        <v>20073</v>
      </c>
    </row>
    <row r="682" spans="1:26" ht="25.5" customHeight="1" x14ac:dyDescent="0.25">
      <c r="A682" s="17">
        <v>44869</v>
      </c>
      <c r="B682" s="63"/>
      <c r="G682" s="24" t="s">
        <v>388</v>
      </c>
      <c r="I682" s="24" t="s">
        <v>768</v>
      </c>
      <c r="J682" s="57" t="str">
        <f>VLOOKUP(G682,'nhân viên sale'!$A$2:$B$1646,2,0)</f>
        <v>SG005</v>
      </c>
      <c r="K682" s="24" t="s">
        <v>30</v>
      </c>
      <c r="L682" s="31" t="str">
        <f t="shared" si="51"/>
        <v>Bắp bò muối 200g</v>
      </c>
      <c r="N682" s="52" t="s">
        <v>72</v>
      </c>
      <c r="Q682" s="32" t="str">
        <f t="shared" si="52"/>
        <v>Túi</v>
      </c>
      <c r="R682" s="36">
        <v>5</v>
      </c>
      <c r="T682" s="34">
        <f t="shared" si="53"/>
        <v>87787</v>
      </c>
      <c r="U682" s="34">
        <f t="shared" si="55"/>
        <v>438935</v>
      </c>
      <c r="X682" s="40" t="s">
        <v>26</v>
      </c>
      <c r="Z682" s="34">
        <f t="shared" si="54"/>
        <v>35115</v>
      </c>
    </row>
    <row r="683" spans="1:26" ht="25.5" customHeight="1" x14ac:dyDescent="0.25">
      <c r="A683" s="17">
        <v>44869</v>
      </c>
      <c r="B683" s="63"/>
      <c r="G683" s="24" t="s">
        <v>388</v>
      </c>
      <c r="I683" s="24" t="s">
        <v>768</v>
      </c>
      <c r="J683" s="57" t="str">
        <f>VLOOKUP(G683,'nhân viên sale'!$A$2:$B$1646,2,0)</f>
        <v>SG005</v>
      </c>
      <c r="K683" s="24" t="s">
        <v>67</v>
      </c>
      <c r="L683" s="31" t="str">
        <f t="shared" si="51"/>
        <v>Tai heo muối 200g</v>
      </c>
      <c r="N683" s="52" t="s">
        <v>72</v>
      </c>
      <c r="Q683" s="32" t="str">
        <f t="shared" si="52"/>
        <v>Túi</v>
      </c>
      <c r="R683" s="36">
        <v>5</v>
      </c>
      <c r="T683" s="34">
        <f t="shared" si="53"/>
        <v>55595</v>
      </c>
      <c r="U683" s="34">
        <f t="shared" si="55"/>
        <v>277975</v>
      </c>
      <c r="X683" s="40" t="s">
        <v>26</v>
      </c>
      <c r="Z683" s="34">
        <f t="shared" si="54"/>
        <v>22238</v>
      </c>
    </row>
    <row r="684" spans="1:26" ht="25.5" customHeight="1" x14ac:dyDescent="0.25">
      <c r="A684" s="17">
        <v>44869</v>
      </c>
      <c r="B684" s="63"/>
      <c r="G684" s="24" t="s">
        <v>389</v>
      </c>
      <c r="I684" s="24" t="s">
        <v>769</v>
      </c>
      <c r="J684" s="57" t="str">
        <f>VLOOKUP(G684,'nhân viên sale'!$A$2:$B$1646,2,0)</f>
        <v>SG005</v>
      </c>
      <c r="K684" s="24" t="s">
        <v>30</v>
      </c>
      <c r="L684" s="31" t="str">
        <f t="shared" si="51"/>
        <v>Bắp bò muối 200g</v>
      </c>
      <c r="N684" s="52" t="s">
        <v>72</v>
      </c>
      <c r="Q684" s="32" t="str">
        <f t="shared" si="52"/>
        <v>Túi</v>
      </c>
      <c r="R684" s="36">
        <v>5</v>
      </c>
      <c r="T684" s="34">
        <f t="shared" si="53"/>
        <v>87787</v>
      </c>
      <c r="U684" s="34">
        <f t="shared" si="55"/>
        <v>438935</v>
      </c>
      <c r="X684" s="40" t="s">
        <v>26</v>
      </c>
      <c r="Z684" s="34">
        <f t="shared" si="54"/>
        <v>35115</v>
      </c>
    </row>
    <row r="685" spans="1:26" ht="25.5" customHeight="1" x14ac:dyDescent="0.25">
      <c r="A685" s="17">
        <v>44869</v>
      </c>
      <c r="B685" s="63"/>
      <c r="G685" s="24" t="s">
        <v>389</v>
      </c>
      <c r="I685" s="24" t="s">
        <v>769</v>
      </c>
      <c r="J685" s="57" t="str">
        <f>VLOOKUP(G685,'nhân viên sale'!$A$2:$B$1646,2,0)</f>
        <v>SG005</v>
      </c>
      <c r="K685" s="24" t="s">
        <v>67</v>
      </c>
      <c r="L685" s="31" t="str">
        <f t="shared" si="51"/>
        <v>Tai heo muối 200g</v>
      </c>
      <c r="N685" s="52" t="s">
        <v>72</v>
      </c>
      <c r="Q685" s="32" t="str">
        <f t="shared" si="52"/>
        <v>Túi</v>
      </c>
      <c r="R685" s="36">
        <v>5</v>
      </c>
      <c r="T685" s="34">
        <f t="shared" si="53"/>
        <v>55595</v>
      </c>
      <c r="U685" s="34">
        <f t="shared" si="55"/>
        <v>277975</v>
      </c>
      <c r="X685" s="40" t="s">
        <v>26</v>
      </c>
      <c r="Z685" s="34">
        <f t="shared" si="54"/>
        <v>22238</v>
      </c>
    </row>
    <row r="686" spans="1:26" ht="25.5" customHeight="1" x14ac:dyDescent="0.25">
      <c r="A686" s="17">
        <v>44869</v>
      </c>
      <c r="B686" s="63"/>
      <c r="G686" s="24" t="s">
        <v>389</v>
      </c>
      <c r="I686" s="24" t="s">
        <v>769</v>
      </c>
      <c r="J686" s="57" t="str">
        <f>VLOOKUP(G686,'nhân viên sale'!$A$2:$B$1646,2,0)</f>
        <v>SG005</v>
      </c>
      <c r="K686" s="24" t="s">
        <v>49</v>
      </c>
      <c r="L686" s="31" t="str">
        <f t="shared" si="51"/>
        <v>Giò lụa cây 250g</v>
      </c>
      <c r="N686" s="52" t="s">
        <v>72</v>
      </c>
      <c r="Q686" s="32" t="str">
        <f t="shared" si="52"/>
        <v>Túi</v>
      </c>
      <c r="R686" s="36">
        <v>5</v>
      </c>
      <c r="T686" s="34">
        <f t="shared" si="53"/>
        <v>59400</v>
      </c>
      <c r="U686" s="34">
        <f t="shared" si="55"/>
        <v>297000</v>
      </c>
      <c r="X686" s="40" t="s">
        <v>26</v>
      </c>
      <c r="Z686" s="34">
        <f t="shared" si="54"/>
        <v>23760</v>
      </c>
    </row>
    <row r="687" spans="1:26" ht="25.5" customHeight="1" x14ac:dyDescent="0.25">
      <c r="A687" s="17">
        <v>44869</v>
      </c>
      <c r="B687" s="63"/>
      <c r="G687" s="24" t="s">
        <v>390</v>
      </c>
      <c r="I687" s="24" t="s">
        <v>770</v>
      </c>
      <c r="J687" s="57" t="str">
        <f>VLOOKUP(G687,'nhân viên sale'!$A$2:$B$1646,2,0)</f>
        <v>SG009</v>
      </c>
      <c r="K687" s="24" t="s">
        <v>39</v>
      </c>
      <c r="L687" s="31" t="str">
        <f t="shared" si="51"/>
        <v>Chân giò heo muối 300g</v>
      </c>
      <c r="N687" s="52" t="s">
        <v>72</v>
      </c>
      <c r="Q687" s="32" t="str">
        <f t="shared" si="52"/>
        <v>Túi</v>
      </c>
      <c r="R687" s="36">
        <v>5</v>
      </c>
      <c r="T687" s="34">
        <f t="shared" si="53"/>
        <v>73431</v>
      </c>
      <c r="U687" s="34">
        <f t="shared" si="55"/>
        <v>367155</v>
      </c>
      <c r="X687" s="40" t="s">
        <v>26</v>
      </c>
      <c r="Z687" s="34">
        <f t="shared" si="54"/>
        <v>29372</v>
      </c>
    </row>
    <row r="688" spans="1:26" ht="25.5" customHeight="1" x14ac:dyDescent="0.25">
      <c r="A688" s="17">
        <v>44869</v>
      </c>
      <c r="B688" s="63"/>
      <c r="G688" s="24" t="s">
        <v>390</v>
      </c>
      <c r="I688" s="24" t="s">
        <v>770</v>
      </c>
      <c r="J688" s="57" t="str">
        <f>VLOOKUP(G688,'nhân viên sale'!$A$2:$B$1646,2,0)</f>
        <v>SG009</v>
      </c>
      <c r="K688" s="24" t="s">
        <v>37</v>
      </c>
      <c r="L688" s="31" t="str">
        <f t="shared" si="51"/>
        <v>Chả cốm 300g</v>
      </c>
      <c r="N688" s="52" t="s">
        <v>72</v>
      </c>
      <c r="Q688" s="32" t="str">
        <f t="shared" si="52"/>
        <v>Túi</v>
      </c>
      <c r="R688" s="36">
        <v>5</v>
      </c>
      <c r="T688" s="34">
        <f t="shared" si="53"/>
        <v>74250</v>
      </c>
      <c r="U688" s="34">
        <f t="shared" si="55"/>
        <v>371250</v>
      </c>
      <c r="X688" s="40" t="s">
        <v>26</v>
      </c>
      <c r="Z688" s="34">
        <f t="shared" si="54"/>
        <v>29700</v>
      </c>
    </row>
    <row r="689" spans="1:26" ht="25.5" customHeight="1" x14ac:dyDescent="0.25">
      <c r="A689" s="17">
        <v>44869</v>
      </c>
      <c r="B689" s="63"/>
      <c r="G689" s="24" t="s">
        <v>391</v>
      </c>
      <c r="I689" s="24" t="s">
        <v>771</v>
      </c>
      <c r="J689" s="57" t="str">
        <f>VLOOKUP(G689,'nhân viên sale'!$A$2:$B$1646,2,0)</f>
        <v>SG011</v>
      </c>
      <c r="K689" s="24" t="s">
        <v>37</v>
      </c>
      <c r="L689" s="31" t="str">
        <f t="shared" si="51"/>
        <v>Chả cốm 300g</v>
      </c>
      <c r="N689" s="52" t="s">
        <v>72</v>
      </c>
      <c r="Q689" s="32" t="str">
        <f t="shared" si="52"/>
        <v>Túi</v>
      </c>
      <c r="R689" s="36">
        <v>5</v>
      </c>
      <c r="T689" s="34">
        <f t="shared" si="53"/>
        <v>74250</v>
      </c>
      <c r="U689" s="34">
        <f t="shared" si="55"/>
        <v>371250</v>
      </c>
      <c r="X689" s="40" t="s">
        <v>26</v>
      </c>
      <c r="Z689" s="34">
        <f t="shared" si="54"/>
        <v>29700</v>
      </c>
    </row>
    <row r="690" spans="1:26" ht="25.5" customHeight="1" x14ac:dyDescent="0.25">
      <c r="A690" s="17">
        <v>44869</v>
      </c>
      <c r="B690" s="63"/>
      <c r="G690" s="24" t="s">
        <v>391</v>
      </c>
      <c r="I690" s="24" t="s">
        <v>771</v>
      </c>
      <c r="J690" s="57" t="str">
        <f>VLOOKUP(G690,'nhân viên sale'!$A$2:$B$1646,2,0)</f>
        <v>SG011</v>
      </c>
      <c r="K690" s="24" t="s">
        <v>45</v>
      </c>
      <c r="L690" s="31" t="str">
        <f t="shared" si="51"/>
        <v>Chả nướng 300g</v>
      </c>
      <c r="N690" s="52" t="s">
        <v>72</v>
      </c>
      <c r="Q690" s="32" t="str">
        <f t="shared" si="52"/>
        <v>Túi</v>
      </c>
      <c r="R690" s="36">
        <v>5</v>
      </c>
      <c r="T690" s="34">
        <f t="shared" si="53"/>
        <v>70950</v>
      </c>
      <c r="U690" s="34">
        <f t="shared" si="55"/>
        <v>354750</v>
      </c>
      <c r="X690" s="40" t="s">
        <v>26</v>
      </c>
      <c r="Z690" s="34">
        <f t="shared" si="54"/>
        <v>28380</v>
      </c>
    </row>
    <row r="691" spans="1:26" ht="25.5" customHeight="1" x14ac:dyDescent="0.25">
      <c r="A691" s="17">
        <v>44869</v>
      </c>
      <c r="B691" s="63"/>
      <c r="G691" s="24" t="s">
        <v>392</v>
      </c>
      <c r="I691" s="24" t="s">
        <v>772</v>
      </c>
      <c r="J691" s="57" t="str">
        <f>VLOOKUP(G691,'nhân viên sale'!$A$2:$B$1646,2,0)</f>
        <v>SG004</v>
      </c>
      <c r="K691" s="24" t="s">
        <v>39</v>
      </c>
      <c r="L691" s="31" t="str">
        <f t="shared" si="51"/>
        <v>Chân giò heo muối 300g</v>
      </c>
      <c r="N691" s="52" t="s">
        <v>72</v>
      </c>
      <c r="Q691" s="32" t="str">
        <f t="shared" si="52"/>
        <v>Túi</v>
      </c>
      <c r="R691" s="36">
        <v>5</v>
      </c>
      <c r="T691" s="34">
        <f t="shared" si="53"/>
        <v>73431</v>
      </c>
      <c r="U691" s="34">
        <f t="shared" si="55"/>
        <v>367155</v>
      </c>
      <c r="X691" s="40" t="s">
        <v>26</v>
      </c>
      <c r="Z691" s="34">
        <f t="shared" si="54"/>
        <v>29372</v>
      </c>
    </row>
    <row r="692" spans="1:26" ht="25.5" customHeight="1" x14ac:dyDescent="0.25">
      <c r="A692" s="17">
        <v>44869</v>
      </c>
      <c r="B692" s="63"/>
      <c r="G692" s="24" t="s">
        <v>393</v>
      </c>
      <c r="I692" s="24" t="s">
        <v>773</v>
      </c>
      <c r="J692" s="57" t="str">
        <f>VLOOKUP(G692,'nhân viên sale'!$A$2:$B$1646,2,0)</f>
        <v>SG005</v>
      </c>
      <c r="K692" s="24" t="s">
        <v>30</v>
      </c>
      <c r="L692" s="31" t="str">
        <f t="shared" si="51"/>
        <v>Bắp bò muối 200g</v>
      </c>
      <c r="N692" s="52" t="s">
        <v>72</v>
      </c>
      <c r="Q692" s="32" t="str">
        <f t="shared" si="52"/>
        <v>Túi</v>
      </c>
      <c r="R692" s="36">
        <v>5</v>
      </c>
      <c r="T692" s="34">
        <f t="shared" si="53"/>
        <v>87787</v>
      </c>
      <c r="U692" s="34">
        <f t="shared" si="55"/>
        <v>438935</v>
      </c>
      <c r="X692" s="40" t="s">
        <v>26</v>
      </c>
      <c r="Z692" s="34">
        <f t="shared" si="54"/>
        <v>35115</v>
      </c>
    </row>
    <row r="693" spans="1:26" ht="25.5" customHeight="1" x14ac:dyDescent="0.25">
      <c r="A693" s="17">
        <v>44869</v>
      </c>
      <c r="B693" s="63"/>
      <c r="G693" s="24" t="s">
        <v>393</v>
      </c>
      <c r="I693" s="24" t="s">
        <v>773</v>
      </c>
      <c r="J693" s="57" t="str">
        <f>VLOOKUP(G693,'nhân viên sale'!$A$2:$B$1646,2,0)</f>
        <v>SG005</v>
      </c>
      <c r="K693" s="24" t="s">
        <v>49</v>
      </c>
      <c r="L693" s="31" t="str">
        <f t="shared" si="51"/>
        <v>Giò lụa cây 250g</v>
      </c>
      <c r="N693" s="52" t="s">
        <v>72</v>
      </c>
      <c r="Q693" s="32" t="str">
        <f t="shared" si="52"/>
        <v>Túi</v>
      </c>
      <c r="R693" s="36">
        <v>5</v>
      </c>
      <c r="T693" s="34">
        <f t="shared" si="53"/>
        <v>59400</v>
      </c>
      <c r="U693" s="34">
        <f t="shared" si="55"/>
        <v>297000</v>
      </c>
      <c r="X693" s="40" t="s">
        <v>26</v>
      </c>
      <c r="Z693" s="34">
        <f t="shared" si="54"/>
        <v>23760</v>
      </c>
    </row>
    <row r="694" spans="1:26" ht="25.5" customHeight="1" x14ac:dyDescent="0.25">
      <c r="A694" s="17">
        <v>44869</v>
      </c>
      <c r="B694" s="63"/>
      <c r="G694" s="24" t="s">
        <v>394</v>
      </c>
      <c r="I694" s="24" t="s">
        <v>774</v>
      </c>
      <c r="J694" s="57" t="str">
        <f>VLOOKUP(G694,'nhân viên sale'!$A$2:$B$1646,2,0)</f>
        <v>SG004</v>
      </c>
      <c r="K694" s="24" t="s">
        <v>30</v>
      </c>
      <c r="L694" s="31" t="str">
        <f t="shared" si="51"/>
        <v>Bắp bò muối 200g</v>
      </c>
      <c r="N694" s="52" t="s">
        <v>72</v>
      </c>
      <c r="Q694" s="32" t="str">
        <f t="shared" si="52"/>
        <v>Túi</v>
      </c>
      <c r="R694" s="36">
        <v>5</v>
      </c>
      <c r="T694" s="34">
        <f t="shared" si="53"/>
        <v>87787</v>
      </c>
      <c r="U694" s="34">
        <f t="shared" si="55"/>
        <v>438935</v>
      </c>
      <c r="X694" s="40" t="s">
        <v>26</v>
      </c>
      <c r="Z694" s="34">
        <f t="shared" si="54"/>
        <v>35115</v>
      </c>
    </row>
    <row r="695" spans="1:26" ht="25.5" customHeight="1" x14ac:dyDescent="0.25">
      <c r="A695" s="17">
        <v>44869</v>
      </c>
      <c r="B695" s="63"/>
      <c r="G695" s="24" t="s">
        <v>394</v>
      </c>
      <c r="I695" s="24" t="s">
        <v>774</v>
      </c>
      <c r="J695" s="57" t="str">
        <f>VLOOKUP(G695,'nhân viên sale'!$A$2:$B$1646,2,0)</f>
        <v>SG004</v>
      </c>
      <c r="K695" s="24" t="s">
        <v>67</v>
      </c>
      <c r="L695" s="31" t="str">
        <f t="shared" si="51"/>
        <v>Tai heo muối 200g</v>
      </c>
      <c r="N695" s="52" t="s">
        <v>72</v>
      </c>
      <c r="Q695" s="32" t="str">
        <f t="shared" si="52"/>
        <v>Túi</v>
      </c>
      <c r="R695" s="36">
        <v>5</v>
      </c>
      <c r="T695" s="34">
        <f t="shared" si="53"/>
        <v>55595</v>
      </c>
      <c r="U695" s="34">
        <f t="shared" si="55"/>
        <v>277975</v>
      </c>
      <c r="X695" s="40" t="s">
        <v>26</v>
      </c>
      <c r="Z695" s="34">
        <f t="shared" si="54"/>
        <v>22238</v>
      </c>
    </row>
    <row r="696" spans="1:26" ht="25.5" customHeight="1" x14ac:dyDescent="0.25">
      <c r="A696" s="17">
        <v>44869</v>
      </c>
      <c r="B696" s="63"/>
      <c r="G696" s="24" t="s">
        <v>395</v>
      </c>
      <c r="I696" s="24" t="s">
        <v>775</v>
      </c>
      <c r="J696" s="57" t="str">
        <f>VLOOKUP(G696,'nhân viên sale'!$A$2:$B$1646,2,0)</f>
        <v>SG004</v>
      </c>
      <c r="K696" s="24" t="s">
        <v>67</v>
      </c>
      <c r="L696" s="31" t="str">
        <f t="shared" si="51"/>
        <v>Tai heo muối 200g</v>
      </c>
      <c r="N696" s="52" t="s">
        <v>72</v>
      </c>
      <c r="Q696" s="32" t="str">
        <f t="shared" si="52"/>
        <v>Túi</v>
      </c>
      <c r="R696" s="36">
        <v>5</v>
      </c>
      <c r="T696" s="34">
        <f t="shared" si="53"/>
        <v>55595</v>
      </c>
      <c r="U696" s="34">
        <f t="shared" si="55"/>
        <v>277975</v>
      </c>
      <c r="X696" s="40" t="s">
        <v>26</v>
      </c>
      <c r="Z696" s="34">
        <f t="shared" si="54"/>
        <v>22238</v>
      </c>
    </row>
    <row r="697" spans="1:26" ht="25.5" customHeight="1" x14ac:dyDescent="0.25">
      <c r="A697" s="17">
        <v>44869</v>
      </c>
      <c r="B697" s="63"/>
      <c r="G697" s="24" t="s">
        <v>395</v>
      </c>
      <c r="I697" s="24" t="s">
        <v>775</v>
      </c>
      <c r="J697" s="57" t="str">
        <f>VLOOKUP(G697,'nhân viên sale'!$A$2:$B$1646,2,0)</f>
        <v>SG004</v>
      </c>
      <c r="K697" s="24" t="s">
        <v>39</v>
      </c>
      <c r="L697" s="31" t="str">
        <f t="shared" si="51"/>
        <v>Chân giò heo muối 300g</v>
      </c>
      <c r="N697" s="52" t="s">
        <v>72</v>
      </c>
      <c r="Q697" s="32" t="str">
        <f t="shared" si="52"/>
        <v>Túi</v>
      </c>
      <c r="R697" s="36">
        <v>5</v>
      </c>
      <c r="T697" s="34">
        <f t="shared" si="53"/>
        <v>73431</v>
      </c>
      <c r="U697" s="34">
        <f t="shared" si="55"/>
        <v>367155</v>
      </c>
      <c r="X697" s="40" t="s">
        <v>26</v>
      </c>
      <c r="Z697" s="34">
        <f t="shared" si="54"/>
        <v>29372</v>
      </c>
    </row>
    <row r="698" spans="1:26" ht="25.5" customHeight="1" x14ac:dyDescent="0.25">
      <c r="A698" s="17">
        <v>44869</v>
      </c>
      <c r="B698" s="63"/>
      <c r="G698" s="24" t="s">
        <v>395</v>
      </c>
      <c r="I698" s="24" t="s">
        <v>775</v>
      </c>
      <c r="J698" s="57" t="str">
        <f>VLOOKUP(G698,'nhân viên sale'!$A$2:$B$1646,2,0)</f>
        <v>SG004</v>
      </c>
      <c r="K698" s="24" t="s">
        <v>37</v>
      </c>
      <c r="L698" s="31" t="str">
        <f t="shared" ref="L698:L761" si="56">IF(K698&lt;&gt;"",VLOOKUP(K698,tenhang,2,0),"")</f>
        <v>Chả cốm 300g</v>
      </c>
      <c r="N698" s="52" t="s">
        <v>72</v>
      </c>
      <c r="Q698" s="32" t="str">
        <f t="shared" ref="Q698:Q761" si="57">IF(K698&lt;&gt;"",VLOOKUP(K698,tenhang,3,0),"")</f>
        <v>Túi</v>
      </c>
      <c r="R698" s="36">
        <v>5</v>
      </c>
      <c r="T698" s="34">
        <f t="shared" ref="T698:T761" si="58">IF(K698&lt;&gt;"",VLOOKUP(K698,tenhang,4,0),0)</f>
        <v>74250</v>
      </c>
      <c r="U698" s="34">
        <f t="shared" si="55"/>
        <v>371250</v>
      </c>
      <c r="X698" s="40" t="s">
        <v>26</v>
      </c>
      <c r="Z698" s="34">
        <f t="shared" si="54"/>
        <v>29700</v>
      </c>
    </row>
    <row r="699" spans="1:26" ht="25.5" customHeight="1" x14ac:dyDescent="0.25">
      <c r="A699" s="17">
        <v>44869</v>
      </c>
      <c r="B699" s="63"/>
      <c r="G699" s="24" t="s">
        <v>395</v>
      </c>
      <c r="I699" s="24" t="s">
        <v>775</v>
      </c>
      <c r="J699" s="57" t="str">
        <f>VLOOKUP(G699,'nhân viên sale'!$A$2:$B$1646,2,0)</f>
        <v>SG004</v>
      </c>
      <c r="K699" s="24" t="s">
        <v>59</v>
      </c>
      <c r="L699" s="31" t="str">
        <f t="shared" si="56"/>
        <v>Giò Tai Lưỡi Xào 250g</v>
      </c>
      <c r="N699" s="52" t="s">
        <v>72</v>
      </c>
      <c r="Q699" s="32" t="str">
        <f t="shared" si="57"/>
        <v>Túi</v>
      </c>
      <c r="R699" s="36">
        <v>5</v>
      </c>
      <c r="T699" s="34">
        <f t="shared" si="58"/>
        <v>50182</v>
      </c>
      <c r="U699" s="34">
        <f t="shared" si="55"/>
        <v>250910</v>
      </c>
      <c r="X699" s="40" t="s">
        <v>26</v>
      </c>
      <c r="Z699" s="34">
        <f t="shared" si="54"/>
        <v>20073</v>
      </c>
    </row>
    <row r="700" spans="1:26" ht="25.5" customHeight="1" x14ac:dyDescent="0.25">
      <c r="A700" s="17">
        <v>44869</v>
      </c>
      <c r="B700" s="63"/>
      <c r="G700" s="24" t="s">
        <v>395</v>
      </c>
      <c r="I700" s="24" t="s">
        <v>775</v>
      </c>
      <c r="J700" s="57" t="str">
        <f>VLOOKUP(G700,'nhân viên sale'!$A$2:$B$1646,2,0)</f>
        <v>SG004</v>
      </c>
      <c r="K700" s="24" t="s">
        <v>45</v>
      </c>
      <c r="L700" s="31" t="str">
        <f t="shared" si="56"/>
        <v>Chả nướng 300g</v>
      </c>
      <c r="N700" s="52" t="s">
        <v>72</v>
      </c>
      <c r="Q700" s="32" t="str">
        <f t="shared" si="57"/>
        <v>Túi</v>
      </c>
      <c r="R700" s="36">
        <v>5</v>
      </c>
      <c r="T700" s="34">
        <f t="shared" si="58"/>
        <v>70950</v>
      </c>
      <c r="U700" s="34">
        <f t="shared" si="55"/>
        <v>354750</v>
      </c>
      <c r="X700" s="40" t="s">
        <v>26</v>
      </c>
      <c r="Z700" s="34">
        <f t="shared" si="54"/>
        <v>28380</v>
      </c>
    </row>
    <row r="701" spans="1:26" ht="25.5" customHeight="1" x14ac:dyDescent="0.25">
      <c r="A701" s="17">
        <v>44869</v>
      </c>
      <c r="B701" s="63"/>
      <c r="G701" s="24" t="s">
        <v>396</v>
      </c>
      <c r="I701" s="24" t="s">
        <v>776</v>
      </c>
      <c r="J701" s="57" t="str">
        <f>VLOOKUP(G701,'nhân viên sale'!$A$2:$B$1646,2,0)</f>
        <v>SG004</v>
      </c>
      <c r="K701" s="24" t="s">
        <v>30</v>
      </c>
      <c r="L701" s="31" t="str">
        <f t="shared" si="56"/>
        <v>Bắp bò muối 200g</v>
      </c>
      <c r="N701" s="52" t="s">
        <v>72</v>
      </c>
      <c r="Q701" s="32" t="str">
        <f t="shared" si="57"/>
        <v>Túi</v>
      </c>
      <c r="R701" s="36">
        <v>5</v>
      </c>
      <c r="T701" s="34">
        <f t="shared" si="58"/>
        <v>87787</v>
      </c>
      <c r="U701" s="34">
        <f t="shared" si="55"/>
        <v>438935</v>
      </c>
      <c r="X701" s="40" t="s">
        <v>26</v>
      </c>
      <c r="Z701" s="34">
        <f t="shared" si="54"/>
        <v>35115</v>
      </c>
    </row>
    <row r="702" spans="1:26" ht="25.5" customHeight="1" x14ac:dyDescent="0.25">
      <c r="A702" s="17">
        <v>44869</v>
      </c>
      <c r="B702" s="63"/>
      <c r="G702" s="24" t="s">
        <v>396</v>
      </c>
      <c r="I702" s="24" t="s">
        <v>776</v>
      </c>
      <c r="J702" s="57" t="str">
        <f>VLOOKUP(G702,'nhân viên sale'!$A$2:$B$1646,2,0)</f>
        <v>SG004</v>
      </c>
      <c r="K702" s="24" t="s">
        <v>45</v>
      </c>
      <c r="L702" s="31" t="str">
        <f t="shared" si="56"/>
        <v>Chả nướng 300g</v>
      </c>
      <c r="N702" s="52" t="s">
        <v>72</v>
      </c>
      <c r="Q702" s="32" t="str">
        <f t="shared" si="57"/>
        <v>Túi</v>
      </c>
      <c r="R702" s="36">
        <v>5</v>
      </c>
      <c r="T702" s="34">
        <f t="shared" si="58"/>
        <v>70950</v>
      </c>
      <c r="U702" s="34">
        <f t="shared" si="55"/>
        <v>354750</v>
      </c>
      <c r="X702" s="40" t="s">
        <v>26</v>
      </c>
      <c r="Z702" s="34">
        <f t="shared" si="54"/>
        <v>28380</v>
      </c>
    </row>
    <row r="703" spans="1:26" ht="25.5" customHeight="1" x14ac:dyDescent="0.25">
      <c r="A703" s="17">
        <v>44869</v>
      </c>
      <c r="B703" s="63"/>
      <c r="G703" s="24" t="s">
        <v>397</v>
      </c>
      <c r="I703" s="24" t="s">
        <v>777</v>
      </c>
      <c r="J703" s="57" t="str">
        <f>VLOOKUP(G703,'nhân viên sale'!$A$2:$B$1646,2,0)</f>
        <v>SG011</v>
      </c>
      <c r="K703" s="24" t="s">
        <v>39</v>
      </c>
      <c r="L703" s="31" t="str">
        <f t="shared" si="56"/>
        <v>Chân giò heo muối 300g</v>
      </c>
      <c r="N703" s="52" t="s">
        <v>72</v>
      </c>
      <c r="Q703" s="32" t="str">
        <f t="shared" si="57"/>
        <v>Túi</v>
      </c>
      <c r="R703" s="36">
        <v>5</v>
      </c>
      <c r="T703" s="34">
        <f t="shared" si="58"/>
        <v>73431</v>
      </c>
      <c r="U703" s="34">
        <f t="shared" si="55"/>
        <v>367155</v>
      </c>
      <c r="X703" s="40" t="s">
        <v>26</v>
      </c>
      <c r="Z703" s="34">
        <f t="shared" si="54"/>
        <v>29372</v>
      </c>
    </row>
    <row r="704" spans="1:26" ht="25.5" customHeight="1" x14ac:dyDescent="0.25">
      <c r="A704" s="17">
        <v>44869</v>
      </c>
      <c r="B704" s="63"/>
      <c r="G704" s="24" t="s">
        <v>397</v>
      </c>
      <c r="I704" s="24" t="s">
        <v>777</v>
      </c>
      <c r="J704" s="57" t="str">
        <f>VLOOKUP(G704,'nhân viên sale'!$A$2:$B$1646,2,0)</f>
        <v>SG011</v>
      </c>
      <c r="K704" s="24" t="s">
        <v>67</v>
      </c>
      <c r="L704" s="31" t="str">
        <f t="shared" si="56"/>
        <v>Tai heo muối 200g</v>
      </c>
      <c r="N704" s="52" t="s">
        <v>72</v>
      </c>
      <c r="Q704" s="32" t="str">
        <f t="shared" si="57"/>
        <v>Túi</v>
      </c>
      <c r="R704" s="36">
        <v>5</v>
      </c>
      <c r="T704" s="34">
        <f t="shared" si="58"/>
        <v>55595</v>
      </c>
      <c r="U704" s="34">
        <f t="shared" si="55"/>
        <v>277975</v>
      </c>
      <c r="X704" s="40" t="s">
        <v>26</v>
      </c>
      <c r="Z704" s="34">
        <f t="shared" si="54"/>
        <v>22238</v>
      </c>
    </row>
    <row r="705" spans="1:26" ht="25.5" customHeight="1" x14ac:dyDescent="0.25">
      <c r="A705" s="17">
        <v>44869</v>
      </c>
      <c r="B705" s="63"/>
      <c r="G705" s="24" t="s">
        <v>398</v>
      </c>
      <c r="I705" s="24" t="s">
        <v>778</v>
      </c>
      <c r="J705" s="57" t="str">
        <f>VLOOKUP(G705,'nhân viên sale'!$A$2:$B$1646,2,0)</f>
        <v>SG004</v>
      </c>
      <c r="K705" s="24" t="s">
        <v>39</v>
      </c>
      <c r="L705" s="31" t="str">
        <f t="shared" si="56"/>
        <v>Chân giò heo muối 300g</v>
      </c>
      <c r="N705" s="52" t="s">
        <v>72</v>
      </c>
      <c r="Q705" s="32" t="str">
        <f t="shared" si="57"/>
        <v>Túi</v>
      </c>
      <c r="R705" s="36">
        <v>5</v>
      </c>
      <c r="T705" s="34">
        <f t="shared" si="58"/>
        <v>73431</v>
      </c>
      <c r="U705" s="34">
        <f t="shared" si="55"/>
        <v>367155</v>
      </c>
      <c r="X705" s="40" t="s">
        <v>26</v>
      </c>
      <c r="Z705" s="34">
        <f t="shared" si="54"/>
        <v>29372</v>
      </c>
    </row>
    <row r="706" spans="1:26" ht="25.5" customHeight="1" x14ac:dyDescent="0.25">
      <c r="A706" s="17">
        <v>44869</v>
      </c>
      <c r="B706" s="63"/>
      <c r="G706" s="24" t="s">
        <v>399</v>
      </c>
      <c r="I706" s="24" t="s">
        <v>779</v>
      </c>
      <c r="J706" s="57" t="str">
        <f>VLOOKUP(G706,'nhân viên sale'!$A$2:$B$1646,2,0)</f>
        <v>SG004</v>
      </c>
      <c r="K706" s="24" t="s">
        <v>39</v>
      </c>
      <c r="L706" s="31" t="str">
        <f t="shared" si="56"/>
        <v>Chân giò heo muối 300g</v>
      </c>
      <c r="N706" s="52" t="s">
        <v>72</v>
      </c>
      <c r="Q706" s="32" t="str">
        <f t="shared" si="57"/>
        <v>Túi</v>
      </c>
      <c r="R706" s="36">
        <v>5</v>
      </c>
      <c r="T706" s="34">
        <f t="shared" si="58"/>
        <v>73431</v>
      </c>
      <c r="U706" s="34">
        <f t="shared" si="55"/>
        <v>367155</v>
      </c>
      <c r="X706" s="40" t="s">
        <v>26</v>
      </c>
      <c r="Z706" s="34">
        <f t="shared" si="54"/>
        <v>29372</v>
      </c>
    </row>
    <row r="707" spans="1:26" ht="25.5" customHeight="1" x14ac:dyDescent="0.25">
      <c r="A707" s="17">
        <v>44869</v>
      </c>
      <c r="B707" s="63"/>
      <c r="G707" s="24" t="s">
        <v>399</v>
      </c>
      <c r="I707" s="24" t="s">
        <v>779</v>
      </c>
      <c r="J707" s="57" t="str">
        <f>VLOOKUP(G707,'nhân viên sale'!$A$2:$B$1646,2,0)</f>
        <v>SG004</v>
      </c>
      <c r="K707" s="24" t="s">
        <v>49</v>
      </c>
      <c r="L707" s="31" t="str">
        <f t="shared" si="56"/>
        <v>Giò lụa cây 250g</v>
      </c>
      <c r="N707" s="52" t="s">
        <v>72</v>
      </c>
      <c r="Q707" s="32" t="str">
        <f t="shared" si="57"/>
        <v>Túi</v>
      </c>
      <c r="R707" s="36">
        <v>5</v>
      </c>
      <c r="T707" s="34">
        <f t="shared" si="58"/>
        <v>59400</v>
      </c>
      <c r="U707" s="34">
        <f t="shared" si="55"/>
        <v>297000</v>
      </c>
      <c r="X707" s="40" t="s">
        <v>26</v>
      </c>
      <c r="Z707" s="34">
        <f t="shared" ref="Z707:Z770" si="59">ROUND(U707*X707*1%,0)</f>
        <v>23760</v>
      </c>
    </row>
    <row r="708" spans="1:26" ht="25.5" customHeight="1" x14ac:dyDescent="0.25">
      <c r="A708" s="17">
        <v>44869</v>
      </c>
      <c r="B708" s="63"/>
      <c r="G708" s="24" t="s">
        <v>400</v>
      </c>
      <c r="I708" s="24" t="s">
        <v>780</v>
      </c>
      <c r="J708" s="57" t="str">
        <f>VLOOKUP(G708,'nhân viên sale'!$A$2:$B$1646,2,0)</f>
        <v>SG005</v>
      </c>
      <c r="K708" s="24" t="s">
        <v>65</v>
      </c>
      <c r="L708" s="31" t="str">
        <f t="shared" si="56"/>
        <v>Mọc Nấm Hương 250g</v>
      </c>
      <c r="N708" s="52" t="s">
        <v>72</v>
      </c>
      <c r="Q708" s="32" t="str">
        <f t="shared" si="57"/>
        <v>Túi</v>
      </c>
      <c r="R708" s="36">
        <v>5</v>
      </c>
      <c r="T708" s="34">
        <f t="shared" si="58"/>
        <v>46000</v>
      </c>
      <c r="U708" s="34">
        <f t="shared" si="55"/>
        <v>230000</v>
      </c>
      <c r="X708" s="40" t="s">
        <v>26</v>
      </c>
      <c r="Z708" s="34">
        <f t="shared" si="59"/>
        <v>18400</v>
      </c>
    </row>
    <row r="709" spans="1:26" ht="25.5" customHeight="1" x14ac:dyDescent="0.25">
      <c r="A709" s="17">
        <v>44869</v>
      </c>
      <c r="B709" s="63"/>
      <c r="G709" s="24" t="s">
        <v>400</v>
      </c>
      <c r="I709" s="24" t="s">
        <v>780</v>
      </c>
      <c r="J709" s="57" t="str">
        <f>VLOOKUP(G709,'nhân viên sale'!$A$2:$B$1646,2,0)</f>
        <v>SG005</v>
      </c>
      <c r="K709" s="24" t="s">
        <v>45</v>
      </c>
      <c r="L709" s="31" t="str">
        <f t="shared" si="56"/>
        <v>Chả nướng 300g</v>
      </c>
      <c r="N709" s="52" t="s">
        <v>72</v>
      </c>
      <c r="Q709" s="32" t="str">
        <f t="shared" si="57"/>
        <v>Túi</v>
      </c>
      <c r="R709" s="36">
        <v>5</v>
      </c>
      <c r="T709" s="34">
        <f t="shared" si="58"/>
        <v>70950</v>
      </c>
      <c r="U709" s="34">
        <f t="shared" si="55"/>
        <v>354750</v>
      </c>
      <c r="X709" s="40" t="s">
        <v>26</v>
      </c>
      <c r="Z709" s="34">
        <f t="shared" si="59"/>
        <v>28380</v>
      </c>
    </row>
    <row r="710" spans="1:26" ht="25.5" customHeight="1" x14ac:dyDescent="0.25">
      <c r="A710" s="17">
        <v>44869</v>
      </c>
      <c r="B710" s="63"/>
      <c r="G710" s="24" t="s">
        <v>401</v>
      </c>
      <c r="I710" s="24" t="s">
        <v>781</v>
      </c>
      <c r="J710" s="57" t="str">
        <f>VLOOKUP(G710,'nhân viên sale'!$A$2:$B$1646,2,0)</f>
        <v>SG009</v>
      </c>
      <c r="K710" s="24" t="s">
        <v>39</v>
      </c>
      <c r="L710" s="31" t="str">
        <f t="shared" si="56"/>
        <v>Chân giò heo muối 300g</v>
      </c>
      <c r="N710" s="52" t="s">
        <v>72</v>
      </c>
      <c r="Q710" s="32" t="str">
        <f t="shared" si="57"/>
        <v>Túi</v>
      </c>
      <c r="R710" s="36">
        <v>5</v>
      </c>
      <c r="T710" s="34">
        <f t="shared" si="58"/>
        <v>73431</v>
      </c>
      <c r="U710" s="34">
        <f t="shared" si="55"/>
        <v>367155</v>
      </c>
      <c r="X710" s="40" t="s">
        <v>26</v>
      </c>
      <c r="Z710" s="34">
        <f t="shared" si="59"/>
        <v>29372</v>
      </c>
    </row>
    <row r="711" spans="1:26" ht="25.5" customHeight="1" x14ac:dyDescent="0.25">
      <c r="A711" s="17">
        <v>44869</v>
      </c>
      <c r="B711" s="63"/>
      <c r="G711" s="24" t="s">
        <v>401</v>
      </c>
      <c r="I711" s="24" t="s">
        <v>781</v>
      </c>
      <c r="J711" s="57" t="str">
        <f>VLOOKUP(G711,'nhân viên sale'!$A$2:$B$1646,2,0)</f>
        <v>SG009</v>
      </c>
      <c r="K711" s="24" t="s">
        <v>59</v>
      </c>
      <c r="L711" s="31" t="str">
        <f t="shared" si="56"/>
        <v>Giò Tai Lưỡi Xào 250g</v>
      </c>
      <c r="N711" s="52" t="s">
        <v>72</v>
      </c>
      <c r="Q711" s="32" t="str">
        <f t="shared" si="57"/>
        <v>Túi</v>
      </c>
      <c r="R711" s="36">
        <v>5</v>
      </c>
      <c r="T711" s="34">
        <f t="shared" si="58"/>
        <v>50182</v>
      </c>
      <c r="U711" s="34">
        <f t="shared" si="55"/>
        <v>250910</v>
      </c>
      <c r="X711" s="40" t="s">
        <v>26</v>
      </c>
      <c r="Z711" s="34">
        <f t="shared" si="59"/>
        <v>20073</v>
      </c>
    </row>
    <row r="712" spans="1:26" ht="25.5" customHeight="1" x14ac:dyDescent="0.25">
      <c r="A712" s="17">
        <v>44869</v>
      </c>
      <c r="B712" s="63"/>
      <c r="G712" s="24" t="s">
        <v>401</v>
      </c>
      <c r="I712" s="24" t="s">
        <v>781</v>
      </c>
      <c r="J712" s="57" t="str">
        <f>VLOOKUP(G712,'nhân viên sale'!$A$2:$B$1646,2,0)</f>
        <v>SG009</v>
      </c>
      <c r="K712" s="24" t="s">
        <v>37</v>
      </c>
      <c r="L712" s="31" t="str">
        <f t="shared" si="56"/>
        <v>Chả cốm 300g</v>
      </c>
      <c r="N712" s="52" t="s">
        <v>72</v>
      </c>
      <c r="Q712" s="32" t="str">
        <f t="shared" si="57"/>
        <v>Túi</v>
      </c>
      <c r="R712" s="36">
        <v>5</v>
      </c>
      <c r="T712" s="34">
        <f t="shared" si="58"/>
        <v>74250</v>
      </c>
      <c r="U712" s="34">
        <f t="shared" si="55"/>
        <v>371250</v>
      </c>
      <c r="X712" s="40" t="s">
        <v>26</v>
      </c>
      <c r="Z712" s="34">
        <f t="shared" si="59"/>
        <v>29700</v>
      </c>
    </row>
    <row r="713" spans="1:26" ht="25.5" customHeight="1" x14ac:dyDescent="0.25">
      <c r="A713" s="17">
        <v>44869</v>
      </c>
      <c r="B713" s="63"/>
      <c r="G713" s="24" t="s">
        <v>401</v>
      </c>
      <c r="I713" s="24" t="s">
        <v>781</v>
      </c>
      <c r="J713" s="57" t="str">
        <f>VLOOKUP(G713,'nhân viên sale'!$A$2:$B$1646,2,0)</f>
        <v>SG009</v>
      </c>
      <c r="K713" s="24" t="s">
        <v>45</v>
      </c>
      <c r="L713" s="31" t="str">
        <f t="shared" si="56"/>
        <v>Chả nướng 300g</v>
      </c>
      <c r="N713" s="52" t="s">
        <v>72</v>
      </c>
      <c r="Q713" s="32" t="str">
        <f t="shared" si="57"/>
        <v>Túi</v>
      </c>
      <c r="R713" s="36">
        <v>5</v>
      </c>
      <c r="T713" s="34">
        <f t="shared" si="58"/>
        <v>70950</v>
      </c>
      <c r="U713" s="34">
        <f t="shared" si="55"/>
        <v>354750</v>
      </c>
      <c r="X713" s="40" t="s">
        <v>26</v>
      </c>
      <c r="Z713" s="34">
        <f t="shared" si="59"/>
        <v>28380</v>
      </c>
    </row>
    <row r="714" spans="1:26" ht="25.5" customHeight="1" x14ac:dyDescent="0.25">
      <c r="A714" s="17">
        <v>44869</v>
      </c>
      <c r="B714" s="63"/>
      <c r="G714" s="24" t="s">
        <v>402</v>
      </c>
      <c r="I714" s="24" t="s">
        <v>782</v>
      </c>
      <c r="J714" s="57" t="str">
        <f>VLOOKUP(G714,'nhân viên sale'!$A$2:$B$1646,2,0)</f>
        <v>SG011</v>
      </c>
      <c r="K714" s="24" t="s">
        <v>39</v>
      </c>
      <c r="L714" s="31" t="str">
        <f t="shared" si="56"/>
        <v>Chân giò heo muối 300g</v>
      </c>
      <c r="N714" s="52" t="s">
        <v>72</v>
      </c>
      <c r="Q714" s="32" t="str">
        <f t="shared" si="57"/>
        <v>Túi</v>
      </c>
      <c r="R714" s="36">
        <v>5</v>
      </c>
      <c r="T714" s="34">
        <f t="shared" si="58"/>
        <v>73431</v>
      </c>
      <c r="U714" s="34">
        <f t="shared" si="55"/>
        <v>367155</v>
      </c>
      <c r="X714" s="40" t="s">
        <v>26</v>
      </c>
      <c r="Z714" s="34">
        <f t="shared" si="59"/>
        <v>29372</v>
      </c>
    </row>
    <row r="715" spans="1:26" ht="25.5" customHeight="1" x14ac:dyDescent="0.25">
      <c r="A715" s="17">
        <v>44869</v>
      </c>
      <c r="B715" s="63"/>
      <c r="G715" s="24" t="s">
        <v>402</v>
      </c>
      <c r="I715" s="24" t="s">
        <v>782</v>
      </c>
      <c r="J715" s="57" t="str">
        <f>VLOOKUP(G715,'nhân viên sale'!$A$2:$B$1646,2,0)</f>
        <v>SG011</v>
      </c>
      <c r="K715" s="24" t="s">
        <v>59</v>
      </c>
      <c r="L715" s="31" t="str">
        <f t="shared" si="56"/>
        <v>Giò Tai Lưỡi Xào 250g</v>
      </c>
      <c r="N715" s="52" t="s">
        <v>72</v>
      </c>
      <c r="Q715" s="32" t="str">
        <f t="shared" si="57"/>
        <v>Túi</v>
      </c>
      <c r="R715" s="36">
        <v>5</v>
      </c>
      <c r="T715" s="34">
        <f t="shared" si="58"/>
        <v>50182</v>
      </c>
      <c r="U715" s="34">
        <f t="shared" si="55"/>
        <v>250910</v>
      </c>
      <c r="X715" s="40" t="s">
        <v>26</v>
      </c>
      <c r="Z715" s="34">
        <f t="shared" si="59"/>
        <v>20073</v>
      </c>
    </row>
    <row r="716" spans="1:26" ht="25.5" customHeight="1" x14ac:dyDescent="0.25">
      <c r="A716" s="17">
        <v>44869</v>
      </c>
      <c r="B716" s="63"/>
      <c r="G716" s="24" t="s">
        <v>403</v>
      </c>
      <c r="I716" s="24" t="s">
        <v>783</v>
      </c>
      <c r="J716" s="57" t="str">
        <f>VLOOKUP(G716,'nhân viên sale'!$A$2:$B$1646,2,0)</f>
        <v>SG004</v>
      </c>
      <c r="K716" s="24" t="s">
        <v>49</v>
      </c>
      <c r="L716" s="31" t="str">
        <f t="shared" si="56"/>
        <v>Giò lụa cây 250g</v>
      </c>
      <c r="N716" s="52" t="s">
        <v>72</v>
      </c>
      <c r="Q716" s="32" t="str">
        <f t="shared" si="57"/>
        <v>Túi</v>
      </c>
      <c r="R716" s="36">
        <v>5</v>
      </c>
      <c r="T716" s="34">
        <f t="shared" si="58"/>
        <v>59400</v>
      </c>
      <c r="U716" s="34">
        <f t="shared" si="55"/>
        <v>297000</v>
      </c>
      <c r="X716" s="40" t="s">
        <v>26</v>
      </c>
      <c r="Z716" s="34">
        <f t="shared" si="59"/>
        <v>23760</v>
      </c>
    </row>
    <row r="717" spans="1:26" ht="25.5" customHeight="1" x14ac:dyDescent="0.25">
      <c r="A717" s="17">
        <v>44869</v>
      </c>
      <c r="B717" s="63"/>
      <c r="G717" s="24" t="s">
        <v>404</v>
      </c>
      <c r="I717" s="24" t="s">
        <v>784</v>
      </c>
      <c r="J717" s="57" t="str">
        <f>VLOOKUP(G717,'nhân viên sale'!$A$2:$B$1646,2,0)</f>
        <v>SG004</v>
      </c>
      <c r="K717" s="24" t="s">
        <v>39</v>
      </c>
      <c r="L717" s="31" t="str">
        <f t="shared" si="56"/>
        <v>Chân giò heo muối 300g</v>
      </c>
      <c r="N717" s="52" t="s">
        <v>72</v>
      </c>
      <c r="Q717" s="32" t="str">
        <f t="shared" si="57"/>
        <v>Túi</v>
      </c>
      <c r="R717" s="36">
        <v>5</v>
      </c>
      <c r="T717" s="34">
        <f t="shared" si="58"/>
        <v>73431</v>
      </c>
      <c r="U717" s="34">
        <f t="shared" si="55"/>
        <v>367155</v>
      </c>
      <c r="X717" s="40" t="s">
        <v>26</v>
      </c>
      <c r="Z717" s="34">
        <f t="shared" si="59"/>
        <v>29372</v>
      </c>
    </row>
    <row r="718" spans="1:26" ht="25.5" customHeight="1" x14ac:dyDescent="0.25">
      <c r="A718" s="17">
        <v>44869</v>
      </c>
      <c r="B718" s="63"/>
      <c r="G718" s="24" t="s">
        <v>404</v>
      </c>
      <c r="I718" s="24" t="s">
        <v>784</v>
      </c>
      <c r="J718" s="57" t="str">
        <f>VLOOKUP(G718,'nhân viên sale'!$A$2:$B$1646,2,0)</f>
        <v>SG004</v>
      </c>
      <c r="K718" s="24" t="s">
        <v>59</v>
      </c>
      <c r="L718" s="31" t="str">
        <f t="shared" si="56"/>
        <v>Giò Tai Lưỡi Xào 250g</v>
      </c>
      <c r="N718" s="52" t="s">
        <v>72</v>
      </c>
      <c r="Q718" s="32" t="str">
        <f t="shared" si="57"/>
        <v>Túi</v>
      </c>
      <c r="R718" s="36">
        <v>5</v>
      </c>
      <c r="T718" s="34">
        <f t="shared" si="58"/>
        <v>50182</v>
      </c>
      <c r="U718" s="34">
        <f t="shared" ref="U718:U781" si="60">R718*T718</f>
        <v>250910</v>
      </c>
      <c r="X718" s="40" t="s">
        <v>26</v>
      </c>
      <c r="Z718" s="34">
        <f t="shared" si="59"/>
        <v>20073</v>
      </c>
    </row>
    <row r="719" spans="1:26" ht="25.5" customHeight="1" x14ac:dyDescent="0.25">
      <c r="A719" s="17">
        <v>44869</v>
      </c>
      <c r="B719" s="63"/>
      <c r="G719" s="24" t="s">
        <v>405</v>
      </c>
      <c r="I719" s="24" t="s">
        <v>785</v>
      </c>
      <c r="J719" s="57" t="str">
        <f>VLOOKUP(G719,'nhân viên sale'!$A$2:$B$1646,2,0)</f>
        <v>SG004</v>
      </c>
      <c r="K719" s="24" t="s">
        <v>49</v>
      </c>
      <c r="L719" s="31" t="str">
        <f t="shared" si="56"/>
        <v>Giò lụa cây 250g</v>
      </c>
      <c r="N719" s="52" t="s">
        <v>72</v>
      </c>
      <c r="Q719" s="32" t="str">
        <f t="shared" si="57"/>
        <v>Túi</v>
      </c>
      <c r="R719" s="36">
        <v>5</v>
      </c>
      <c r="T719" s="34">
        <f t="shared" si="58"/>
        <v>59400</v>
      </c>
      <c r="U719" s="34">
        <f t="shared" si="60"/>
        <v>297000</v>
      </c>
      <c r="X719" s="40" t="s">
        <v>26</v>
      </c>
      <c r="Z719" s="34">
        <f t="shared" si="59"/>
        <v>23760</v>
      </c>
    </row>
    <row r="720" spans="1:26" ht="25.5" customHeight="1" x14ac:dyDescent="0.25">
      <c r="A720" s="17">
        <v>44869</v>
      </c>
      <c r="B720" s="63"/>
      <c r="G720" s="24" t="s">
        <v>406</v>
      </c>
      <c r="I720" s="24" t="s">
        <v>786</v>
      </c>
      <c r="J720" s="57" t="str">
        <f>VLOOKUP(G720,'nhân viên sale'!$A$2:$B$1646,2,0)</f>
        <v>SG004</v>
      </c>
      <c r="K720" s="24" t="s">
        <v>49</v>
      </c>
      <c r="L720" s="31" t="str">
        <f t="shared" si="56"/>
        <v>Giò lụa cây 250g</v>
      </c>
      <c r="N720" s="52" t="s">
        <v>72</v>
      </c>
      <c r="Q720" s="32" t="str">
        <f t="shared" si="57"/>
        <v>Túi</v>
      </c>
      <c r="R720" s="36">
        <v>5</v>
      </c>
      <c r="T720" s="34">
        <f t="shared" si="58"/>
        <v>59400</v>
      </c>
      <c r="U720" s="34">
        <f t="shared" si="60"/>
        <v>297000</v>
      </c>
      <c r="X720" s="40" t="s">
        <v>26</v>
      </c>
      <c r="Z720" s="34">
        <f t="shared" si="59"/>
        <v>23760</v>
      </c>
    </row>
    <row r="721" spans="1:26" ht="25.5" customHeight="1" x14ac:dyDescent="0.25">
      <c r="A721" s="17">
        <v>44869</v>
      </c>
      <c r="B721" s="63"/>
      <c r="G721" s="24" t="s">
        <v>407</v>
      </c>
      <c r="I721" s="24" t="s">
        <v>787</v>
      </c>
      <c r="J721" s="57" t="str">
        <f>VLOOKUP(G721,'nhân viên sale'!$A$2:$B$1646,2,0)</f>
        <v>SG009</v>
      </c>
      <c r="K721" s="24" t="s">
        <v>37</v>
      </c>
      <c r="L721" s="31" t="str">
        <f t="shared" si="56"/>
        <v>Chả cốm 300g</v>
      </c>
      <c r="N721" s="52" t="s">
        <v>72</v>
      </c>
      <c r="Q721" s="32" t="str">
        <f t="shared" si="57"/>
        <v>Túi</v>
      </c>
      <c r="R721" s="36">
        <v>5</v>
      </c>
      <c r="T721" s="34">
        <f t="shared" si="58"/>
        <v>74250</v>
      </c>
      <c r="U721" s="34">
        <f t="shared" si="60"/>
        <v>371250</v>
      </c>
      <c r="X721" s="40" t="s">
        <v>26</v>
      </c>
      <c r="Z721" s="34">
        <f t="shared" si="59"/>
        <v>29700</v>
      </c>
    </row>
    <row r="722" spans="1:26" ht="25.5" customHeight="1" x14ac:dyDescent="0.25">
      <c r="A722" s="17">
        <v>44869</v>
      </c>
      <c r="B722" s="63"/>
      <c r="G722" s="24" t="s">
        <v>407</v>
      </c>
      <c r="I722" s="24" t="s">
        <v>787</v>
      </c>
      <c r="J722" s="57" t="str">
        <f>VLOOKUP(G722,'nhân viên sale'!$A$2:$B$1646,2,0)</f>
        <v>SG009</v>
      </c>
      <c r="K722" s="24" t="s">
        <v>45</v>
      </c>
      <c r="L722" s="31" t="str">
        <f t="shared" si="56"/>
        <v>Chả nướng 300g</v>
      </c>
      <c r="N722" s="52" t="s">
        <v>72</v>
      </c>
      <c r="Q722" s="32" t="str">
        <f t="shared" si="57"/>
        <v>Túi</v>
      </c>
      <c r="R722" s="36">
        <v>5</v>
      </c>
      <c r="T722" s="34">
        <f t="shared" si="58"/>
        <v>70950</v>
      </c>
      <c r="U722" s="34">
        <f t="shared" si="60"/>
        <v>354750</v>
      </c>
      <c r="X722" s="40" t="s">
        <v>26</v>
      </c>
      <c r="Z722" s="34">
        <f t="shared" si="59"/>
        <v>28380</v>
      </c>
    </row>
    <row r="723" spans="1:26" ht="25.5" customHeight="1" x14ac:dyDescent="0.25">
      <c r="A723" s="17">
        <v>44869</v>
      </c>
      <c r="B723" s="63"/>
      <c r="G723" s="24" t="s">
        <v>408</v>
      </c>
      <c r="I723" s="24" t="s">
        <v>788</v>
      </c>
      <c r="J723" s="57" t="str">
        <f>VLOOKUP(G723,'nhân viên sale'!$A$2:$B$1646,2,0)</f>
        <v>SG004</v>
      </c>
      <c r="K723" s="24" t="s">
        <v>65</v>
      </c>
      <c r="L723" s="31" t="str">
        <f t="shared" si="56"/>
        <v>Mọc Nấm Hương 250g</v>
      </c>
      <c r="N723" s="52" t="s">
        <v>72</v>
      </c>
      <c r="Q723" s="32" t="str">
        <f t="shared" si="57"/>
        <v>Túi</v>
      </c>
      <c r="R723" s="36">
        <v>5</v>
      </c>
      <c r="T723" s="34">
        <f t="shared" si="58"/>
        <v>46000</v>
      </c>
      <c r="U723" s="34">
        <f t="shared" si="60"/>
        <v>230000</v>
      </c>
      <c r="X723" s="40" t="s">
        <v>26</v>
      </c>
      <c r="Z723" s="34">
        <f t="shared" si="59"/>
        <v>18400</v>
      </c>
    </row>
    <row r="724" spans="1:26" ht="25.5" customHeight="1" x14ac:dyDescent="0.25">
      <c r="A724" s="17">
        <v>44869</v>
      </c>
      <c r="B724" s="63"/>
      <c r="G724" s="24" t="s">
        <v>409</v>
      </c>
      <c r="I724" s="24" t="s">
        <v>789</v>
      </c>
      <c r="J724" s="57" t="str">
        <f>VLOOKUP(G724,'nhân viên sale'!$A$2:$B$1646,2,0)</f>
        <v>SG005</v>
      </c>
      <c r="K724" s="24" t="s">
        <v>39</v>
      </c>
      <c r="L724" s="31" t="str">
        <f t="shared" si="56"/>
        <v>Chân giò heo muối 300g</v>
      </c>
      <c r="N724" s="52" t="s">
        <v>72</v>
      </c>
      <c r="Q724" s="32" t="str">
        <f t="shared" si="57"/>
        <v>Túi</v>
      </c>
      <c r="R724" s="36">
        <v>5</v>
      </c>
      <c r="T724" s="34">
        <f t="shared" si="58"/>
        <v>73431</v>
      </c>
      <c r="U724" s="34">
        <f t="shared" si="60"/>
        <v>367155</v>
      </c>
      <c r="X724" s="40" t="s">
        <v>26</v>
      </c>
      <c r="Z724" s="34">
        <f t="shared" si="59"/>
        <v>29372</v>
      </c>
    </row>
    <row r="725" spans="1:26" ht="25.5" customHeight="1" x14ac:dyDescent="0.25">
      <c r="A725" s="17">
        <v>44869</v>
      </c>
      <c r="B725" s="63"/>
      <c r="G725" s="24" t="s">
        <v>409</v>
      </c>
      <c r="I725" s="24" t="s">
        <v>789</v>
      </c>
      <c r="J725" s="57" t="str">
        <f>VLOOKUP(G725,'nhân viên sale'!$A$2:$B$1646,2,0)</f>
        <v>SG005</v>
      </c>
      <c r="K725" s="24" t="s">
        <v>59</v>
      </c>
      <c r="L725" s="31" t="str">
        <f t="shared" si="56"/>
        <v>Giò Tai Lưỡi Xào 250g</v>
      </c>
      <c r="N725" s="52" t="s">
        <v>72</v>
      </c>
      <c r="Q725" s="32" t="str">
        <f t="shared" si="57"/>
        <v>Túi</v>
      </c>
      <c r="R725" s="36">
        <v>5</v>
      </c>
      <c r="T725" s="34">
        <f t="shared" si="58"/>
        <v>50182</v>
      </c>
      <c r="U725" s="34">
        <f t="shared" si="60"/>
        <v>250910</v>
      </c>
      <c r="X725" s="40" t="s">
        <v>26</v>
      </c>
      <c r="Z725" s="34">
        <f t="shared" si="59"/>
        <v>20073</v>
      </c>
    </row>
    <row r="726" spans="1:26" ht="25.5" customHeight="1" x14ac:dyDescent="0.25">
      <c r="A726" s="17">
        <v>44869</v>
      </c>
      <c r="B726" s="63"/>
      <c r="G726" s="24" t="s">
        <v>410</v>
      </c>
      <c r="I726" s="24" t="s">
        <v>790</v>
      </c>
      <c r="J726" s="57" t="str">
        <f>VLOOKUP(G726,'nhân viên sale'!$A$2:$B$1646,2,0)</f>
        <v>SG004</v>
      </c>
      <c r="K726" s="24" t="s">
        <v>45</v>
      </c>
      <c r="L726" s="31" t="str">
        <f t="shared" si="56"/>
        <v>Chả nướng 300g</v>
      </c>
      <c r="N726" s="52" t="s">
        <v>72</v>
      </c>
      <c r="Q726" s="32" t="str">
        <f t="shared" si="57"/>
        <v>Túi</v>
      </c>
      <c r="R726" s="36">
        <v>5</v>
      </c>
      <c r="T726" s="34">
        <f t="shared" si="58"/>
        <v>70950</v>
      </c>
      <c r="U726" s="34">
        <f t="shared" si="60"/>
        <v>354750</v>
      </c>
      <c r="X726" s="40" t="s">
        <v>26</v>
      </c>
      <c r="Z726" s="34">
        <f t="shared" si="59"/>
        <v>28380</v>
      </c>
    </row>
    <row r="727" spans="1:26" ht="25.5" customHeight="1" x14ac:dyDescent="0.25">
      <c r="A727" s="17">
        <v>44869</v>
      </c>
      <c r="B727" s="63"/>
      <c r="G727" s="24" t="s">
        <v>411</v>
      </c>
      <c r="I727" s="24" t="s">
        <v>791</v>
      </c>
      <c r="J727" s="57" t="str">
        <f>VLOOKUP(G727,'nhân viên sale'!$A$2:$B$1646,2,0)</f>
        <v>SG004</v>
      </c>
      <c r="K727" s="24" t="s">
        <v>39</v>
      </c>
      <c r="L727" s="31" t="str">
        <f t="shared" si="56"/>
        <v>Chân giò heo muối 300g</v>
      </c>
      <c r="N727" s="52" t="s">
        <v>72</v>
      </c>
      <c r="Q727" s="32" t="str">
        <f t="shared" si="57"/>
        <v>Túi</v>
      </c>
      <c r="R727" s="36">
        <v>5</v>
      </c>
      <c r="T727" s="34">
        <f t="shared" si="58"/>
        <v>73431</v>
      </c>
      <c r="U727" s="34">
        <f t="shared" si="60"/>
        <v>367155</v>
      </c>
      <c r="X727" s="40" t="s">
        <v>26</v>
      </c>
      <c r="Z727" s="34">
        <f t="shared" si="59"/>
        <v>29372</v>
      </c>
    </row>
    <row r="728" spans="1:26" ht="25.5" customHeight="1" x14ac:dyDescent="0.25">
      <c r="A728" s="17">
        <v>44869</v>
      </c>
      <c r="B728" s="63"/>
      <c r="G728" s="24" t="s">
        <v>411</v>
      </c>
      <c r="I728" s="24" t="s">
        <v>791</v>
      </c>
      <c r="J728" s="57" t="str">
        <f>VLOOKUP(G728,'nhân viên sale'!$A$2:$B$1646,2,0)</f>
        <v>SG004</v>
      </c>
      <c r="K728" s="24" t="s">
        <v>67</v>
      </c>
      <c r="L728" s="31" t="str">
        <f t="shared" si="56"/>
        <v>Tai heo muối 200g</v>
      </c>
      <c r="N728" s="52" t="s">
        <v>72</v>
      </c>
      <c r="Q728" s="32" t="str">
        <f t="shared" si="57"/>
        <v>Túi</v>
      </c>
      <c r="R728" s="36">
        <v>5</v>
      </c>
      <c r="T728" s="34">
        <f t="shared" si="58"/>
        <v>55595</v>
      </c>
      <c r="U728" s="34">
        <f t="shared" si="60"/>
        <v>277975</v>
      </c>
      <c r="X728" s="40" t="s">
        <v>26</v>
      </c>
      <c r="Z728" s="34">
        <f t="shared" si="59"/>
        <v>22238</v>
      </c>
    </row>
    <row r="729" spans="1:26" ht="25.5" customHeight="1" x14ac:dyDescent="0.25">
      <c r="A729" s="17">
        <v>44869</v>
      </c>
      <c r="B729" s="63"/>
      <c r="G729" s="24" t="s">
        <v>411</v>
      </c>
      <c r="I729" s="24" t="s">
        <v>791</v>
      </c>
      <c r="J729" s="57" t="str">
        <f>VLOOKUP(G729,'nhân viên sale'!$A$2:$B$1646,2,0)</f>
        <v>SG004</v>
      </c>
      <c r="K729" s="24" t="s">
        <v>59</v>
      </c>
      <c r="L729" s="31" t="str">
        <f t="shared" si="56"/>
        <v>Giò Tai Lưỡi Xào 250g</v>
      </c>
      <c r="N729" s="52" t="s">
        <v>72</v>
      </c>
      <c r="Q729" s="32" t="str">
        <f t="shared" si="57"/>
        <v>Túi</v>
      </c>
      <c r="R729" s="36">
        <v>5</v>
      </c>
      <c r="T729" s="34">
        <f t="shared" si="58"/>
        <v>50182</v>
      </c>
      <c r="U729" s="34">
        <f t="shared" si="60"/>
        <v>250910</v>
      </c>
      <c r="X729" s="40" t="s">
        <v>26</v>
      </c>
      <c r="Z729" s="34">
        <f t="shared" si="59"/>
        <v>20073</v>
      </c>
    </row>
    <row r="730" spans="1:26" ht="25.5" customHeight="1" x14ac:dyDescent="0.25">
      <c r="A730" s="17">
        <v>44869</v>
      </c>
      <c r="B730" s="63"/>
      <c r="G730" s="24" t="s">
        <v>411</v>
      </c>
      <c r="I730" s="24" t="s">
        <v>791</v>
      </c>
      <c r="J730" s="57" t="str">
        <f>VLOOKUP(G730,'nhân viên sale'!$A$2:$B$1646,2,0)</f>
        <v>SG004</v>
      </c>
      <c r="K730" s="24" t="s">
        <v>65</v>
      </c>
      <c r="L730" s="31" t="str">
        <f t="shared" si="56"/>
        <v>Mọc Nấm Hương 250g</v>
      </c>
      <c r="N730" s="52" t="s">
        <v>72</v>
      </c>
      <c r="Q730" s="32" t="str">
        <f t="shared" si="57"/>
        <v>Túi</v>
      </c>
      <c r="R730" s="36">
        <v>5</v>
      </c>
      <c r="T730" s="34">
        <f t="shared" si="58"/>
        <v>46000</v>
      </c>
      <c r="U730" s="34">
        <f t="shared" si="60"/>
        <v>230000</v>
      </c>
      <c r="X730" s="40" t="s">
        <v>26</v>
      </c>
      <c r="Z730" s="34">
        <f t="shared" si="59"/>
        <v>18400</v>
      </c>
    </row>
    <row r="731" spans="1:26" ht="25.5" customHeight="1" x14ac:dyDescent="0.25">
      <c r="A731" s="17">
        <v>44869</v>
      </c>
      <c r="B731" s="63"/>
      <c r="G731" s="24" t="s">
        <v>412</v>
      </c>
      <c r="I731" s="24" t="s">
        <v>792</v>
      </c>
      <c r="J731" s="57" t="str">
        <f>VLOOKUP(G731,'nhân viên sale'!$A$2:$B$1646,2,0)</f>
        <v>SG005</v>
      </c>
      <c r="K731" s="24" t="s">
        <v>39</v>
      </c>
      <c r="L731" s="31" t="str">
        <f t="shared" si="56"/>
        <v>Chân giò heo muối 300g</v>
      </c>
      <c r="N731" s="52" t="s">
        <v>72</v>
      </c>
      <c r="Q731" s="32" t="str">
        <f t="shared" si="57"/>
        <v>Túi</v>
      </c>
      <c r="R731" s="36">
        <v>5</v>
      </c>
      <c r="T731" s="34">
        <f t="shared" si="58"/>
        <v>73431</v>
      </c>
      <c r="U731" s="34">
        <f t="shared" si="60"/>
        <v>367155</v>
      </c>
      <c r="X731" s="40" t="s">
        <v>26</v>
      </c>
      <c r="Z731" s="34">
        <f t="shared" si="59"/>
        <v>29372</v>
      </c>
    </row>
    <row r="732" spans="1:26" ht="25.5" customHeight="1" x14ac:dyDescent="0.25">
      <c r="A732" s="17">
        <v>44869</v>
      </c>
      <c r="B732" s="63"/>
      <c r="G732" s="24" t="s">
        <v>412</v>
      </c>
      <c r="I732" s="24" t="s">
        <v>792</v>
      </c>
      <c r="J732" s="57" t="str">
        <f>VLOOKUP(G732,'nhân viên sale'!$A$2:$B$1646,2,0)</f>
        <v>SG005</v>
      </c>
      <c r="K732" s="24" t="s">
        <v>67</v>
      </c>
      <c r="L732" s="31" t="str">
        <f t="shared" si="56"/>
        <v>Tai heo muối 200g</v>
      </c>
      <c r="N732" s="52" t="s">
        <v>72</v>
      </c>
      <c r="Q732" s="32" t="str">
        <f t="shared" si="57"/>
        <v>Túi</v>
      </c>
      <c r="R732" s="36">
        <v>5</v>
      </c>
      <c r="T732" s="34">
        <f t="shared" si="58"/>
        <v>55595</v>
      </c>
      <c r="U732" s="34">
        <f t="shared" si="60"/>
        <v>277975</v>
      </c>
      <c r="X732" s="40" t="s">
        <v>26</v>
      </c>
      <c r="Z732" s="34">
        <f t="shared" si="59"/>
        <v>22238</v>
      </c>
    </row>
    <row r="733" spans="1:26" ht="25.5" customHeight="1" x14ac:dyDescent="0.25">
      <c r="A733" s="17">
        <v>44869</v>
      </c>
      <c r="B733" s="63"/>
      <c r="G733" s="24" t="s">
        <v>412</v>
      </c>
      <c r="I733" s="24" t="s">
        <v>792</v>
      </c>
      <c r="J733" s="57" t="str">
        <f>VLOOKUP(G733,'nhân viên sale'!$A$2:$B$1646,2,0)</f>
        <v>SG005</v>
      </c>
      <c r="K733" s="24" t="s">
        <v>59</v>
      </c>
      <c r="L733" s="31" t="str">
        <f t="shared" si="56"/>
        <v>Giò Tai Lưỡi Xào 250g</v>
      </c>
      <c r="N733" s="52" t="s">
        <v>72</v>
      </c>
      <c r="Q733" s="32" t="str">
        <f t="shared" si="57"/>
        <v>Túi</v>
      </c>
      <c r="R733" s="36">
        <v>5</v>
      </c>
      <c r="T733" s="34">
        <f t="shared" si="58"/>
        <v>50182</v>
      </c>
      <c r="U733" s="34">
        <f t="shared" si="60"/>
        <v>250910</v>
      </c>
      <c r="X733" s="40" t="s">
        <v>26</v>
      </c>
      <c r="Z733" s="34">
        <f t="shared" si="59"/>
        <v>20073</v>
      </c>
    </row>
    <row r="734" spans="1:26" ht="25.5" customHeight="1" x14ac:dyDescent="0.25">
      <c r="A734" s="17">
        <v>44869</v>
      </c>
      <c r="B734" s="63"/>
      <c r="G734" s="24" t="s">
        <v>413</v>
      </c>
      <c r="I734" s="24" t="s">
        <v>793</v>
      </c>
      <c r="J734" s="57" t="str">
        <f>VLOOKUP(G734,'nhân viên sale'!$A$2:$B$1646,2,0)</f>
        <v>SG004</v>
      </c>
      <c r="K734" s="24" t="s">
        <v>37</v>
      </c>
      <c r="L734" s="31" t="str">
        <f t="shared" si="56"/>
        <v>Chả cốm 300g</v>
      </c>
      <c r="N734" s="52" t="s">
        <v>72</v>
      </c>
      <c r="Q734" s="32" t="str">
        <f t="shared" si="57"/>
        <v>Túi</v>
      </c>
      <c r="R734" s="36">
        <v>5</v>
      </c>
      <c r="T734" s="34">
        <f t="shared" si="58"/>
        <v>74250</v>
      </c>
      <c r="U734" s="34">
        <f t="shared" si="60"/>
        <v>371250</v>
      </c>
      <c r="X734" s="40" t="s">
        <v>26</v>
      </c>
      <c r="Z734" s="34">
        <f t="shared" si="59"/>
        <v>29700</v>
      </c>
    </row>
    <row r="735" spans="1:26" ht="25.5" customHeight="1" x14ac:dyDescent="0.25">
      <c r="A735" s="17">
        <v>44869</v>
      </c>
      <c r="B735" s="63"/>
      <c r="G735" s="24" t="s">
        <v>414</v>
      </c>
      <c r="I735" s="24" t="s">
        <v>794</v>
      </c>
      <c r="J735" s="57" t="str">
        <f>VLOOKUP(G735,'nhân viên sale'!$A$2:$B$1646,2,0)</f>
        <v>SG009</v>
      </c>
      <c r="K735" s="24" t="s">
        <v>37</v>
      </c>
      <c r="L735" s="31" t="str">
        <f t="shared" si="56"/>
        <v>Chả cốm 300g</v>
      </c>
      <c r="N735" s="52" t="s">
        <v>72</v>
      </c>
      <c r="Q735" s="32" t="str">
        <f t="shared" si="57"/>
        <v>Túi</v>
      </c>
      <c r="R735" s="36">
        <v>5</v>
      </c>
      <c r="T735" s="34">
        <f t="shared" si="58"/>
        <v>74250</v>
      </c>
      <c r="U735" s="34">
        <f t="shared" si="60"/>
        <v>371250</v>
      </c>
      <c r="X735" s="40" t="s">
        <v>26</v>
      </c>
      <c r="Z735" s="34">
        <f t="shared" si="59"/>
        <v>29700</v>
      </c>
    </row>
    <row r="736" spans="1:26" ht="25.5" customHeight="1" x14ac:dyDescent="0.25">
      <c r="A736" s="17">
        <v>44869</v>
      </c>
      <c r="B736" s="63"/>
      <c r="G736" s="24" t="s">
        <v>414</v>
      </c>
      <c r="I736" s="24" t="s">
        <v>794</v>
      </c>
      <c r="J736" s="57" t="str">
        <f>VLOOKUP(G736,'nhân viên sale'!$A$2:$B$1646,2,0)</f>
        <v>SG009</v>
      </c>
      <c r="K736" s="24" t="s">
        <v>59</v>
      </c>
      <c r="L736" s="31" t="str">
        <f t="shared" si="56"/>
        <v>Giò Tai Lưỡi Xào 250g</v>
      </c>
      <c r="N736" s="52" t="s">
        <v>72</v>
      </c>
      <c r="Q736" s="32" t="str">
        <f t="shared" si="57"/>
        <v>Túi</v>
      </c>
      <c r="R736" s="36">
        <v>5</v>
      </c>
      <c r="T736" s="34">
        <f t="shared" si="58"/>
        <v>50182</v>
      </c>
      <c r="U736" s="34">
        <f t="shared" si="60"/>
        <v>250910</v>
      </c>
      <c r="X736" s="40" t="s">
        <v>26</v>
      </c>
      <c r="Z736" s="34">
        <f t="shared" si="59"/>
        <v>20073</v>
      </c>
    </row>
    <row r="737" spans="1:26" ht="25.5" customHeight="1" x14ac:dyDescent="0.25">
      <c r="A737" s="17">
        <v>44869</v>
      </c>
      <c r="B737" s="63"/>
      <c r="G737" s="24" t="s">
        <v>415</v>
      </c>
      <c r="I737" s="24" t="s">
        <v>795</v>
      </c>
      <c r="J737" s="57" t="str">
        <f>VLOOKUP(G737,'nhân viên sale'!$A$2:$B$1646,2,0)</f>
        <v>SG004</v>
      </c>
      <c r="K737" s="24" t="s">
        <v>39</v>
      </c>
      <c r="L737" s="31" t="str">
        <f t="shared" si="56"/>
        <v>Chân giò heo muối 300g</v>
      </c>
      <c r="N737" s="52" t="s">
        <v>72</v>
      </c>
      <c r="Q737" s="32" t="str">
        <f t="shared" si="57"/>
        <v>Túi</v>
      </c>
      <c r="R737" s="36">
        <v>5</v>
      </c>
      <c r="T737" s="34">
        <f t="shared" si="58"/>
        <v>73431</v>
      </c>
      <c r="U737" s="34">
        <f t="shared" si="60"/>
        <v>367155</v>
      </c>
      <c r="X737" s="40" t="s">
        <v>26</v>
      </c>
      <c r="Z737" s="34">
        <f t="shared" si="59"/>
        <v>29372</v>
      </c>
    </row>
    <row r="738" spans="1:26" ht="25.5" customHeight="1" x14ac:dyDescent="0.25">
      <c r="A738" s="17">
        <v>44869</v>
      </c>
      <c r="B738" s="63"/>
      <c r="G738" s="24" t="s">
        <v>416</v>
      </c>
      <c r="I738" s="24" t="s">
        <v>796</v>
      </c>
      <c r="J738" s="57" t="str">
        <f>VLOOKUP(G738,'nhân viên sale'!$A$2:$B$1646,2,0)</f>
        <v>SG009</v>
      </c>
      <c r="K738" s="24" t="s">
        <v>39</v>
      </c>
      <c r="L738" s="31" t="str">
        <f t="shared" si="56"/>
        <v>Chân giò heo muối 300g</v>
      </c>
      <c r="N738" s="52" t="s">
        <v>72</v>
      </c>
      <c r="Q738" s="32" t="str">
        <f t="shared" si="57"/>
        <v>Túi</v>
      </c>
      <c r="R738" s="36">
        <v>5</v>
      </c>
      <c r="T738" s="34">
        <f t="shared" si="58"/>
        <v>73431</v>
      </c>
      <c r="U738" s="34">
        <f t="shared" si="60"/>
        <v>367155</v>
      </c>
      <c r="X738" s="40" t="s">
        <v>26</v>
      </c>
      <c r="Z738" s="34">
        <f t="shared" si="59"/>
        <v>29372</v>
      </c>
    </row>
    <row r="739" spans="1:26" ht="25.5" customHeight="1" x14ac:dyDescent="0.25">
      <c r="A739" s="17">
        <v>44869</v>
      </c>
      <c r="B739" s="63"/>
      <c r="G739" s="24" t="s">
        <v>416</v>
      </c>
      <c r="I739" s="24" t="s">
        <v>796</v>
      </c>
      <c r="J739" s="57" t="str">
        <f>VLOOKUP(G739,'nhân viên sale'!$A$2:$B$1646,2,0)</f>
        <v>SG009</v>
      </c>
      <c r="K739" s="24" t="s">
        <v>37</v>
      </c>
      <c r="L739" s="31" t="str">
        <f t="shared" si="56"/>
        <v>Chả cốm 300g</v>
      </c>
      <c r="N739" s="52" t="s">
        <v>72</v>
      </c>
      <c r="Q739" s="32" t="str">
        <f t="shared" si="57"/>
        <v>Túi</v>
      </c>
      <c r="R739" s="36">
        <v>5</v>
      </c>
      <c r="T739" s="34">
        <f t="shared" si="58"/>
        <v>74250</v>
      </c>
      <c r="U739" s="34">
        <f t="shared" si="60"/>
        <v>371250</v>
      </c>
      <c r="X739" s="40" t="s">
        <v>26</v>
      </c>
      <c r="Z739" s="34">
        <f t="shared" si="59"/>
        <v>29700</v>
      </c>
    </row>
    <row r="740" spans="1:26" ht="25.5" customHeight="1" x14ac:dyDescent="0.25">
      <c r="A740" s="17">
        <v>44869</v>
      </c>
      <c r="B740" s="63"/>
      <c r="G740" s="24" t="s">
        <v>416</v>
      </c>
      <c r="I740" s="24" t="s">
        <v>796</v>
      </c>
      <c r="J740" s="57" t="str">
        <f>VLOOKUP(G740,'nhân viên sale'!$A$2:$B$1646,2,0)</f>
        <v>SG009</v>
      </c>
      <c r="K740" s="24" t="s">
        <v>49</v>
      </c>
      <c r="L740" s="31" t="str">
        <f t="shared" si="56"/>
        <v>Giò lụa cây 250g</v>
      </c>
      <c r="N740" s="52" t="s">
        <v>72</v>
      </c>
      <c r="Q740" s="32" t="str">
        <f t="shared" si="57"/>
        <v>Túi</v>
      </c>
      <c r="R740" s="36">
        <v>5</v>
      </c>
      <c r="T740" s="34">
        <f t="shared" si="58"/>
        <v>59400</v>
      </c>
      <c r="U740" s="34">
        <f t="shared" si="60"/>
        <v>297000</v>
      </c>
      <c r="X740" s="40" t="s">
        <v>26</v>
      </c>
      <c r="Z740" s="34">
        <f t="shared" si="59"/>
        <v>23760</v>
      </c>
    </row>
    <row r="741" spans="1:26" ht="25.5" customHeight="1" x14ac:dyDescent="0.25">
      <c r="A741" s="17">
        <v>44869</v>
      </c>
      <c r="B741" s="63"/>
      <c r="G741" s="24" t="s">
        <v>417</v>
      </c>
      <c r="I741" s="24" t="s">
        <v>797</v>
      </c>
      <c r="J741" s="57" t="str">
        <f>VLOOKUP(G741,'nhân viên sale'!$A$2:$B$1646,2,0)</f>
        <v>SG004</v>
      </c>
      <c r="K741" s="24" t="s">
        <v>30</v>
      </c>
      <c r="L741" s="31" t="str">
        <f t="shared" si="56"/>
        <v>Bắp bò muối 200g</v>
      </c>
      <c r="N741" s="52" t="s">
        <v>72</v>
      </c>
      <c r="Q741" s="32" t="str">
        <f t="shared" si="57"/>
        <v>Túi</v>
      </c>
      <c r="R741" s="36">
        <v>5</v>
      </c>
      <c r="T741" s="34">
        <f t="shared" si="58"/>
        <v>87787</v>
      </c>
      <c r="U741" s="34">
        <f t="shared" si="60"/>
        <v>438935</v>
      </c>
      <c r="X741" s="40" t="s">
        <v>26</v>
      </c>
      <c r="Z741" s="34">
        <f t="shared" si="59"/>
        <v>35115</v>
      </c>
    </row>
    <row r="742" spans="1:26" ht="25.5" customHeight="1" x14ac:dyDescent="0.25">
      <c r="A742" s="17">
        <v>44869</v>
      </c>
      <c r="B742" s="63"/>
      <c r="G742" s="24" t="s">
        <v>417</v>
      </c>
      <c r="I742" s="24" t="s">
        <v>797</v>
      </c>
      <c r="J742" s="57" t="str">
        <f>VLOOKUP(G742,'nhân viên sale'!$A$2:$B$1646,2,0)</f>
        <v>SG004</v>
      </c>
      <c r="K742" s="24" t="s">
        <v>39</v>
      </c>
      <c r="L742" s="31" t="str">
        <f t="shared" si="56"/>
        <v>Chân giò heo muối 300g</v>
      </c>
      <c r="N742" s="52" t="s">
        <v>72</v>
      </c>
      <c r="Q742" s="32" t="str">
        <f t="shared" si="57"/>
        <v>Túi</v>
      </c>
      <c r="R742" s="36">
        <v>5</v>
      </c>
      <c r="T742" s="34">
        <f t="shared" si="58"/>
        <v>73431</v>
      </c>
      <c r="U742" s="34">
        <f t="shared" si="60"/>
        <v>367155</v>
      </c>
      <c r="X742" s="40" t="s">
        <v>26</v>
      </c>
      <c r="Z742" s="34">
        <f t="shared" si="59"/>
        <v>29372</v>
      </c>
    </row>
    <row r="743" spans="1:26" ht="25.5" customHeight="1" x14ac:dyDescent="0.25">
      <c r="A743" s="17">
        <v>44869</v>
      </c>
      <c r="B743" s="63"/>
      <c r="G743" s="24" t="s">
        <v>417</v>
      </c>
      <c r="I743" s="24" t="s">
        <v>797</v>
      </c>
      <c r="J743" s="57" t="str">
        <f>VLOOKUP(G743,'nhân viên sale'!$A$2:$B$1646,2,0)</f>
        <v>SG004</v>
      </c>
      <c r="K743" s="24" t="s">
        <v>67</v>
      </c>
      <c r="L743" s="31" t="str">
        <f t="shared" si="56"/>
        <v>Tai heo muối 200g</v>
      </c>
      <c r="N743" s="52" t="s">
        <v>72</v>
      </c>
      <c r="Q743" s="32" t="str">
        <f t="shared" si="57"/>
        <v>Túi</v>
      </c>
      <c r="R743" s="36">
        <v>5</v>
      </c>
      <c r="T743" s="34">
        <f t="shared" si="58"/>
        <v>55595</v>
      </c>
      <c r="U743" s="34">
        <f t="shared" si="60"/>
        <v>277975</v>
      </c>
      <c r="X743" s="40" t="s">
        <v>26</v>
      </c>
      <c r="Z743" s="34">
        <f t="shared" si="59"/>
        <v>22238</v>
      </c>
    </row>
    <row r="744" spans="1:26" ht="25.5" customHeight="1" x14ac:dyDescent="0.25">
      <c r="A744" s="17">
        <v>44869</v>
      </c>
      <c r="B744" s="63"/>
      <c r="G744" s="24" t="s">
        <v>417</v>
      </c>
      <c r="I744" s="24" t="s">
        <v>797</v>
      </c>
      <c r="J744" s="57" t="str">
        <f>VLOOKUP(G744,'nhân viên sale'!$A$2:$B$1646,2,0)</f>
        <v>SG004</v>
      </c>
      <c r="K744" s="24" t="s">
        <v>59</v>
      </c>
      <c r="L744" s="31" t="str">
        <f t="shared" si="56"/>
        <v>Giò Tai Lưỡi Xào 250g</v>
      </c>
      <c r="N744" s="52" t="s">
        <v>72</v>
      </c>
      <c r="Q744" s="32" t="str">
        <f t="shared" si="57"/>
        <v>Túi</v>
      </c>
      <c r="R744" s="36">
        <v>5</v>
      </c>
      <c r="T744" s="34">
        <f t="shared" si="58"/>
        <v>50182</v>
      </c>
      <c r="U744" s="34">
        <f t="shared" si="60"/>
        <v>250910</v>
      </c>
      <c r="X744" s="40" t="s">
        <v>26</v>
      </c>
      <c r="Z744" s="34">
        <f t="shared" si="59"/>
        <v>20073</v>
      </c>
    </row>
    <row r="745" spans="1:26" ht="25.5" customHeight="1" x14ac:dyDescent="0.25">
      <c r="A745" s="17">
        <v>44869</v>
      </c>
      <c r="B745" s="63"/>
      <c r="G745" s="24" t="s">
        <v>418</v>
      </c>
      <c r="I745" s="24" t="s">
        <v>798</v>
      </c>
      <c r="J745" s="57" t="str">
        <f>VLOOKUP(G745,'nhân viên sale'!$A$2:$B$1646,2,0)</f>
        <v>SG005</v>
      </c>
      <c r="K745" s="24" t="s">
        <v>37</v>
      </c>
      <c r="L745" s="31" t="str">
        <f t="shared" si="56"/>
        <v>Chả cốm 300g</v>
      </c>
      <c r="N745" s="52" t="s">
        <v>72</v>
      </c>
      <c r="Q745" s="32" t="str">
        <f t="shared" si="57"/>
        <v>Túi</v>
      </c>
      <c r="R745" s="36">
        <v>5</v>
      </c>
      <c r="T745" s="34">
        <f t="shared" si="58"/>
        <v>74250</v>
      </c>
      <c r="U745" s="34">
        <f t="shared" si="60"/>
        <v>371250</v>
      </c>
      <c r="X745" s="40" t="s">
        <v>26</v>
      </c>
      <c r="Z745" s="34">
        <f t="shared" si="59"/>
        <v>29700</v>
      </c>
    </row>
    <row r="746" spans="1:26" ht="25.5" customHeight="1" x14ac:dyDescent="0.25">
      <c r="A746" s="17">
        <v>44869</v>
      </c>
      <c r="B746" s="63"/>
      <c r="G746" s="24" t="s">
        <v>418</v>
      </c>
      <c r="I746" s="24" t="s">
        <v>798</v>
      </c>
      <c r="J746" s="57" t="str">
        <f>VLOOKUP(G746,'nhân viên sale'!$A$2:$B$1646,2,0)</f>
        <v>SG005</v>
      </c>
      <c r="K746" s="24" t="s">
        <v>59</v>
      </c>
      <c r="L746" s="31" t="str">
        <f t="shared" si="56"/>
        <v>Giò Tai Lưỡi Xào 250g</v>
      </c>
      <c r="N746" s="52" t="s">
        <v>72</v>
      </c>
      <c r="Q746" s="32" t="str">
        <f t="shared" si="57"/>
        <v>Túi</v>
      </c>
      <c r="R746" s="36">
        <v>5</v>
      </c>
      <c r="T746" s="34">
        <f t="shared" si="58"/>
        <v>50182</v>
      </c>
      <c r="U746" s="34">
        <f t="shared" si="60"/>
        <v>250910</v>
      </c>
      <c r="X746" s="40" t="s">
        <v>26</v>
      </c>
      <c r="Z746" s="34">
        <f t="shared" si="59"/>
        <v>20073</v>
      </c>
    </row>
    <row r="747" spans="1:26" ht="25.5" customHeight="1" x14ac:dyDescent="0.25">
      <c r="A747" s="17">
        <v>44869</v>
      </c>
      <c r="B747" s="63"/>
      <c r="G747" s="24" t="s">
        <v>419</v>
      </c>
      <c r="I747" s="24" t="s">
        <v>799</v>
      </c>
      <c r="J747" s="57" t="str">
        <f>VLOOKUP(G747,'nhân viên sale'!$A$2:$B$1646,2,0)</f>
        <v>SG004</v>
      </c>
      <c r="K747" s="24" t="s">
        <v>39</v>
      </c>
      <c r="L747" s="31" t="str">
        <f t="shared" si="56"/>
        <v>Chân giò heo muối 300g</v>
      </c>
      <c r="N747" s="52" t="s">
        <v>72</v>
      </c>
      <c r="Q747" s="32" t="str">
        <f t="shared" si="57"/>
        <v>Túi</v>
      </c>
      <c r="R747" s="36">
        <v>5</v>
      </c>
      <c r="T747" s="34">
        <f t="shared" si="58"/>
        <v>73431</v>
      </c>
      <c r="U747" s="34">
        <f t="shared" si="60"/>
        <v>367155</v>
      </c>
      <c r="X747" s="40" t="s">
        <v>26</v>
      </c>
      <c r="Z747" s="34">
        <f t="shared" si="59"/>
        <v>29372</v>
      </c>
    </row>
    <row r="748" spans="1:26" ht="25.5" customHeight="1" x14ac:dyDescent="0.25">
      <c r="A748" s="17">
        <v>44869</v>
      </c>
      <c r="B748" s="63"/>
      <c r="G748" s="24" t="s">
        <v>420</v>
      </c>
      <c r="I748" s="24" t="s">
        <v>800</v>
      </c>
      <c r="J748" s="57" t="str">
        <f>VLOOKUP(G748,'nhân viên sale'!$A$2:$B$1646,2,0)</f>
        <v>SG005</v>
      </c>
      <c r="K748" s="24" t="s">
        <v>49</v>
      </c>
      <c r="L748" s="31" t="str">
        <f t="shared" si="56"/>
        <v>Giò lụa cây 250g</v>
      </c>
      <c r="N748" s="52" t="s">
        <v>72</v>
      </c>
      <c r="Q748" s="32" t="str">
        <f t="shared" si="57"/>
        <v>Túi</v>
      </c>
      <c r="R748" s="36">
        <v>5</v>
      </c>
      <c r="T748" s="34">
        <f t="shared" si="58"/>
        <v>59400</v>
      </c>
      <c r="U748" s="34">
        <f t="shared" si="60"/>
        <v>297000</v>
      </c>
      <c r="X748" s="40" t="s">
        <v>26</v>
      </c>
      <c r="Z748" s="34">
        <f t="shared" si="59"/>
        <v>23760</v>
      </c>
    </row>
    <row r="749" spans="1:26" ht="25.5" customHeight="1" x14ac:dyDescent="0.25">
      <c r="A749" s="17">
        <v>44869</v>
      </c>
      <c r="B749" s="63"/>
      <c r="G749" s="24" t="s">
        <v>421</v>
      </c>
      <c r="I749" s="24" t="s">
        <v>801</v>
      </c>
      <c r="J749" s="57" t="str">
        <f>VLOOKUP(G749,'nhân viên sale'!$A$2:$B$1646,2,0)</f>
        <v>SG009</v>
      </c>
      <c r="K749" s="24" t="s">
        <v>37</v>
      </c>
      <c r="L749" s="31" t="str">
        <f t="shared" si="56"/>
        <v>Chả cốm 300g</v>
      </c>
      <c r="N749" s="52" t="s">
        <v>72</v>
      </c>
      <c r="Q749" s="32" t="str">
        <f t="shared" si="57"/>
        <v>Túi</v>
      </c>
      <c r="R749" s="36">
        <v>5</v>
      </c>
      <c r="T749" s="34">
        <f t="shared" si="58"/>
        <v>74250</v>
      </c>
      <c r="U749" s="34">
        <f t="shared" si="60"/>
        <v>371250</v>
      </c>
      <c r="X749" s="40" t="s">
        <v>26</v>
      </c>
      <c r="Z749" s="34">
        <f t="shared" si="59"/>
        <v>29700</v>
      </c>
    </row>
    <row r="750" spans="1:26" ht="25.5" customHeight="1" x14ac:dyDescent="0.25">
      <c r="A750" s="17">
        <v>44869</v>
      </c>
      <c r="B750" s="63"/>
      <c r="G750" s="24" t="s">
        <v>421</v>
      </c>
      <c r="I750" s="24" t="s">
        <v>801</v>
      </c>
      <c r="J750" s="57" t="str">
        <f>VLOOKUP(G750,'nhân viên sale'!$A$2:$B$1646,2,0)</f>
        <v>SG009</v>
      </c>
      <c r="K750" s="24" t="s">
        <v>65</v>
      </c>
      <c r="L750" s="31" t="str">
        <f t="shared" si="56"/>
        <v>Mọc Nấm Hương 250g</v>
      </c>
      <c r="N750" s="52" t="s">
        <v>72</v>
      </c>
      <c r="Q750" s="32" t="str">
        <f t="shared" si="57"/>
        <v>Túi</v>
      </c>
      <c r="R750" s="36">
        <v>5</v>
      </c>
      <c r="T750" s="34">
        <f t="shared" si="58"/>
        <v>46000</v>
      </c>
      <c r="U750" s="34">
        <f t="shared" si="60"/>
        <v>230000</v>
      </c>
      <c r="X750" s="40" t="s">
        <v>26</v>
      </c>
      <c r="Z750" s="34">
        <f t="shared" si="59"/>
        <v>18400</v>
      </c>
    </row>
    <row r="751" spans="1:26" ht="25.5" customHeight="1" x14ac:dyDescent="0.25">
      <c r="A751" s="17">
        <v>44869</v>
      </c>
      <c r="B751" s="63"/>
      <c r="G751" s="24" t="s">
        <v>422</v>
      </c>
      <c r="I751" s="24" t="s">
        <v>802</v>
      </c>
      <c r="J751" s="57" t="str">
        <f>VLOOKUP(G751,'nhân viên sale'!$A$2:$B$1646,2,0)</f>
        <v>SG009</v>
      </c>
      <c r="K751" s="24" t="s">
        <v>67</v>
      </c>
      <c r="L751" s="31" t="str">
        <f t="shared" si="56"/>
        <v>Tai heo muối 200g</v>
      </c>
      <c r="N751" s="52" t="s">
        <v>72</v>
      </c>
      <c r="Q751" s="32" t="str">
        <f t="shared" si="57"/>
        <v>Túi</v>
      </c>
      <c r="R751" s="36">
        <v>5</v>
      </c>
      <c r="T751" s="34">
        <f t="shared" si="58"/>
        <v>55595</v>
      </c>
      <c r="U751" s="34">
        <f t="shared" si="60"/>
        <v>277975</v>
      </c>
      <c r="X751" s="40" t="s">
        <v>26</v>
      </c>
      <c r="Z751" s="34">
        <f t="shared" si="59"/>
        <v>22238</v>
      </c>
    </row>
    <row r="752" spans="1:26" ht="25.5" customHeight="1" x14ac:dyDescent="0.25">
      <c r="A752" s="17">
        <v>44869</v>
      </c>
      <c r="B752" s="63"/>
      <c r="G752" s="24" t="s">
        <v>422</v>
      </c>
      <c r="I752" s="24" t="s">
        <v>802</v>
      </c>
      <c r="J752" s="57" t="str">
        <f>VLOOKUP(G752,'nhân viên sale'!$A$2:$B$1646,2,0)</f>
        <v>SG009</v>
      </c>
      <c r="K752" s="24" t="s">
        <v>39</v>
      </c>
      <c r="L752" s="31" t="str">
        <f t="shared" si="56"/>
        <v>Chân giò heo muối 300g</v>
      </c>
      <c r="N752" s="52" t="s">
        <v>72</v>
      </c>
      <c r="Q752" s="32" t="str">
        <f t="shared" si="57"/>
        <v>Túi</v>
      </c>
      <c r="R752" s="36">
        <v>5</v>
      </c>
      <c r="T752" s="34">
        <f t="shared" si="58"/>
        <v>73431</v>
      </c>
      <c r="U752" s="34">
        <f t="shared" si="60"/>
        <v>367155</v>
      </c>
      <c r="X752" s="40" t="s">
        <v>26</v>
      </c>
      <c r="Z752" s="34">
        <f t="shared" si="59"/>
        <v>29372</v>
      </c>
    </row>
    <row r="753" spans="1:26" ht="25.5" customHeight="1" x14ac:dyDescent="0.25">
      <c r="A753" s="17">
        <v>44869</v>
      </c>
      <c r="B753" s="63"/>
      <c r="G753" s="24" t="s">
        <v>422</v>
      </c>
      <c r="I753" s="24" t="s">
        <v>802</v>
      </c>
      <c r="J753" s="57" t="str">
        <f>VLOOKUP(G753,'nhân viên sale'!$A$2:$B$1646,2,0)</f>
        <v>SG009</v>
      </c>
      <c r="K753" s="24" t="s">
        <v>37</v>
      </c>
      <c r="L753" s="31" t="str">
        <f t="shared" si="56"/>
        <v>Chả cốm 300g</v>
      </c>
      <c r="N753" s="52" t="s">
        <v>72</v>
      </c>
      <c r="Q753" s="32" t="str">
        <f t="shared" si="57"/>
        <v>Túi</v>
      </c>
      <c r="R753" s="36">
        <v>5</v>
      </c>
      <c r="T753" s="34">
        <f t="shared" si="58"/>
        <v>74250</v>
      </c>
      <c r="U753" s="34">
        <f t="shared" si="60"/>
        <v>371250</v>
      </c>
      <c r="X753" s="40" t="s">
        <v>26</v>
      </c>
      <c r="Z753" s="34">
        <f t="shared" si="59"/>
        <v>29700</v>
      </c>
    </row>
    <row r="754" spans="1:26" ht="25.5" customHeight="1" x14ac:dyDescent="0.25">
      <c r="A754" s="17">
        <v>44869</v>
      </c>
      <c r="B754" s="63"/>
      <c r="G754" s="24" t="s">
        <v>423</v>
      </c>
      <c r="I754" s="24" t="s">
        <v>803</v>
      </c>
      <c r="J754" s="57" t="str">
        <f>VLOOKUP(G754,'nhân viên sale'!$A$2:$B$1646,2,0)</f>
        <v>SG005</v>
      </c>
      <c r="K754" s="24" t="s">
        <v>67</v>
      </c>
      <c r="L754" s="31" t="str">
        <f t="shared" si="56"/>
        <v>Tai heo muối 200g</v>
      </c>
      <c r="N754" s="52" t="s">
        <v>72</v>
      </c>
      <c r="Q754" s="32" t="str">
        <f t="shared" si="57"/>
        <v>Túi</v>
      </c>
      <c r="R754" s="36">
        <v>5</v>
      </c>
      <c r="T754" s="34">
        <f t="shared" si="58"/>
        <v>55595</v>
      </c>
      <c r="U754" s="34">
        <f t="shared" si="60"/>
        <v>277975</v>
      </c>
      <c r="X754" s="40" t="s">
        <v>26</v>
      </c>
      <c r="Z754" s="34">
        <f t="shared" si="59"/>
        <v>22238</v>
      </c>
    </row>
    <row r="755" spans="1:26" ht="25.5" customHeight="1" x14ac:dyDescent="0.25">
      <c r="A755" s="17">
        <v>44869</v>
      </c>
      <c r="B755" s="63"/>
      <c r="G755" s="24" t="s">
        <v>424</v>
      </c>
      <c r="I755" s="24" t="s">
        <v>804</v>
      </c>
      <c r="J755" s="57" t="str">
        <f>VLOOKUP(G755,'nhân viên sale'!$A$2:$B$1646,2,0)</f>
        <v>SG011</v>
      </c>
      <c r="K755" s="24" t="s">
        <v>30</v>
      </c>
      <c r="L755" s="31" t="str">
        <f t="shared" si="56"/>
        <v>Bắp bò muối 200g</v>
      </c>
      <c r="N755" s="52" t="s">
        <v>72</v>
      </c>
      <c r="Q755" s="32" t="str">
        <f t="shared" si="57"/>
        <v>Túi</v>
      </c>
      <c r="R755" s="36">
        <v>5</v>
      </c>
      <c r="T755" s="34">
        <f t="shared" si="58"/>
        <v>87787</v>
      </c>
      <c r="U755" s="34">
        <f t="shared" si="60"/>
        <v>438935</v>
      </c>
      <c r="X755" s="40" t="s">
        <v>26</v>
      </c>
      <c r="Z755" s="34">
        <f t="shared" si="59"/>
        <v>35115</v>
      </c>
    </row>
    <row r="756" spans="1:26" ht="25.5" customHeight="1" x14ac:dyDescent="0.25">
      <c r="A756" s="17">
        <v>44869</v>
      </c>
      <c r="B756" s="63"/>
      <c r="G756" s="24" t="s">
        <v>424</v>
      </c>
      <c r="I756" s="24" t="s">
        <v>804</v>
      </c>
      <c r="J756" s="57" t="str">
        <f>VLOOKUP(G756,'nhân viên sale'!$A$2:$B$1646,2,0)</f>
        <v>SG011</v>
      </c>
      <c r="K756" s="24" t="s">
        <v>59</v>
      </c>
      <c r="L756" s="31" t="str">
        <f t="shared" si="56"/>
        <v>Giò Tai Lưỡi Xào 250g</v>
      </c>
      <c r="N756" s="52" t="s">
        <v>72</v>
      </c>
      <c r="Q756" s="32" t="str">
        <f t="shared" si="57"/>
        <v>Túi</v>
      </c>
      <c r="R756" s="36">
        <v>5</v>
      </c>
      <c r="T756" s="34">
        <f t="shared" si="58"/>
        <v>50182</v>
      </c>
      <c r="U756" s="34">
        <f t="shared" si="60"/>
        <v>250910</v>
      </c>
      <c r="X756" s="40" t="s">
        <v>26</v>
      </c>
      <c r="Z756" s="34">
        <f t="shared" si="59"/>
        <v>20073</v>
      </c>
    </row>
    <row r="757" spans="1:26" ht="25.5" customHeight="1" x14ac:dyDescent="0.25">
      <c r="A757" s="17">
        <v>44869</v>
      </c>
      <c r="B757" s="63"/>
      <c r="G757" s="24" t="s">
        <v>425</v>
      </c>
      <c r="I757" s="24" t="s">
        <v>805</v>
      </c>
      <c r="J757" s="57" t="str">
        <f>VLOOKUP(G757,'nhân viên sale'!$A$2:$B$1646,2,0)</f>
        <v>SG011</v>
      </c>
      <c r="K757" s="24" t="s">
        <v>39</v>
      </c>
      <c r="L757" s="31" t="str">
        <f t="shared" si="56"/>
        <v>Chân giò heo muối 300g</v>
      </c>
      <c r="N757" s="52" t="s">
        <v>72</v>
      </c>
      <c r="Q757" s="32" t="str">
        <f t="shared" si="57"/>
        <v>Túi</v>
      </c>
      <c r="R757" s="36">
        <v>5</v>
      </c>
      <c r="T757" s="34">
        <f t="shared" si="58"/>
        <v>73431</v>
      </c>
      <c r="U757" s="34">
        <f t="shared" si="60"/>
        <v>367155</v>
      </c>
      <c r="X757" s="40" t="s">
        <v>26</v>
      </c>
      <c r="Z757" s="34">
        <f t="shared" si="59"/>
        <v>29372</v>
      </c>
    </row>
    <row r="758" spans="1:26" ht="25.5" customHeight="1" x14ac:dyDescent="0.25">
      <c r="A758" s="17">
        <v>44869</v>
      </c>
      <c r="B758" s="63"/>
      <c r="G758" s="24" t="s">
        <v>425</v>
      </c>
      <c r="I758" s="24" t="s">
        <v>805</v>
      </c>
      <c r="J758" s="57" t="str">
        <f>VLOOKUP(G758,'nhân viên sale'!$A$2:$B$1646,2,0)</f>
        <v>SG011</v>
      </c>
      <c r="K758" s="24" t="s">
        <v>65</v>
      </c>
      <c r="L758" s="31" t="str">
        <f t="shared" si="56"/>
        <v>Mọc Nấm Hương 250g</v>
      </c>
      <c r="N758" s="52" t="s">
        <v>72</v>
      </c>
      <c r="Q758" s="32" t="str">
        <f t="shared" si="57"/>
        <v>Túi</v>
      </c>
      <c r="R758" s="36">
        <v>5</v>
      </c>
      <c r="T758" s="34">
        <f t="shared" si="58"/>
        <v>46000</v>
      </c>
      <c r="U758" s="34">
        <f t="shared" si="60"/>
        <v>230000</v>
      </c>
      <c r="X758" s="40" t="s">
        <v>26</v>
      </c>
      <c r="Z758" s="34">
        <f t="shared" si="59"/>
        <v>18400</v>
      </c>
    </row>
    <row r="759" spans="1:26" ht="25.5" customHeight="1" x14ac:dyDescent="0.25">
      <c r="A759" s="17">
        <v>44869</v>
      </c>
      <c r="B759" s="63"/>
      <c r="G759" s="24" t="s">
        <v>426</v>
      </c>
      <c r="I759" s="24" t="s">
        <v>806</v>
      </c>
      <c r="J759" s="57" t="str">
        <f>VLOOKUP(G759,'nhân viên sale'!$A$2:$B$1646,2,0)</f>
        <v>SG005</v>
      </c>
      <c r="K759" s="24" t="s">
        <v>67</v>
      </c>
      <c r="L759" s="31" t="str">
        <f t="shared" si="56"/>
        <v>Tai heo muối 200g</v>
      </c>
      <c r="N759" s="52" t="s">
        <v>72</v>
      </c>
      <c r="Q759" s="32" t="str">
        <f t="shared" si="57"/>
        <v>Túi</v>
      </c>
      <c r="R759" s="36">
        <v>5</v>
      </c>
      <c r="T759" s="34">
        <f t="shared" si="58"/>
        <v>55595</v>
      </c>
      <c r="U759" s="34">
        <f t="shared" si="60"/>
        <v>277975</v>
      </c>
      <c r="X759" s="40" t="s">
        <v>26</v>
      </c>
      <c r="Z759" s="34">
        <f t="shared" si="59"/>
        <v>22238</v>
      </c>
    </row>
    <row r="760" spans="1:26" ht="25.5" customHeight="1" x14ac:dyDescent="0.25">
      <c r="A760" s="17">
        <v>44869</v>
      </c>
      <c r="B760" s="63"/>
      <c r="G760" s="24" t="s">
        <v>427</v>
      </c>
      <c r="I760" s="24" t="s">
        <v>807</v>
      </c>
      <c r="J760" s="57" t="str">
        <f>VLOOKUP(G760,'nhân viên sale'!$A$2:$B$1646,2,0)</f>
        <v>SG004</v>
      </c>
      <c r="K760" s="24" t="s">
        <v>39</v>
      </c>
      <c r="L760" s="31" t="str">
        <f t="shared" si="56"/>
        <v>Chân giò heo muối 300g</v>
      </c>
      <c r="N760" s="52" t="s">
        <v>72</v>
      </c>
      <c r="Q760" s="32" t="str">
        <f t="shared" si="57"/>
        <v>Túi</v>
      </c>
      <c r="R760" s="36">
        <v>5</v>
      </c>
      <c r="T760" s="34">
        <f t="shared" si="58"/>
        <v>73431</v>
      </c>
      <c r="U760" s="34">
        <f t="shared" si="60"/>
        <v>367155</v>
      </c>
      <c r="X760" s="40" t="s">
        <v>26</v>
      </c>
      <c r="Z760" s="34">
        <f t="shared" si="59"/>
        <v>29372</v>
      </c>
    </row>
    <row r="761" spans="1:26" ht="25.5" customHeight="1" x14ac:dyDescent="0.25">
      <c r="A761" s="17">
        <v>44869</v>
      </c>
      <c r="B761" s="63"/>
      <c r="G761" s="24" t="s">
        <v>428</v>
      </c>
      <c r="I761" s="24" t="s">
        <v>808</v>
      </c>
      <c r="J761" s="57" t="str">
        <f>VLOOKUP(G761,'nhân viên sale'!$A$2:$B$1646,2,0)</f>
        <v>SG005</v>
      </c>
      <c r="K761" s="24" t="s">
        <v>39</v>
      </c>
      <c r="L761" s="31" t="str">
        <f t="shared" si="56"/>
        <v>Chân giò heo muối 300g</v>
      </c>
      <c r="N761" s="52" t="s">
        <v>72</v>
      </c>
      <c r="Q761" s="32" t="str">
        <f t="shared" si="57"/>
        <v>Túi</v>
      </c>
      <c r="R761" s="36">
        <v>5</v>
      </c>
      <c r="T761" s="34">
        <f t="shared" si="58"/>
        <v>73431</v>
      </c>
      <c r="U761" s="34">
        <f t="shared" si="60"/>
        <v>367155</v>
      </c>
      <c r="X761" s="40" t="s">
        <v>26</v>
      </c>
      <c r="Z761" s="34">
        <f t="shared" si="59"/>
        <v>29372</v>
      </c>
    </row>
    <row r="762" spans="1:26" ht="25.5" customHeight="1" x14ac:dyDescent="0.25">
      <c r="A762" s="17">
        <v>44869</v>
      </c>
      <c r="B762" s="63"/>
      <c r="G762" s="24" t="s">
        <v>428</v>
      </c>
      <c r="I762" s="24" t="s">
        <v>808</v>
      </c>
      <c r="J762" s="57" t="str">
        <f>VLOOKUP(G762,'nhân viên sale'!$A$2:$B$1646,2,0)</f>
        <v>SG005</v>
      </c>
      <c r="K762" s="24" t="s">
        <v>67</v>
      </c>
      <c r="L762" s="31" t="str">
        <f t="shared" ref="L762:L817" si="61">IF(K762&lt;&gt;"",VLOOKUP(K762,tenhang,2,0),"")</f>
        <v>Tai heo muối 200g</v>
      </c>
      <c r="N762" s="52" t="s">
        <v>72</v>
      </c>
      <c r="Q762" s="32" t="str">
        <f t="shared" ref="Q762:Q817" si="62">IF(K762&lt;&gt;"",VLOOKUP(K762,tenhang,3,0),"")</f>
        <v>Túi</v>
      </c>
      <c r="R762" s="36">
        <v>5</v>
      </c>
      <c r="T762" s="34">
        <f t="shared" ref="T762:T817" si="63">IF(K762&lt;&gt;"",VLOOKUP(K762,tenhang,4,0),0)</f>
        <v>55595</v>
      </c>
      <c r="U762" s="34">
        <f t="shared" si="60"/>
        <v>277975</v>
      </c>
      <c r="X762" s="40" t="s">
        <v>26</v>
      </c>
      <c r="Z762" s="34">
        <f t="shared" si="59"/>
        <v>22238</v>
      </c>
    </row>
    <row r="763" spans="1:26" ht="25.5" customHeight="1" x14ac:dyDescent="0.25">
      <c r="A763" s="17">
        <v>44869</v>
      </c>
      <c r="B763" s="63"/>
      <c r="G763" s="24" t="s">
        <v>429</v>
      </c>
      <c r="I763" s="24" t="s">
        <v>809</v>
      </c>
      <c r="J763" s="57" t="str">
        <f>VLOOKUP(G763,'nhân viên sale'!$A$2:$B$1646,2,0)</f>
        <v>SG009</v>
      </c>
      <c r="K763" s="24" t="s">
        <v>49</v>
      </c>
      <c r="L763" s="31" t="str">
        <f t="shared" si="61"/>
        <v>Giò lụa cây 250g</v>
      </c>
      <c r="N763" s="52" t="s">
        <v>72</v>
      </c>
      <c r="Q763" s="32" t="str">
        <f t="shared" si="62"/>
        <v>Túi</v>
      </c>
      <c r="R763" s="36">
        <v>5</v>
      </c>
      <c r="T763" s="34">
        <f t="shared" si="63"/>
        <v>59400</v>
      </c>
      <c r="U763" s="34">
        <f t="shared" si="60"/>
        <v>297000</v>
      </c>
      <c r="X763" s="40" t="s">
        <v>26</v>
      </c>
      <c r="Z763" s="34">
        <f t="shared" si="59"/>
        <v>23760</v>
      </c>
    </row>
    <row r="764" spans="1:26" ht="25.5" customHeight="1" x14ac:dyDescent="0.25">
      <c r="A764" s="17">
        <v>44869</v>
      </c>
      <c r="B764" s="63"/>
      <c r="G764" s="24" t="s">
        <v>430</v>
      </c>
      <c r="I764" s="24" t="s">
        <v>810</v>
      </c>
      <c r="J764" s="57" t="str">
        <f>VLOOKUP(G764,'nhân viên sale'!$A$2:$B$1646,2,0)</f>
        <v>SG004</v>
      </c>
      <c r="K764" s="24" t="s">
        <v>37</v>
      </c>
      <c r="L764" s="31" t="str">
        <f t="shared" si="61"/>
        <v>Chả cốm 300g</v>
      </c>
      <c r="N764" s="52" t="s">
        <v>72</v>
      </c>
      <c r="Q764" s="32" t="str">
        <f t="shared" si="62"/>
        <v>Túi</v>
      </c>
      <c r="R764" s="36">
        <v>5</v>
      </c>
      <c r="T764" s="34">
        <f t="shared" si="63"/>
        <v>74250</v>
      </c>
      <c r="U764" s="34">
        <f t="shared" si="60"/>
        <v>371250</v>
      </c>
      <c r="X764" s="40" t="s">
        <v>26</v>
      </c>
      <c r="Z764" s="34">
        <f t="shared" si="59"/>
        <v>29700</v>
      </c>
    </row>
    <row r="765" spans="1:26" ht="25.5" customHeight="1" x14ac:dyDescent="0.25">
      <c r="A765" s="17">
        <v>44869</v>
      </c>
      <c r="B765" s="63"/>
      <c r="G765" s="24" t="s">
        <v>431</v>
      </c>
      <c r="I765" s="24" t="s">
        <v>811</v>
      </c>
      <c r="J765" s="57" t="str">
        <f>VLOOKUP(G765,'nhân viên sale'!$A$2:$B$1646,2,0)</f>
        <v>SG011</v>
      </c>
      <c r="K765" s="24" t="s">
        <v>39</v>
      </c>
      <c r="L765" s="31" t="str">
        <f t="shared" si="61"/>
        <v>Chân giò heo muối 300g</v>
      </c>
      <c r="N765" s="52" t="s">
        <v>72</v>
      </c>
      <c r="Q765" s="32" t="str">
        <f t="shared" si="62"/>
        <v>Túi</v>
      </c>
      <c r="R765" s="36">
        <v>5</v>
      </c>
      <c r="T765" s="34">
        <f t="shared" si="63"/>
        <v>73431</v>
      </c>
      <c r="U765" s="34">
        <f t="shared" si="60"/>
        <v>367155</v>
      </c>
      <c r="X765" s="40" t="s">
        <v>26</v>
      </c>
      <c r="Z765" s="34">
        <f t="shared" si="59"/>
        <v>29372</v>
      </c>
    </row>
    <row r="766" spans="1:26" ht="25.5" customHeight="1" x14ac:dyDescent="0.25">
      <c r="A766" s="17">
        <v>44869</v>
      </c>
      <c r="B766" s="63"/>
      <c r="G766" s="24" t="s">
        <v>432</v>
      </c>
      <c r="I766" s="24" t="s">
        <v>812</v>
      </c>
      <c r="J766" s="57" t="str">
        <f>VLOOKUP(G766,'nhân viên sale'!$A$2:$B$1646,2,0)</f>
        <v>SG005</v>
      </c>
      <c r="K766" s="24" t="s">
        <v>39</v>
      </c>
      <c r="L766" s="31" t="str">
        <f t="shared" si="61"/>
        <v>Chân giò heo muối 300g</v>
      </c>
      <c r="N766" s="52" t="s">
        <v>72</v>
      </c>
      <c r="Q766" s="32" t="str">
        <f t="shared" si="62"/>
        <v>Túi</v>
      </c>
      <c r="R766" s="36">
        <v>5</v>
      </c>
      <c r="T766" s="34">
        <f t="shared" si="63"/>
        <v>73431</v>
      </c>
      <c r="U766" s="34">
        <f t="shared" si="60"/>
        <v>367155</v>
      </c>
      <c r="X766" s="40" t="s">
        <v>26</v>
      </c>
      <c r="Z766" s="34">
        <f t="shared" si="59"/>
        <v>29372</v>
      </c>
    </row>
    <row r="767" spans="1:26" ht="25.5" customHeight="1" x14ac:dyDescent="0.25">
      <c r="A767" s="17">
        <v>44869</v>
      </c>
      <c r="B767" s="63"/>
      <c r="G767" s="24" t="s">
        <v>432</v>
      </c>
      <c r="I767" s="24" t="s">
        <v>812</v>
      </c>
      <c r="J767" s="57" t="str">
        <f>VLOOKUP(G767,'nhân viên sale'!$A$2:$B$1646,2,0)</f>
        <v>SG005</v>
      </c>
      <c r="K767" s="24" t="s">
        <v>59</v>
      </c>
      <c r="L767" s="31" t="str">
        <f t="shared" si="61"/>
        <v>Giò Tai Lưỡi Xào 250g</v>
      </c>
      <c r="N767" s="52" t="s">
        <v>72</v>
      </c>
      <c r="Q767" s="32" t="str">
        <f t="shared" si="62"/>
        <v>Túi</v>
      </c>
      <c r="R767" s="36">
        <v>5</v>
      </c>
      <c r="T767" s="34">
        <f t="shared" si="63"/>
        <v>50182</v>
      </c>
      <c r="U767" s="34">
        <f t="shared" si="60"/>
        <v>250910</v>
      </c>
      <c r="X767" s="40" t="s">
        <v>26</v>
      </c>
      <c r="Z767" s="34">
        <f t="shared" si="59"/>
        <v>20073</v>
      </c>
    </row>
    <row r="768" spans="1:26" ht="25.5" customHeight="1" x14ac:dyDescent="0.25">
      <c r="A768" s="17">
        <v>44869</v>
      </c>
      <c r="B768" s="63"/>
      <c r="G768" s="24" t="s">
        <v>433</v>
      </c>
      <c r="I768" s="24" t="s">
        <v>813</v>
      </c>
      <c r="J768" s="57" t="str">
        <f>VLOOKUP(G768,'nhân viên sale'!$A$2:$B$1646,2,0)</f>
        <v>SG009</v>
      </c>
      <c r="K768" s="24" t="s">
        <v>30</v>
      </c>
      <c r="L768" s="31" t="str">
        <f t="shared" si="61"/>
        <v>Bắp bò muối 200g</v>
      </c>
      <c r="N768" s="52" t="s">
        <v>72</v>
      </c>
      <c r="Q768" s="32" t="str">
        <f t="shared" si="62"/>
        <v>Túi</v>
      </c>
      <c r="R768" s="36">
        <v>5</v>
      </c>
      <c r="T768" s="34">
        <f t="shared" si="63"/>
        <v>87787</v>
      </c>
      <c r="U768" s="34">
        <f t="shared" si="60"/>
        <v>438935</v>
      </c>
      <c r="X768" s="40" t="s">
        <v>26</v>
      </c>
      <c r="Z768" s="34">
        <f t="shared" si="59"/>
        <v>35115</v>
      </c>
    </row>
    <row r="769" spans="1:26" ht="25.5" customHeight="1" x14ac:dyDescent="0.25">
      <c r="A769" s="17">
        <v>44869</v>
      </c>
      <c r="B769" s="63"/>
      <c r="G769" s="24" t="s">
        <v>433</v>
      </c>
      <c r="I769" s="24" t="s">
        <v>813</v>
      </c>
      <c r="J769" s="57" t="str">
        <f>VLOOKUP(G769,'nhân viên sale'!$A$2:$B$1646,2,0)</f>
        <v>SG009</v>
      </c>
      <c r="K769" s="24" t="s">
        <v>39</v>
      </c>
      <c r="L769" s="31" t="str">
        <f t="shared" si="61"/>
        <v>Chân giò heo muối 300g</v>
      </c>
      <c r="N769" s="52" t="s">
        <v>72</v>
      </c>
      <c r="Q769" s="32" t="str">
        <f t="shared" si="62"/>
        <v>Túi</v>
      </c>
      <c r="R769" s="36">
        <v>5</v>
      </c>
      <c r="T769" s="34">
        <f t="shared" si="63"/>
        <v>73431</v>
      </c>
      <c r="U769" s="34">
        <f t="shared" si="60"/>
        <v>367155</v>
      </c>
      <c r="X769" s="40" t="s">
        <v>26</v>
      </c>
      <c r="Z769" s="34">
        <f t="shared" si="59"/>
        <v>29372</v>
      </c>
    </row>
    <row r="770" spans="1:26" ht="25.5" customHeight="1" x14ac:dyDescent="0.25">
      <c r="A770" s="17">
        <v>44869</v>
      </c>
      <c r="B770" s="63"/>
      <c r="G770" s="24" t="s">
        <v>434</v>
      </c>
      <c r="I770" s="24" t="s">
        <v>814</v>
      </c>
      <c r="J770" s="57" t="str">
        <f>VLOOKUP(G770,'nhân viên sale'!$A$2:$B$1646,2,0)</f>
        <v>SG011</v>
      </c>
      <c r="K770" s="24" t="s">
        <v>59</v>
      </c>
      <c r="L770" s="31" t="str">
        <f t="shared" si="61"/>
        <v>Giò Tai Lưỡi Xào 250g</v>
      </c>
      <c r="N770" s="52" t="s">
        <v>72</v>
      </c>
      <c r="Q770" s="32" t="str">
        <f t="shared" si="62"/>
        <v>Túi</v>
      </c>
      <c r="R770" s="36">
        <v>5</v>
      </c>
      <c r="T770" s="34">
        <f t="shared" si="63"/>
        <v>50182</v>
      </c>
      <c r="U770" s="34">
        <f t="shared" si="60"/>
        <v>250910</v>
      </c>
      <c r="X770" s="40" t="s">
        <v>26</v>
      </c>
      <c r="Z770" s="34">
        <f t="shared" si="59"/>
        <v>20073</v>
      </c>
    </row>
    <row r="771" spans="1:26" ht="25.5" customHeight="1" x14ac:dyDescent="0.25">
      <c r="A771" s="17">
        <v>44869</v>
      </c>
      <c r="B771" s="63"/>
      <c r="G771" s="24" t="s">
        <v>435</v>
      </c>
      <c r="I771" s="24" t="s">
        <v>815</v>
      </c>
      <c r="J771" s="57" t="str">
        <f>VLOOKUP(G771,'nhân viên sale'!$A$2:$B$1646,2,0)</f>
        <v>SG004</v>
      </c>
      <c r="K771" s="24" t="s">
        <v>30</v>
      </c>
      <c r="L771" s="31" t="str">
        <f t="shared" si="61"/>
        <v>Bắp bò muối 200g</v>
      </c>
      <c r="N771" s="52" t="s">
        <v>72</v>
      </c>
      <c r="Q771" s="32" t="str">
        <f t="shared" si="62"/>
        <v>Túi</v>
      </c>
      <c r="R771" s="36">
        <v>5</v>
      </c>
      <c r="T771" s="34">
        <f t="shared" si="63"/>
        <v>87787</v>
      </c>
      <c r="U771" s="34">
        <f t="shared" si="60"/>
        <v>438935</v>
      </c>
      <c r="X771" s="40" t="s">
        <v>26</v>
      </c>
      <c r="Z771" s="34">
        <f t="shared" ref="Z771:Z820" si="64">ROUND(U771*X771*1%,0)</f>
        <v>35115</v>
      </c>
    </row>
    <row r="772" spans="1:26" ht="25.5" customHeight="1" x14ac:dyDescent="0.25">
      <c r="A772" s="17">
        <v>44869</v>
      </c>
      <c r="B772" s="63"/>
      <c r="G772" s="24" t="s">
        <v>435</v>
      </c>
      <c r="I772" s="24" t="s">
        <v>815</v>
      </c>
      <c r="J772" s="57" t="str">
        <f>VLOOKUP(G772,'nhân viên sale'!$A$2:$B$1646,2,0)</f>
        <v>SG004</v>
      </c>
      <c r="K772" s="24" t="s">
        <v>37</v>
      </c>
      <c r="L772" s="31" t="str">
        <f t="shared" si="61"/>
        <v>Chả cốm 300g</v>
      </c>
      <c r="N772" s="52" t="s">
        <v>72</v>
      </c>
      <c r="Q772" s="32" t="str">
        <f t="shared" si="62"/>
        <v>Túi</v>
      </c>
      <c r="R772" s="36">
        <v>5</v>
      </c>
      <c r="T772" s="34">
        <f t="shared" si="63"/>
        <v>74250</v>
      </c>
      <c r="U772" s="34">
        <f t="shared" si="60"/>
        <v>371250</v>
      </c>
      <c r="X772" s="40" t="s">
        <v>26</v>
      </c>
      <c r="Z772" s="34">
        <f t="shared" si="64"/>
        <v>29700</v>
      </c>
    </row>
    <row r="773" spans="1:26" ht="25.5" customHeight="1" x14ac:dyDescent="0.25">
      <c r="A773" s="17">
        <v>44869</v>
      </c>
      <c r="B773" s="63"/>
      <c r="G773" s="24" t="s">
        <v>435</v>
      </c>
      <c r="I773" s="24" t="s">
        <v>815</v>
      </c>
      <c r="J773" s="57" t="str">
        <f>VLOOKUP(G773,'nhân viên sale'!$A$2:$B$1646,2,0)</f>
        <v>SG004</v>
      </c>
      <c r="K773" s="24" t="s">
        <v>65</v>
      </c>
      <c r="L773" s="31" t="str">
        <f t="shared" si="61"/>
        <v>Mọc Nấm Hương 250g</v>
      </c>
      <c r="N773" s="52" t="s">
        <v>72</v>
      </c>
      <c r="Q773" s="32" t="str">
        <f t="shared" si="62"/>
        <v>Túi</v>
      </c>
      <c r="R773" s="36">
        <v>5</v>
      </c>
      <c r="T773" s="34">
        <f t="shared" si="63"/>
        <v>46000</v>
      </c>
      <c r="U773" s="34">
        <f t="shared" si="60"/>
        <v>230000</v>
      </c>
      <c r="X773" s="40" t="s">
        <v>26</v>
      </c>
      <c r="Z773" s="34">
        <f t="shared" si="64"/>
        <v>18400</v>
      </c>
    </row>
    <row r="774" spans="1:26" ht="25.5" customHeight="1" x14ac:dyDescent="0.25">
      <c r="A774" s="17">
        <v>44869</v>
      </c>
      <c r="B774" s="63"/>
      <c r="G774" s="24" t="s">
        <v>436</v>
      </c>
      <c r="I774" s="24" t="s">
        <v>816</v>
      </c>
      <c r="J774" s="57" t="str">
        <f>VLOOKUP(G774,'nhân viên sale'!$A$2:$B$1646,2,0)</f>
        <v>SG004</v>
      </c>
      <c r="K774" s="24" t="s">
        <v>59</v>
      </c>
      <c r="L774" s="31" t="str">
        <f t="shared" si="61"/>
        <v>Giò Tai Lưỡi Xào 250g</v>
      </c>
      <c r="N774" s="52" t="s">
        <v>72</v>
      </c>
      <c r="Q774" s="32" t="str">
        <f t="shared" si="62"/>
        <v>Túi</v>
      </c>
      <c r="R774" s="36">
        <v>5</v>
      </c>
      <c r="T774" s="34">
        <f t="shared" si="63"/>
        <v>50182</v>
      </c>
      <c r="U774" s="34">
        <f t="shared" si="60"/>
        <v>250910</v>
      </c>
      <c r="X774" s="40" t="s">
        <v>26</v>
      </c>
      <c r="Z774" s="34">
        <f t="shared" si="64"/>
        <v>20073</v>
      </c>
    </row>
    <row r="775" spans="1:26" ht="25.5" customHeight="1" x14ac:dyDescent="0.25">
      <c r="A775" s="17">
        <v>44869</v>
      </c>
      <c r="B775" s="63"/>
      <c r="G775" s="24" t="s">
        <v>437</v>
      </c>
      <c r="I775" s="24" t="s">
        <v>817</v>
      </c>
      <c r="J775" s="57" t="str">
        <f>VLOOKUP(G775,'nhân viên sale'!$A$2:$B$1646,2,0)</f>
        <v>SG005</v>
      </c>
      <c r="K775" s="24" t="s">
        <v>30</v>
      </c>
      <c r="L775" s="31" t="str">
        <f t="shared" si="61"/>
        <v>Bắp bò muối 200g</v>
      </c>
      <c r="N775" s="52" t="s">
        <v>72</v>
      </c>
      <c r="Q775" s="32" t="str">
        <f t="shared" si="62"/>
        <v>Túi</v>
      </c>
      <c r="R775" s="36">
        <v>5</v>
      </c>
      <c r="T775" s="34">
        <f t="shared" si="63"/>
        <v>87787</v>
      </c>
      <c r="U775" s="34">
        <f t="shared" si="60"/>
        <v>438935</v>
      </c>
      <c r="X775" s="40" t="s">
        <v>26</v>
      </c>
      <c r="Z775" s="34">
        <f t="shared" si="64"/>
        <v>35115</v>
      </c>
    </row>
    <row r="776" spans="1:26" ht="25.5" customHeight="1" x14ac:dyDescent="0.25">
      <c r="A776" s="17">
        <v>44869</v>
      </c>
      <c r="B776" s="63"/>
      <c r="G776" s="24" t="s">
        <v>438</v>
      </c>
      <c r="I776" s="24" t="s">
        <v>818</v>
      </c>
      <c r="J776" s="57" t="str">
        <f>VLOOKUP(G776,'nhân viên sale'!$A$2:$B$1646,2,0)</f>
        <v>SG005</v>
      </c>
      <c r="K776" s="24" t="s">
        <v>39</v>
      </c>
      <c r="L776" s="31" t="str">
        <f t="shared" si="61"/>
        <v>Chân giò heo muối 300g</v>
      </c>
      <c r="N776" s="52" t="s">
        <v>72</v>
      </c>
      <c r="Q776" s="32" t="str">
        <f t="shared" si="62"/>
        <v>Túi</v>
      </c>
      <c r="R776" s="36">
        <v>5</v>
      </c>
      <c r="T776" s="34">
        <f t="shared" si="63"/>
        <v>73431</v>
      </c>
      <c r="U776" s="34">
        <f t="shared" si="60"/>
        <v>367155</v>
      </c>
      <c r="X776" s="40" t="s">
        <v>26</v>
      </c>
      <c r="Z776" s="34">
        <f t="shared" si="64"/>
        <v>29372</v>
      </c>
    </row>
    <row r="777" spans="1:26" ht="25.5" customHeight="1" x14ac:dyDescent="0.25">
      <c r="A777" s="17">
        <v>44869</v>
      </c>
      <c r="B777" s="63"/>
      <c r="G777" s="24" t="s">
        <v>439</v>
      </c>
      <c r="I777" s="24" t="s">
        <v>819</v>
      </c>
      <c r="J777" s="57" t="str">
        <f>VLOOKUP(G777,'nhân viên sale'!$A$2:$B$1646,2,0)</f>
        <v>SG004</v>
      </c>
      <c r="K777" s="24" t="s">
        <v>30</v>
      </c>
      <c r="L777" s="31" t="str">
        <f t="shared" si="61"/>
        <v>Bắp bò muối 200g</v>
      </c>
      <c r="N777" s="52" t="s">
        <v>72</v>
      </c>
      <c r="Q777" s="32" t="str">
        <f t="shared" si="62"/>
        <v>Túi</v>
      </c>
      <c r="R777" s="36">
        <v>5</v>
      </c>
      <c r="T777" s="34">
        <f t="shared" si="63"/>
        <v>87787</v>
      </c>
      <c r="U777" s="34">
        <f t="shared" si="60"/>
        <v>438935</v>
      </c>
      <c r="X777" s="40" t="s">
        <v>26</v>
      </c>
      <c r="Z777" s="34">
        <f t="shared" si="64"/>
        <v>35115</v>
      </c>
    </row>
    <row r="778" spans="1:26" ht="25.5" customHeight="1" x14ac:dyDescent="0.25">
      <c r="A778" s="17">
        <v>44869</v>
      </c>
      <c r="B778" s="63"/>
      <c r="G778" s="24" t="s">
        <v>439</v>
      </c>
      <c r="I778" s="24" t="s">
        <v>819</v>
      </c>
      <c r="J778" s="57" t="str">
        <f>VLOOKUP(G778,'nhân viên sale'!$A$2:$B$1646,2,0)</f>
        <v>SG004</v>
      </c>
      <c r="K778" s="24" t="s">
        <v>39</v>
      </c>
      <c r="L778" s="31" t="str">
        <f t="shared" si="61"/>
        <v>Chân giò heo muối 300g</v>
      </c>
      <c r="N778" s="52" t="s">
        <v>72</v>
      </c>
      <c r="Q778" s="32" t="str">
        <f t="shared" si="62"/>
        <v>Túi</v>
      </c>
      <c r="R778" s="36">
        <v>5</v>
      </c>
      <c r="T778" s="34">
        <f t="shared" si="63"/>
        <v>73431</v>
      </c>
      <c r="U778" s="34">
        <f t="shared" si="60"/>
        <v>367155</v>
      </c>
      <c r="X778" s="40" t="s">
        <v>26</v>
      </c>
      <c r="Z778" s="34">
        <f t="shared" si="64"/>
        <v>29372</v>
      </c>
    </row>
    <row r="779" spans="1:26" ht="25.5" customHeight="1" x14ac:dyDescent="0.25">
      <c r="A779" s="17">
        <v>44869</v>
      </c>
      <c r="B779" s="63"/>
      <c r="G779" s="24" t="s">
        <v>439</v>
      </c>
      <c r="I779" s="24" t="s">
        <v>819</v>
      </c>
      <c r="J779" s="57" t="str">
        <f>VLOOKUP(G779,'nhân viên sale'!$A$2:$B$1646,2,0)</f>
        <v>SG004</v>
      </c>
      <c r="K779" s="24" t="s">
        <v>67</v>
      </c>
      <c r="L779" s="31" t="str">
        <f t="shared" si="61"/>
        <v>Tai heo muối 200g</v>
      </c>
      <c r="N779" s="52" t="s">
        <v>72</v>
      </c>
      <c r="Q779" s="32" t="str">
        <f t="shared" si="62"/>
        <v>Túi</v>
      </c>
      <c r="R779" s="36">
        <v>5</v>
      </c>
      <c r="T779" s="34">
        <f t="shared" si="63"/>
        <v>55595</v>
      </c>
      <c r="U779" s="34">
        <f t="shared" si="60"/>
        <v>277975</v>
      </c>
      <c r="X779" s="40" t="s">
        <v>26</v>
      </c>
      <c r="Z779" s="34">
        <f t="shared" si="64"/>
        <v>22238</v>
      </c>
    </row>
    <row r="780" spans="1:26" ht="25.5" customHeight="1" x14ac:dyDescent="0.25">
      <c r="A780" s="17">
        <v>44869</v>
      </c>
      <c r="B780" s="63"/>
      <c r="G780" s="24" t="s">
        <v>439</v>
      </c>
      <c r="I780" s="24" t="s">
        <v>819</v>
      </c>
      <c r="J780" s="57" t="str">
        <f>VLOOKUP(G780,'nhân viên sale'!$A$2:$B$1646,2,0)</f>
        <v>SG004</v>
      </c>
      <c r="K780" s="24" t="s">
        <v>59</v>
      </c>
      <c r="L780" s="31" t="str">
        <f t="shared" si="61"/>
        <v>Giò Tai Lưỡi Xào 250g</v>
      </c>
      <c r="N780" s="52" t="s">
        <v>72</v>
      </c>
      <c r="Q780" s="32" t="str">
        <f t="shared" si="62"/>
        <v>Túi</v>
      </c>
      <c r="R780" s="36">
        <v>5</v>
      </c>
      <c r="T780" s="34">
        <f t="shared" si="63"/>
        <v>50182</v>
      </c>
      <c r="U780" s="34">
        <f t="shared" si="60"/>
        <v>250910</v>
      </c>
      <c r="X780" s="40" t="s">
        <v>26</v>
      </c>
      <c r="Z780" s="34">
        <f t="shared" si="64"/>
        <v>20073</v>
      </c>
    </row>
    <row r="781" spans="1:26" ht="25.5" customHeight="1" x14ac:dyDescent="0.25">
      <c r="A781" s="17">
        <v>44869</v>
      </c>
      <c r="B781" s="63"/>
      <c r="G781" s="24" t="s">
        <v>439</v>
      </c>
      <c r="I781" s="24" t="s">
        <v>819</v>
      </c>
      <c r="J781" s="57" t="str">
        <f>VLOOKUP(G781,'nhân viên sale'!$A$2:$B$1646,2,0)</f>
        <v>SG004</v>
      </c>
      <c r="K781" s="24" t="s">
        <v>49</v>
      </c>
      <c r="L781" s="31" t="str">
        <f t="shared" si="61"/>
        <v>Giò lụa cây 250g</v>
      </c>
      <c r="N781" s="52" t="s">
        <v>72</v>
      </c>
      <c r="Q781" s="32" t="str">
        <f t="shared" si="62"/>
        <v>Túi</v>
      </c>
      <c r="R781" s="36">
        <v>5</v>
      </c>
      <c r="T781" s="34">
        <f t="shared" si="63"/>
        <v>59400</v>
      </c>
      <c r="U781" s="34">
        <f t="shared" si="60"/>
        <v>297000</v>
      </c>
      <c r="X781" s="40" t="s">
        <v>26</v>
      </c>
      <c r="Z781" s="34">
        <f t="shared" si="64"/>
        <v>23760</v>
      </c>
    </row>
    <row r="782" spans="1:26" ht="25.5" customHeight="1" x14ac:dyDescent="0.25">
      <c r="A782" s="17">
        <v>44869</v>
      </c>
      <c r="B782" s="63"/>
      <c r="G782" s="24" t="s">
        <v>439</v>
      </c>
      <c r="I782" s="24" t="s">
        <v>819</v>
      </c>
      <c r="J782" s="57" t="str">
        <f>VLOOKUP(G782,'nhân viên sale'!$A$2:$B$1646,2,0)</f>
        <v>SG004</v>
      </c>
      <c r="K782" s="24" t="s">
        <v>65</v>
      </c>
      <c r="L782" s="31" t="str">
        <f t="shared" si="61"/>
        <v>Mọc Nấm Hương 250g</v>
      </c>
      <c r="N782" s="52" t="s">
        <v>72</v>
      </c>
      <c r="Q782" s="32" t="str">
        <f t="shared" si="62"/>
        <v>Túi</v>
      </c>
      <c r="R782" s="36">
        <v>5</v>
      </c>
      <c r="T782" s="34">
        <f t="shared" si="63"/>
        <v>46000</v>
      </c>
      <c r="U782" s="34">
        <f t="shared" ref="U782:U817" si="65">R782*T782</f>
        <v>230000</v>
      </c>
      <c r="X782" s="40" t="s">
        <v>26</v>
      </c>
      <c r="Z782" s="34">
        <f t="shared" si="64"/>
        <v>18400</v>
      </c>
    </row>
    <row r="783" spans="1:26" ht="25.5" customHeight="1" x14ac:dyDescent="0.25">
      <c r="A783" s="17">
        <v>44869</v>
      </c>
      <c r="B783" s="63"/>
      <c r="G783" s="24" t="s">
        <v>440</v>
      </c>
      <c r="I783" s="24" t="s">
        <v>820</v>
      </c>
      <c r="J783" s="57" t="str">
        <f>VLOOKUP(G783,'nhân viên sale'!$A$2:$B$1646,2,0)</f>
        <v>SG005</v>
      </c>
      <c r="K783" s="24" t="s">
        <v>67</v>
      </c>
      <c r="L783" s="31" t="str">
        <f t="shared" si="61"/>
        <v>Tai heo muối 200g</v>
      </c>
      <c r="N783" s="52" t="s">
        <v>72</v>
      </c>
      <c r="Q783" s="32" t="str">
        <f t="shared" si="62"/>
        <v>Túi</v>
      </c>
      <c r="R783" s="36">
        <v>5</v>
      </c>
      <c r="T783" s="34">
        <f t="shared" si="63"/>
        <v>55595</v>
      </c>
      <c r="U783" s="34">
        <f t="shared" si="65"/>
        <v>277975</v>
      </c>
      <c r="X783" s="40" t="s">
        <v>26</v>
      </c>
      <c r="Z783" s="34">
        <f t="shared" si="64"/>
        <v>22238</v>
      </c>
    </row>
    <row r="784" spans="1:26" ht="25.5" customHeight="1" x14ac:dyDescent="0.25">
      <c r="A784" s="17">
        <v>44869</v>
      </c>
      <c r="B784" s="63"/>
      <c r="G784" s="24" t="s">
        <v>440</v>
      </c>
      <c r="I784" s="24" t="s">
        <v>820</v>
      </c>
      <c r="J784" s="57" t="str">
        <f>VLOOKUP(G784,'nhân viên sale'!$A$2:$B$1646,2,0)</f>
        <v>SG005</v>
      </c>
      <c r="K784" s="24" t="s">
        <v>59</v>
      </c>
      <c r="L784" s="31" t="str">
        <f t="shared" si="61"/>
        <v>Giò Tai Lưỡi Xào 250g</v>
      </c>
      <c r="N784" s="52" t="s">
        <v>72</v>
      </c>
      <c r="Q784" s="32" t="str">
        <f t="shared" si="62"/>
        <v>Túi</v>
      </c>
      <c r="R784" s="36">
        <v>5</v>
      </c>
      <c r="T784" s="34">
        <f t="shared" si="63"/>
        <v>50182</v>
      </c>
      <c r="U784" s="34">
        <f t="shared" si="65"/>
        <v>250910</v>
      </c>
      <c r="X784" s="40" t="s">
        <v>26</v>
      </c>
      <c r="Z784" s="34">
        <f t="shared" si="64"/>
        <v>20073</v>
      </c>
    </row>
    <row r="785" spans="1:26" ht="25.5" customHeight="1" x14ac:dyDescent="0.25">
      <c r="A785" s="17">
        <v>44869</v>
      </c>
      <c r="B785" s="63"/>
      <c r="G785" s="24" t="s">
        <v>440</v>
      </c>
      <c r="I785" s="24" t="s">
        <v>820</v>
      </c>
      <c r="J785" s="57" t="str">
        <f>VLOOKUP(G785,'nhân viên sale'!$A$2:$B$1646,2,0)</f>
        <v>SG005</v>
      </c>
      <c r="K785" s="24" t="s">
        <v>49</v>
      </c>
      <c r="L785" s="31" t="str">
        <f t="shared" si="61"/>
        <v>Giò lụa cây 250g</v>
      </c>
      <c r="N785" s="52" t="s">
        <v>72</v>
      </c>
      <c r="Q785" s="32" t="str">
        <f t="shared" si="62"/>
        <v>Túi</v>
      </c>
      <c r="R785" s="36">
        <v>5</v>
      </c>
      <c r="T785" s="34">
        <f t="shared" si="63"/>
        <v>59400</v>
      </c>
      <c r="U785" s="34">
        <f t="shared" si="65"/>
        <v>297000</v>
      </c>
      <c r="X785" s="40" t="s">
        <v>26</v>
      </c>
      <c r="Z785" s="34">
        <f t="shared" si="64"/>
        <v>23760</v>
      </c>
    </row>
    <row r="786" spans="1:26" ht="25.5" customHeight="1" x14ac:dyDescent="0.25">
      <c r="A786" s="17">
        <v>44869</v>
      </c>
      <c r="B786" s="63"/>
      <c r="G786" s="24" t="s">
        <v>441</v>
      </c>
      <c r="I786" s="24" t="s">
        <v>821</v>
      </c>
      <c r="J786" s="57" t="str">
        <f>VLOOKUP(G786,'nhân viên sale'!$A$2:$B$1646,2,0)</f>
        <v>SG004</v>
      </c>
      <c r="K786" s="24" t="s">
        <v>30</v>
      </c>
      <c r="L786" s="31" t="str">
        <f t="shared" si="61"/>
        <v>Bắp bò muối 200g</v>
      </c>
      <c r="N786" s="52" t="s">
        <v>72</v>
      </c>
      <c r="Q786" s="32" t="str">
        <f t="shared" si="62"/>
        <v>Túi</v>
      </c>
      <c r="R786" s="36">
        <v>5</v>
      </c>
      <c r="T786" s="34">
        <f t="shared" si="63"/>
        <v>87787</v>
      </c>
      <c r="U786" s="34">
        <f t="shared" si="65"/>
        <v>438935</v>
      </c>
      <c r="X786" s="40" t="s">
        <v>26</v>
      </c>
      <c r="Z786" s="34">
        <f t="shared" si="64"/>
        <v>35115</v>
      </c>
    </row>
    <row r="787" spans="1:26" ht="25.5" customHeight="1" x14ac:dyDescent="0.25">
      <c r="A787" s="17">
        <v>44869</v>
      </c>
      <c r="B787" s="63"/>
      <c r="G787" s="24" t="s">
        <v>441</v>
      </c>
      <c r="I787" s="24" t="s">
        <v>821</v>
      </c>
      <c r="J787" s="57" t="str">
        <f>VLOOKUP(G787,'nhân viên sale'!$A$2:$B$1646,2,0)</f>
        <v>SG004</v>
      </c>
      <c r="K787" s="24" t="s">
        <v>39</v>
      </c>
      <c r="L787" s="31" t="str">
        <f t="shared" si="61"/>
        <v>Chân giò heo muối 300g</v>
      </c>
      <c r="N787" s="52" t="s">
        <v>72</v>
      </c>
      <c r="Q787" s="32" t="str">
        <f t="shared" si="62"/>
        <v>Túi</v>
      </c>
      <c r="R787" s="36">
        <v>5</v>
      </c>
      <c r="T787" s="34">
        <f t="shared" si="63"/>
        <v>73431</v>
      </c>
      <c r="U787" s="34">
        <f t="shared" si="65"/>
        <v>367155</v>
      </c>
      <c r="X787" s="40" t="s">
        <v>26</v>
      </c>
      <c r="Z787" s="34">
        <f t="shared" si="64"/>
        <v>29372</v>
      </c>
    </row>
    <row r="788" spans="1:26" ht="25.5" customHeight="1" x14ac:dyDescent="0.25">
      <c r="A788" s="17">
        <v>44869</v>
      </c>
      <c r="B788" s="63"/>
      <c r="G788" s="24" t="s">
        <v>441</v>
      </c>
      <c r="I788" s="24" t="s">
        <v>821</v>
      </c>
      <c r="J788" s="57" t="str">
        <f>VLOOKUP(G788,'nhân viên sale'!$A$2:$B$1646,2,0)</f>
        <v>SG004</v>
      </c>
      <c r="K788" s="24" t="s">
        <v>67</v>
      </c>
      <c r="L788" s="31" t="str">
        <f t="shared" si="61"/>
        <v>Tai heo muối 200g</v>
      </c>
      <c r="N788" s="52" t="s">
        <v>72</v>
      </c>
      <c r="Q788" s="32" t="str">
        <f t="shared" si="62"/>
        <v>Túi</v>
      </c>
      <c r="R788" s="36">
        <v>5</v>
      </c>
      <c r="T788" s="34">
        <f t="shared" si="63"/>
        <v>55595</v>
      </c>
      <c r="U788" s="34">
        <f t="shared" si="65"/>
        <v>277975</v>
      </c>
      <c r="X788" s="40" t="s">
        <v>26</v>
      </c>
      <c r="Z788" s="34">
        <f t="shared" si="64"/>
        <v>22238</v>
      </c>
    </row>
    <row r="789" spans="1:26" ht="25.5" customHeight="1" x14ac:dyDescent="0.25">
      <c r="A789" s="17">
        <v>44869</v>
      </c>
      <c r="B789" s="63"/>
      <c r="G789" s="24" t="s">
        <v>441</v>
      </c>
      <c r="I789" s="24" t="s">
        <v>821</v>
      </c>
      <c r="J789" s="57" t="str">
        <f>VLOOKUP(G789,'nhân viên sale'!$A$2:$B$1646,2,0)</f>
        <v>SG004</v>
      </c>
      <c r="K789" s="24" t="s">
        <v>59</v>
      </c>
      <c r="L789" s="31" t="str">
        <f t="shared" si="61"/>
        <v>Giò Tai Lưỡi Xào 250g</v>
      </c>
      <c r="N789" s="52" t="s">
        <v>72</v>
      </c>
      <c r="Q789" s="32" t="str">
        <f t="shared" si="62"/>
        <v>Túi</v>
      </c>
      <c r="R789" s="36">
        <v>5</v>
      </c>
      <c r="T789" s="34">
        <f t="shared" si="63"/>
        <v>50182</v>
      </c>
      <c r="U789" s="34">
        <f t="shared" si="65"/>
        <v>250910</v>
      </c>
      <c r="X789" s="40" t="s">
        <v>26</v>
      </c>
      <c r="Z789" s="34">
        <f t="shared" si="64"/>
        <v>20073</v>
      </c>
    </row>
    <row r="790" spans="1:26" ht="25.5" customHeight="1" x14ac:dyDescent="0.25">
      <c r="A790" s="17">
        <v>44869</v>
      </c>
      <c r="B790" s="63"/>
      <c r="G790" s="24" t="s">
        <v>441</v>
      </c>
      <c r="I790" s="24" t="s">
        <v>821</v>
      </c>
      <c r="J790" s="57" t="str">
        <f>VLOOKUP(G790,'nhân viên sale'!$A$2:$B$1646,2,0)</f>
        <v>SG004</v>
      </c>
      <c r="K790" s="24" t="s">
        <v>49</v>
      </c>
      <c r="L790" s="31" t="str">
        <f t="shared" si="61"/>
        <v>Giò lụa cây 250g</v>
      </c>
      <c r="N790" s="52" t="s">
        <v>72</v>
      </c>
      <c r="Q790" s="32" t="str">
        <f t="shared" si="62"/>
        <v>Túi</v>
      </c>
      <c r="R790" s="36">
        <v>5</v>
      </c>
      <c r="T790" s="34">
        <f t="shared" si="63"/>
        <v>59400</v>
      </c>
      <c r="U790" s="34">
        <f t="shared" si="65"/>
        <v>297000</v>
      </c>
      <c r="X790" s="40" t="s">
        <v>26</v>
      </c>
      <c r="Z790" s="34">
        <f t="shared" si="64"/>
        <v>23760</v>
      </c>
    </row>
    <row r="791" spans="1:26" ht="25.5" customHeight="1" x14ac:dyDescent="0.25">
      <c r="A791" s="17">
        <v>44869</v>
      </c>
      <c r="B791" s="63"/>
      <c r="G791" s="24" t="s">
        <v>442</v>
      </c>
      <c r="I791" s="24" t="s">
        <v>822</v>
      </c>
      <c r="J791" s="57" t="str">
        <f>VLOOKUP(G791,'nhân viên sale'!$A$2:$B$1646,2,0)</f>
        <v>SG004</v>
      </c>
      <c r="K791" s="24" t="s">
        <v>30</v>
      </c>
      <c r="L791" s="31" t="str">
        <f t="shared" si="61"/>
        <v>Bắp bò muối 200g</v>
      </c>
      <c r="N791" s="52" t="s">
        <v>72</v>
      </c>
      <c r="Q791" s="32" t="str">
        <f t="shared" si="62"/>
        <v>Túi</v>
      </c>
      <c r="R791" s="36">
        <v>5</v>
      </c>
      <c r="T791" s="34">
        <f t="shared" si="63"/>
        <v>87787</v>
      </c>
      <c r="U791" s="34">
        <f t="shared" si="65"/>
        <v>438935</v>
      </c>
      <c r="X791" s="40" t="s">
        <v>26</v>
      </c>
      <c r="Z791" s="34">
        <f t="shared" si="64"/>
        <v>35115</v>
      </c>
    </row>
    <row r="792" spans="1:26" ht="25.5" customHeight="1" x14ac:dyDescent="0.25">
      <c r="A792" s="17">
        <v>44869</v>
      </c>
      <c r="B792" s="63"/>
      <c r="G792" s="24" t="s">
        <v>442</v>
      </c>
      <c r="I792" s="24" t="s">
        <v>822</v>
      </c>
      <c r="J792" s="57" t="str">
        <f>VLOOKUP(G792,'nhân viên sale'!$A$2:$B$1646,2,0)</f>
        <v>SG004</v>
      </c>
      <c r="K792" s="24" t="s">
        <v>39</v>
      </c>
      <c r="L792" s="31" t="str">
        <f t="shared" si="61"/>
        <v>Chân giò heo muối 300g</v>
      </c>
      <c r="N792" s="52" t="s">
        <v>72</v>
      </c>
      <c r="Q792" s="32" t="str">
        <f t="shared" si="62"/>
        <v>Túi</v>
      </c>
      <c r="R792" s="36">
        <v>5</v>
      </c>
      <c r="T792" s="34">
        <f t="shared" si="63"/>
        <v>73431</v>
      </c>
      <c r="U792" s="34">
        <f t="shared" si="65"/>
        <v>367155</v>
      </c>
      <c r="X792" s="40" t="s">
        <v>26</v>
      </c>
      <c r="Z792" s="34">
        <f t="shared" si="64"/>
        <v>29372</v>
      </c>
    </row>
    <row r="793" spans="1:26" ht="25.5" customHeight="1" x14ac:dyDescent="0.25">
      <c r="A793" s="17">
        <v>44869</v>
      </c>
      <c r="B793" s="63"/>
      <c r="G793" s="24" t="s">
        <v>442</v>
      </c>
      <c r="I793" s="24" t="s">
        <v>822</v>
      </c>
      <c r="J793" s="57" t="str">
        <f>VLOOKUP(G793,'nhân viên sale'!$A$2:$B$1646,2,0)</f>
        <v>SG004</v>
      </c>
      <c r="K793" s="24" t="s">
        <v>67</v>
      </c>
      <c r="L793" s="31" t="str">
        <f t="shared" si="61"/>
        <v>Tai heo muối 200g</v>
      </c>
      <c r="N793" s="52" t="s">
        <v>72</v>
      </c>
      <c r="Q793" s="32" t="str">
        <f t="shared" si="62"/>
        <v>Túi</v>
      </c>
      <c r="R793" s="36">
        <v>5</v>
      </c>
      <c r="T793" s="34">
        <f t="shared" si="63"/>
        <v>55595</v>
      </c>
      <c r="U793" s="34">
        <f t="shared" si="65"/>
        <v>277975</v>
      </c>
      <c r="X793" s="40" t="s">
        <v>26</v>
      </c>
      <c r="Z793" s="34">
        <f t="shared" si="64"/>
        <v>22238</v>
      </c>
    </row>
    <row r="794" spans="1:26" ht="25.5" customHeight="1" x14ac:dyDescent="0.25">
      <c r="A794" s="17">
        <v>44869</v>
      </c>
      <c r="B794" s="63"/>
      <c r="G794" s="24" t="s">
        <v>442</v>
      </c>
      <c r="I794" s="24" t="s">
        <v>822</v>
      </c>
      <c r="J794" s="57" t="str">
        <f>VLOOKUP(G794,'nhân viên sale'!$A$2:$B$1646,2,0)</f>
        <v>SG004</v>
      </c>
      <c r="K794" s="24" t="s">
        <v>59</v>
      </c>
      <c r="L794" s="31" t="str">
        <f t="shared" si="61"/>
        <v>Giò Tai Lưỡi Xào 250g</v>
      </c>
      <c r="N794" s="52" t="s">
        <v>72</v>
      </c>
      <c r="Q794" s="32" t="str">
        <f t="shared" si="62"/>
        <v>Túi</v>
      </c>
      <c r="R794" s="36">
        <v>5</v>
      </c>
      <c r="T794" s="34">
        <f t="shared" si="63"/>
        <v>50182</v>
      </c>
      <c r="U794" s="34">
        <f t="shared" si="65"/>
        <v>250910</v>
      </c>
      <c r="X794" s="40" t="s">
        <v>26</v>
      </c>
      <c r="Z794" s="34">
        <f t="shared" si="64"/>
        <v>20073</v>
      </c>
    </row>
    <row r="795" spans="1:26" ht="25.5" customHeight="1" x14ac:dyDescent="0.25">
      <c r="A795" s="17">
        <v>44869</v>
      </c>
      <c r="B795" s="63"/>
      <c r="G795" s="24" t="s">
        <v>442</v>
      </c>
      <c r="I795" s="24" t="s">
        <v>822</v>
      </c>
      <c r="J795" s="57" t="str">
        <f>VLOOKUP(G795,'nhân viên sale'!$A$2:$B$1646,2,0)</f>
        <v>SG004</v>
      </c>
      <c r="K795" s="24" t="s">
        <v>49</v>
      </c>
      <c r="L795" s="31" t="str">
        <f t="shared" si="61"/>
        <v>Giò lụa cây 250g</v>
      </c>
      <c r="N795" s="52" t="s">
        <v>72</v>
      </c>
      <c r="Q795" s="32" t="str">
        <f t="shared" si="62"/>
        <v>Túi</v>
      </c>
      <c r="R795" s="36">
        <v>5</v>
      </c>
      <c r="T795" s="34">
        <f t="shared" si="63"/>
        <v>59400</v>
      </c>
      <c r="U795" s="34">
        <f t="shared" si="65"/>
        <v>297000</v>
      </c>
      <c r="X795" s="40" t="s">
        <v>26</v>
      </c>
      <c r="Z795" s="34">
        <f t="shared" si="64"/>
        <v>23760</v>
      </c>
    </row>
    <row r="796" spans="1:26" ht="25.5" customHeight="1" x14ac:dyDescent="0.25">
      <c r="A796" s="17">
        <v>44869</v>
      </c>
      <c r="B796" s="63"/>
      <c r="G796" s="24" t="s">
        <v>444</v>
      </c>
      <c r="I796" s="24" t="s">
        <v>824</v>
      </c>
      <c r="J796" s="57" t="str">
        <f>VLOOKUP(G796,'nhân viên sale'!$A$2:$B$1646,2,0)</f>
        <v>SG005</v>
      </c>
      <c r="K796" s="24" t="s">
        <v>30</v>
      </c>
      <c r="L796" s="31" t="str">
        <f t="shared" si="61"/>
        <v>Bắp bò muối 200g</v>
      </c>
      <c r="N796" s="52" t="s">
        <v>72</v>
      </c>
      <c r="Q796" s="32" t="str">
        <f t="shared" si="62"/>
        <v>Túi</v>
      </c>
      <c r="R796" s="36">
        <v>5</v>
      </c>
      <c r="T796" s="34">
        <f t="shared" si="63"/>
        <v>87787</v>
      </c>
      <c r="U796" s="34">
        <f t="shared" si="65"/>
        <v>438935</v>
      </c>
      <c r="X796" s="40" t="s">
        <v>26</v>
      </c>
      <c r="Z796" s="34">
        <f t="shared" si="64"/>
        <v>35115</v>
      </c>
    </row>
    <row r="797" spans="1:26" ht="25.5" customHeight="1" x14ac:dyDescent="0.25">
      <c r="A797" s="17">
        <v>44869</v>
      </c>
      <c r="B797" s="63"/>
      <c r="G797" s="24" t="s">
        <v>445</v>
      </c>
      <c r="I797" s="24" t="s">
        <v>825</v>
      </c>
      <c r="J797" s="57" t="str">
        <f>VLOOKUP(G797,'nhân viên sale'!$A$2:$B$1646,2,0)</f>
        <v>SG009</v>
      </c>
      <c r="K797" s="24" t="s">
        <v>37</v>
      </c>
      <c r="L797" s="31" t="str">
        <f t="shared" si="61"/>
        <v>Chả cốm 300g</v>
      </c>
      <c r="N797" s="52" t="s">
        <v>72</v>
      </c>
      <c r="Q797" s="32" t="str">
        <f t="shared" si="62"/>
        <v>Túi</v>
      </c>
      <c r="R797" s="36">
        <v>5</v>
      </c>
      <c r="T797" s="34">
        <f t="shared" si="63"/>
        <v>74250</v>
      </c>
      <c r="U797" s="34">
        <f t="shared" si="65"/>
        <v>371250</v>
      </c>
      <c r="X797" s="40" t="s">
        <v>26</v>
      </c>
      <c r="Z797" s="34">
        <f t="shared" si="64"/>
        <v>29700</v>
      </c>
    </row>
    <row r="798" spans="1:26" ht="25.5" customHeight="1" x14ac:dyDescent="0.25">
      <c r="A798" s="17">
        <v>44869</v>
      </c>
      <c r="B798" s="63"/>
      <c r="G798" s="24" t="s">
        <v>445</v>
      </c>
      <c r="I798" s="24" t="s">
        <v>825</v>
      </c>
      <c r="J798" s="57" t="str">
        <f>VLOOKUP(G798,'nhân viên sale'!$A$2:$B$1646,2,0)</f>
        <v>SG009</v>
      </c>
      <c r="K798" s="24" t="s">
        <v>39</v>
      </c>
      <c r="L798" s="31" t="str">
        <f t="shared" si="61"/>
        <v>Chân giò heo muối 300g</v>
      </c>
      <c r="N798" s="52" t="s">
        <v>72</v>
      </c>
      <c r="Q798" s="32" t="str">
        <f t="shared" si="62"/>
        <v>Túi</v>
      </c>
      <c r="R798" s="36">
        <v>5</v>
      </c>
      <c r="T798" s="34">
        <f t="shared" si="63"/>
        <v>73431</v>
      </c>
      <c r="U798" s="34">
        <f t="shared" si="65"/>
        <v>367155</v>
      </c>
      <c r="X798" s="40" t="s">
        <v>26</v>
      </c>
      <c r="Z798" s="34">
        <f t="shared" si="64"/>
        <v>29372</v>
      </c>
    </row>
    <row r="799" spans="1:26" ht="25.5" customHeight="1" x14ac:dyDescent="0.25">
      <c r="A799" s="17">
        <v>44869</v>
      </c>
      <c r="B799" s="63"/>
      <c r="G799" s="24" t="s">
        <v>445</v>
      </c>
      <c r="I799" s="24" t="s">
        <v>825</v>
      </c>
      <c r="J799" s="57" t="str">
        <f>VLOOKUP(G799,'nhân viên sale'!$A$2:$B$1646,2,0)</f>
        <v>SG009</v>
      </c>
      <c r="K799" s="24" t="s">
        <v>30</v>
      </c>
      <c r="L799" s="31" t="str">
        <f t="shared" si="61"/>
        <v>Bắp bò muối 200g</v>
      </c>
      <c r="N799" s="52" t="s">
        <v>72</v>
      </c>
      <c r="Q799" s="32" t="str">
        <f t="shared" si="62"/>
        <v>Túi</v>
      </c>
      <c r="R799" s="36">
        <v>5</v>
      </c>
      <c r="T799" s="34">
        <f t="shared" si="63"/>
        <v>87787</v>
      </c>
      <c r="U799" s="34">
        <f t="shared" si="65"/>
        <v>438935</v>
      </c>
      <c r="X799" s="40" t="s">
        <v>26</v>
      </c>
      <c r="Z799" s="34">
        <f t="shared" si="64"/>
        <v>35115</v>
      </c>
    </row>
    <row r="800" spans="1:26" ht="25.5" customHeight="1" x14ac:dyDescent="0.25">
      <c r="A800" s="17">
        <v>44869</v>
      </c>
      <c r="B800" s="63"/>
      <c r="G800" s="24" t="s">
        <v>443</v>
      </c>
      <c r="I800" s="24" t="s">
        <v>823</v>
      </c>
      <c r="J800" s="57" t="str">
        <f>VLOOKUP(G800,'nhân viên sale'!$A$2:$B$1646,2,0)</f>
        <v>SG009</v>
      </c>
      <c r="K800" s="24" t="s">
        <v>67</v>
      </c>
      <c r="L800" s="31" t="str">
        <f t="shared" si="61"/>
        <v>Tai heo muối 200g</v>
      </c>
      <c r="N800" s="52" t="s">
        <v>72</v>
      </c>
      <c r="Q800" s="32" t="str">
        <f t="shared" si="62"/>
        <v>Túi</v>
      </c>
      <c r="R800" s="36">
        <v>6</v>
      </c>
      <c r="T800" s="34">
        <f t="shared" si="63"/>
        <v>55595</v>
      </c>
      <c r="U800" s="34">
        <f t="shared" si="65"/>
        <v>333570</v>
      </c>
      <c r="X800" s="40" t="s">
        <v>26</v>
      </c>
      <c r="Z800" s="34">
        <f t="shared" si="64"/>
        <v>26686</v>
      </c>
    </row>
    <row r="801" spans="1:26" ht="25.5" customHeight="1" x14ac:dyDescent="0.25">
      <c r="A801" s="17">
        <v>44869</v>
      </c>
      <c r="B801" s="63"/>
      <c r="G801" s="24" t="s">
        <v>443</v>
      </c>
      <c r="I801" s="24" t="s">
        <v>823</v>
      </c>
      <c r="J801" s="57" t="str">
        <f>VLOOKUP(G801,'nhân viên sale'!$A$2:$B$1646,2,0)</f>
        <v>SG009</v>
      </c>
      <c r="K801" s="24" t="s">
        <v>37</v>
      </c>
      <c r="L801" s="31" t="str">
        <f t="shared" si="61"/>
        <v>Chả cốm 300g</v>
      </c>
      <c r="N801" s="52" t="s">
        <v>72</v>
      </c>
      <c r="Q801" s="32" t="str">
        <f t="shared" si="62"/>
        <v>Túi</v>
      </c>
      <c r="R801" s="36">
        <v>10</v>
      </c>
      <c r="T801" s="34">
        <f t="shared" si="63"/>
        <v>74250</v>
      </c>
      <c r="U801" s="34">
        <f t="shared" si="65"/>
        <v>742500</v>
      </c>
      <c r="X801" s="40" t="s">
        <v>26</v>
      </c>
      <c r="Z801" s="34">
        <f t="shared" si="64"/>
        <v>59400</v>
      </c>
    </row>
    <row r="802" spans="1:26" ht="25.5" customHeight="1" x14ac:dyDescent="0.25">
      <c r="A802" s="17">
        <v>44869</v>
      </c>
      <c r="B802" s="63"/>
      <c r="G802" s="24" t="s">
        <v>443</v>
      </c>
      <c r="I802" s="24" t="s">
        <v>823</v>
      </c>
      <c r="J802" s="57" t="s">
        <v>2482</v>
      </c>
      <c r="K802" s="24" t="s">
        <v>59</v>
      </c>
      <c r="L802" s="31" t="s">
        <v>60</v>
      </c>
      <c r="N802" s="52" t="s">
        <v>72</v>
      </c>
      <c r="Q802" s="32" t="s">
        <v>32</v>
      </c>
      <c r="R802" s="36">
        <v>4</v>
      </c>
      <c r="T802" s="34">
        <v>50182</v>
      </c>
      <c r="U802" s="34">
        <v>200728</v>
      </c>
      <c r="X802" s="40" t="s">
        <v>26</v>
      </c>
      <c r="Z802" s="34">
        <f t="shared" si="64"/>
        <v>16058</v>
      </c>
    </row>
    <row r="803" spans="1:26" ht="25.5" customHeight="1" x14ac:dyDescent="0.25">
      <c r="A803" s="17">
        <v>44869</v>
      </c>
      <c r="B803" s="63"/>
      <c r="G803" s="24" t="s">
        <v>443</v>
      </c>
      <c r="I803" s="24" t="s">
        <v>823</v>
      </c>
      <c r="J803" s="57" t="s">
        <v>2482</v>
      </c>
      <c r="K803" s="24" t="s">
        <v>49</v>
      </c>
      <c r="L803" s="31" t="s">
        <v>50</v>
      </c>
      <c r="N803" s="52" t="s">
        <v>72</v>
      </c>
      <c r="Q803" s="32" t="s">
        <v>32</v>
      </c>
      <c r="R803" s="36">
        <v>4</v>
      </c>
      <c r="T803" s="34">
        <v>59400</v>
      </c>
      <c r="U803" s="34">
        <v>237600</v>
      </c>
      <c r="X803" s="40" t="s">
        <v>26</v>
      </c>
      <c r="Z803" s="34">
        <f t="shared" si="64"/>
        <v>19008</v>
      </c>
    </row>
    <row r="804" spans="1:26" ht="25.5" customHeight="1" x14ac:dyDescent="0.25">
      <c r="A804" s="17">
        <v>44869</v>
      </c>
      <c r="B804" s="63"/>
      <c r="G804" s="24" t="s">
        <v>448</v>
      </c>
      <c r="I804" s="24" t="s">
        <v>828</v>
      </c>
      <c r="J804" s="57" t="str">
        <f>VLOOKUP(G804,'nhân viên sale'!$A$2:$B$1646,2,0)</f>
        <v>SG004</v>
      </c>
      <c r="K804" s="24" t="s">
        <v>49</v>
      </c>
      <c r="L804" s="31" t="str">
        <f t="shared" si="61"/>
        <v>Giò lụa cây 250g</v>
      </c>
      <c r="N804" s="52" t="s">
        <v>72</v>
      </c>
      <c r="Q804" s="32" t="str">
        <f t="shared" si="62"/>
        <v>Túi</v>
      </c>
      <c r="R804" s="36">
        <v>5</v>
      </c>
      <c r="T804" s="34">
        <f t="shared" si="63"/>
        <v>59400</v>
      </c>
      <c r="U804" s="34">
        <f t="shared" si="65"/>
        <v>297000</v>
      </c>
      <c r="X804" s="40" t="s">
        <v>26</v>
      </c>
      <c r="Z804" s="34">
        <f t="shared" si="64"/>
        <v>23760</v>
      </c>
    </row>
    <row r="805" spans="1:26" ht="25.5" customHeight="1" x14ac:dyDescent="0.25">
      <c r="A805" s="17">
        <v>44869</v>
      </c>
      <c r="B805" s="63"/>
      <c r="G805" s="24" t="s">
        <v>449</v>
      </c>
      <c r="I805" s="24" t="s">
        <v>829</v>
      </c>
      <c r="J805" s="57" t="str">
        <f>VLOOKUP(G805,'nhân viên sale'!$A$2:$B$1646,2,0)</f>
        <v>SG005</v>
      </c>
      <c r="K805" s="24" t="s">
        <v>49</v>
      </c>
      <c r="L805" s="31" t="str">
        <f t="shared" si="61"/>
        <v>Giò lụa cây 250g</v>
      </c>
      <c r="N805" s="52" t="s">
        <v>72</v>
      </c>
      <c r="Q805" s="32" t="str">
        <f t="shared" si="62"/>
        <v>Túi</v>
      </c>
      <c r="R805" s="36">
        <v>5</v>
      </c>
      <c r="T805" s="34">
        <f t="shared" si="63"/>
        <v>59400</v>
      </c>
      <c r="U805" s="34">
        <f t="shared" si="65"/>
        <v>297000</v>
      </c>
      <c r="X805" s="40" t="s">
        <v>26</v>
      </c>
      <c r="Z805" s="34">
        <f t="shared" si="64"/>
        <v>23760</v>
      </c>
    </row>
    <row r="806" spans="1:26" ht="25.5" customHeight="1" x14ac:dyDescent="0.25">
      <c r="A806" s="17">
        <v>44869</v>
      </c>
      <c r="B806" s="63"/>
      <c r="G806" s="24" t="s">
        <v>450</v>
      </c>
      <c r="I806" s="24" t="s">
        <v>830</v>
      </c>
      <c r="J806" s="57" t="str">
        <f>VLOOKUP(G806,'nhân viên sale'!$A$2:$B$1646,2,0)</f>
        <v>SG011</v>
      </c>
      <c r="K806" s="24" t="s">
        <v>49</v>
      </c>
      <c r="L806" s="31" t="str">
        <f t="shared" si="61"/>
        <v>Giò lụa cây 250g</v>
      </c>
      <c r="N806" s="52" t="s">
        <v>72</v>
      </c>
      <c r="Q806" s="32" t="str">
        <f t="shared" si="62"/>
        <v>Túi</v>
      </c>
      <c r="R806" s="36">
        <v>5</v>
      </c>
      <c r="T806" s="34">
        <f t="shared" si="63"/>
        <v>59400</v>
      </c>
      <c r="U806" s="34">
        <f t="shared" si="65"/>
        <v>297000</v>
      </c>
      <c r="X806" s="40" t="s">
        <v>26</v>
      </c>
      <c r="Z806" s="34">
        <f t="shared" si="64"/>
        <v>23760</v>
      </c>
    </row>
    <row r="807" spans="1:26" ht="25.5" customHeight="1" x14ac:dyDescent="0.25">
      <c r="A807" s="17">
        <v>44869</v>
      </c>
      <c r="B807" s="63"/>
      <c r="G807" s="24" t="s">
        <v>446</v>
      </c>
      <c r="I807" s="24" t="s">
        <v>826</v>
      </c>
      <c r="J807" s="57" t="str">
        <f>VLOOKUP(G807,'nhân viên sale'!$A$2:$B$1646,2,0)</f>
        <v>SG005</v>
      </c>
      <c r="K807" s="24" t="s">
        <v>49</v>
      </c>
      <c r="L807" s="31" t="str">
        <f t="shared" si="61"/>
        <v>Giò lụa cây 250g</v>
      </c>
      <c r="N807" s="52" t="s">
        <v>72</v>
      </c>
      <c r="Q807" s="32" t="str">
        <f t="shared" si="62"/>
        <v>Túi</v>
      </c>
      <c r="R807" s="36">
        <v>5</v>
      </c>
      <c r="T807" s="34">
        <f t="shared" si="63"/>
        <v>59400</v>
      </c>
      <c r="U807" s="34">
        <f t="shared" si="65"/>
        <v>297000</v>
      </c>
      <c r="X807" s="40" t="s">
        <v>26</v>
      </c>
      <c r="Z807" s="34">
        <f t="shared" si="64"/>
        <v>23760</v>
      </c>
    </row>
    <row r="808" spans="1:26" ht="25.5" customHeight="1" x14ac:dyDescent="0.25">
      <c r="A808" s="17">
        <v>44869</v>
      </c>
      <c r="B808" s="63"/>
      <c r="G808" s="24" t="s">
        <v>446</v>
      </c>
      <c r="I808" s="24" t="s">
        <v>826</v>
      </c>
      <c r="J808" s="57" t="str">
        <f>VLOOKUP(G808,'nhân viên sale'!$A$2:$B$1646,2,0)</f>
        <v>SG005</v>
      </c>
      <c r="K808" s="24" t="s">
        <v>59</v>
      </c>
      <c r="L808" s="31" t="str">
        <f t="shared" si="61"/>
        <v>Giò Tai Lưỡi Xào 250g</v>
      </c>
      <c r="N808" s="52" t="s">
        <v>72</v>
      </c>
      <c r="Q808" s="32" t="str">
        <f t="shared" si="62"/>
        <v>Túi</v>
      </c>
      <c r="R808" s="36">
        <v>5</v>
      </c>
      <c r="T808" s="34">
        <f t="shared" si="63"/>
        <v>50182</v>
      </c>
      <c r="U808" s="34">
        <f t="shared" si="65"/>
        <v>250910</v>
      </c>
      <c r="X808" s="40" t="s">
        <v>26</v>
      </c>
      <c r="Z808" s="34">
        <f t="shared" si="64"/>
        <v>20073</v>
      </c>
    </row>
    <row r="809" spans="1:26" ht="25.5" customHeight="1" x14ac:dyDescent="0.25">
      <c r="A809" s="17">
        <v>44869</v>
      </c>
      <c r="B809" s="63"/>
      <c r="G809" s="24" t="s">
        <v>446</v>
      </c>
      <c r="I809" s="24" t="s">
        <v>826</v>
      </c>
      <c r="J809" s="57" t="str">
        <f>VLOOKUP(G809,'nhân viên sale'!$A$2:$B$1646,2,0)</f>
        <v>SG005</v>
      </c>
      <c r="K809" s="24" t="s">
        <v>30</v>
      </c>
      <c r="L809" s="31" t="s">
        <v>31</v>
      </c>
      <c r="N809" s="52" t="s">
        <v>72</v>
      </c>
      <c r="Q809" s="32" t="s">
        <v>32</v>
      </c>
      <c r="R809" s="36">
        <v>5</v>
      </c>
      <c r="T809" s="34">
        <v>87787</v>
      </c>
      <c r="U809" s="34">
        <v>438935</v>
      </c>
      <c r="X809" s="40" t="s">
        <v>26</v>
      </c>
      <c r="Z809" s="34">
        <f t="shared" si="64"/>
        <v>35115</v>
      </c>
    </row>
    <row r="810" spans="1:26" ht="25.5" customHeight="1" x14ac:dyDescent="0.25">
      <c r="A810" s="17">
        <v>44869</v>
      </c>
      <c r="B810" s="63"/>
      <c r="G810" s="24" t="s">
        <v>446</v>
      </c>
      <c r="I810" s="24" t="s">
        <v>826</v>
      </c>
      <c r="J810" s="57" t="str">
        <f>VLOOKUP(G810,'nhân viên sale'!$A$2:$B$1646,2,0)</f>
        <v>SG005</v>
      </c>
      <c r="K810" s="24" t="s">
        <v>39</v>
      </c>
      <c r="L810" s="31" t="s">
        <v>40</v>
      </c>
      <c r="N810" s="52" t="s">
        <v>72</v>
      </c>
      <c r="Q810" s="32" t="s">
        <v>32</v>
      </c>
      <c r="R810" s="36">
        <v>5</v>
      </c>
      <c r="T810" s="34">
        <v>73431</v>
      </c>
      <c r="U810" s="34">
        <v>367155</v>
      </c>
      <c r="X810" s="40" t="s">
        <v>26</v>
      </c>
      <c r="Z810" s="34">
        <f t="shared" si="64"/>
        <v>29372</v>
      </c>
    </row>
    <row r="811" spans="1:26" ht="25.5" customHeight="1" x14ac:dyDescent="0.25">
      <c r="A811" s="17">
        <v>44869</v>
      </c>
      <c r="B811" s="63"/>
      <c r="G811" s="24" t="s">
        <v>446</v>
      </c>
      <c r="I811" s="24" t="s">
        <v>826</v>
      </c>
      <c r="J811" s="57" t="str">
        <f>VLOOKUP(G811,'nhân viên sale'!$A$2:$B$1646,2,0)</f>
        <v>SG005</v>
      </c>
      <c r="K811" s="24" t="s">
        <v>67</v>
      </c>
      <c r="L811" s="31" t="s">
        <v>68</v>
      </c>
      <c r="N811" s="52" t="s">
        <v>72</v>
      </c>
      <c r="Q811" s="32" t="s">
        <v>32</v>
      </c>
      <c r="R811" s="36">
        <v>5</v>
      </c>
      <c r="T811" s="34">
        <v>55595</v>
      </c>
      <c r="U811" s="34">
        <v>277975</v>
      </c>
      <c r="X811" s="40" t="s">
        <v>26</v>
      </c>
      <c r="Z811" s="34">
        <f t="shared" si="64"/>
        <v>22238</v>
      </c>
    </row>
    <row r="812" spans="1:26" ht="25.5" customHeight="1" x14ac:dyDescent="0.25">
      <c r="A812" s="17">
        <v>44869</v>
      </c>
      <c r="B812" s="63"/>
      <c r="G812" s="24" t="s">
        <v>452</v>
      </c>
      <c r="I812" s="24" t="s">
        <v>832</v>
      </c>
      <c r="J812" s="57" t="str">
        <f>VLOOKUP(G812,'nhân viên sale'!$A$2:$B$1646,2,0)</f>
        <v>SG004</v>
      </c>
      <c r="K812" s="24" t="s">
        <v>39</v>
      </c>
      <c r="L812" s="31" t="str">
        <f t="shared" si="61"/>
        <v>Chân giò heo muối 300g</v>
      </c>
      <c r="N812" s="52" t="s">
        <v>72</v>
      </c>
      <c r="Q812" s="32" t="str">
        <f t="shared" si="62"/>
        <v>Túi</v>
      </c>
      <c r="R812" s="36">
        <v>5</v>
      </c>
      <c r="T812" s="34">
        <f t="shared" si="63"/>
        <v>73431</v>
      </c>
      <c r="U812" s="34">
        <f t="shared" si="65"/>
        <v>367155</v>
      </c>
      <c r="X812" s="40" t="s">
        <v>26</v>
      </c>
      <c r="Z812" s="34">
        <f t="shared" si="64"/>
        <v>29372</v>
      </c>
    </row>
    <row r="813" spans="1:26" ht="25.5" customHeight="1" x14ac:dyDescent="0.25">
      <c r="A813" s="17">
        <v>44869</v>
      </c>
      <c r="B813" s="63"/>
      <c r="G813" s="24" t="s">
        <v>452</v>
      </c>
      <c r="I813" s="24" t="s">
        <v>832</v>
      </c>
      <c r="J813" s="57" t="str">
        <f>VLOOKUP(G813,'nhân viên sale'!$A$2:$B$1646,2,0)</f>
        <v>SG004</v>
      </c>
      <c r="K813" s="24" t="s">
        <v>67</v>
      </c>
      <c r="L813" s="31" t="str">
        <f t="shared" ref="L813" si="66">IF(K813&lt;&gt;"",VLOOKUP(K813,tenhang,2,0),"")</f>
        <v>Tai heo muối 200g</v>
      </c>
      <c r="N813" s="52" t="s">
        <v>72</v>
      </c>
      <c r="Q813" s="32" t="str">
        <f t="shared" ref="Q813" si="67">IF(K813&lt;&gt;"",VLOOKUP(K813,tenhang,3,0),"")</f>
        <v>Túi</v>
      </c>
      <c r="R813" s="36">
        <v>5</v>
      </c>
      <c r="T813" s="34">
        <f t="shared" ref="T813" si="68">IF(K813&lt;&gt;"",VLOOKUP(K813,tenhang,4,0),0)</f>
        <v>55595</v>
      </c>
      <c r="U813" s="34">
        <f t="shared" ref="U813" si="69">R813*T813</f>
        <v>277975</v>
      </c>
      <c r="X813" s="40" t="s">
        <v>26</v>
      </c>
      <c r="Z813" s="34">
        <f t="shared" si="64"/>
        <v>22238</v>
      </c>
    </row>
    <row r="814" spans="1:26" ht="25.5" customHeight="1" x14ac:dyDescent="0.25">
      <c r="A814" s="17">
        <v>44869</v>
      </c>
      <c r="B814" s="63"/>
      <c r="G814" s="24" t="s">
        <v>453</v>
      </c>
      <c r="I814" s="24" t="s">
        <v>833</v>
      </c>
      <c r="J814" s="57" t="str">
        <f>VLOOKUP(G814,'nhân viên sale'!$A$2:$B$1646,2,0)</f>
        <v>SG004</v>
      </c>
      <c r="K814" s="24" t="s">
        <v>39</v>
      </c>
      <c r="L814" s="31" t="str">
        <f t="shared" si="61"/>
        <v>Chân giò heo muối 300g</v>
      </c>
      <c r="N814" s="52" t="s">
        <v>72</v>
      </c>
      <c r="Q814" s="32" t="str">
        <f t="shared" si="62"/>
        <v>Túi</v>
      </c>
      <c r="R814" s="36">
        <v>5</v>
      </c>
      <c r="T814" s="34">
        <f t="shared" si="63"/>
        <v>73431</v>
      </c>
      <c r="U814" s="34">
        <f t="shared" si="65"/>
        <v>367155</v>
      </c>
      <c r="X814" s="40" t="s">
        <v>26</v>
      </c>
      <c r="Z814" s="34">
        <f t="shared" si="64"/>
        <v>29372</v>
      </c>
    </row>
    <row r="815" spans="1:26" ht="25.5" customHeight="1" x14ac:dyDescent="0.25">
      <c r="A815" s="17">
        <v>44869</v>
      </c>
      <c r="B815" s="63"/>
      <c r="G815" s="24" t="s">
        <v>453</v>
      </c>
      <c r="I815" s="24" t="s">
        <v>833</v>
      </c>
      <c r="J815" s="57" t="str">
        <f>VLOOKUP(G815,'nhân viên sale'!$A$2:$B$1646,2,0)</f>
        <v>SG004</v>
      </c>
      <c r="K815" s="24" t="s">
        <v>67</v>
      </c>
      <c r="L815" s="31" t="str">
        <f t="shared" si="61"/>
        <v>Tai heo muối 200g</v>
      </c>
      <c r="N815" s="52" t="s">
        <v>72</v>
      </c>
      <c r="Q815" s="32" t="str">
        <f t="shared" si="62"/>
        <v>Túi</v>
      </c>
      <c r="R815" s="36">
        <v>5</v>
      </c>
      <c r="T815" s="34">
        <f t="shared" si="63"/>
        <v>55595</v>
      </c>
      <c r="U815" s="34">
        <f t="shared" si="65"/>
        <v>277975</v>
      </c>
      <c r="X815" s="40" t="s">
        <v>26</v>
      </c>
      <c r="Z815" s="34">
        <f t="shared" si="64"/>
        <v>22238</v>
      </c>
    </row>
    <row r="816" spans="1:26" ht="25.5" customHeight="1" x14ac:dyDescent="0.25">
      <c r="A816" s="17">
        <v>44869</v>
      </c>
      <c r="B816" s="63"/>
      <c r="G816" s="24" t="s">
        <v>447</v>
      </c>
      <c r="I816" s="24" t="s">
        <v>827</v>
      </c>
      <c r="J816" s="57" t="str">
        <f>VLOOKUP(G816,'nhân viên sale'!$A$2:$B$1646,2,0)</f>
        <v>SG005</v>
      </c>
      <c r="K816" s="24" t="s">
        <v>67</v>
      </c>
      <c r="L816" s="31" t="str">
        <f t="shared" si="61"/>
        <v>Tai heo muối 200g</v>
      </c>
      <c r="N816" s="52" t="s">
        <v>72</v>
      </c>
      <c r="Q816" s="32" t="str">
        <f t="shared" si="62"/>
        <v>Túi</v>
      </c>
      <c r="R816" s="36">
        <v>5</v>
      </c>
      <c r="T816" s="34">
        <f t="shared" si="63"/>
        <v>55595</v>
      </c>
      <c r="U816" s="34">
        <f t="shared" si="65"/>
        <v>277975</v>
      </c>
      <c r="X816" s="40" t="s">
        <v>26</v>
      </c>
      <c r="Z816" s="34">
        <f t="shared" si="64"/>
        <v>22238</v>
      </c>
    </row>
    <row r="817" spans="1:26" ht="25.5" customHeight="1" x14ac:dyDescent="0.25">
      <c r="A817" s="17">
        <v>44869</v>
      </c>
      <c r="B817" s="63"/>
      <c r="G817" s="24" t="s">
        <v>447</v>
      </c>
      <c r="I817" s="24" t="s">
        <v>827</v>
      </c>
      <c r="J817" s="57" t="str">
        <f>VLOOKUP(G817,'nhân viên sale'!$A$2:$B$1646,2,0)</f>
        <v>SG005</v>
      </c>
      <c r="K817" s="24" t="s">
        <v>37</v>
      </c>
      <c r="L817" s="31" t="str">
        <f t="shared" si="61"/>
        <v>Chả cốm 300g</v>
      </c>
      <c r="N817" s="52" t="s">
        <v>72</v>
      </c>
      <c r="Q817" s="32" t="str">
        <f t="shared" si="62"/>
        <v>Túi</v>
      </c>
      <c r="R817" s="36">
        <v>5</v>
      </c>
      <c r="T817" s="34">
        <f t="shared" si="63"/>
        <v>74250</v>
      </c>
      <c r="U817" s="34">
        <f t="shared" si="65"/>
        <v>371250</v>
      </c>
      <c r="X817" s="40" t="s">
        <v>26</v>
      </c>
      <c r="Z817" s="34">
        <f t="shared" si="64"/>
        <v>29700</v>
      </c>
    </row>
    <row r="818" spans="1:26" ht="25.5" customHeight="1" x14ac:dyDescent="0.25">
      <c r="A818" s="17">
        <v>44869</v>
      </c>
      <c r="B818" s="63"/>
      <c r="G818" s="24" t="s">
        <v>447</v>
      </c>
      <c r="I818" s="24" t="s">
        <v>827</v>
      </c>
      <c r="J818" s="57" t="str">
        <f>VLOOKUP(G818,'nhân viên sale'!$A$2:$B$1646,2,0)</f>
        <v>SG005</v>
      </c>
      <c r="K818" s="24" t="s">
        <v>39</v>
      </c>
      <c r="L818" s="31" t="str">
        <f t="shared" ref="L818" si="70">IF(K818&lt;&gt;"",VLOOKUP(K818,tenhang,2,0),"")</f>
        <v>Chân giò heo muối 300g</v>
      </c>
      <c r="N818" s="52" t="s">
        <v>72</v>
      </c>
      <c r="Q818" s="32" t="str">
        <f t="shared" ref="Q818" si="71">IF(K818&lt;&gt;"",VLOOKUP(K818,tenhang,3,0),"")</f>
        <v>Túi</v>
      </c>
      <c r="R818" s="36">
        <v>5</v>
      </c>
      <c r="T818" s="34">
        <f t="shared" ref="T818" si="72">IF(K818&lt;&gt;"",VLOOKUP(K818,tenhang,4,0),0)</f>
        <v>73431</v>
      </c>
      <c r="U818" s="34">
        <f t="shared" ref="U818" si="73">R818*T818</f>
        <v>367155</v>
      </c>
      <c r="X818" s="40" t="s">
        <v>26</v>
      </c>
      <c r="Z818" s="34">
        <f t="shared" si="64"/>
        <v>29372</v>
      </c>
    </row>
    <row r="819" spans="1:26" ht="25.5" customHeight="1" x14ac:dyDescent="0.25">
      <c r="A819" s="17">
        <v>44869</v>
      </c>
      <c r="B819" s="63"/>
      <c r="G819" s="24" t="s">
        <v>451</v>
      </c>
      <c r="I819" s="24" t="s">
        <v>831</v>
      </c>
      <c r="J819" s="57" t="str">
        <f>VLOOKUP(G819,'nhân viên sale'!$A$2:$B$1646,2,0)</f>
        <v>SG004</v>
      </c>
      <c r="K819" s="24" t="s">
        <v>67</v>
      </c>
      <c r="L819" s="31" t="str">
        <f t="shared" ref="L819:L820" si="74">IF(K819&lt;&gt;"",VLOOKUP(K819,tenhang,2,0),"")</f>
        <v>Tai heo muối 200g</v>
      </c>
      <c r="N819" s="52" t="s">
        <v>72</v>
      </c>
      <c r="Q819" s="32" t="str">
        <f t="shared" ref="Q819:Q820" si="75">IF(K819&lt;&gt;"",VLOOKUP(K819,tenhang,3,0),"")</f>
        <v>Túi</v>
      </c>
      <c r="R819" s="36">
        <v>5</v>
      </c>
      <c r="T819" s="34">
        <f t="shared" ref="T819:T820" si="76">IF(K819&lt;&gt;"",VLOOKUP(K819,tenhang,4,0),0)</f>
        <v>55595</v>
      </c>
      <c r="U819" s="34">
        <f t="shared" ref="U819:U820" si="77">R819*T819</f>
        <v>277975</v>
      </c>
      <c r="X819" s="40" t="s">
        <v>26</v>
      </c>
      <c r="Z819" s="34">
        <f t="shared" si="64"/>
        <v>22238</v>
      </c>
    </row>
    <row r="820" spans="1:26" ht="25.5" customHeight="1" x14ac:dyDescent="0.25">
      <c r="A820" s="17">
        <v>44869</v>
      </c>
      <c r="B820" s="63"/>
      <c r="G820" s="24" t="s">
        <v>451</v>
      </c>
      <c r="I820" s="24" t="s">
        <v>831</v>
      </c>
      <c r="J820" s="57" t="str">
        <f>VLOOKUP(G820,'nhân viên sale'!$A$2:$B$1646,2,0)</f>
        <v>SG004</v>
      </c>
      <c r="K820" s="24" t="s">
        <v>59</v>
      </c>
      <c r="L820" s="31" t="str">
        <f t="shared" si="74"/>
        <v>Giò Tai Lưỡi Xào 250g</v>
      </c>
      <c r="N820" s="52" t="s">
        <v>72</v>
      </c>
      <c r="Q820" s="32" t="str">
        <f t="shared" si="75"/>
        <v>Túi</v>
      </c>
      <c r="R820" s="36">
        <v>5</v>
      </c>
      <c r="T820" s="34">
        <f t="shared" si="76"/>
        <v>50182</v>
      </c>
      <c r="U820" s="34">
        <f t="shared" si="77"/>
        <v>250910</v>
      </c>
      <c r="X820" s="40" t="s">
        <v>26</v>
      </c>
      <c r="Z820" s="34">
        <f t="shared" si="64"/>
        <v>20073</v>
      </c>
    </row>
  </sheetData>
  <sheetProtection algorithmName="SHA-512" hashValue="pC0TFiA5y/uFk+LqiVwG6e3one30Hm379lDGnXLVXp2BMZcQ/D0YaNpIE7+4ZjFHsJK5z36fbePY29I3mj31hg==" saltValue="dRiQBcw2eENJqtF19ufBeQ==" spinCount="100000" sheet="1" objects="1" scenarios="1" formatCells="0" formatColumns="0" formatRows="0" insertColumns="0" insertRows="0" insertHyperlinks="0" deleteColumns="0" deleteRows="0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41"/>
  <sheetViews>
    <sheetView showZeros="0" zoomScale="83" zoomScaleNormal="83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8.28515625" style="21" customWidth="1"/>
    <col min="2" max="2" width="18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42578125" style="24" customWidth="1"/>
    <col min="10" max="10" width="20.7109375" style="56" hidden="1" customWidth="1"/>
    <col min="11" max="11" width="12.85546875" style="24" customWidth="1"/>
    <col min="12" max="12" width="36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2.85546875" style="25" customWidth="1"/>
    <col min="18" max="18" width="10.710937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02" width="9" style="16" customWidth="1"/>
    <col min="203" max="16384" width="9.140625" style="15"/>
  </cols>
  <sheetData>
    <row r="1" spans="1:202" s="50" customFormat="1" ht="40.5" customHeight="1" x14ac:dyDescent="0.25">
      <c r="A1" s="41" t="s">
        <v>11</v>
      </c>
      <c r="B1" s="41" t="s">
        <v>12</v>
      </c>
      <c r="C1" s="42" t="s">
        <v>13</v>
      </c>
      <c r="D1" s="42" t="s">
        <v>14</v>
      </c>
      <c r="E1" s="42" t="s">
        <v>22</v>
      </c>
      <c r="F1" s="42" t="s">
        <v>15</v>
      </c>
      <c r="G1" s="42" t="s">
        <v>23</v>
      </c>
      <c r="H1" s="42" t="s">
        <v>16</v>
      </c>
      <c r="I1" s="42" t="s">
        <v>0</v>
      </c>
      <c r="J1" s="42" t="s">
        <v>17</v>
      </c>
      <c r="K1" s="42" t="s">
        <v>1</v>
      </c>
      <c r="L1" s="43" t="s">
        <v>2</v>
      </c>
      <c r="M1" s="42" t="s">
        <v>24</v>
      </c>
      <c r="N1" s="42" t="s">
        <v>21</v>
      </c>
      <c r="O1" s="42" t="s">
        <v>19</v>
      </c>
      <c r="P1" s="42" t="s">
        <v>20</v>
      </c>
      <c r="Q1" s="43" t="s">
        <v>10</v>
      </c>
      <c r="R1" s="44" t="s">
        <v>3</v>
      </c>
      <c r="S1" s="45" t="s">
        <v>18</v>
      </c>
      <c r="T1" s="46" t="s">
        <v>4</v>
      </c>
      <c r="U1" s="46" t="s">
        <v>5</v>
      </c>
      <c r="V1" s="44" t="s">
        <v>8</v>
      </c>
      <c r="W1" s="44" t="s">
        <v>9</v>
      </c>
      <c r="X1" s="47" t="s">
        <v>6</v>
      </c>
      <c r="Y1" s="43" t="s">
        <v>25</v>
      </c>
      <c r="Z1" s="51" t="s">
        <v>7</v>
      </c>
      <c r="AA1" s="48"/>
      <c r="AB1" s="48"/>
      <c r="AC1" s="48"/>
      <c r="AD1" s="48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</row>
    <row r="2" spans="1:202" ht="25.5" customHeight="1" x14ac:dyDescent="0.25">
      <c r="A2" s="17">
        <v>44869</v>
      </c>
      <c r="B2" s="63" t="s">
        <v>2725</v>
      </c>
      <c r="C2" s="18"/>
      <c r="D2" s="18"/>
      <c r="E2" s="19"/>
      <c r="F2" s="18"/>
      <c r="G2" s="19" t="s">
        <v>834</v>
      </c>
      <c r="H2" s="19"/>
      <c r="I2" s="19" t="s">
        <v>454</v>
      </c>
      <c r="J2" s="57"/>
      <c r="K2" s="19" t="s">
        <v>30</v>
      </c>
      <c r="L2" s="31" t="str">
        <f t="shared" ref="L2:L65" si="0">IF(K2&lt;&gt;"",VLOOKUP(K2,tenhang,2,0),"")</f>
        <v>Bắp bò muối 200g</v>
      </c>
      <c r="M2" s="20"/>
      <c r="N2" s="52" t="s">
        <v>72</v>
      </c>
      <c r="O2" s="19"/>
      <c r="P2" s="19"/>
      <c r="Q2" s="32" t="str">
        <f t="shared" ref="Q2:Q65" si="1">IF(K2&lt;&gt;"",VLOOKUP(K2,tenhang,3,0),"")</f>
        <v>Túi</v>
      </c>
      <c r="R2" s="33">
        <v>20</v>
      </c>
      <c r="S2" s="33"/>
      <c r="T2" s="34">
        <f t="shared" ref="T2:T9" si="2">IF(K2&lt;&gt;"",VLOOKUP(K2,tenhang,4,0),0)</f>
        <v>87787</v>
      </c>
      <c r="U2" s="34">
        <f t="shared" ref="U2:U9" si="3">R2*T2</f>
        <v>1755740</v>
      </c>
      <c r="V2" s="33"/>
      <c r="W2" s="33"/>
      <c r="X2" s="40" t="s">
        <v>26</v>
      </c>
      <c r="Y2" s="35"/>
      <c r="Z2" s="34">
        <f>ROUND(U2*X2*1%,0)</f>
        <v>140459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</row>
    <row r="3" spans="1:202" ht="25.5" customHeight="1" x14ac:dyDescent="0.25">
      <c r="A3" s="17">
        <v>44869</v>
      </c>
      <c r="B3" s="63" t="s">
        <v>2725</v>
      </c>
      <c r="C3" s="18"/>
      <c r="D3" s="18"/>
      <c r="E3" s="19"/>
      <c r="F3" s="18"/>
      <c r="G3" s="19" t="s">
        <v>834</v>
      </c>
      <c r="H3" s="19"/>
      <c r="I3" s="19" t="s">
        <v>454</v>
      </c>
      <c r="J3" s="57"/>
      <c r="K3" s="19" t="s">
        <v>39</v>
      </c>
      <c r="L3" s="31" t="str">
        <f t="shared" si="0"/>
        <v>Chân giò heo muối 300g</v>
      </c>
      <c r="M3" s="20"/>
      <c r="N3" s="52" t="s">
        <v>72</v>
      </c>
      <c r="O3" s="19"/>
      <c r="P3" s="19"/>
      <c r="Q3" s="32" t="str">
        <f t="shared" si="1"/>
        <v>Túi</v>
      </c>
      <c r="R3" s="33">
        <v>20</v>
      </c>
      <c r="S3" s="33"/>
      <c r="T3" s="34">
        <f t="shared" si="2"/>
        <v>73431</v>
      </c>
      <c r="U3" s="34">
        <f t="shared" si="3"/>
        <v>1468620</v>
      </c>
      <c r="V3" s="33"/>
      <c r="W3" s="33"/>
      <c r="X3" s="40" t="s">
        <v>26</v>
      </c>
      <c r="Y3" s="35"/>
      <c r="Z3" s="34">
        <f t="shared" ref="Z3:Z66" si="4">ROUND(U3*X3*1%,0)</f>
        <v>117490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</row>
    <row r="4" spans="1:202" ht="25.5" customHeight="1" x14ac:dyDescent="0.25">
      <c r="A4" s="17">
        <v>44869</v>
      </c>
      <c r="B4" s="63" t="s">
        <v>2725</v>
      </c>
      <c r="C4" s="18"/>
      <c r="D4" s="18"/>
      <c r="E4" s="19"/>
      <c r="F4" s="18"/>
      <c r="G4" s="19" t="s">
        <v>834</v>
      </c>
      <c r="H4" s="19"/>
      <c r="I4" s="19" t="s">
        <v>454</v>
      </c>
      <c r="J4" s="57"/>
      <c r="K4" s="19" t="s">
        <v>67</v>
      </c>
      <c r="L4" s="31" t="str">
        <f t="shared" si="0"/>
        <v>Tai heo muối 200g</v>
      </c>
      <c r="M4" s="20"/>
      <c r="N4" s="52" t="s">
        <v>72</v>
      </c>
      <c r="O4" s="19"/>
      <c r="P4" s="19"/>
      <c r="Q4" s="32" t="str">
        <f t="shared" si="1"/>
        <v>Túi</v>
      </c>
      <c r="R4" s="33">
        <v>20</v>
      </c>
      <c r="S4" s="33"/>
      <c r="T4" s="34">
        <f t="shared" si="2"/>
        <v>55595</v>
      </c>
      <c r="U4" s="34">
        <f t="shared" si="3"/>
        <v>1111900</v>
      </c>
      <c r="V4" s="33"/>
      <c r="W4" s="33"/>
      <c r="X4" s="40" t="s">
        <v>26</v>
      </c>
      <c r="Y4" s="35"/>
      <c r="Z4" s="34">
        <f t="shared" si="4"/>
        <v>88952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</row>
    <row r="5" spans="1:202" ht="25.5" customHeight="1" x14ac:dyDescent="0.25">
      <c r="A5" s="17">
        <v>44869</v>
      </c>
      <c r="B5" s="63" t="s">
        <v>2725</v>
      </c>
      <c r="C5" s="18"/>
      <c r="D5" s="18"/>
      <c r="E5" s="19"/>
      <c r="F5" s="18"/>
      <c r="G5" s="19" t="s">
        <v>834</v>
      </c>
      <c r="H5" s="19"/>
      <c r="I5" s="19" t="s">
        <v>454</v>
      </c>
      <c r="J5" s="57"/>
      <c r="K5" s="19" t="s">
        <v>49</v>
      </c>
      <c r="L5" s="31" t="str">
        <f t="shared" si="0"/>
        <v>Giò lụa cây 250g</v>
      </c>
      <c r="M5" s="20"/>
      <c r="N5" s="52" t="s">
        <v>72</v>
      </c>
      <c r="O5" s="19"/>
      <c r="P5" s="19"/>
      <c r="Q5" s="32" t="str">
        <f t="shared" si="1"/>
        <v>Túi</v>
      </c>
      <c r="R5" s="33">
        <v>10</v>
      </c>
      <c r="S5" s="33"/>
      <c r="T5" s="34">
        <f t="shared" si="2"/>
        <v>59400</v>
      </c>
      <c r="U5" s="34">
        <f t="shared" si="3"/>
        <v>594000</v>
      </c>
      <c r="V5" s="33"/>
      <c r="W5" s="33"/>
      <c r="X5" s="40" t="s">
        <v>26</v>
      </c>
      <c r="Y5" s="35"/>
      <c r="Z5" s="34">
        <f t="shared" si="4"/>
        <v>47520</v>
      </c>
    </row>
    <row r="6" spans="1:202" ht="25.5" customHeight="1" x14ac:dyDescent="0.25">
      <c r="A6" s="17">
        <v>44869</v>
      </c>
      <c r="B6" s="63" t="s">
        <v>2725</v>
      </c>
      <c r="C6" s="18"/>
      <c r="D6" s="18"/>
      <c r="E6" s="19"/>
      <c r="F6" s="18"/>
      <c r="G6" s="19" t="s">
        <v>834</v>
      </c>
      <c r="H6" s="19"/>
      <c r="I6" s="19" t="s">
        <v>454</v>
      </c>
      <c r="J6" s="57"/>
      <c r="K6" s="19" t="s">
        <v>45</v>
      </c>
      <c r="L6" s="31" t="str">
        <f t="shared" si="0"/>
        <v>Chả nướng 300g</v>
      </c>
      <c r="M6" s="20"/>
      <c r="N6" s="52" t="s">
        <v>72</v>
      </c>
      <c r="O6" s="19"/>
      <c r="P6" s="19"/>
      <c r="Q6" s="32" t="str">
        <f t="shared" si="1"/>
        <v>Túi</v>
      </c>
      <c r="R6" s="33">
        <v>10</v>
      </c>
      <c r="S6" s="33"/>
      <c r="T6" s="34">
        <f t="shared" si="2"/>
        <v>70950</v>
      </c>
      <c r="U6" s="34">
        <f t="shared" si="3"/>
        <v>709500</v>
      </c>
      <c r="V6" s="33"/>
      <c r="W6" s="33"/>
      <c r="X6" s="40" t="s">
        <v>26</v>
      </c>
      <c r="Y6" s="35"/>
      <c r="Z6" s="34">
        <f t="shared" si="4"/>
        <v>56760</v>
      </c>
    </row>
    <row r="7" spans="1:202" ht="25.5" customHeight="1" x14ac:dyDescent="0.25">
      <c r="A7" s="17">
        <v>44869</v>
      </c>
      <c r="B7" s="63" t="s">
        <v>2725</v>
      </c>
      <c r="C7" s="18"/>
      <c r="D7" s="18"/>
      <c r="E7" s="19"/>
      <c r="F7" s="18"/>
      <c r="G7" s="19" t="s">
        <v>834</v>
      </c>
      <c r="H7" s="19"/>
      <c r="I7" s="19" t="s">
        <v>454</v>
      </c>
      <c r="J7" s="57"/>
      <c r="K7" s="19" t="s">
        <v>37</v>
      </c>
      <c r="L7" s="31" t="str">
        <f t="shared" si="0"/>
        <v>Chả cốm 300g</v>
      </c>
      <c r="M7" s="20"/>
      <c r="N7" s="52" t="s">
        <v>72</v>
      </c>
      <c r="O7" s="19"/>
      <c r="P7" s="19"/>
      <c r="Q7" s="32" t="str">
        <f t="shared" si="1"/>
        <v>Túi</v>
      </c>
      <c r="R7" s="33">
        <v>10</v>
      </c>
      <c r="S7" s="33"/>
      <c r="T7" s="34">
        <f t="shared" si="2"/>
        <v>74250</v>
      </c>
      <c r="U7" s="34">
        <f t="shared" si="3"/>
        <v>742500</v>
      </c>
      <c r="V7" s="33"/>
      <c r="W7" s="33"/>
      <c r="X7" s="40" t="s">
        <v>26</v>
      </c>
      <c r="Y7" s="35"/>
      <c r="Z7" s="34">
        <f t="shared" si="4"/>
        <v>59400</v>
      </c>
    </row>
    <row r="8" spans="1:202" ht="25.5" customHeight="1" x14ac:dyDescent="0.25">
      <c r="A8" s="17">
        <v>44869</v>
      </c>
      <c r="B8" s="63" t="s">
        <v>2725</v>
      </c>
      <c r="C8" s="18"/>
      <c r="D8" s="18"/>
      <c r="E8" s="19"/>
      <c r="F8" s="18"/>
      <c r="G8" s="19" t="s">
        <v>834</v>
      </c>
      <c r="H8" s="19"/>
      <c r="I8" s="19" t="s">
        <v>454</v>
      </c>
      <c r="J8" s="57"/>
      <c r="K8" s="19" t="s">
        <v>59</v>
      </c>
      <c r="L8" s="31" t="str">
        <f t="shared" si="0"/>
        <v>Giò Tai Lưỡi Xào 250g</v>
      </c>
      <c r="M8" s="20"/>
      <c r="N8" s="52" t="s">
        <v>72</v>
      </c>
      <c r="O8" s="19"/>
      <c r="P8" s="19"/>
      <c r="Q8" s="32" t="str">
        <f t="shared" si="1"/>
        <v>Túi</v>
      </c>
      <c r="R8" s="33">
        <v>10</v>
      </c>
      <c r="S8" s="33"/>
      <c r="T8" s="34">
        <f t="shared" si="2"/>
        <v>50182</v>
      </c>
      <c r="U8" s="34">
        <f t="shared" si="3"/>
        <v>501820</v>
      </c>
      <c r="V8" s="33"/>
      <c r="W8" s="33"/>
      <c r="X8" s="40" t="s">
        <v>26</v>
      </c>
      <c r="Y8" s="35"/>
      <c r="Z8" s="34">
        <f t="shared" si="4"/>
        <v>40146</v>
      </c>
    </row>
    <row r="9" spans="1:202" ht="25.5" customHeight="1" x14ac:dyDescent="0.25">
      <c r="A9" s="17">
        <v>44869</v>
      </c>
      <c r="B9" s="63" t="s">
        <v>2725</v>
      </c>
      <c r="C9" s="18"/>
      <c r="D9" s="18"/>
      <c r="E9" s="19"/>
      <c r="F9" s="18"/>
      <c r="G9" s="19" t="s">
        <v>834</v>
      </c>
      <c r="H9" s="19"/>
      <c r="I9" s="19" t="s">
        <v>454</v>
      </c>
      <c r="J9" s="57"/>
      <c r="K9" s="19" t="s">
        <v>65</v>
      </c>
      <c r="L9" s="31" t="str">
        <f t="shared" si="0"/>
        <v>Mọc Nấm Hương 250g</v>
      </c>
      <c r="M9" s="20"/>
      <c r="N9" s="52" t="s">
        <v>72</v>
      </c>
      <c r="O9" s="19"/>
      <c r="P9" s="19"/>
      <c r="Q9" s="32" t="str">
        <f t="shared" si="1"/>
        <v>Túi</v>
      </c>
      <c r="R9" s="33">
        <v>10</v>
      </c>
      <c r="S9" s="33"/>
      <c r="T9" s="34">
        <f t="shared" si="2"/>
        <v>46000</v>
      </c>
      <c r="U9" s="34">
        <f t="shared" si="3"/>
        <v>460000</v>
      </c>
      <c r="V9" s="33"/>
      <c r="W9" s="33"/>
      <c r="X9" s="40" t="s">
        <v>26</v>
      </c>
      <c r="Y9" s="35"/>
      <c r="Z9" s="34">
        <f t="shared" si="4"/>
        <v>36800</v>
      </c>
    </row>
    <row r="10" spans="1:202" ht="25.5" customHeight="1" x14ac:dyDescent="0.25">
      <c r="A10" s="21">
        <v>44869</v>
      </c>
      <c r="B10" s="63" t="s">
        <v>2726</v>
      </c>
      <c r="G10" s="24" t="s">
        <v>844</v>
      </c>
      <c r="I10" s="24" t="s">
        <v>2680</v>
      </c>
      <c r="K10" s="24" t="s">
        <v>30</v>
      </c>
      <c r="L10" s="31" t="str">
        <f t="shared" si="0"/>
        <v>Bắp bò muối 200g</v>
      </c>
      <c r="N10" s="52" t="s">
        <v>72</v>
      </c>
      <c r="Q10" s="32" t="str">
        <f t="shared" si="1"/>
        <v>Túi</v>
      </c>
      <c r="R10" s="36">
        <v>3</v>
      </c>
      <c r="T10" s="34">
        <f t="shared" ref="T10:T73" si="5">IF(K10&lt;&gt;"",VLOOKUP(K10,tenhang,4,0),0)</f>
        <v>87787</v>
      </c>
      <c r="U10" s="34">
        <f t="shared" ref="U10:U73" si="6">R10*T10</f>
        <v>263361</v>
      </c>
      <c r="X10" s="40" t="s">
        <v>26</v>
      </c>
      <c r="Z10" s="34">
        <f t="shared" si="4"/>
        <v>21069</v>
      </c>
    </row>
    <row r="11" spans="1:202" ht="25.5" customHeight="1" x14ac:dyDescent="0.25">
      <c r="A11" s="21">
        <v>44869</v>
      </c>
      <c r="B11" s="63" t="s">
        <v>2726</v>
      </c>
      <c r="G11" s="24" t="s">
        <v>844</v>
      </c>
      <c r="I11" s="24" t="s">
        <v>2680</v>
      </c>
      <c r="K11" s="24" t="s">
        <v>39</v>
      </c>
      <c r="L11" s="31" t="str">
        <f t="shared" si="0"/>
        <v>Chân giò heo muối 300g</v>
      </c>
      <c r="N11" s="52" t="s">
        <v>72</v>
      </c>
      <c r="Q11" s="32" t="str">
        <f t="shared" si="1"/>
        <v>Túi</v>
      </c>
      <c r="R11" s="36">
        <v>3</v>
      </c>
      <c r="T11" s="34">
        <f t="shared" si="5"/>
        <v>73431</v>
      </c>
      <c r="U11" s="34">
        <f t="shared" si="6"/>
        <v>220293</v>
      </c>
      <c r="X11" s="40" t="s">
        <v>26</v>
      </c>
      <c r="Z11" s="34">
        <f t="shared" si="4"/>
        <v>17623</v>
      </c>
    </row>
    <row r="12" spans="1:202" ht="25.5" customHeight="1" x14ac:dyDescent="0.25">
      <c r="A12" s="21">
        <v>44869</v>
      </c>
      <c r="B12" s="63" t="s">
        <v>2726</v>
      </c>
      <c r="G12" s="24" t="s">
        <v>844</v>
      </c>
      <c r="I12" s="24" t="s">
        <v>2680</v>
      </c>
      <c r="K12" s="24" t="s">
        <v>55</v>
      </c>
      <c r="L12" s="31" t="str">
        <f t="shared" si="0"/>
        <v>Gà muối 500g</v>
      </c>
      <c r="N12" s="52" t="s">
        <v>72</v>
      </c>
      <c r="Q12" s="32" t="str">
        <f t="shared" si="1"/>
        <v>Túi</v>
      </c>
      <c r="R12" s="36">
        <v>3</v>
      </c>
      <c r="T12" s="34">
        <f t="shared" si="5"/>
        <v>111058</v>
      </c>
      <c r="U12" s="34">
        <f t="shared" si="6"/>
        <v>333174</v>
      </c>
      <c r="X12" s="40" t="s">
        <v>26</v>
      </c>
      <c r="Z12" s="34">
        <f t="shared" si="4"/>
        <v>26654</v>
      </c>
    </row>
    <row r="13" spans="1:202" ht="25.5" customHeight="1" x14ac:dyDescent="0.25">
      <c r="A13" s="21">
        <v>44869</v>
      </c>
      <c r="B13" s="63" t="s">
        <v>2726</v>
      </c>
      <c r="G13" s="24" t="s">
        <v>844</v>
      </c>
      <c r="I13" s="24" t="s">
        <v>2680</v>
      </c>
      <c r="K13" s="24" t="s">
        <v>67</v>
      </c>
      <c r="L13" s="31" t="str">
        <f t="shared" si="0"/>
        <v>Tai heo muối 200g</v>
      </c>
      <c r="N13" s="52" t="s">
        <v>72</v>
      </c>
      <c r="Q13" s="32" t="str">
        <f t="shared" si="1"/>
        <v>Túi</v>
      </c>
      <c r="R13" s="36">
        <v>3</v>
      </c>
      <c r="T13" s="34">
        <f t="shared" si="5"/>
        <v>55595</v>
      </c>
      <c r="U13" s="34">
        <f t="shared" si="6"/>
        <v>166785</v>
      </c>
      <c r="X13" s="40" t="s">
        <v>26</v>
      </c>
      <c r="Z13" s="34">
        <f t="shared" si="4"/>
        <v>13343</v>
      </c>
    </row>
    <row r="14" spans="1:202" ht="25.5" customHeight="1" x14ac:dyDescent="0.25">
      <c r="A14" s="21">
        <v>44869</v>
      </c>
      <c r="B14" s="63" t="s">
        <v>2726</v>
      </c>
      <c r="G14" s="24" t="s">
        <v>844</v>
      </c>
      <c r="I14" s="24" t="s">
        <v>2680</v>
      </c>
      <c r="K14" s="24" t="s">
        <v>49</v>
      </c>
      <c r="L14" s="31" t="str">
        <f t="shared" si="0"/>
        <v>Giò lụa cây 250g</v>
      </c>
      <c r="N14" s="52" t="s">
        <v>72</v>
      </c>
      <c r="Q14" s="32" t="str">
        <f t="shared" si="1"/>
        <v>Túi</v>
      </c>
      <c r="R14" s="36">
        <v>3</v>
      </c>
      <c r="T14" s="34">
        <f t="shared" si="5"/>
        <v>59400</v>
      </c>
      <c r="U14" s="34">
        <f t="shared" si="6"/>
        <v>178200</v>
      </c>
      <c r="X14" s="40" t="s">
        <v>26</v>
      </c>
      <c r="Z14" s="34">
        <f t="shared" si="4"/>
        <v>14256</v>
      </c>
    </row>
    <row r="15" spans="1:202" ht="25.5" customHeight="1" x14ac:dyDescent="0.25">
      <c r="A15" s="21">
        <v>44869</v>
      </c>
      <c r="B15" s="63" t="s">
        <v>2726</v>
      </c>
      <c r="G15" s="24" t="s">
        <v>844</v>
      </c>
      <c r="I15" s="24" t="s">
        <v>2680</v>
      </c>
      <c r="K15" s="24" t="s">
        <v>59</v>
      </c>
      <c r="L15" s="31" t="str">
        <f t="shared" si="0"/>
        <v>Giò Tai Lưỡi Xào 250g</v>
      </c>
      <c r="N15" s="52" t="s">
        <v>72</v>
      </c>
      <c r="Q15" s="32" t="str">
        <f t="shared" si="1"/>
        <v>Túi</v>
      </c>
      <c r="R15" s="36">
        <v>3</v>
      </c>
      <c r="T15" s="34">
        <f t="shared" si="5"/>
        <v>50182</v>
      </c>
      <c r="U15" s="34">
        <f t="shared" si="6"/>
        <v>150546</v>
      </c>
      <c r="X15" s="40" t="s">
        <v>26</v>
      </c>
      <c r="Z15" s="34">
        <f t="shared" si="4"/>
        <v>12044</v>
      </c>
    </row>
    <row r="16" spans="1:202" ht="25.5" customHeight="1" x14ac:dyDescent="0.25">
      <c r="A16" s="21">
        <v>44869</v>
      </c>
      <c r="B16" s="63" t="s">
        <v>2726</v>
      </c>
      <c r="G16" s="24" t="s">
        <v>844</v>
      </c>
      <c r="I16" s="24" t="s">
        <v>2680</v>
      </c>
      <c r="K16" s="24" t="s">
        <v>65</v>
      </c>
      <c r="L16" s="31" t="str">
        <f t="shared" si="0"/>
        <v>Mọc Nấm Hương 250g</v>
      </c>
      <c r="N16" s="52" t="s">
        <v>72</v>
      </c>
      <c r="Q16" s="32" t="str">
        <f t="shared" si="1"/>
        <v>Túi</v>
      </c>
      <c r="R16" s="36">
        <v>3</v>
      </c>
      <c r="T16" s="34">
        <f t="shared" si="5"/>
        <v>46000</v>
      </c>
      <c r="U16" s="34">
        <f t="shared" si="6"/>
        <v>138000</v>
      </c>
      <c r="X16" s="40" t="s">
        <v>26</v>
      </c>
      <c r="Z16" s="34">
        <f t="shared" si="4"/>
        <v>11040</v>
      </c>
    </row>
    <row r="17" spans="1:26" ht="25.5" customHeight="1" x14ac:dyDescent="0.25">
      <c r="A17" s="21">
        <v>44869</v>
      </c>
      <c r="B17" s="63" t="s">
        <v>2727</v>
      </c>
      <c r="G17" s="24" t="s">
        <v>844</v>
      </c>
      <c r="I17" s="24" t="s">
        <v>2681</v>
      </c>
      <c r="K17" s="24" t="s">
        <v>65</v>
      </c>
      <c r="L17" s="31" t="str">
        <f t="shared" si="0"/>
        <v>Mọc Nấm Hương 250g</v>
      </c>
      <c r="N17" s="52" t="s">
        <v>72</v>
      </c>
      <c r="Q17" s="32" t="str">
        <f t="shared" si="1"/>
        <v>Túi</v>
      </c>
      <c r="R17" s="36">
        <v>3</v>
      </c>
      <c r="T17" s="34">
        <f t="shared" si="5"/>
        <v>46000</v>
      </c>
      <c r="U17" s="34">
        <f t="shared" si="6"/>
        <v>138000</v>
      </c>
      <c r="X17" s="40" t="s">
        <v>26</v>
      </c>
      <c r="Z17" s="34">
        <f t="shared" si="4"/>
        <v>11040</v>
      </c>
    </row>
    <row r="18" spans="1:26" ht="25.5" customHeight="1" x14ac:dyDescent="0.25">
      <c r="A18" s="21">
        <v>44869</v>
      </c>
      <c r="B18" s="63" t="s">
        <v>2727</v>
      </c>
      <c r="G18" s="24" t="s">
        <v>844</v>
      </c>
      <c r="I18" s="24" t="s">
        <v>2681</v>
      </c>
      <c r="K18" s="24" t="s">
        <v>59</v>
      </c>
      <c r="L18" s="31" t="str">
        <f t="shared" si="0"/>
        <v>Giò Tai Lưỡi Xào 250g</v>
      </c>
      <c r="N18" s="52" t="s">
        <v>72</v>
      </c>
      <c r="Q18" s="32" t="str">
        <f t="shared" si="1"/>
        <v>Túi</v>
      </c>
      <c r="R18" s="36">
        <v>3</v>
      </c>
      <c r="T18" s="34">
        <f t="shared" si="5"/>
        <v>50182</v>
      </c>
      <c r="U18" s="34">
        <f t="shared" si="6"/>
        <v>150546</v>
      </c>
      <c r="X18" s="40" t="s">
        <v>26</v>
      </c>
      <c r="Z18" s="34">
        <f t="shared" si="4"/>
        <v>12044</v>
      </c>
    </row>
    <row r="19" spans="1:26" ht="25.5" customHeight="1" x14ac:dyDescent="0.25">
      <c r="A19" s="21">
        <v>44869</v>
      </c>
      <c r="B19" s="63" t="s">
        <v>2727</v>
      </c>
      <c r="G19" s="24" t="s">
        <v>844</v>
      </c>
      <c r="I19" s="24" t="s">
        <v>2681</v>
      </c>
      <c r="K19" s="24" t="s">
        <v>49</v>
      </c>
      <c r="L19" s="31" t="str">
        <f t="shared" si="0"/>
        <v>Giò lụa cây 250g</v>
      </c>
      <c r="N19" s="52" t="s">
        <v>72</v>
      </c>
      <c r="Q19" s="32" t="str">
        <f t="shared" si="1"/>
        <v>Túi</v>
      </c>
      <c r="R19" s="36">
        <v>3</v>
      </c>
      <c r="T19" s="34">
        <f t="shared" si="5"/>
        <v>59400</v>
      </c>
      <c r="U19" s="34">
        <f t="shared" si="6"/>
        <v>178200</v>
      </c>
      <c r="X19" s="40" t="s">
        <v>26</v>
      </c>
      <c r="Z19" s="34">
        <f t="shared" si="4"/>
        <v>14256</v>
      </c>
    </row>
    <row r="20" spans="1:26" ht="25.5" customHeight="1" x14ac:dyDescent="0.25">
      <c r="A20" s="21">
        <v>44869</v>
      </c>
      <c r="B20" s="63" t="s">
        <v>2727</v>
      </c>
      <c r="G20" s="24" t="s">
        <v>844</v>
      </c>
      <c r="I20" s="24" t="s">
        <v>2681</v>
      </c>
      <c r="K20" s="24" t="s">
        <v>67</v>
      </c>
      <c r="L20" s="31" t="str">
        <f t="shared" si="0"/>
        <v>Tai heo muối 200g</v>
      </c>
      <c r="N20" s="52" t="s">
        <v>72</v>
      </c>
      <c r="Q20" s="32" t="str">
        <f t="shared" si="1"/>
        <v>Túi</v>
      </c>
      <c r="R20" s="36">
        <v>3</v>
      </c>
      <c r="T20" s="34">
        <f t="shared" si="5"/>
        <v>55595</v>
      </c>
      <c r="U20" s="34">
        <f t="shared" si="6"/>
        <v>166785</v>
      </c>
      <c r="X20" s="40" t="s">
        <v>26</v>
      </c>
      <c r="Z20" s="34">
        <f t="shared" si="4"/>
        <v>13343</v>
      </c>
    </row>
    <row r="21" spans="1:26" ht="25.5" customHeight="1" x14ac:dyDescent="0.25">
      <c r="A21" s="21">
        <v>44869</v>
      </c>
      <c r="B21" s="63" t="s">
        <v>2727</v>
      </c>
      <c r="G21" s="24" t="s">
        <v>844</v>
      </c>
      <c r="I21" s="24" t="s">
        <v>2681</v>
      </c>
      <c r="K21" s="24" t="s">
        <v>55</v>
      </c>
      <c r="L21" s="31" t="str">
        <f t="shared" si="0"/>
        <v>Gà muối 500g</v>
      </c>
      <c r="N21" s="52" t="s">
        <v>72</v>
      </c>
      <c r="Q21" s="32" t="str">
        <f t="shared" si="1"/>
        <v>Túi</v>
      </c>
      <c r="R21" s="36">
        <v>6</v>
      </c>
      <c r="T21" s="34">
        <f t="shared" si="5"/>
        <v>111058</v>
      </c>
      <c r="U21" s="34">
        <f t="shared" si="6"/>
        <v>666348</v>
      </c>
      <c r="X21" s="40" t="s">
        <v>26</v>
      </c>
      <c r="Z21" s="34">
        <f t="shared" si="4"/>
        <v>53308</v>
      </c>
    </row>
    <row r="22" spans="1:26" ht="25.5" customHeight="1" x14ac:dyDescent="0.25">
      <c r="A22" s="21">
        <v>44869</v>
      </c>
      <c r="B22" s="63" t="s">
        <v>2727</v>
      </c>
      <c r="G22" s="24" t="s">
        <v>844</v>
      </c>
      <c r="I22" s="24" t="s">
        <v>2681</v>
      </c>
      <c r="K22" s="24" t="s">
        <v>39</v>
      </c>
      <c r="L22" s="31" t="str">
        <f t="shared" si="0"/>
        <v>Chân giò heo muối 300g</v>
      </c>
      <c r="N22" s="52" t="s">
        <v>72</v>
      </c>
      <c r="Q22" s="32" t="str">
        <f t="shared" si="1"/>
        <v>Túi</v>
      </c>
      <c r="R22" s="36">
        <v>3</v>
      </c>
      <c r="T22" s="34">
        <f t="shared" si="5"/>
        <v>73431</v>
      </c>
      <c r="U22" s="34">
        <f t="shared" si="6"/>
        <v>220293</v>
      </c>
      <c r="X22" s="40" t="s">
        <v>26</v>
      </c>
      <c r="Z22" s="34">
        <f t="shared" si="4"/>
        <v>17623</v>
      </c>
    </row>
    <row r="23" spans="1:26" ht="25.5" customHeight="1" x14ac:dyDescent="0.25">
      <c r="A23" s="21">
        <v>44869</v>
      </c>
      <c r="B23" s="63" t="s">
        <v>2727</v>
      </c>
      <c r="G23" s="24" t="s">
        <v>844</v>
      </c>
      <c r="I23" s="24" t="s">
        <v>2681</v>
      </c>
      <c r="K23" s="24" t="s">
        <v>30</v>
      </c>
      <c r="L23" s="31" t="str">
        <f t="shared" si="0"/>
        <v>Bắp bò muối 200g</v>
      </c>
      <c r="N23" s="52" t="s">
        <v>72</v>
      </c>
      <c r="Q23" s="32" t="str">
        <f t="shared" si="1"/>
        <v>Túi</v>
      </c>
      <c r="R23" s="36">
        <v>3</v>
      </c>
      <c r="T23" s="34">
        <f t="shared" si="5"/>
        <v>87787</v>
      </c>
      <c r="U23" s="34">
        <f t="shared" si="6"/>
        <v>263361</v>
      </c>
      <c r="X23" s="40" t="s">
        <v>26</v>
      </c>
      <c r="Z23" s="34">
        <f t="shared" si="4"/>
        <v>21069</v>
      </c>
    </row>
    <row r="24" spans="1:26" ht="25.5" customHeight="1" x14ac:dyDescent="0.25">
      <c r="A24" s="21">
        <v>44869</v>
      </c>
      <c r="B24" s="63" t="s">
        <v>2728</v>
      </c>
      <c r="G24" s="24" t="s">
        <v>844</v>
      </c>
      <c r="I24" s="24" t="s">
        <v>2682</v>
      </c>
      <c r="K24" s="24" t="s">
        <v>59</v>
      </c>
      <c r="L24" s="31" t="str">
        <f t="shared" si="0"/>
        <v>Giò Tai Lưỡi Xào 250g</v>
      </c>
      <c r="N24" s="52" t="s">
        <v>72</v>
      </c>
      <c r="Q24" s="32" t="str">
        <f t="shared" si="1"/>
        <v>Túi</v>
      </c>
      <c r="R24" s="36">
        <v>3</v>
      </c>
      <c r="T24" s="34">
        <f t="shared" si="5"/>
        <v>50182</v>
      </c>
      <c r="U24" s="34">
        <f t="shared" si="6"/>
        <v>150546</v>
      </c>
      <c r="X24" s="40" t="s">
        <v>26</v>
      </c>
      <c r="Z24" s="34">
        <f t="shared" si="4"/>
        <v>12044</v>
      </c>
    </row>
    <row r="25" spans="1:26" ht="25.5" customHeight="1" x14ac:dyDescent="0.25">
      <c r="A25" s="21">
        <v>44869</v>
      </c>
      <c r="B25" s="63" t="s">
        <v>2728</v>
      </c>
      <c r="G25" s="24" t="s">
        <v>844</v>
      </c>
      <c r="I25" s="24" t="s">
        <v>2682</v>
      </c>
      <c r="K25" s="24" t="s">
        <v>49</v>
      </c>
      <c r="L25" s="31" t="str">
        <f t="shared" si="0"/>
        <v>Giò lụa cây 250g</v>
      </c>
      <c r="N25" s="52" t="s">
        <v>72</v>
      </c>
      <c r="Q25" s="32" t="str">
        <f t="shared" si="1"/>
        <v>Túi</v>
      </c>
      <c r="R25" s="36">
        <v>3</v>
      </c>
      <c r="T25" s="34">
        <f t="shared" si="5"/>
        <v>59400</v>
      </c>
      <c r="U25" s="34">
        <f t="shared" si="6"/>
        <v>178200</v>
      </c>
      <c r="X25" s="40" t="s">
        <v>26</v>
      </c>
      <c r="Z25" s="34">
        <f t="shared" si="4"/>
        <v>14256</v>
      </c>
    </row>
    <row r="26" spans="1:26" ht="25.5" customHeight="1" x14ac:dyDescent="0.25">
      <c r="A26" s="21">
        <v>44869</v>
      </c>
      <c r="B26" s="63" t="s">
        <v>2728</v>
      </c>
      <c r="G26" s="24" t="s">
        <v>844</v>
      </c>
      <c r="I26" s="24" t="s">
        <v>2682</v>
      </c>
      <c r="K26" s="24" t="s">
        <v>67</v>
      </c>
      <c r="L26" s="31" t="str">
        <f t="shared" si="0"/>
        <v>Tai heo muối 200g</v>
      </c>
      <c r="N26" s="52" t="s">
        <v>72</v>
      </c>
      <c r="Q26" s="32" t="str">
        <f t="shared" si="1"/>
        <v>Túi</v>
      </c>
      <c r="R26" s="36">
        <v>3</v>
      </c>
      <c r="T26" s="34">
        <f t="shared" si="5"/>
        <v>55595</v>
      </c>
      <c r="U26" s="34">
        <f t="shared" si="6"/>
        <v>166785</v>
      </c>
      <c r="X26" s="40" t="s">
        <v>26</v>
      </c>
      <c r="Z26" s="34">
        <f t="shared" si="4"/>
        <v>13343</v>
      </c>
    </row>
    <row r="27" spans="1:26" ht="25.5" customHeight="1" x14ac:dyDescent="0.25">
      <c r="A27" s="21">
        <v>44869</v>
      </c>
      <c r="B27" s="63" t="s">
        <v>2728</v>
      </c>
      <c r="G27" s="24" t="s">
        <v>844</v>
      </c>
      <c r="I27" s="24" t="s">
        <v>2682</v>
      </c>
      <c r="K27" s="24" t="s">
        <v>55</v>
      </c>
      <c r="L27" s="31" t="str">
        <f t="shared" si="0"/>
        <v>Gà muối 500g</v>
      </c>
      <c r="N27" s="52" t="s">
        <v>72</v>
      </c>
      <c r="Q27" s="32" t="str">
        <f t="shared" si="1"/>
        <v>Túi</v>
      </c>
      <c r="R27" s="36">
        <v>3</v>
      </c>
      <c r="T27" s="34">
        <f t="shared" si="5"/>
        <v>111058</v>
      </c>
      <c r="U27" s="34">
        <f t="shared" si="6"/>
        <v>333174</v>
      </c>
      <c r="X27" s="40" t="s">
        <v>26</v>
      </c>
      <c r="Z27" s="34">
        <f t="shared" si="4"/>
        <v>26654</v>
      </c>
    </row>
    <row r="28" spans="1:26" ht="25.5" customHeight="1" x14ac:dyDescent="0.25">
      <c r="A28" s="21">
        <v>44869</v>
      </c>
      <c r="B28" s="63" t="s">
        <v>2728</v>
      </c>
      <c r="G28" s="24" t="s">
        <v>844</v>
      </c>
      <c r="I28" s="24" t="s">
        <v>2682</v>
      </c>
      <c r="K28" s="24" t="s">
        <v>39</v>
      </c>
      <c r="L28" s="31" t="str">
        <f t="shared" si="0"/>
        <v>Chân giò heo muối 300g</v>
      </c>
      <c r="N28" s="52" t="s">
        <v>72</v>
      </c>
      <c r="Q28" s="32" t="str">
        <f t="shared" si="1"/>
        <v>Túi</v>
      </c>
      <c r="R28" s="36">
        <v>6</v>
      </c>
      <c r="T28" s="34">
        <f t="shared" si="5"/>
        <v>73431</v>
      </c>
      <c r="U28" s="34">
        <f t="shared" si="6"/>
        <v>440586</v>
      </c>
      <c r="X28" s="40" t="s">
        <v>26</v>
      </c>
      <c r="Z28" s="34">
        <f t="shared" si="4"/>
        <v>35247</v>
      </c>
    </row>
    <row r="29" spans="1:26" ht="25.5" customHeight="1" x14ac:dyDescent="0.25">
      <c r="A29" s="21">
        <v>44869</v>
      </c>
      <c r="B29" s="63" t="s">
        <v>2728</v>
      </c>
      <c r="G29" s="24" t="s">
        <v>844</v>
      </c>
      <c r="I29" s="24" t="s">
        <v>2682</v>
      </c>
      <c r="K29" s="24" t="s">
        <v>30</v>
      </c>
      <c r="L29" s="31" t="str">
        <f t="shared" si="0"/>
        <v>Bắp bò muối 200g</v>
      </c>
      <c r="N29" s="52" t="s">
        <v>72</v>
      </c>
      <c r="Q29" s="32" t="str">
        <f t="shared" si="1"/>
        <v>Túi</v>
      </c>
      <c r="R29" s="36">
        <v>3</v>
      </c>
      <c r="T29" s="34">
        <f t="shared" si="5"/>
        <v>87787</v>
      </c>
      <c r="U29" s="34">
        <f t="shared" si="6"/>
        <v>263361</v>
      </c>
      <c r="X29" s="40" t="s">
        <v>26</v>
      </c>
      <c r="Z29" s="34">
        <f t="shared" si="4"/>
        <v>21069</v>
      </c>
    </row>
    <row r="30" spans="1:26" ht="25.5" customHeight="1" x14ac:dyDescent="0.25">
      <c r="A30" s="21">
        <v>44869</v>
      </c>
      <c r="B30" s="63" t="s">
        <v>2729</v>
      </c>
      <c r="G30" s="24" t="s">
        <v>844</v>
      </c>
      <c r="I30" s="24" t="s">
        <v>2683</v>
      </c>
      <c r="K30" s="24" t="s">
        <v>59</v>
      </c>
      <c r="L30" s="31" t="str">
        <f t="shared" si="0"/>
        <v>Giò Tai Lưỡi Xào 250g</v>
      </c>
      <c r="N30" s="52" t="s">
        <v>72</v>
      </c>
      <c r="Q30" s="32" t="str">
        <f t="shared" si="1"/>
        <v>Túi</v>
      </c>
      <c r="R30" s="36">
        <v>3</v>
      </c>
      <c r="T30" s="34">
        <f t="shared" si="5"/>
        <v>50182</v>
      </c>
      <c r="U30" s="34">
        <f t="shared" si="6"/>
        <v>150546</v>
      </c>
      <c r="X30" s="40" t="s">
        <v>26</v>
      </c>
      <c r="Z30" s="34">
        <f t="shared" si="4"/>
        <v>12044</v>
      </c>
    </row>
    <row r="31" spans="1:26" ht="25.5" customHeight="1" x14ac:dyDescent="0.25">
      <c r="A31" s="21">
        <v>44869</v>
      </c>
      <c r="B31" s="63" t="s">
        <v>2729</v>
      </c>
      <c r="G31" s="24" t="s">
        <v>844</v>
      </c>
      <c r="I31" s="24" t="s">
        <v>2683</v>
      </c>
      <c r="K31" s="24" t="s">
        <v>49</v>
      </c>
      <c r="L31" s="31" t="str">
        <f t="shared" si="0"/>
        <v>Giò lụa cây 250g</v>
      </c>
      <c r="N31" s="52" t="s">
        <v>72</v>
      </c>
      <c r="Q31" s="32" t="str">
        <f t="shared" si="1"/>
        <v>Túi</v>
      </c>
      <c r="R31" s="36">
        <v>3</v>
      </c>
      <c r="T31" s="34">
        <f t="shared" si="5"/>
        <v>59400</v>
      </c>
      <c r="U31" s="34">
        <f t="shared" si="6"/>
        <v>178200</v>
      </c>
      <c r="X31" s="40" t="s">
        <v>26</v>
      </c>
      <c r="Z31" s="34">
        <f t="shared" si="4"/>
        <v>14256</v>
      </c>
    </row>
    <row r="32" spans="1:26" ht="25.5" customHeight="1" x14ac:dyDescent="0.25">
      <c r="A32" s="21">
        <v>44869</v>
      </c>
      <c r="B32" s="63" t="s">
        <v>2729</v>
      </c>
      <c r="G32" s="24" t="s">
        <v>844</v>
      </c>
      <c r="I32" s="24" t="s">
        <v>2683</v>
      </c>
      <c r="K32" s="24" t="s">
        <v>67</v>
      </c>
      <c r="L32" s="31" t="str">
        <f t="shared" si="0"/>
        <v>Tai heo muối 200g</v>
      </c>
      <c r="N32" s="52" t="s">
        <v>72</v>
      </c>
      <c r="Q32" s="32" t="str">
        <f t="shared" si="1"/>
        <v>Túi</v>
      </c>
      <c r="R32" s="36">
        <v>3</v>
      </c>
      <c r="T32" s="34">
        <f t="shared" si="5"/>
        <v>55595</v>
      </c>
      <c r="U32" s="34">
        <f t="shared" si="6"/>
        <v>166785</v>
      </c>
      <c r="X32" s="40" t="s">
        <v>26</v>
      </c>
      <c r="Z32" s="34">
        <f t="shared" si="4"/>
        <v>13343</v>
      </c>
    </row>
    <row r="33" spans="1:26" ht="25.5" customHeight="1" x14ac:dyDescent="0.25">
      <c r="A33" s="21">
        <v>44869</v>
      </c>
      <c r="B33" s="63" t="s">
        <v>2729</v>
      </c>
      <c r="G33" s="24" t="s">
        <v>844</v>
      </c>
      <c r="I33" s="24" t="s">
        <v>2683</v>
      </c>
      <c r="K33" s="24" t="s">
        <v>55</v>
      </c>
      <c r="L33" s="31" t="str">
        <f t="shared" si="0"/>
        <v>Gà muối 500g</v>
      </c>
      <c r="N33" s="52" t="s">
        <v>72</v>
      </c>
      <c r="Q33" s="32" t="str">
        <f t="shared" si="1"/>
        <v>Túi</v>
      </c>
      <c r="R33" s="36">
        <v>3</v>
      </c>
      <c r="T33" s="34">
        <f t="shared" si="5"/>
        <v>111058</v>
      </c>
      <c r="U33" s="34">
        <f t="shared" si="6"/>
        <v>333174</v>
      </c>
      <c r="X33" s="40" t="s">
        <v>26</v>
      </c>
      <c r="Z33" s="34">
        <f t="shared" si="4"/>
        <v>26654</v>
      </c>
    </row>
    <row r="34" spans="1:26" ht="25.5" customHeight="1" x14ac:dyDescent="0.25">
      <c r="A34" s="21">
        <v>44869</v>
      </c>
      <c r="B34" s="63" t="s">
        <v>2729</v>
      </c>
      <c r="G34" s="24" t="s">
        <v>844</v>
      </c>
      <c r="I34" s="24" t="s">
        <v>2683</v>
      </c>
      <c r="K34" s="24" t="s">
        <v>39</v>
      </c>
      <c r="L34" s="31" t="str">
        <f t="shared" si="0"/>
        <v>Chân giò heo muối 300g</v>
      </c>
      <c r="N34" s="52" t="s">
        <v>72</v>
      </c>
      <c r="Q34" s="32" t="str">
        <f t="shared" si="1"/>
        <v>Túi</v>
      </c>
      <c r="R34" s="36">
        <v>3</v>
      </c>
      <c r="T34" s="34">
        <f t="shared" si="5"/>
        <v>73431</v>
      </c>
      <c r="U34" s="34">
        <f t="shared" si="6"/>
        <v>220293</v>
      </c>
      <c r="X34" s="40" t="s">
        <v>26</v>
      </c>
      <c r="Z34" s="34">
        <f t="shared" si="4"/>
        <v>17623</v>
      </c>
    </row>
    <row r="35" spans="1:26" ht="25.5" customHeight="1" x14ac:dyDescent="0.25">
      <c r="A35" s="21">
        <v>44869</v>
      </c>
      <c r="B35" s="63" t="s">
        <v>2729</v>
      </c>
      <c r="G35" s="24" t="s">
        <v>844</v>
      </c>
      <c r="I35" s="24" t="s">
        <v>2683</v>
      </c>
      <c r="K35" s="24" t="s">
        <v>30</v>
      </c>
      <c r="L35" s="31" t="str">
        <f t="shared" si="0"/>
        <v>Bắp bò muối 200g</v>
      </c>
      <c r="N35" s="52" t="s">
        <v>72</v>
      </c>
      <c r="Q35" s="32" t="str">
        <f t="shared" si="1"/>
        <v>Túi</v>
      </c>
      <c r="R35" s="36">
        <v>3</v>
      </c>
      <c r="T35" s="34">
        <f t="shared" si="5"/>
        <v>87787</v>
      </c>
      <c r="U35" s="34">
        <f t="shared" si="6"/>
        <v>263361</v>
      </c>
      <c r="X35" s="40" t="s">
        <v>26</v>
      </c>
      <c r="Z35" s="34">
        <f t="shared" si="4"/>
        <v>21069</v>
      </c>
    </row>
    <row r="36" spans="1:26" ht="25.5" customHeight="1" x14ac:dyDescent="0.25">
      <c r="A36" s="21">
        <v>44869</v>
      </c>
      <c r="B36" s="63" t="s">
        <v>2730</v>
      </c>
      <c r="G36" s="24" t="s">
        <v>844</v>
      </c>
      <c r="I36" s="24" t="s">
        <v>2684</v>
      </c>
      <c r="K36" s="24" t="s">
        <v>30</v>
      </c>
      <c r="L36" s="31" t="str">
        <f t="shared" si="0"/>
        <v>Bắp bò muối 200g</v>
      </c>
      <c r="N36" s="52" t="s">
        <v>72</v>
      </c>
      <c r="Q36" s="32" t="str">
        <f t="shared" si="1"/>
        <v>Túi</v>
      </c>
      <c r="R36" s="36">
        <v>3</v>
      </c>
      <c r="T36" s="34">
        <f t="shared" si="5"/>
        <v>87787</v>
      </c>
      <c r="U36" s="34">
        <f t="shared" si="6"/>
        <v>263361</v>
      </c>
      <c r="X36" s="40" t="s">
        <v>26</v>
      </c>
      <c r="Z36" s="34">
        <f t="shared" si="4"/>
        <v>21069</v>
      </c>
    </row>
    <row r="37" spans="1:26" ht="25.5" customHeight="1" x14ac:dyDescent="0.25">
      <c r="A37" s="21">
        <v>44869</v>
      </c>
      <c r="B37" s="63" t="s">
        <v>2730</v>
      </c>
      <c r="G37" s="24" t="s">
        <v>844</v>
      </c>
      <c r="I37" s="24" t="s">
        <v>2684</v>
      </c>
      <c r="K37" s="24" t="s">
        <v>39</v>
      </c>
      <c r="L37" s="31" t="str">
        <f t="shared" si="0"/>
        <v>Chân giò heo muối 300g</v>
      </c>
      <c r="N37" s="52" t="s">
        <v>72</v>
      </c>
      <c r="Q37" s="32" t="str">
        <f t="shared" si="1"/>
        <v>Túi</v>
      </c>
      <c r="R37" s="36">
        <v>3</v>
      </c>
      <c r="T37" s="34">
        <f t="shared" si="5"/>
        <v>73431</v>
      </c>
      <c r="U37" s="34">
        <f t="shared" si="6"/>
        <v>220293</v>
      </c>
      <c r="X37" s="40" t="s">
        <v>26</v>
      </c>
      <c r="Z37" s="34">
        <f t="shared" si="4"/>
        <v>17623</v>
      </c>
    </row>
    <row r="38" spans="1:26" ht="25.5" customHeight="1" x14ac:dyDescent="0.25">
      <c r="A38" s="21">
        <v>44869</v>
      </c>
      <c r="B38" s="63" t="s">
        <v>2730</v>
      </c>
      <c r="G38" s="24" t="s">
        <v>844</v>
      </c>
      <c r="I38" s="24" t="s">
        <v>2684</v>
      </c>
      <c r="K38" s="24" t="s">
        <v>55</v>
      </c>
      <c r="L38" s="31" t="str">
        <f t="shared" si="0"/>
        <v>Gà muối 500g</v>
      </c>
      <c r="N38" s="52" t="s">
        <v>72</v>
      </c>
      <c r="Q38" s="32" t="str">
        <f t="shared" si="1"/>
        <v>Túi</v>
      </c>
      <c r="R38" s="36">
        <v>3</v>
      </c>
      <c r="T38" s="34">
        <f t="shared" si="5"/>
        <v>111058</v>
      </c>
      <c r="U38" s="34">
        <f t="shared" si="6"/>
        <v>333174</v>
      </c>
      <c r="X38" s="40" t="s">
        <v>26</v>
      </c>
      <c r="Z38" s="34">
        <f t="shared" si="4"/>
        <v>26654</v>
      </c>
    </row>
    <row r="39" spans="1:26" ht="25.5" customHeight="1" x14ac:dyDescent="0.25">
      <c r="A39" s="21">
        <v>44869</v>
      </c>
      <c r="B39" s="63" t="s">
        <v>2730</v>
      </c>
      <c r="G39" s="24" t="s">
        <v>844</v>
      </c>
      <c r="I39" s="24" t="s">
        <v>2684</v>
      </c>
      <c r="K39" s="24" t="s">
        <v>67</v>
      </c>
      <c r="L39" s="31" t="str">
        <f t="shared" si="0"/>
        <v>Tai heo muối 200g</v>
      </c>
      <c r="N39" s="52" t="s">
        <v>72</v>
      </c>
      <c r="Q39" s="32" t="str">
        <f t="shared" si="1"/>
        <v>Túi</v>
      </c>
      <c r="R39" s="36">
        <v>3</v>
      </c>
      <c r="T39" s="34">
        <f t="shared" si="5"/>
        <v>55595</v>
      </c>
      <c r="U39" s="34">
        <f t="shared" si="6"/>
        <v>166785</v>
      </c>
      <c r="X39" s="40" t="s">
        <v>26</v>
      </c>
      <c r="Z39" s="34">
        <f t="shared" si="4"/>
        <v>13343</v>
      </c>
    </row>
    <row r="40" spans="1:26" ht="25.5" customHeight="1" x14ac:dyDescent="0.25">
      <c r="A40" s="21">
        <v>44869</v>
      </c>
      <c r="B40" s="63" t="s">
        <v>2730</v>
      </c>
      <c r="G40" s="24" t="s">
        <v>844</v>
      </c>
      <c r="I40" s="24" t="s">
        <v>2684</v>
      </c>
      <c r="K40" s="24" t="s">
        <v>49</v>
      </c>
      <c r="L40" s="31" t="str">
        <f t="shared" si="0"/>
        <v>Giò lụa cây 250g</v>
      </c>
      <c r="N40" s="52" t="s">
        <v>72</v>
      </c>
      <c r="Q40" s="32" t="str">
        <f t="shared" si="1"/>
        <v>Túi</v>
      </c>
      <c r="R40" s="36">
        <v>3</v>
      </c>
      <c r="T40" s="34">
        <f t="shared" si="5"/>
        <v>59400</v>
      </c>
      <c r="U40" s="34">
        <f t="shared" si="6"/>
        <v>178200</v>
      </c>
      <c r="X40" s="40" t="s">
        <v>26</v>
      </c>
      <c r="Z40" s="34">
        <f t="shared" si="4"/>
        <v>14256</v>
      </c>
    </row>
    <row r="41" spans="1:26" ht="25.5" customHeight="1" x14ac:dyDescent="0.25">
      <c r="A41" s="21">
        <v>44869</v>
      </c>
      <c r="B41" s="63" t="s">
        <v>2730</v>
      </c>
      <c r="G41" s="24" t="s">
        <v>844</v>
      </c>
      <c r="I41" s="24" t="s">
        <v>2684</v>
      </c>
      <c r="K41" s="24" t="s">
        <v>59</v>
      </c>
      <c r="L41" s="31" t="str">
        <f t="shared" si="0"/>
        <v>Giò Tai Lưỡi Xào 250g</v>
      </c>
      <c r="N41" s="52" t="s">
        <v>72</v>
      </c>
      <c r="Q41" s="32" t="str">
        <f t="shared" si="1"/>
        <v>Túi</v>
      </c>
      <c r="R41" s="36">
        <v>3</v>
      </c>
      <c r="T41" s="34">
        <f t="shared" si="5"/>
        <v>50182</v>
      </c>
      <c r="U41" s="34">
        <f t="shared" si="6"/>
        <v>150546</v>
      </c>
      <c r="X41" s="40" t="s">
        <v>26</v>
      </c>
      <c r="Z41" s="34">
        <f t="shared" si="4"/>
        <v>12044</v>
      </c>
    </row>
    <row r="42" spans="1:26" ht="25.5" customHeight="1" x14ac:dyDescent="0.25">
      <c r="A42" s="21">
        <v>44869</v>
      </c>
      <c r="B42" s="63" t="s">
        <v>2730</v>
      </c>
      <c r="G42" s="24" t="s">
        <v>844</v>
      </c>
      <c r="I42" s="24" t="s">
        <v>2684</v>
      </c>
      <c r="K42" s="24" t="s">
        <v>65</v>
      </c>
      <c r="L42" s="31" t="str">
        <f t="shared" si="0"/>
        <v>Mọc Nấm Hương 250g</v>
      </c>
      <c r="N42" s="52" t="s">
        <v>72</v>
      </c>
      <c r="Q42" s="32" t="str">
        <f t="shared" si="1"/>
        <v>Túi</v>
      </c>
      <c r="R42" s="36">
        <v>3</v>
      </c>
      <c r="T42" s="34">
        <f t="shared" si="5"/>
        <v>46000</v>
      </c>
      <c r="U42" s="34">
        <f t="shared" si="6"/>
        <v>138000</v>
      </c>
      <c r="X42" s="40" t="s">
        <v>26</v>
      </c>
      <c r="Z42" s="34">
        <f t="shared" si="4"/>
        <v>11040</v>
      </c>
    </row>
    <row r="43" spans="1:26" ht="25.5" customHeight="1" x14ac:dyDescent="0.25">
      <c r="A43" s="21">
        <v>44869</v>
      </c>
      <c r="B43" s="63" t="s">
        <v>2731</v>
      </c>
      <c r="G43" s="24" t="s">
        <v>844</v>
      </c>
      <c r="I43" s="24" t="s">
        <v>2685</v>
      </c>
      <c r="K43" s="24" t="s">
        <v>30</v>
      </c>
      <c r="L43" s="31" t="str">
        <f t="shared" si="0"/>
        <v>Bắp bò muối 200g</v>
      </c>
      <c r="N43" s="52" t="s">
        <v>72</v>
      </c>
      <c r="Q43" s="32" t="str">
        <f t="shared" si="1"/>
        <v>Túi</v>
      </c>
      <c r="R43" s="36">
        <v>3</v>
      </c>
      <c r="T43" s="34">
        <f t="shared" si="5"/>
        <v>87787</v>
      </c>
      <c r="U43" s="34">
        <f t="shared" si="6"/>
        <v>263361</v>
      </c>
      <c r="X43" s="40" t="s">
        <v>26</v>
      </c>
      <c r="Z43" s="34">
        <f t="shared" si="4"/>
        <v>21069</v>
      </c>
    </row>
    <row r="44" spans="1:26" ht="25.5" customHeight="1" x14ac:dyDescent="0.25">
      <c r="A44" s="21">
        <v>44869</v>
      </c>
      <c r="B44" s="63" t="s">
        <v>2731</v>
      </c>
      <c r="G44" s="24" t="s">
        <v>844</v>
      </c>
      <c r="I44" s="24" t="s">
        <v>2685</v>
      </c>
      <c r="K44" s="24" t="s">
        <v>39</v>
      </c>
      <c r="L44" s="31" t="str">
        <f t="shared" si="0"/>
        <v>Chân giò heo muối 300g</v>
      </c>
      <c r="N44" s="52" t="s">
        <v>72</v>
      </c>
      <c r="Q44" s="32" t="str">
        <f t="shared" si="1"/>
        <v>Túi</v>
      </c>
      <c r="R44" s="36">
        <v>3</v>
      </c>
      <c r="T44" s="34">
        <f t="shared" si="5"/>
        <v>73431</v>
      </c>
      <c r="U44" s="34">
        <f t="shared" si="6"/>
        <v>220293</v>
      </c>
      <c r="X44" s="40" t="s">
        <v>26</v>
      </c>
      <c r="Z44" s="34">
        <f t="shared" si="4"/>
        <v>17623</v>
      </c>
    </row>
    <row r="45" spans="1:26" ht="25.5" customHeight="1" x14ac:dyDescent="0.25">
      <c r="A45" s="21">
        <v>44869</v>
      </c>
      <c r="B45" s="63" t="s">
        <v>2731</v>
      </c>
      <c r="G45" s="24" t="s">
        <v>844</v>
      </c>
      <c r="I45" s="24" t="s">
        <v>2685</v>
      </c>
      <c r="K45" s="24" t="s">
        <v>55</v>
      </c>
      <c r="L45" s="31" t="str">
        <f t="shared" si="0"/>
        <v>Gà muối 500g</v>
      </c>
      <c r="N45" s="52" t="s">
        <v>72</v>
      </c>
      <c r="Q45" s="32" t="str">
        <f t="shared" si="1"/>
        <v>Túi</v>
      </c>
      <c r="R45" s="36">
        <v>3</v>
      </c>
      <c r="T45" s="34">
        <f t="shared" si="5"/>
        <v>111058</v>
      </c>
      <c r="U45" s="34">
        <f t="shared" si="6"/>
        <v>333174</v>
      </c>
      <c r="X45" s="40" t="s">
        <v>26</v>
      </c>
      <c r="Z45" s="34">
        <f t="shared" si="4"/>
        <v>26654</v>
      </c>
    </row>
    <row r="46" spans="1:26" ht="25.5" customHeight="1" x14ac:dyDescent="0.25">
      <c r="A46" s="21">
        <v>44869</v>
      </c>
      <c r="B46" s="63" t="s">
        <v>2731</v>
      </c>
      <c r="G46" s="24" t="s">
        <v>844</v>
      </c>
      <c r="I46" s="24" t="s">
        <v>2685</v>
      </c>
      <c r="K46" s="24" t="s">
        <v>67</v>
      </c>
      <c r="L46" s="31" t="str">
        <f t="shared" si="0"/>
        <v>Tai heo muối 200g</v>
      </c>
      <c r="N46" s="52" t="s">
        <v>72</v>
      </c>
      <c r="Q46" s="32" t="str">
        <f t="shared" si="1"/>
        <v>Túi</v>
      </c>
      <c r="R46" s="36">
        <v>3</v>
      </c>
      <c r="T46" s="34">
        <f t="shared" si="5"/>
        <v>55595</v>
      </c>
      <c r="U46" s="34">
        <f t="shared" si="6"/>
        <v>166785</v>
      </c>
      <c r="X46" s="40" t="s">
        <v>26</v>
      </c>
      <c r="Z46" s="34">
        <f t="shared" si="4"/>
        <v>13343</v>
      </c>
    </row>
    <row r="47" spans="1:26" ht="25.5" customHeight="1" x14ac:dyDescent="0.25">
      <c r="A47" s="21">
        <v>44869</v>
      </c>
      <c r="B47" s="63" t="s">
        <v>2731</v>
      </c>
      <c r="G47" s="24" t="s">
        <v>844</v>
      </c>
      <c r="I47" s="24" t="s">
        <v>2685</v>
      </c>
      <c r="K47" s="24" t="s">
        <v>49</v>
      </c>
      <c r="L47" s="31" t="str">
        <f t="shared" si="0"/>
        <v>Giò lụa cây 250g</v>
      </c>
      <c r="N47" s="52" t="s">
        <v>72</v>
      </c>
      <c r="Q47" s="32" t="str">
        <f t="shared" si="1"/>
        <v>Túi</v>
      </c>
      <c r="R47" s="36">
        <v>3</v>
      </c>
      <c r="T47" s="34">
        <f t="shared" si="5"/>
        <v>59400</v>
      </c>
      <c r="U47" s="34">
        <f t="shared" si="6"/>
        <v>178200</v>
      </c>
      <c r="X47" s="40" t="s">
        <v>26</v>
      </c>
      <c r="Z47" s="34">
        <f t="shared" si="4"/>
        <v>14256</v>
      </c>
    </row>
    <row r="48" spans="1:26" ht="25.5" customHeight="1" x14ac:dyDescent="0.25">
      <c r="A48" s="21">
        <v>44869</v>
      </c>
      <c r="B48" s="63" t="s">
        <v>2731</v>
      </c>
      <c r="G48" s="24" t="s">
        <v>844</v>
      </c>
      <c r="I48" s="24" t="s">
        <v>2685</v>
      </c>
      <c r="K48" s="24" t="s">
        <v>59</v>
      </c>
      <c r="L48" s="31" t="str">
        <f t="shared" si="0"/>
        <v>Giò Tai Lưỡi Xào 250g</v>
      </c>
      <c r="N48" s="52" t="s">
        <v>72</v>
      </c>
      <c r="Q48" s="32" t="str">
        <f t="shared" si="1"/>
        <v>Túi</v>
      </c>
      <c r="R48" s="36">
        <v>3</v>
      </c>
      <c r="T48" s="34">
        <f t="shared" si="5"/>
        <v>50182</v>
      </c>
      <c r="U48" s="34">
        <f t="shared" si="6"/>
        <v>150546</v>
      </c>
      <c r="X48" s="40" t="s">
        <v>26</v>
      </c>
      <c r="Z48" s="34">
        <f t="shared" si="4"/>
        <v>12044</v>
      </c>
    </row>
    <row r="49" spans="1:26" ht="25.5" customHeight="1" x14ac:dyDescent="0.25">
      <c r="A49" s="21">
        <v>44869</v>
      </c>
      <c r="B49" s="63" t="s">
        <v>2731</v>
      </c>
      <c r="G49" s="24" t="s">
        <v>844</v>
      </c>
      <c r="I49" s="24" t="s">
        <v>2685</v>
      </c>
      <c r="K49" s="24" t="s">
        <v>65</v>
      </c>
      <c r="L49" s="31" t="str">
        <f t="shared" si="0"/>
        <v>Mọc Nấm Hương 250g</v>
      </c>
      <c r="N49" s="52" t="s">
        <v>72</v>
      </c>
      <c r="Q49" s="32" t="str">
        <f t="shared" si="1"/>
        <v>Túi</v>
      </c>
      <c r="R49" s="36">
        <v>3</v>
      </c>
      <c r="T49" s="34">
        <f t="shared" si="5"/>
        <v>46000</v>
      </c>
      <c r="U49" s="34">
        <f t="shared" si="6"/>
        <v>138000</v>
      </c>
      <c r="X49" s="40" t="s">
        <v>26</v>
      </c>
      <c r="Z49" s="34">
        <f t="shared" si="4"/>
        <v>11040</v>
      </c>
    </row>
    <row r="50" spans="1:26" ht="25.5" customHeight="1" x14ac:dyDescent="0.25">
      <c r="A50" s="21">
        <v>44869</v>
      </c>
      <c r="B50" s="63" t="s">
        <v>2732</v>
      </c>
      <c r="G50" s="24" t="s">
        <v>844</v>
      </c>
      <c r="I50" s="24" t="s">
        <v>2686</v>
      </c>
      <c r="K50" s="24" t="s">
        <v>30</v>
      </c>
      <c r="L50" s="31" t="str">
        <f t="shared" si="0"/>
        <v>Bắp bò muối 200g</v>
      </c>
      <c r="N50" s="52" t="s">
        <v>72</v>
      </c>
      <c r="Q50" s="32" t="str">
        <f t="shared" si="1"/>
        <v>Túi</v>
      </c>
      <c r="R50" s="36">
        <v>3</v>
      </c>
      <c r="T50" s="34">
        <f t="shared" si="5"/>
        <v>87787</v>
      </c>
      <c r="U50" s="34">
        <f t="shared" si="6"/>
        <v>263361</v>
      </c>
      <c r="X50" s="40" t="s">
        <v>26</v>
      </c>
      <c r="Z50" s="34">
        <f t="shared" si="4"/>
        <v>21069</v>
      </c>
    </row>
    <row r="51" spans="1:26" ht="25.5" customHeight="1" x14ac:dyDescent="0.25">
      <c r="A51" s="21">
        <v>44869</v>
      </c>
      <c r="B51" s="63" t="s">
        <v>2732</v>
      </c>
      <c r="G51" s="24" t="s">
        <v>844</v>
      </c>
      <c r="I51" s="24" t="s">
        <v>2686</v>
      </c>
      <c r="K51" s="24" t="s">
        <v>39</v>
      </c>
      <c r="L51" s="31" t="str">
        <f t="shared" si="0"/>
        <v>Chân giò heo muối 300g</v>
      </c>
      <c r="N51" s="52" t="s">
        <v>72</v>
      </c>
      <c r="Q51" s="32" t="str">
        <f t="shared" si="1"/>
        <v>Túi</v>
      </c>
      <c r="R51" s="36">
        <v>3</v>
      </c>
      <c r="T51" s="34">
        <f t="shared" si="5"/>
        <v>73431</v>
      </c>
      <c r="U51" s="34">
        <f t="shared" si="6"/>
        <v>220293</v>
      </c>
      <c r="X51" s="40" t="s">
        <v>26</v>
      </c>
      <c r="Z51" s="34">
        <f t="shared" si="4"/>
        <v>17623</v>
      </c>
    </row>
    <row r="52" spans="1:26" ht="25.5" customHeight="1" x14ac:dyDescent="0.25">
      <c r="A52" s="21">
        <v>44869</v>
      </c>
      <c r="B52" s="63" t="s">
        <v>2732</v>
      </c>
      <c r="G52" s="24" t="s">
        <v>844</v>
      </c>
      <c r="I52" s="24" t="s">
        <v>2686</v>
      </c>
      <c r="K52" s="24" t="s">
        <v>55</v>
      </c>
      <c r="L52" s="31" t="str">
        <f t="shared" si="0"/>
        <v>Gà muối 500g</v>
      </c>
      <c r="N52" s="52" t="s">
        <v>72</v>
      </c>
      <c r="Q52" s="32" t="str">
        <f t="shared" si="1"/>
        <v>Túi</v>
      </c>
      <c r="R52" s="36">
        <v>3</v>
      </c>
      <c r="T52" s="34">
        <f t="shared" si="5"/>
        <v>111058</v>
      </c>
      <c r="U52" s="34">
        <f t="shared" si="6"/>
        <v>333174</v>
      </c>
      <c r="X52" s="40" t="s">
        <v>26</v>
      </c>
      <c r="Z52" s="34">
        <f t="shared" si="4"/>
        <v>26654</v>
      </c>
    </row>
    <row r="53" spans="1:26" ht="25.5" customHeight="1" x14ac:dyDescent="0.25">
      <c r="A53" s="21">
        <v>44869</v>
      </c>
      <c r="B53" s="63" t="s">
        <v>2732</v>
      </c>
      <c r="G53" s="24" t="s">
        <v>844</v>
      </c>
      <c r="I53" s="24" t="s">
        <v>2686</v>
      </c>
      <c r="K53" s="24" t="s">
        <v>67</v>
      </c>
      <c r="L53" s="31" t="str">
        <f t="shared" si="0"/>
        <v>Tai heo muối 200g</v>
      </c>
      <c r="N53" s="52" t="s">
        <v>72</v>
      </c>
      <c r="Q53" s="32" t="str">
        <f t="shared" si="1"/>
        <v>Túi</v>
      </c>
      <c r="R53" s="36">
        <v>3</v>
      </c>
      <c r="T53" s="34">
        <f t="shared" si="5"/>
        <v>55595</v>
      </c>
      <c r="U53" s="34">
        <f t="shared" si="6"/>
        <v>166785</v>
      </c>
      <c r="X53" s="40" t="s">
        <v>26</v>
      </c>
      <c r="Z53" s="34">
        <f t="shared" si="4"/>
        <v>13343</v>
      </c>
    </row>
    <row r="54" spans="1:26" ht="25.5" customHeight="1" x14ac:dyDescent="0.25">
      <c r="A54" s="21">
        <v>44869</v>
      </c>
      <c r="B54" s="63" t="s">
        <v>2732</v>
      </c>
      <c r="G54" s="24" t="s">
        <v>844</v>
      </c>
      <c r="I54" s="24" t="s">
        <v>2686</v>
      </c>
      <c r="K54" s="24" t="s">
        <v>49</v>
      </c>
      <c r="L54" s="31" t="str">
        <f t="shared" si="0"/>
        <v>Giò lụa cây 250g</v>
      </c>
      <c r="N54" s="52" t="s">
        <v>72</v>
      </c>
      <c r="Q54" s="32" t="str">
        <f t="shared" si="1"/>
        <v>Túi</v>
      </c>
      <c r="R54" s="36">
        <v>3</v>
      </c>
      <c r="T54" s="34">
        <f t="shared" si="5"/>
        <v>59400</v>
      </c>
      <c r="U54" s="34">
        <f t="shared" si="6"/>
        <v>178200</v>
      </c>
      <c r="X54" s="40" t="s">
        <v>26</v>
      </c>
      <c r="Z54" s="34">
        <f t="shared" si="4"/>
        <v>14256</v>
      </c>
    </row>
    <row r="55" spans="1:26" ht="25.5" customHeight="1" x14ac:dyDescent="0.25">
      <c r="A55" s="21">
        <v>44869</v>
      </c>
      <c r="B55" s="63" t="s">
        <v>2732</v>
      </c>
      <c r="G55" s="24" t="s">
        <v>844</v>
      </c>
      <c r="I55" s="24" t="s">
        <v>2686</v>
      </c>
      <c r="K55" s="24" t="s">
        <v>59</v>
      </c>
      <c r="L55" s="31" t="str">
        <f t="shared" si="0"/>
        <v>Giò Tai Lưỡi Xào 250g</v>
      </c>
      <c r="N55" s="52" t="s">
        <v>72</v>
      </c>
      <c r="Q55" s="32" t="str">
        <f t="shared" si="1"/>
        <v>Túi</v>
      </c>
      <c r="R55" s="36">
        <v>3</v>
      </c>
      <c r="T55" s="34">
        <f t="shared" si="5"/>
        <v>50182</v>
      </c>
      <c r="U55" s="34">
        <f t="shared" si="6"/>
        <v>150546</v>
      </c>
      <c r="X55" s="40" t="s">
        <v>26</v>
      </c>
      <c r="Z55" s="34">
        <f t="shared" si="4"/>
        <v>12044</v>
      </c>
    </row>
    <row r="56" spans="1:26" ht="25.5" customHeight="1" x14ac:dyDescent="0.25">
      <c r="A56" s="21">
        <v>44869</v>
      </c>
      <c r="B56" s="63" t="s">
        <v>2733</v>
      </c>
      <c r="G56" s="24" t="s">
        <v>844</v>
      </c>
      <c r="I56" s="24" t="s">
        <v>2687</v>
      </c>
      <c r="K56" s="24" t="s">
        <v>30</v>
      </c>
      <c r="L56" s="31" t="str">
        <f t="shared" si="0"/>
        <v>Bắp bò muối 200g</v>
      </c>
      <c r="N56" s="52" t="s">
        <v>72</v>
      </c>
      <c r="Q56" s="32" t="str">
        <f t="shared" si="1"/>
        <v>Túi</v>
      </c>
      <c r="R56" s="36">
        <v>3</v>
      </c>
      <c r="T56" s="34">
        <f t="shared" si="5"/>
        <v>87787</v>
      </c>
      <c r="U56" s="34">
        <f t="shared" si="6"/>
        <v>263361</v>
      </c>
      <c r="X56" s="40" t="s">
        <v>26</v>
      </c>
      <c r="Z56" s="34">
        <f t="shared" si="4"/>
        <v>21069</v>
      </c>
    </row>
    <row r="57" spans="1:26" ht="25.5" customHeight="1" x14ac:dyDescent="0.25">
      <c r="A57" s="21">
        <v>44869</v>
      </c>
      <c r="B57" s="63" t="s">
        <v>2733</v>
      </c>
      <c r="G57" s="24" t="s">
        <v>844</v>
      </c>
      <c r="I57" s="24" t="s">
        <v>2687</v>
      </c>
      <c r="K57" s="24" t="s">
        <v>39</v>
      </c>
      <c r="L57" s="31" t="str">
        <f t="shared" si="0"/>
        <v>Chân giò heo muối 300g</v>
      </c>
      <c r="N57" s="52" t="s">
        <v>72</v>
      </c>
      <c r="Q57" s="32" t="str">
        <f t="shared" si="1"/>
        <v>Túi</v>
      </c>
      <c r="R57" s="36">
        <v>3</v>
      </c>
      <c r="T57" s="34">
        <f t="shared" si="5"/>
        <v>73431</v>
      </c>
      <c r="U57" s="34">
        <f t="shared" si="6"/>
        <v>220293</v>
      </c>
      <c r="X57" s="40" t="s">
        <v>26</v>
      </c>
      <c r="Z57" s="34">
        <f t="shared" si="4"/>
        <v>17623</v>
      </c>
    </row>
    <row r="58" spans="1:26" ht="25.5" customHeight="1" x14ac:dyDescent="0.25">
      <c r="A58" s="21">
        <v>44869</v>
      </c>
      <c r="B58" s="63" t="s">
        <v>2733</v>
      </c>
      <c r="G58" s="24" t="s">
        <v>844</v>
      </c>
      <c r="I58" s="24" t="s">
        <v>2687</v>
      </c>
      <c r="K58" s="24" t="s">
        <v>55</v>
      </c>
      <c r="L58" s="31" t="str">
        <f t="shared" si="0"/>
        <v>Gà muối 500g</v>
      </c>
      <c r="N58" s="52" t="s">
        <v>72</v>
      </c>
      <c r="Q58" s="32" t="str">
        <f t="shared" si="1"/>
        <v>Túi</v>
      </c>
      <c r="R58" s="36">
        <v>3</v>
      </c>
      <c r="T58" s="34">
        <f t="shared" si="5"/>
        <v>111058</v>
      </c>
      <c r="U58" s="34">
        <f t="shared" si="6"/>
        <v>333174</v>
      </c>
      <c r="X58" s="40" t="s">
        <v>26</v>
      </c>
      <c r="Z58" s="34">
        <f t="shared" si="4"/>
        <v>26654</v>
      </c>
    </row>
    <row r="59" spans="1:26" ht="25.5" customHeight="1" x14ac:dyDescent="0.25">
      <c r="A59" s="21">
        <v>44869</v>
      </c>
      <c r="B59" s="63" t="s">
        <v>2733</v>
      </c>
      <c r="G59" s="24" t="s">
        <v>844</v>
      </c>
      <c r="I59" s="24" t="s">
        <v>2687</v>
      </c>
      <c r="K59" s="24" t="s">
        <v>67</v>
      </c>
      <c r="L59" s="31" t="str">
        <f t="shared" si="0"/>
        <v>Tai heo muối 200g</v>
      </c>
      <c r="N59" s="52" t="s">
        <v>72</v>
      </c>
      <c r="Q59" s="32" t="str">
        <f t="shared" si="1"/>
        <v>Túi</v>
      </c>
      <c r="R59" s="36">
        <v>3</v>
      </c>
      <c r="T59" s="34">
        <f t="shared" si="5"/>
        <v>55595</v>
      </c>
      <c r="U59" s="34">
        <f t="shared" si="6"/>
        <v>166785</v>
      </c>
      <c r="X59" s="40" t="s">
        <v>26</v>
      </c>
      <c r="Z59" s="34">
        <f t="shared" si="4"/>
        <v>13343</v>
      </c>
    </row>
    <row r="60" spans="1:26" ht="25.5" customHeight="1" x14ac:dyDescent="0.25">
      <c r="A60" s="21">
        <v>44869</v>
      </c>
      <c r="B60" s="63" t="s">
        <v>2733</v>
      </c>
      <c r="G60" s="24" t="s">
        <v>844</v>
      </c>
      <c r="I60" s="24" t="s">
        <v>2687</v>
      </c>
      <c r="K60" s="24" t="s">
        <v>49</v>
      </c>
      <c r="L60" s="31" t="str">
        <f t="shared" si="0"/>
        <v>Giò lụa cây 250g</v>
      </c>
      <c r="N60" s="52" t="s">
        <v>72</v>
      </c>
      <c r="Q60" s="32" t="str">
        <f t="shared" si="1"/>
        <v>Túi</v>
      </c>
      <c r="R60" s="36">
        <v>3</v>
      </c>
      <c r="T60" s="34">
        <f t="shared" si="5"/>
        <v>59400</v>
      </c>
      <c r="U60" s="34">
        <f t="shared" si="6"/>
        <v>178200</v>
      </c>
      <c r="X60" s="40" t="s">
        <v>26</v>
      </c>
      <c r="Z60" s="34">
        <f t="shared" si="4"/>
        <v>14256</v>
      </c>
    </row>
    <row r="61" spans="1:26" ht="25.5" customHeight="1" x14ac:dyDescent="0.25">
      <c r="A61" s="21">
        <v>44869</v>
      </c>
      <c r="B61" s="63" t="s">
        <v>2733</v>
      </c>
      <c r="G61" s="24" t="s">
        <v>844</v>
      </c>
      <c r="I61" s="24" t="s">
        <v>2687</v>
      </c>
      <c r="K61" s="24" t="s">
        <v>59</v>
      </c>
      <c r="L61" s="31" t="str">
        <f t="shared" si="0"/>
        <v>Giò Tai Lưỡi Xào 250g</v>
      </c>
      <c r="N61" s="52" t="s">
        <v>72</v>
      </c>
      <c r="Q61" s="32" t="str">
        <f t="shared" si="1"/>
        <v>Túi</v>
      </c>
      <c r="R61" s="36">
        <v>3</v>
      </c>
      <c r="T61" s="34">
        <f t="shared" si="5"/>
        <v>50182</v>
      </c>
      <c r="U61" s="34">
        <f t="shared" si="6"/>
        <v>150546</v>
      </c>
      <c r="X61" s="40" t="s">
        <v>26</v>
      </c>
      <c r="Z61" s="34">
        <f t="shared" si="4"/>
        <v>12044</v>
      </c>
    </row>
    <row r="62" spans="1:26" ht="25.5" customHeight="1" x14ac:dyDescent="0.25">
      <c r="A62" s="21">
        <v>44869</v>
      </c>
      <c r="B62" s="63" t="s">
        <v>2734</v>
      </c>
      <c r="G62" s="24" t="s">
        <v>844</v>
      </c>
      <c r="I62" s="24" t="s">
        <v>2688</v>
      </c>
      <c r="K62" s="24" t="s">
        <v>30</v>
      </c>
      <c r="L62" s="31" t="str">
        <f t="shared" si="0"/>
        <v>Bắp bò muối 200g</v>
      </c>
      <c r="N62" s="52" t="s">
        <v>72</v>
      </c>
      <c r="Q62" s="32" t="str">
        <f t="shared" si="1"/>
        <v>Túi</v>
      </c>
      <c r="R62" s="36">
        <v>3</v>
      </c>
      <c r="T62" s="34">
        <f t="shared" si="5"/>
        <v>87787</v>
      </c>
      <c r="U62" s="34">
        <f t="shared" si="6"/>
        <v>263361</v>
      </c>
      <c r="X62" s="40" t="s">
        <v>26</v>
      </c>
      <c r="Z62" s="34">
        <f t="shared" si="4"/>
        <v>21069</v>
      </c>
    </row>
    <row r="63" spans="1:26" ht="25.5" customHeight="1" x14ac:dyDescent="0.25">
      <c r="A63" s="21">
        <v>44869</v>
      </c>
      <c r="B63" s="63" t="s">
        <v>2734</v>
      </c>
      <c r="G63" s="24" t="s">
        <v>844</v>
      </c>
      <c r="I63" s="24" t="s">
        <v>2688</v>
      </c>
      <c r="K63" s="24" t="s">
        <v>39</v>
      </c>
      <c r="L63" s="31" t="str">
        <f t="shared" si="0"/>
        <v>Chân giò heo muối 300g</v>
      </c>
      <c r="N63" s="52" t="s">
        <v>72</v>
      </c>
      <c r="Q63" s="32" t="str">
        <f t="shared" si="1"/>
        <v>Túi</v>
      </c>
      <c r="R63" s="36">
        <v>6</v>
      </c>
      <c r="T63" s="34">
        <f t="shared" si="5"/>
        <v>73431</v>
      </c>
      <c r="U63" s="34">
        <f t="shared" si="6"/>
        <v>440586</v>
      </c>
      <c r="X63" s="40" t="s">
        <v>26</v>
      </c>
      <c r="Z63" s="34">
        <f t="shared" si="4"/>
        <v>35247</v>
      </c>
    </row>
    <row r="64" spans="1:26" ht="25.5" customHeight="1" x14ac:dyDescent="0.25">
      <c r="A64" s="21">
        <v>44869</v>
      </c>
      <c r="B64" s="63" t="s">
        <v>2734</v>
      </c>
      <c r="G64" s="24" t="s">
        <v>844</v>
      </c>
      <c r="I64" s="24" t="s">
        <v>2688</v>
      </c>
      <c r="K64" s="24" t="s">
        <v>55</v>
      </c>
      <c r="L64" s="31" t="str">
        <f t="shared" si="0"/>
        <v>Gà muối 500g</v>
      </c>
      <c r="N64" s="52" t="s">
        <v>72</v>
      </c>
      <c r="Q64" s="32" t="str">
        <f t="shared" si="1"/>
        <v>Túi</v>
      </c>
      <c r="R64" s="36">
        <v>3</v>
      </c>
      <c r="T64" s="34">
        <f t="shared" si="5"/>
        <v>111058</v>
      </c>
      <c r="U64" s="34">
        <f t="shared" si="6"/>
        <v>333174</v>
      </c>
      <c r="X64" s="40" t="s">
        <v>26</v>
      </c>
      <c r="Z64" s="34">
        <f t="shared" si="4"/>
        <v>26654</v>
      </c>
    </row>
    <row r="65" spans="1:26" ht="25.5" customHeight="1" x14ac:dyDescent="0.25">
      <c r="A65" s="21">
        <v>44869</v>
      </c>
      <c r="B65" s="63" t="s">
        <v>2734</v>
      </c>
      <c r="G65" s="24" t="s">
        <v>844</v>
      </c>
      <c r="I65" s="24" t="s">
        <v>2688</v>
      </c>
      <c r="K65" s="24" t="s">
        <v>67</v>
      </c>
      <c r="L65" s="31" t="str">
        <f t="shared" si="0"/>
        <v>Tai heo muối 200g</v>
      </c>
      <c r="N65" s="52" t="s">
        <v>72</v>
      </c>
      <c r="Q65" s="32" t="str">
        <f t="shared" si="1"/>
        <v>Túi</v>
      </c>
      <c r="R65" s="36">
        <v>3</v>
      </c>
      <c r="T65" s="34">
        <f t="shared" si="5"/>
        <v>55595</v>
      </c>
      <c r="U65" s="34">
        <f t="shared" si="6"/>
        <v>166785</v>
      </c>
      <c r="X65" s="40" t="s">
        <v>26</v>
      </c>
      <c r="Z65" s="34">
        <f t="shared" si="4"/>
        <v>13343</v>
      </c>
    </row>
    <row r="66" spans="1:26" ht="25.5" customHeight="1" x14ac:dyDescent="0.25">
      <c r="A66" s="21">
        <v>44869</v>
      </c>
      <c r="B66" s="63" t="s">
        <v>2734</v>
      </c>
      <c r="G66" s="24" t="s">
        <v>844</v>
      </c>
      <c r="I66" s="24" t="s">
        <v>2688</v>
      </c>
      <c r="K66" s="24" t="s">
        <v>49</v>
      </c>
      <c r="L66" s="31" t="str">
        <f t="shared" ref="L66:L129" si="7">IF(K66&lt;&gt;"",VLOOKUP(K66,tenhang,2,0),"")</f>
        <v>Giò lụa cây 250g</v>
      </c>
      <c r="N66" s="52" t="s">
        <v>72</v>
      </c>
      <c r="Q66" s="32" t="str">
        <f t="shared" ref="Q66:Q129" si="8">IF(K66&lt;&gt;"",VLOOKUP(K66,tenhang,3,0),"")</f>
        <v>Túi</v>
      </c>
      <c r="R66" s="36">
        <v>3</v>
      </c>
      <c r="T66" s="34">
        <f t="shared" si="5"/>
        <v>59400</v>
      </c>
      <c r="U66" s="34">
        <f t="shared" si="6"/>
        <v>178200</v>
      </c>
      <c r="X66" s="40" t="s">
        <v>26</v>
      </c>
      <c r="Z66" s="34">
        <f t="shared" si="4"/>
        <v>14256</v>
      </c>
    </row>
    <row r="67" spans="1:26" ht="25.5" customHeight="1" x14ac:dyDescent="0.25">
      <c r="A67" s="21">
        <v>44869</v>
      </c>
      <c r="B67" s="63" t="s">
        <v>2734</v>
      </c>
      <c r="G67" s="24" t="s">
        <v>844</v>
      </c>
      <c r="I67" s="24" t="s">
        <v>2688</v>
      </c>
      <c r="K67" s="24" t="s">
        <v>59</v>
      </c>
      <c r="L67" s="31" t="str">
        <f t="shared" si="7"/>
        <v>Giò Tai Lưỡi Xào 250g</v>
      </c>
      <c r="N67" s="52" t="s">
        <v>72</v>
      </c>
      <c r="Q67" s="32" t="str">
        <f t="shared" si="8"/>
        <v>Túi</v>
      </c>
      <c r="R67" s="36">
        <v>3</v>
      </c>
      <c r="T67" s="34">
        <f t="shared" si="5"/>
        <v>50182</v>
      </c>
      <c r="U67" s="34">
        <f t="shared" si="6"/>
        <v>150546</v>
      </c>
      <c r="X67" s="40" t="s">
        <v>26</v>
      </c>
      <c r="Z67" s="34">
        <f t="shared" ref="Z67:Z130" si="9">ROUND(U67*X67*1%,0)</f>
        <v>12044</v>
      </c>
    </row>
    <row r="68" spans="1:26" ht="25.5" customHeight="1" x14ac:dyDescent="0.25">
      <c r="A68" s="21">
        <v>44869</v>
      </c>
      <c r="B68" s="63" t="s">
        <v>2735</v>
      </c>
      <c r="G68" s="24" t="s">
        <v>844</v>
      </c>
      <c r="I68" s="24" t="s">
        <v>2689</v>
      </c>
      <c r="K68" s="24" t="s">
        <v>30</v>
      </c>
      <c r="L68" s="31" t="str">
        <f t="shared" si="7"/>
        <v>Bắp bò muối 200g</v>
      </c>
      <c r="N68" s="52" t="s">
        <v>72</v>
      </c>
      <c r="Q68" s="32" t="str">
        <f t="shared" si="8"/>
        <v>Túi</v>
      </c>
      <c r="R68" s="36">
        <v>3</v>
      </c>
      <c r="T68" s="34">
        <f t="shared" si="5"/>
        <v>87787</v>
      </c>
      <c r="U68" s="34">
        <f t="shared" si="6"/>
        <v>263361</v>
      </c>
      <c r="X68" s="40" t="s">
        <v>26</v>
      </c>
      <c r="Z68" s="34">
        <f t="shared" si="9"/>
        <v>21069</v>
      </c>
    </row>
    <row r="69" spans="1:26" ht="25.5" customHeight="1" x14ac:dyDescent="0.25">
      <c r="A69" s="21">
        <v>44869</v>
      </c>
      <c r="B69" s="63" t="s">
        <v>2735</v>
      </c>
      <c r="G69" s="24" t="s">
        <v>844</v>
      </c>
      <c r="I69" s="24" t="s">
        <v>2689</v>
      </c>
      <c r="K69" s="24" t="s">
        <v>39</v>
      </c>
      <c r="L69" s="31" t="str">
        <f t="shared" si="7"/>
        <v>Chân giò heo muối 300g</v>
      </c>
      <c r="N69" s="52" t="s">
        <v>72</v>
      </c>
      <c r="Q69" s="32" t="str">
        <f t="shared" si="8"/>
        <v>Túi</v>
      </c>
      <c r="R69" s="36">
        <v>3</v>
      </c>
      <c r="T69" s="34">
        <f t="shared" si="5"/>
        <v>73431</v>
      </c>
      <c r="U69" s="34">
        <f t="shared" si="6"/>
        <v>220293</v>
      </c>
      <c r="X69" s="40" t="s">
        <v>26</v>
      </c>
      <c r="Z69" s="34">
        <f t="shared" si="9"/>
        <v>17623</v>
      </c>
    </row>
    <row r="70" spans="1:26" ht="25.5" customHeight="1" x14ac:dyDescent="0.25">
      <c r="A70" s="21">
        <v>44869</v>
      </c>
      <c r="B70" s="63" t="s">
        <v>2735</v>
      </c>
      <c r="G70" s="24" t="s">
        <v>844</v>
      </c>
      <c r="I70" s="24" t="s">
        <v>2689</v>
      </c>
      <c r="K70" s="24" t="s">
        <v>55</v>
      </c>
      <c r="L70" s="31" t="str">
        <f t="shared" si="7"/>
        <v>Gà muối 500g</v>
      </c>
      <c r="N70" s="52" t="s">
        <v>72</v>
      </c>
      <c r="Q70" s="32" t="str">
        <f t="shared" si="8"/>
        <v>Túi</v>
      </c>
      <c r="R70" s="36">
        <v>3</v>
      </c>
      <c r="T70" s="34">
        <f t="shared" si="5"/>
        <v>111058</v>
      </c>
      <c r="U70" s="34">
        <f t="shared" si="6"/>
        <v>333174</v>
      </c>
      <c r="X70" s="40" t="s">
        <v>26</v>
      </c>
      <c r="Z70" s="34">
        <f t="shared" si="9"/>
        <v>26654</v>
      </c>
    </row>
    <row r="71" spans="1:26" ht="25.5" customHeight="1" x14ac:dyDescent="0.25">
      <c r="A71" s="21">
        <v>44869</v>
      </c>
      <c r="B71" s="63" t="s">
        <v>2735</v>
      </c>
      <c r="G71" s="24" t="s">
        <v>844</v>
      </c>
      <c r="I71" s="24" t="s">
        <v>2689</v>
      </c>
      <c r="K71" s="24" t="s">
        <v>67</v>
      </c>
      <c r="L71" s="31" t="str">
        <f t="shared" si="7"/>
        <v>Tai heo muối 200g</v>
      </c>
      <c r="N71" s="52" t="s">
        <v>72</v>
      </c>
      <c r="Q71" s="32" t="str">
        <f t="shared" si="8"/>
        <v>Túi</v>
      </c>
      <c r="R71" s="36">
        <v>3</v>
      </c>
      <c r="T71" s="34">
        <f t="shared" si="5"/>
        <v>55595</v>
      </c>
      <c r="U71" s="34">
        <f t="shared" si="6"/>
        <v>166785</v>
      </c>
      <c r="X71" s="40" t="s">
        <v>26</v>
      </c>
      <c r="Z71" s="34">
        <f t="shared" si="9"/>
        <v>13343</v>
      </c>
    </row>
    <row r="72" spans="1:26" ht="25.5" customHeight="1" x14ac:dyDescent="0.25">
      <c r="A72" s="21">
        <v>44869</v>
      </c>
      <c r="B72" s="63" t="s">
        <v>2735</v>
      </c>
      <c r="G72" s="24" t="s">
        <v>844</v>
      </c>
      <c r="I72" s="24" t="s">
        <v>2689</v>
      </c>
      <c r="K72" s="24" t="s">
        <v>49</v>
      </c>
      <c r="L72" s="31" t="str">
        <f t="shared" si="7"/>
        <v>Giò lụa cây 250g</v>
      </c>
      <c r="N72" s="52" t="s">
        <v>72</v>
      </c>
      <c r="Q72" s="32" t="str">
        <f t="shared" si="8"/>
        <v>Túi</v>
      </c>
      <c r="R72" s="36">
        <v>3</v>
      </c>
      <c r="T72" s="34">
        <f t="shared" si="5"/>
        <v>59400</v>
      </c>
      <c r="U72" s="34">
        <f t="shared" si="6"/>
        <v>178200</v>
      </c>
      <c r="X72" s="40" t="s">
        <v>26</v>
      </c>
      <c r="Z72" s="34">
        <f t="shared" si="9"/>
        <v>14256</v>
      </c>
    </row>
    <row r="73" spans="1:26" ht="25.5" customHeight="1" x14ac:dyDescent="0.25">
      <c r="A73" s="21">
        <v>44869</v>
      </c>
      <c r="B73" s="63" t="s">
        <v>2735</v>
      </c>
      <c r="G73" s="24" t="s">
        <v>844</v>
      </c>
      <c r="I73" s="24" t="s">
        <v>2689</v>
      </c>
      <c r="K73" s="24" t="s">
        <v>59</v>
      </c>
      <c r="L73" s="31" t="str">
        <f t="shared" si="7"/>
        <v>Giò Tai Lưỡi Xào 250g</v>
      </c>
      <c r="N73" s="52" t="s">
        <v>72</v>
      </c>
      <c r="Q73" s="32" t="str">
        <f t="shared" si="8"/>
        <v>Túi</v>
      </c>
      <c r="R73" s="36">
        <v>3</v>
      </c>
      <c r="T73" s="34">
        <f t="shared" si="5"/>
        <v>50182</v>
      </c>
      <c r="U73" s="34">
        <f t="shared" si="6"/>
        <v>150546</v>
      </c>
      <c r="X73" s="40" t="s">
        <v>26</v>
      </c>
      <c r="Z73" s="34">
        <f t="shared" si="9"/>
        <v>12044</v>
      </c>
    </row>
    <row r="74" spans="1:26" ht="25.5" customHeight="1" x14ac:dyDescent="0.25">
      <c r="A74" s="21">
        <v>44869</v>
      </c>
      <c r="B74" s="63" t="s">
        <v>2735</v>
      </c>
      <c r="G74" s="24" t="s">
        <v>844</v>
      </c>
      <c r="I74" s="24" t="s">
        <v>2689</v>
      </c>
      <c r="K74" s="24" t="s">
        <v>65</v>
      </c>
      <c r="L74" s="31" t="str">
        <f t="shared" si="7"/>
        <v>Mọc Nấm Hương 250g</v>
      </c>
      <c r="N74" s="52" t="s">
        <v>72</v>
      </c>
      <c r="Q74" s="32" t="str">
        <f t="shared" si="8"/>
        <v>Túi</v>
      </c>
      <c r="R74" s="36">
        <v>3</v>
      </c>
      <c r="T74" s="34">
        <f t="shared" ref="T74:T137" si="10">IF(K74&lt;&gt;"",VLOOKUP(K74,tenhang,4,0),0)</f>
        <v>46000</v>
      </c>
      <c r="U74" s="34">
        <f t="shared" ref="U74:U137" si="11">R74*T74</f>
        <v>138000</v>
      </c>
      <c r="X74" s="40" t="s">
        <v>26</v>
      </c>
      <c r="Z74" s="34">
        <f t="shared" si="9"/>
        <v>11040</v>
      </c>
    </row>
    <row r="75" spans="1:26" ht="25.5" customHeight="1" x14ac:dyDescent="0.25">
      <c r="A75" s="21">
        <v>44869</v>
      </c>
      <c r="B75" s="63" t="s">
        <v>2736</v>
      </c>
      <c r="G75" s="24" t="s">
        <v>844</v>
      </c>
      <c r="I75" s="24" t="s">
        <v>2690</v>
      </c>
      <c r="K75" s="24" t="s">
        <v>30</v>
      </c>
      <c r="L75" s="31" t="str">
        <f t="shared" si="7"/>
        <v>Bắp bò muối 200g</v>
      </c>
      <c r="N75" s="52" t="s">
        <v>72</v>
      </c>
      <c r="Q75" s="32" t="str">
        <f t="shared" si="8"/>
        <v>Túi</v>
      </c>
      <c r="R75" s="36">
        <v>3</v>
      </c>
      <c r="T75" s="34">
        <f t="shared" si="10"/>
        <v>87787</v>
      </c>
      <c r="U75" s="34">
        <f t="shared" si="11"/>
        <v>263361</v>
      </c>
      <c r="X75" s="40" t="s">
        <v>26</v>
      </c>
      <c r="Z75" s="34">
        <f t="shared" si="9"/>
        <v>21069</v>
      </c>
    </row>
    <row r="76" spans="1:26" ht="25.5" customHeight="1" x14ac:dyDescent="0.25">
      <c r="A76" s="21">
        <v>44869</v>
      </c>
      <c r="B76" s="63" t="s">
        <v>2736</v>
      </c>
      <c r="G76" s="24" t="s">
        <v>844</v>
      </c>
      <c r="I76" s="24" t="s">
        <v>2690</v>
      </c>
      <c r="K76" s="24" t="s">
        <v>39</v>
      </c>
      <c r="L76" s="31" t="str">
        <f t="shared" si="7"/>
        <v>Chân giò heo muối 300g</v>
      </c>
      <c r="N76" s="52" t="s">
        <v>72</v>
      </c>
      <c r="Q76" s="32" t="str">
        <f t="shared" si="8"/>
        <v>Túi</v>
      </c>
      <c r="R76" s="36">
        <v>3</v>
      </c>
      <c r="T76" s="34">
        <f t="shared" si="10"/>
        <v>73431</v>
      </c>
      <c r="U76" s="34">
        <f t="shared" si="11"/>
        <v>220293</v>
      </c>
      <c r="X76" s="40" t="s">
        <v>26</v>
      </c>
      <c r="Z76" s="34">
        <f t="shared" si="9"/>
        <v>17623</v>
      </c>
    </row>
    <row r="77" spans="1:26" ht="25.5" customHeight="1" x14ac:dyDescent="0.25">
      <c r="A77" s="21">
        <v>44869</v>
      </c>
      <c r="B77" s="63" t="s">
        <v>2736</v>
      </c>
      <c r="G77" s="24" t="s">
        <v>844</v>
      </c>
      <c r="I77" s="24" t="s">
        <v>2690</v>
      </c>
      <c r="K77" s="24" t="s">
        <v>55</v>
      </c>
      <c r="L77" s="31" t="str">
        <f t="shared" si="7"/>
        <v>Gà muối 500g</v>
      </c>
      <c r="N77" s="52" t="s">
        <v>72</v>
      </c>
      <c r="Q77" s="32" t="str">
        <f t="shared" si="8"/>
        <v>Túi</v>
      </c>
      <c r="R77" s="36">
        <v>3</v>
      </c>
      <c r="T77" s="34">
        <f t="shared" si="10"/>
        <v>111058</v>
      </c>
      <c r="U77" s="34">
        <f t="shared" si="11"/>
        <v>333174</v>
      </c>
      <c r="X77" s="40" t="s">
        <v>26</v>
      </c>
      <c r="Z77" s="34">
        <f t="shared" si="9"/>
        <v>26654</v>
      </c>
    </row>
    <row r="78" spans="1:26" ht="25.5" customHeight="1" x14ac:dyDescent="0.25">
      <c r="A78" s="21">
        <v>44869</v>
      </c>
      <c r="B78" s="63" t="s">
        <v>2736</v>
      </c>
      <c r="G78" s="24" t="s">
        <v>844</v>
      </c>
      <c r="I78" s="24" t="s">
        <v>2690</v>
      </c>
      <c r="K78" s="24" t="s">
        <v>67</v>
      </c>
      <c r="L78" s="31" t="str">
        <f t="shared" si="7"/>
        <v>Tai heo muối 200g</v>
      </c>
      <c r="N78" s="52" t="s">
        <v>72</v>
      </c>
      <c r="Q78" s="32" t="str">
        <f t="shared" si="8"/>
        <v>Túi</v>
      </c>
      <c r="R78" s="36">
        <v>3</v>
      </c>
      <c r="T78" s="34">
        <f t="shared" si="10"/>
        <v>55595</v>
      </c>
      <c r="U78" s="34">
        <f t="shared" si="11"/>
        <v>166785</v>
      </c>
      <c r="X78" s="40" t="s">
        <v>26</v>
      </c>
      <c r="Z78" s="34">
        <f t="shared" si="9"/>
        <v>13343</v>
      </c>
    </row>
    <row r="79" spans="1:26" ht="25.5" customHeight="1" x14ac:dyDescent="0.25">
      <c r="A79" s="21">
        <v>44869</v>
      </c>
      <c r="B79" s="63" t="s">
        <v>2736</v>
      </c>
      <c r="G79" s="24" t="s">
        <v>844</v>
      </c>
      <c r="I79" s="24" t="s">
        <v>2690</v>
      </c>
      <c r="K79" s="24" t="s">
        <v>49</v>
      </c>
      <c r="L79" s="31" t="str">
        <f t="shared" si="7"/>
        <v>Giò lụa cây 250g</v>
      </c>
      <c r="N79" s="52" t="s">
        <v>72</v>
      </c>
      <c r="Q79" s="32" t="str">
        <f t="shared" si="8"/>
        <v>Túi</v>
      </c>
      <c r="R79" s="36">
        <v>3</v>
      </c>
      <c r="T79" s="34">
        <f t="shared" si="10"/>
        <v>59400</v>
      </c>
      <c r="U79" s="34">
        <f t="shared" si="11"/>
        <v>178200</v>
      </c>
      <c r="X79" s="40" t="s">
        <v>26</v>
      </c>
      <c r="Z79" s="34">
        <f t="shared" si="9"/>
        <v>14256</v>
      </c>
    </row>
    <row r="80" spans="1:26" ht="25.5" customHeight="1" x14ac:dyDescent="0.25">
      <c r="A80" s="21">
        <v>44869</v>
      </c>
      <c r="B80" s="63" t="s">
        <v>2736</v>
      </c>
      <c r="G80" s="24" t="s">
        <v>844</v>
      </c>
      <c r="I80" s="24" t="s">
        <v>2690</v>
      </c>
      <c r="K80" s="24" t="s">
        <v>59</v>
      </c>
      <c r="L80" s="31" t="str">
        <f t="shared" si="7"/>
        <v>Giò Tai Lưỡi Xào 250g</v>
      </c>
      <c r="N80" s="52" t="s">
        <v>72</v>
      </c>
      <c r="Q80" s="32" t="str">
        <f t="shared" si="8"/>
        <v>Túi</v>
      </c>
      <c r="R80" s="36">
        <v>3</v>
      </c>
      <c r="T80" s="34">
        <f t="shared" si="10"/>
        <v>50182</v>
      </c>
      <c r="U80" s="34">
        <f t="shared" si="11"/>
        <v>150546</v>
      </c>
      <c r="X80" s="40" t="s">
        <v>26</v>
      </c>
      <c r="Z80" s="34">
        <f t="shared" si="9"/>
        <v>12044</v>
      </c>
    </row>
    <row r="81" spans="1:26" ht="25.5" customHeight="1" x14ac:dyDescent="0.25">
      <c r="A81" s="21">
        <v>44869</v>
      </c>
      <c r="B81" s="63" t="s">
        <v>2736</v>
      </c>
      <c r="G81" s="24" t="s">
        <v>844</v>
      </c>
      <c r="I81" s="24" t="s">
        <v>2690</v>
      </c>
      <c r="K81" s="24" t="s">
        <v>65</v>
      </c>
      <c r="L81" s="31" t="str">
        <f t="shared" si="7"/>
        <v>Mọc Nấm Hương 250g</v>
      </c>
      <c r="N81" s="52" t="s">
        <v>72</v>
      </c>
      <c r="Q81" s="32" t="str">
        <f t="shared" si="8"/>
        <v>Túi</v>
      </c>
      <c r="R81" s="36">
        <v>3</v>
      </c>
      <c r="T81" s="34">
        <f t="shared" si="10"/>
        <v>46000</v>
      </c>
      <c r="U81" s="34">
        <f t="shared" si="11"/>
        <v>138000</v>
      </c>
      <c r="X81" s="40" t="s">
        <v>26</v>
      </c>
      <c r="Z81" s="34">
        <f t="shared" si="9"/>
        <v>11040</v>
      </c>
    </row>
    <row r="82" spans="1:26" ht="25.5" customHeight="1" x14ac:dyDescent="0.25">
      <c r="A82" s="21">
        <v>44869</v>
      </c>
      <c r="B82" s="63" t="s">
        <v>2737</v>
      </c>
      <c r="G82" s="24" t="s">
        <v>844</v>
      </c>
      <c r="I82" s="24" t="s">
        <v>2691</v>
      </c>
      <c r="K82" s="24" t="s">
        <v>30</v>
      </c>
      <c r="L82" s="31" t="str">
        <f t="shared" si="7"/>
        <v>Bắp bò muối 200g</v>
      </c>
      <c r="N82" s="52" t="s">
        <v>72</v>
      </c>
      <c r="Q82" s="32" t="str">
        <f t="shared" si="8"/>
        <v>Túi</v>
      </c>
      <c r="R82" s="36">
        <v>3</v>
      </c>
      <c r="T82" s="34">
        <f t="shared" si="10"/>
        <v>87787</v>
      </c>
      <c r="U82" s="34">
        <f t="shared" si="11"/>
        <v>263361</v>
      </c>
      <c r="X82" s="40" t="s">
        <v>26</v>
      </c>
      <c r="Z82" s="34">
        <f t="shared" si="9"/>
        <v>21069</v>
      </c>
    </row>
    <row r="83" spans="1:26" ht="25.5" customHeight="1" x14ac:dyDescent="0.25">
      <c r="A83" s="21">
        <v>44869</v>
      </c>
      <c r="B83" s="63" t="s">
        <v>2737</v>
      </c>
      <c r="G83" s="24" t="s">
        <v>844</v>
      </c>
      <c r="I83" s="24" t="s">
        <v>2691</v>
      </c>
      <c r="K83" s="24" t="s">
        <v>39</v>
      </c>
      <c r="L83" s="31" t="str">
        <f t="shared" si="7"/>
        <v>Chân giò heo muối 300g</v>
      </c>
      <c r="N83" s="52" t="s">
        <v>72</v>
      </c>
      <c r="Q83" s="32" t="str">
        <f t="shared" si="8"/>
        <v>Túi</v>
      </c>
      <c r="R83" s="36">
        <v>3</v>
      </c>
      <c r="T83" s="34">
        <f t="shared" si="10"/>
        <v>73431</v>
      </c>
      <c r="U83" s="34">
        <f t="shared" si="11"/>
        <v>220293</v>
      </c>
      <c r="X83" s="40" t="s">
        <v>26</v>
      </c>
      <c r="Z83" s="34">
        <f t="shared" si="9"/>
        <v>17623</v>
      </c>
    </row>
    <row r="84" spans="1:26" ht="25.5" customHeight="1" x14ac:dyDescent="0.25">
      <c r="A84" s="21">
        <v>44869</v>
      </c>
      <c r="B84" s="63" t="s">
        <v>2737</v>
      </c>
      <c r="G84" s="24" t="s">
        <v>844</v>
      </c>
      <c r="I84" s="24" t="s">
        <v>2691</v>
      </c>
      <c r="K84" s="24" t="s">
        <v>55</v>
      </c>
      <c r="L84" s="31" t="str">
        <f t="shared" si="7"/>
        <v>Gà muối 500g</v>
      </c>
      <c r="N84" s="52" t="s">
        <v>72</v>
      </c>
      <c r="Q84" s="32" t="str">
        <f t="shared" si="8"/>
        <v>Túi</v>
      </c>
      <c r="R84" s="36">
        <v>3</v>
      </c>
      <c r="T84" s="34">
        <f t="shared" si="10"/>
        <v>111058</v>
      </c>
      <c r="U84" s="34">
        <f t="shared" si="11"/>
        <v>333174</v>
      </c>
      <c r="X84" s="40" t="s">
        <v>26</v>
      </c>
      <c r="Z84" s="34">
        <f t="shared" si="9"/>
        <v>26654</v>
      </c>
    </row>
    <row r="85" spans="1:26" ht="25.5" customHeight="1" x14ac:dyDescent="0.25">
      <c r="A85" s="21">
        <v>44869</v>
      </c>
      <c r="B85" s="63" t="s">
        <v>2737</v>
      </c>
      <c r="G85" s="24" t="s">
        <v>844</v>
      </c>
      <c r="I85" s="24" t="s">
        <v>2691</v>
      </c>
      <c r="K85" s="24" t="s">
        <v>67</v>
      </c>
      <c r="L85" s="31" t="str">
        <f t="shared" si="7"/>
        <v>Tai heo muối 200g</v>
      </c>
      <c r="N85" s="52" t="s">
        <v>72</v>
      </c>
      <c r="Q85" s="32" t="str">
        <f t="shared" si="8"/>
        <v>Túi</v>
      </c>
      <c r="R85" s="36">
        <v>3</v>
      </c>
      <c r="T85" s="34">
        <f t="shared" si="10"/>
        <v>55595</v>
      </c>
      <c r="U85" s="34">
        <f t="shared" si="11"/>
        <v>166785</v>
      </c>
      <c r="X85" s="40" t="s">
        <v>26</v>
      </c>
      <c r="Z85" s="34">
        <f t="shared" si="9"/>
        <v>13343</v>
      </c>
    </row>
    <row r="86" spans="1:26" ht="25.5" customHeight="1" x14ac:dyDescent="0.25">
      <c r="A86" s="21">
        <v>44869</v>
      </c>
      <c r="B86" s="63" t="s">
        <v>2737</v>
      </c>
      <c r="G86" s="24" t="s">
        <v>844</v>
      </c>
      <c r="I86" s="24" t="s">
        <v>2691</v>
      </c>
      <c r="K86" s="24" t="s">
        <v>49</v>
      </c>
      <c r="L86" s="31" t="str">
        <f t="shared" si="7"/>
        <v>Giò lụa cây 250g</v>
      </c>
      <c r="N86" s="52" t="s">
        <v>72</v>
      </c>
      <c r="Q86" s="32" t="str">
        <f t="shared" si="8"/>
        <v>Túi</v>
      </c>
      <c r="R86" s="36">
        <v>3</v>
      </c>
      <c r="T86" s="34">
        <f t="shared" si="10"/>
        <v>59400</v>
      </c>
      <c r="U86" s="34">
        <f t="shared" si="11"/>
        <v>178200</v>
      </c>
      <c r="X86" s="40" t="s">
        <v>26</v>
      </c>
      <c r="Z86" s="34">
        <f t="shared" si="9"/>
        <v>14256</v>
      </c>
    </row>
    <row r="87" spans="1:26" ht="25.5" customHeight="1" x14ac:dyDescent="0.25">
      <c r="A87" s="21">
        <v>44869</v>
      </c>
      <c r="B87" s="63" t="s">
        <v>2737</v>
      </c>
      <c r="G87" s="24" t="s">
        <v>844</v>
      </c>
      <c r="I87" s="24" t="s">
        <v>2691</v>
      </c>
      <c r="K87" s="24" t="s">
        <v>59</v>
      </c>
      <c r="L87" s="31" t="str">
        <f t="shared" si="7"/>
        <v>Giò Tai Lưỡi Xào 250g</v>
      </c>
      <c r="N87" s="52" t="s">
        <v>72</v>
      </c>
      <c r="Q87" s="32" t="str">
        <f t="shared" si="8"/>
        <v>Túi</v>
      </c>
      <c r="R87" s="36">
        <v>3</v>
      </c>
      <c r="T87" s="34">
        <f t="shared" si="10"/>
        <v>50182</v>
      </c>
      <c r="U87" s="34">
        <f t="shared" si="11"/>
        <v>150546</v>
      </c>
      <c r="X87" s="40" t="s">
        <v>26</v>
      </c>
      <c r="Z87" s="34">
        <f t="shared" si="9"/>
        <v>12044</v>
      </c>
    </row>
    <row r="88" spans="1:26" ht="25.5" customHeight="1" x14ac:dyDescent="0.25">
      <c r="A88" s="21">
        <v>44869</v>
      </c>
      <c r="B88" s="63" t="s">
        <v>2737</v>
      </c>
      <c r="G88" s="24" t="s">
        <v>844</v>
      </c>
      <c r="I88" s="24" t="s">
        <v>2691</v>
      </c>
      <c r="K88" s="24" t="s">
        <v>65</v>
      </c>
      <c r="L88" s="31" t="str">
        <f t="shared" si="7"/>
        <v>Mọc Nấm Hương 250g</v>
      </c>
      <c r="N88" s="52" t="s">
        <v>72</v>
      </c>
      <c r="Q88" s="32" t="str">
        <f t="shared" si="8"/>
        <v>Túi</v>
      </c>
      <c r="R88" s="36">
        <v>3</v>
      </c>
      <c r="T88" s="34">
        <f t="shared" si="10"/>
        <v>46000</v>
      </c>
      <c r="U88" s="34">
        <f t="shared" si="11"/>
        <v>138000</v>
      </c>
      <c r="X88" s="40" t="s">
        <v>26</v>
      </c>
      <c r="Z88" s="34">
        <f t="shared" si="9"/>
        <v>11040</v>
      </c>
    </row>
    <row r="89" spans="1:26" ht="25.5" customHeight="1" x14ac:dyDescent="0.25">
      <c r="A89" s="21">
        <v>44869</v>
      </c>
      <c r="B89" s="63" t="s">
        <v>2738</v>
      </c>
      <c r="G89" s="24" t="s">
        <v>856</v>
      </c>
      <c r="I89" s="24" t="s">
        <v>2692</v>
      </c>
      <c r="K89" s="24" t="s">
        <v>55</v>
      </c>
      <c r="L89" s="31" t="str">
        <f t="shared" si="7"/>
        <v>Gà muối 500g</v>
      </c>
      <c r="N89" s="52" t="s">
        <v>72</v>
      </c>
      <c r="Q89" s="32" t="str">
        <f t="shared" si="8"/>
        <v>Túi</v>
      </c>
      <c r="R89" s="36">
        <v>6</v>
      </c>
      <c r="T89" s="34">
        <f t="shared" si="10"/>
        <v>111058</v>
      </c>
      <c r="U89" s="34">
        <f t="shared" si="11"/>
        <v>666348</v>
      </c>
      <c r="X89" s="40" t="s">
        <v>26</v>
      </c>
      <c r="Z89" s="34">
        <f t="shared" si="9"/>
        <v>53308</v>
      </c>
    </row>
    <row r="90" spans="1:26" ht="25.5" customHeight="1" x14ac:dyDescent="0.25">
      <c r="A90" s="21">
        <v>44869</v>
      </c>
      <c r="B90" s="63" t="s">
        <v>2738</v>
      </c>
      <c r="G90" s="24" t="s">
        <v>856</v>
      </c>
      <c r="I90" s="24" t="s">
        <v>2692</v>
      </c>
      <c r="K90" s="24" t="s">
        <v>67</v>
      </c>
      <c r="L90" s="31" t="str">
        <f t="shared" si="7"/>
        <v>Tai heo muối 200g</v>
      </c>
      <c r="N90" s="52" t="s">
        <v>72</v>
      </c>
      <c r="Q90" s="32" t="str">
        <f t="shared" si="8"/>
        <v>Túi</v>
      </c>
      <c r="R90" s="36">
        <v>6</v>
      </c>
      <c r="T90" s="34">
        <f t="shared" si="10"/>
        <v>55595</v>
      </c>
      <c r="U90" s="34">
        <f t="shared" si="11"/>
        <v>333570</v>
      </c>
      <c r="X90" s="40" t="s">
        <v>26</v>
      </c>
      <c r="Z90" s="34">
        <f t="shared" si="9"/>
        <v>26686</v>
      </c>
    </row>
    <row r="91" spans="1:26" ht="25.5" customHeight="1" x14ac:dyDescent="0.25">
      <c r="A91" s="21">
        <v>44869</v>
      </c>
      <c r="B91" s="63" t="s">
        <v>2738</v>
      </c>
      <c r="G91" s="24" t="s">
        <v>856</v>
      </c>
      <c r="I91" s="24" t="s">
        <v>2692</v>
      </c>
      <c r="K91" s="24" t="s">
        <v>49</v>
      </c>
      <c r="L91" s="31" t="str">
        <f t="shared" si="7"/>
        <v>Giò lụa cây 250g</v>
      </c>
      <c r="N91" s="52" t="s">
        <v>72</v>
      </c>
      <c r="Q91" s="32" t="str">
        <f t="shared" si="8"/>
        <v>Túi</v>
      </c>
      <c r="R91" s="36">
        <v>6</v>
      </c>
      <c r="T91" s="34">
        <f t="shared" si="10"/>
        <v>59400</v>
      </c>
      <c r="U91" s="34">
        <f t="shared" si="11"/>
        <v>356400</v>
      </c>
      <c r="X91" s="40" t="s">
        <v>26</v>
      </c>
      <c r="Z91" s="34">
        <f t="shared" si="9"/>
        <v>28512</v>
      </c>
    </row>
    <row r="92" spans="1:26" ht="25.5" customHeight="1" x14ac:dyDescent="0.25">
      <c r="A92" s="21">
        <v>44869</v>
      </c>
      <c r="B92" s="63" t="s">
        <v>2739</v>
      </c>
      <c r="G92" s="24" t="s">
        <v>856</v>
      </c>
      <c r="I92" s="24" t="s">
        <v>2693</v>
      </c>
      <c r="K92" s="24" t="s">
        <v>39</v>
      </c>
      <c r="L92" s="31" t="str">
        <f t="shared" si="7"/>
        <v>Chân giò heo muối 300g</v>
      </c>
      <c r="N92" s="52" t="s">
        <v>72</v>
      </c>
      <c r="Q92" s="32" t="str">
        <f t="shared" si="8"/>
        <v>Túi</v>
      </c>
      <c r="R92" s="36">
        <v>3</v>
      </c>
      <c r="T92" s="34">
        <f t="shared" si="10"/>
        <v>73431</v>
      </c>
      <c r="U92" s="34">
        <f t="shared" si="11"/>
        <v>220293</v>
      </c>
      <c r="X92" s="40" t="s">
        <v>26</v>
      </c>
      <c r="Z92" s="34">
        <f t="shared" si="9"/>
        <v>17623</v>
      </c>
    </row>
    <row r="93" spans="1:26" ht="25.5" customHeight="1" x14ac:dyDescent="0.25">
      <c r="A93" s="21">
        <v>44869</v>
      </c>
      <c r="B93" s="63" t="s">
        <v>2739</v>
      </c>
      <c r="G93" s="24" t="s">
        <v>856</v>
      </c>
      <c r="I93" s="24" t="s">
        <v>2693</v>
      </c>
      <c r="K93" s="24" t="s">
        <v>55</v>
      </c>
      <c r="L93" s="31" t="str">
        <f t="shared" si="7"/>
        <v>Gà muối 500g</v>
      </c>
      <c r="N93" s="52" t="s">
        <v>72</v>
      </c>
      <c r="Q93" s="32" t="str">
        <f t="shared" si="8"/>
        <v>Túi</v>
      </c>
      <c r="R93" s="36">
        <v>3</v>
      </c>
      <c r="T93" s="34">
        <f t="shared" si="10"/>
        <v>111058</v>
      </c>
      <c r="U93" s="34">
        <f t="shared" si="11"/>
        <v>333174</v>
      </c>
      <c r="X93" s="40" t="s">
        <v>26</v>
      </c>
      <c r="Z93" s="34">
        <f t="shared" si="9"/>
        <v>26654</v>
      </c>
    </row>
    <row r="94" spans="1:26" ht="25.5" customHeight="1" x14ac:dyDescent="0.25">
      <c r="A94" s="21">
        <v>44869</v>
      </c>
      <c r="B94" s="63" t="s">
        <v>2739</v>
      </c>
      <c r="G94" s="24" t="s">
        <v>856</v>
      </c>
      <c r="I94" s="24" t="s">
        <v>2693</v>
      </c>
      <c r="K94" s="24" t="s">
        <v>67</v>
      </c>
      <c r="L94" s="31" t="str">
        <f t="shared" si="7"/>
        <v>Tai heo muối 200g</v>
      </c>
      <c r="N94" s="52" t="s">
        <v>72</v>
      </c>
      <c r="Q94" s="32" t="str">
        <f t="shared" si="8"/>
        <v>Túi</v>
      </c>
      <c r="R94" s="36">
        <v>3</v>
      </c>
      <c r="T94" s="34">
        <f t="shared" si="10"/>
        <v>55595</v>
      </c>
      <c r="U94" s="34">
        <f t="shared" si="11"/>
        <v>166785</v>
      </c>
      <c r="X94" s="40" t="s">
        <v>26</v>
      </c>
      <c r="Z94" s="34">
        <f t="shared" si="9"/>
        <v>13343</v>
      </c>
    </row>
    <row r="95" spans="1:26" ht="25.5" customHeight="1" x14ac:dyDescent="0.25">
      <c r="A95" s="21">
        <v>44869</v>
      </c>
      <c r="B95" s="63" t="s">
        <v>2739</v>
      </c>
      <c r="G95" s="24" t="s">
        <v>856</v>
      </c>
      <c r="I95" s="24" t="s">
        <v>2693</v>
      </c>
      <c r="K95" s="24" t="s">
        <v>49</v>
      </c>
      <c r="L95" s="31" t="str">
        <f t="shared" si="7"/>
        <v>Giò lụa cây 250g</v>
      </c>
      <c r="N95" s="52" t="s">
        <v>72</v>
      </c>
      <c r="Q95" s="32" t="str">
        <f t="shared" si="8"/>
        <v>Túi</v>
      </c>
      <c r="R95" s="36">
        <v>3</v>
      </c>
      <c r="T95" s="34">
        <f t="shared" si="10"/>
        <v>59400</v>
      </c>
      <c r="U95" s="34">
        <f t="shared" si="11"/>
        <v>178200</v>
      </c>
      <c r="X95" s="40" t="s">
        <v>26</v>
      </c>
      <c r="Z95" s="34">
        <f t="shared" si="9"/>
        <v>14256</v>
      </c>
    </row>
    <row r="96" spans="1:26" ht="25.5" customHeight="1" x14ac:dyDescent="0.25">
      <c r="A96" s="21">
        <v>44869</v>
      </c>
      <c r="B96" s="63" t="s">
        <v>2739</v>
      </c>
      <c r="G96" s="24" t="s">
        <v>856</v>
      </c>
      <c r="I96" s="24" t="s">
        <v>2693</v>
      </c>
      <c r="K96" s="24" t="s">
        <v>59</v>
      </c>
      <c r="L96" s="31" t="str">
        <f t="shared" si="7"/>
        <v>Giò Tai Lưỡi Xào 250g</v>
      </c>
      <c r="N96" s="52" t="s">
        <v>72</v>
      </c>
      <c r="Q96" s="32" t="str">
        <f t="shared" si="8"/>
        <v>Túi</v>
      </c>
      <c r="R96" s="36">
        <v>3</v>
      </c>
      <c r="T96" s="34">
        <f t="shared" si="10"/>
        <v>50182</v>
      </c>
      <c r="U96" s="34">
        <f t="shared" si="11"/>
        <v>150546</v>
      </c>
      <c r="X96" s="40" t="s">
        <v>26</v>
      </c>
      <c r="Z96" s="34">
        <f t="shared" si="9"/>
        <v>12044</v>
      </c>
    </row>
    <row r="97" spans="1:26" ht="25.5" customHeight="1" x14ac:dyDescent="0.25">
      <c r="A97" s="21">
        <v>44869</v>
      </c>
      <c r="B97" s="63" t="s">
        <v>2739</v>
      </c>
      <c r="G97" s="24" t="s">
        <v>856</v>
      </c>
      <c r="I97" s="24" t="s">
        <v>2693</v>
      </c>
      <c r="K97" s="24" t="s">
        <v>65</v>
      </c>
      <c r="L97" s="31" t="str">
        <f t="shared" si="7"/>
        <v>Mọc Nấm Hương 250g</v>
      </c>
      <c r="N97" s="52" t="s">
        <v>72</v>
      </c>
      <c r="Q97" s="32" t="str">
        <f t="shared" si="8"/>
        <v>Túi</v>
      </c>
      <c r="R97" s="36">
        <v>9</v>
      </c>
      <c r="T97" s="34">
        <f t="shared" si="10"/>
        <v>46000</v>
      </c>
      <c r="U97" s="34">
        <f t="shared" si="11"/>
        <v>414000</v>
      </c>
      <c r="X97" s="40" t="s">
        <v>26</v>
      </c>
      <c r="Z97" s="34">
        <f t="shared" si="9"/>
        <v>33120</v>
      </c>
    </row>
    <row r="98" spans="1:26" ht="25.5" customHeight="1" x14ac:dyDescent="0.25">
      <c r="A98" s="21">
        <v>44869</v>
      </c>
      <c r="B98" s="63" t="s">
        <v>2740</v>
      </c>
      <c r="G98" s="24" t="s">
        <v>856</v>
      </c>
      <c r="I98" s="24" t="s">
        <v>2694</v>
      </c>
      <c r="K98" s="24" t="s">
        <v>30</v>
      </c>
      <c r="L98" s="31" t="str">
        <f t="shared" si="7"/>
        <v>Bắp bò muối 200g</v>
      </c>
      <c r="N98" s="52" t="s">
        <v>72</v>
      </c>
      <c r="Q98" s="32" t="str">
        <f t="shared" si="8"/>
        <v>Túi</v>
      </c>
      <c r="R98" s="36">
        <v>3</v>
      </c>
      <c r="T98" s="34">
        <f t="shared" si="10"/>
        <v>87787</v>
      </c>
      <c r="U98" s="34">
        <f t="shared" si="11"/>
        <v>263361</v>
      </c>
      <c r="X98" s="40" t="s">
        <v>26</v>
      </c>
      <c r="Z98" s="34">
        <f t="shared" si="9"/>
        <v>21069</v>
      </c>
    </row>
    <row r="99" spans="1:26" ht="25.5" customHeight="1" x14ac:dyDescent="0.25">
      <c r="A99" s="21">
        <v>44869</v>
      </c>
      <c r="B99" s="63" t="s">
        <v>2740</v>
      </c>
      <c r="G99" s="24" t="s">
        <v>856</v>
      </c>
      <c r="I99" s="24" t="s">
        <v>2694</v>
      </c>
      <c r="K99" s="24" t="s">
        <v>39</v>
      </c>
      <c r="L99" s="31" t="str">
        <f t="shared" si="7"/>
        <v>Chân giò heo muối 300g</v>
      </c>
      <c r="N99" s="52" t="s">
        <v>72</v>
      </c>
      <c r="Q99" s="32" t="str">
        <f t="shared" si="8"/>
        <v>Túi</v>
      </c>
      <c r="R99" s="36">
        <v>9</v>
      </c>
      <c r="T99" s="34">
        <f t="shared" si="10"/>
        <v>73431</v>
      </c>
      <c r="U99" s="34">
        <f t="shared" si="11"/>
        <v>660879</v>
      </c>
      <c r="X99" s="40" t="s">
        <v>26</v>
      </c>
      <c r="Z99" s="34">
        <f t="shared" si="9"/>
        <v>52870</v>
      </c>
    </row>
    <row r="100" spans="1:26" ht="25.5" customHeight="1" x14ac:dyDescent="0.25">
      <c r="A100" s="21">
        <v>44869</v>
      </c>
      <c r="B100" s="63" t="s">
        <v>2740</v>
      </c>
      <c r="G100" s="24" t="s">
        <v>856</v>
      </c>
      <c r="I100" s="24" t="s">
        <v>2694</v>
      </c>
      <c r="K100" s="24" t="s">
        <v>49</v>
      </c>
      <c r="L100" s="31" t="str">
        <f t="shared" si="7"/>
        <v>Giò lụa cây 250g</v>
      </c>
      <c r="N100" s="52" t="s">
        <v>72</v>
      </c>
      <c r="Q100" s="32" t="str">
        <f t="shared" si="8"/>
        <v>Túi</v>
      </c>
      <c r="R100" s="36">
        <v>9</v>
      </c>
      <c r="T100" s="34">
        <f t="shared" si="10"/>
        <v>59400</v>
      </c>
      <c r="U100" s="34">
        <f t="shared" si="11"/>
        <v>534600</v>
      </c>
      <c r="X100" s="40" t="s">
        <v>26</v>
      </c>
      <c r="Z100" s="34">
        <f t="shared" si="9"/>
        <v>42768</v>
      </c>
    </row>
    <row r="101" spans="1:26" ht="25.5" customHeight="1" x14ac:dyDescent="0.25">
      <c r="A101" s="21">
        <v>44869</v>
      </c>
      <c r="B101" s="63" t="s">
        <v>2740</v>
      </c>
      <c r="G101" s="24" t="s">
        <v>856</v>
      </c>
      <c r="I101" s="24" t="s">
        <v>2694</v>
      </c>
      <c r="K101" s="24" t="s">
        <v>59</v>
      </c>
      <c r="L101" s="31" t="str">
        <f t="shared" si="7"/>
        <v>Giò Tai Lưỡi Xào 250g</v>
      </c>
      <c r="N101" s="52" t="s">
        <v>72</v>
      </c>
      <c r="Q101" s="32" t="str">
        <f t="shared" si="8"/>
        <v>Túi</v>
      </c>
      <c r="R101" s="36">
        <v>3</v>
      </c>
      <c r="T101" s="34">
        <f t="shared" si="10"/>
        <v>50182</v>
      </c>
      <c r="U101" s="34">
        <f t="shared" si="11"/>
        <v>150546</v>
      </c>
      <c r="X101" s="40" t="s">
        <v>26</v>
      </c>
      <c r="Z101" s="34">
        <f t="shared" si="9"/>
        <v>12044</v>
      </c>
    </row>
    <row r="102" spans="1:26" ht="25.5" customHeight="1" x14ac:dyDescent="0.25">
      <c r="A102" s="21">
        <v>44869</v>
      </c>
      <c r="B102" s="63" t="s">
        <v>2740</v>
      </c>
      <c r="G102" s="24" t="s">
        <v>856</v>
      </c>
      <c r="I102" s="24" t="s">
        <v>2694</v>
      </c>
      <c r="K102" s="24" t="s">
        <v>65</v>
      </c>
      <c r="L102" s="31" t="str">
        <f t="shared" si="7"/>
        <v>Mọc Nấm Hương 250g</v>
      </c>
      <c r="N102" s="52" t="s">
        <v>72</v>
      </c>
      <c r="Q102" s="32" t="str">
        <f t="shared" si="8"/>
        <v>Túi</v>
      </c>
      <c r="R102" s="36">
        <v>6</v>
      </c>
      <c r="T102" s="34">
        <f t="shared" si="10"/>
        <v>46000</v>
      </c>
      <c r="U102" s="34">
        <f t="shared" si="11"/>
        <v>276000</v>
      </c>
      <c r="X102" s="40" t="s">
        <v>26</v>
      </c>
      <c r="Z102" s="34">
        <f t="shared" si="9"/>
        <v>22080</v>
      </c>
    </row>
    <row r="103" spans="1:26" ht="25.5" customHeight="1" x14ac:dyDescent="0.25">
      <c r="A103" s="21">
        <v>44869</v>
      </c>
      <c r="B103" s="63" t="s">
        <v>2741</v>
      </c>
      <c r="G103" s="24" t="s">
        <v>856</v>
      </c>
      <c r="I103" s="24" t="s">
        <v>2695</v>
      </c>
      <c r="K103" s="24" t="s">
        <v>30</v>
      </c>
      <c r="L103" s="31" t="str">
        <f t="shared" si="7"/>
        <v>Bắp bò muối 200g</v>
      </c>
      <c r="N103" s="52" t="s">
        <v>72</v>
      </c>
      <c r="Q103" s="32" t="str">
        <f t="shared" si="8"/>
        <v>Túi</v>
      </c>
      <c r="R103" s="36">
        <v>9</v>
      </c>
      <c r="T103" s="34">
        <f t="shared" si="10"/>
        <v>87787</v>
      </c>
      <c r="U103" s="34">
        <f t="shared" si="11"/>
        <v>790083</v>
      </c>
      <c r="X103" s="40" t="s">
        <v>26</v>
      </c>
      <c r="Z103" s="34">
        <f t="shared" si="9"/>
        <v>63207</v>
      </c>
    </row>
    <row r="104" spans="1:26" ht="25.5" customHeight="1" x14ac:dyDescent="0.25">
      <c r="A104" s="21">
        <v>44869</v>
      </c>
      <c r="B104" s="63" t="s">
        <v>2741</v>
      </c>
      <c r="G104" s="24" t="s">
        <v>856</v>
      </c>
      <c r="I104" s="24" t="s">
        <v>2695</v>
      </c>
      <c r="K104" s="24" t="s">
        <v>39</v>
      </c>
      <c r="L104" s="31" t="str">
        <f t="shared" si="7"/>
        <v>Chân giò heo muối 300g</v>
      </c>
      <c r="N104" s="52" t="s">
        <v>72</v>
      </c>
      <c r="Q104" s="32" t="str">
        <f t="shared" si="8"/>
        <v>Túi</v>
      </c>
      <c r="R104" s="36">
        <v>9</v>
      </c>
      <c r="T104" s="34">
        <f t="shared" si="10"/>
        <v>73431</v>
      </c>
      <c r="U104" s="34">
        <f t="shared" si="11"/>
        <v>660879</v>
      </c>
      <c r="X104" s="40" t="s">
        <v>26</v>
      </c>
      <c r="Z104" s="34">
        <f t="shared" si="9"/>
        <v>52870</v>
      </c>
    </row>
    <row r="105" spans="1:26" ht="25.5" customHeight="1" x14ac:dyDescent="0.25">
      <c r="A105" s="21">
        <v>44869</v>
      </c>
      <c r="B105" s="63" t="s">
        <v>2741</v>
      </c>
      <c r="G105" s="24" t="s">
        <v>856</v>
      </c>
      <c r="I105" s="24" t="s">
        <v>2695</v>
      </c>
      <c r="K105" s="24" t="s">
        <v>55</v>
      </c>
      <c r="L105" s="31" t="str">
        <f t="shared" si="7"/>
        <v>Gà muối 500g</v>
      </c>
      <c r="N105" s="52" t="s">
        <v>72</v>
      </c>
      <c r="Q105" s="32" t="str">
        <f t="shared" si="8"/>
        <v>Túi</v>
      </c>
      <c r="R105" s="36">
        <v>12</v>
      </c>
      <c r="T105" s="34">
        <f t="shared" si="10"/>
        <v>111058</v>
      </c>
      <c r="U105" s="34">
        <f t="shared" si="11"/>
        <v>1332696</v>
      </c>
      <c r="X105" s="40" t="s">
        <v>26</v>
      </c>
      <c r="Z105" s="34">
        <f t="shared" si="9"/>
        <v>106616</v>
      </c>
    </row>
    <row r="106" spans="1:26" ht="25.5" customHeight="1" x14ac:dyDescent="0.25">
      <c r="A106" s="21">
        <v>44869</v>
      </c>
      <c r="B106" s="63" t="s">
        <v>2741</v>
      </c>
      <c r="G106" s="24" t="s">
        <v>856</v>
      </c>
      <c r="I106" s="24" t="s">
        <v>2695</v>
      </c>
      <c r="K106" s="24" t="s">
        <v>67</v>
      </c>
      <c r="L106" s="31" t="str">
        <f t="shared" si="7"/>
        <v>Tai heo muối 200g</v>
      </c>
      <c r="N106" s="52" t="s">
        <v>72</v>
      </c>
      <c r="Q106" s="32" t="str">
        <f t="shared" si="8"/>
        <v>Túi</v>
      </c>
      <c r="R106" s="36">
        <v>9</v>
      </c>
      <c r="T106" s="34">
        <f t="shared" si="10"/>
        <v>55595</v>
      </c>
      <c r="U106" s="34">
        <f t="shared" si="11"/>
        <v>500355</v>
      </c>
      <c r="X106" s="40" t="s">
        <v>26</v>
      </c>
      <c r="Z106" s="34">
        <f t="shared" si="9"/>
        <v>40028</v>
      </c>
    </row>
    <row r="107" spans="1:26" ht="25.5" customHeight="1" x14ac:dyDescent="0.25">
      <c r="A107" s="21">
        <v>44869</v>
      </c>
      <c r="B107" s="63" t="s">
        <v>2741</v>
      </c>
      <c r="G107" s="24" t="s">
        <v>856</v>
      </c>
      <c r="I107" s="24" t="s">
        <v>2695</v>
      </c>
      <c r="K107" s="24" t="s">
        <v>49</v>
      </c>
      <c r="L107" s="31" t="str">
        <f t="shared" si="7"/>
        <v>Giò lụa cây 250g</v>
      </c>
      <c r="N107" s="52" t="s">
        <v>72</v>
      </c>
      <c r="Q107" s="32" t="str">
        <f t="shared" si="8"/>
        <v>Túi</v>
      </c>
      <c r="R107" s="36">
        <v>3</v>
      </c>
      <c r="T107" s="34">
        <f t="shared" si="10"/>
        <v>59400</v>
      </c>
      <c r="U107" s="34">
        <f t="shared" si="11"/>
        <v>178200</v>
      </c>
      <c r="X107" s="40" t="s">
        <v>26</v>
      </c>
      <c r="Z107" s="34">
        <f t="shared" si="9"/>
        <v>14256</v>
      </c>
    </row>
    <row r="108" spans="1:26" ht="25.5" customHeight="1" x14ac:dyDescent="0.25">
      <c r="A108" s="21">
        <v>44869</v>
      </c>
      <c r="B108" s="63" t="s">
        <v>2741</v>
      </c>
      <c r="G108" s="24" t="s">
        <v>856</v>
      </c>
      <c r="I108" s="24" t="s">
        <v>2695</v>
      </c>
      <c r="K108" s="24" t="s">
        <v>59</v>
      </c>
      <c r="L108" s="31" t="str">
        <f t="shared" si="7"/>
        <v>Giò Tai Lưỡi Xào 250g</v>
      </c>
      <c r="N108" s="52" t="s">
        <v>72</v>
      </c>
      <c r="Q108" s="32" t="str">
        <f t="shared" si="8"/>
        <v>Túi</v>
      </c>
      <c r="R108" s="36">
        <v>12</v>
      </c>
      <c r="T108" s="34">
        <f t="shared" si="10"/>
        <v>50182</v>
      </c>
      <c r="U108" s="34">
        <f t="shared" si="11"/>
        <v>602184</v>
      </c>
      <c r="X108" s="40" t="s">
        <v>26</v>
      </c>
      <c r="Z108" s="34">
        <f t="shared" si="9"/>
        <v>48175</v>
      </c>
    </row>
    <row r="109" spans="1:26" ht="25.5" customHeight="1" x14ac:dyDescent="0.25">
      <c r="A109" s="21">
        <v>44869</v>
      </c>
      <c r="B109" s="63" t="s">
        <v>2741</v>
      </c>
      <c r="G109" s="24" t="s">
        <v>856</v>
      </c>
      <c r="I109" s="24" t="s">
        <v>2695</v>
      </c>
      <c r="K109" s="24" t="s">
        <v>65</v>
      </c>
      <c r="L109" s="31" t="str">
        <f t="shared" si="7"/>
        <v>Mọc Nấm Hương 250g</v>
      </c>
      <c r="N109" s="52" t="s">
        <v>72</v>
      </c>
      <c r="Q109" s="32" t="str">
        <f t="shared" si="8"/>
        <v>Túi</v>
      </c>
      <c r="R109" s="36">
        <v>3</v>
      </c>
      <c r="T109" s="34">
        <f t="shared" si="10"/>
        <v>46000</v>
      </c>
      <c r="U109" s="34">
        <f t="shared" si="11"/>
        <v>138000</v>
      </c>
      <c r="X109" s="40" t="s">
        <v>26</v>
      </c>
      <c r="Z109" s="34">
        <f t="shared" si="9"/>
        <v>11040</v>
      </c>
    </row>
    <row r="110" spans="1:26" ht="25.5" customHeight="1" x14ac:dyDescent="0.25">
      <c r="A110" s="21">
        <v>44869</v>
      </c>
      <c r="B110" s="63" t="s">
        <v>2742</v>
      </c>
      <c r="G110" s="24" t="s">
        <v>856</v>
      </c>
      <c r="I110" s="24" t="s">
        <v>2696</v>
      </c>
      <c r="K110" s="24" t="s">
        <v>39</v>
      </c>
      <c r="L110" s="31" t="str">
        <f t="shared" si="7"/>
        <v>Chân giò heo muối 300g</v>
      </c>
      <c r="N110" s="52" t="s">
        <v>72</v>
      </c>
      <c r="Q110" s="32" t="str">
        <f t="shared" si="8"/>
        <v>Túi</v>
      </c>
      <c r="R110" s="36">
        <v>6</v>
      </c>
      <c r="T110" s="34">
        <f t="shared" si="10"/>
        <v>73431</v>
      </c>
      <c r="U110" s="34">
        <f t="shared" si="11"/>
        <v>440586</v>
      </c>
      <c r="X110" s="40" t="s">
        <v>26</v>
      </c>
      <c r="Z110" s="34">
        <f t="shared" si="9"/>
        <v>35247</v>
      </c>
    </row>
    <row r="111" spans="1:26" ht="25.5" customHeight="1" x14ac:dyDescent="0.25">
      <c r="A111" s="21">
        <v>44869</v>
      </c>
      <c r="B111" s="63" t="s">
        <v>2742</v>
      </c>
      <c r="G111" s="24" t="s">
        <v>856</v>
      </c>
      <c r="I111" s="24" t="s">
        <v>2696</v>
      </c>
      <c r="K111" s="24" t="s">
        <v>49</v>
      </c>
      <c r="L111" s="31" t="str">
        <f t="shared" si="7"/>
        <v>Giò lụa cây 250g</v>
      </c>
      <c r="N111" s="52" t="s">
        <v>72</v>
      </c>
      <c r="Q111" s="32" t="str">
        <f t="shared" si="8"/>
        <v>Túi</v>
      </c>
      <c r="R111" s="36">
        <v>12</v>
      </c>
      <c r="T111" s="34">
        <f t="shared" si="10"/>
        <v>59400</v>
      </c>
      <c r="U111" s="34">
        <f t="shared" si="11"/>
        <v>712800</v>
      </c>
      <c r="X111" s="40" t="s">
        <v>26</v>
      </c>
      <c r="Z111" s="34">
        <f t="shared" si="9"/>
        <v>57024</v>
      </c>
    </row>
    <row r="112" spans="1:26" ht="25.5" customHeight="1" x14ac:dyDescent="0.25">
      <c r="A112" s="21">
        <v>44869</v>
      </c>
      <c r="B112" s="63" t="s">
        <v>2742</v>
      </c>
      <c r="G112" s="24" t="s">
        <v>856</v>
      </c>
      <c r="I112" s="24" t="s">
        <v>2696</v>
      </c>
      <c r="K112" s="24" t="s">
        <v>59</v>
      </c>
      <c r="L112" s="31" t="str">
        <f t="shared" si="7"/>
        <v>Giò Tai Lưỡi Xào 250g</v>
      </c>
      <c r="N112" s="52" t="s">
        <v>72</v>
      </c>
      <c r="Q112" s="32" t="str">
        <f t="shared" si="8"/>
        <v>Túi</v>
      </c>
      <c r="R112" s="36">
        <v>6</v>
      </c>
      <c r="T112" s="34">
        <f t="shared" si="10"/>
        <v>50182</v>
      </c>
      <c r="U112" s="34">
        <f t="shared" si="11"/>
        <v>301092</v>
      </c>
      <c r="X112" s="40" t="s">
        <v>26</v>
      </c>
      <c r="Z112" s="34">
        <f t="shared" si="9"/>
        <v>24087</v>
      </c>
    </row>
    <row r="113" spans="1:26" ht="25.5" customHeight="1" x14ac:dyDescent="0.25">
      <c r="A113" s="21">
        <v>44869</v>
      </c>
      <c r="B113" s="63" t="s">
        <v>2742</v>
      </c>
      <c r="G113" s="24" t="s">
        <v>856</v>
      </c>
      <c r="I113" s="24" t="s">
        <v>2696</v>
      </c>
      <c r="K113" s="24" t="s">
        <v>65</v>
      </c>
      <c r="L113" s="31" t="str">
        <f t="shared" si="7"/>
        <v>Mọc Nấm Hương 250g</v>
      </c>
      <c r="N113" s="52" t="s">
        <v>72</v>
      </c>
      <c r="Q113" s="32" t="str">
        <f t="shared" si="8"/>
        <v>Túi</v>
      </c>
      <c r="R113" s="36">
        <v>9</v>
      </c>
      <c r="T113" s="34">
        <f t="shared" si="10"/>
        <v>46000</v>
      </c>
      <c r="U113" s="34">
        <f t="shared" si="11"/>
        <v>414000</v>
      </c>
      <c r="X113" s="40" t="s">
        <v>26</v>
      </c>
      <c r="Z113" s="34">
        <f t="shared" si="9"/>
        <v>33120</v>
      </c>
    </row>
    <row r="114" spans="1:26" ht="25.5" customHeight="1" x14ac:dyDescent="0.25">
      <c r="A114" s="21">
        <v>44869</v>
      </c>
      <c r="B114" s="63" t="s">
        <v>2743</v>
      </c>
      <c r="G114" s="24" t="s">
        <v>856</v>
      </c>
      <c r="I114" s="24" t="s">
        <v>2697</v>
      </c>
      <c r="K114" s="24" t="s">
        <v>39</v>
      </c>
      <c r="L114" s="31" t="str">
        <f t="shared" si="7"/>
        <v>Chân giò heo muối 300g</v>
      </c>
      <c r="N114" s="52" t="s">
        <v>72</v>
      </c>
      <c r="Q114" s="32" t="str">
        <f t="shared" si="8"/>
        <v>Túi</v>
      </c>
      <c r="R114" s="36">
        <v>3</v>
      </c>
      <c r="T114" s="34">
        <f t="shared" si="10"/>
        <v>73431</v>
      </c>
      <c r="U114" s="34">
        <f t="shared" si="11"/>
        <v>220293</v>
      </c>
      <c r="X114" s="40" t="s">
        <v>26</v>
      </c>
      <c r="Z114" s="34">
        <f t="shared" si="9"/>
        <v>17623</v>
      </c>
    </row>
    <row r="115" spans="1:26" ht="25.5" customHeight="1" x14ac:dyDescent="0.25">
      <c r="A115" s="21">
        <v>44869</v>
      </c>
      <c r="B115" s="63" t="s">
        <v>2743</v>
      </c>
      <c r="G115" s="24" t="s">
        <v>856</v>
      </c>
      <c r="I115" s="24" t="s">
        <v>2697</v>
      </c>
      <c r="K115" s="24" t="s">
        <v>55</v>
      </c>
      <c r="L115" s="31" t="str">
        <f t="shared" si="7"/>
        <v>Gà muối 500g</v>
      </c>
      <c r="N115" s="52" t="s">
        <v>72</v>
      </c>
      <c r="Q115" s="32" t="str">
        <f t="shared" si="8"/>
        <v>Túi</v>
      </c>
      <c r="R115" s="36">
        <v>6</v>
      </c>
      <c r="T115" s="34">
        <f t="shared" si="10"/>
        <v>111058</v>
      </c>
      <c r="U115" s="34">
        <f t="shared" si="11"/>
        <v>666348</v>
      </c>
      <c r="X115" s="40" t="s">
        <v>26</v>
      </c>
      <c r="Z115" s="34">
        <f t="shared" si="9"/>
        <v>53308</v>
      </c>
    </row>
    <row r="116" spans="1:26" ht="25.5" customHeight="1" x14ac:dyDescent="0.25">
      <c r="A116" s="21">
        <v>44869</v>
      </c>
      <c r="B116" s="63" t="s">
        <v>2743</v>
      </c>
      <c r="G116" s="24" t="s">
        <v>856</v>
      </c>
      <c r="I116" s="24" t="s">
        <v>2697</v>
      </c>
      <c r="K116" s="24" t="s">
        <v>59</v>
      </c>
      <c r="L116" s="31" t="str">
        <f t="shared" si="7"/>
        <v>Giò Tai Lưỡi Xào 250g</v>
      </c>
      <c r="N116" s="52" t="s">
        <v>72</v>
      </c>
      <c r="Q116" s="32" t="str">
        <f t="shared" si="8"/>
        <v>Túi</v>
      </c>
      <c r="R116" s="36">
        <v>3</v>
      </c>
      <c r="T116" s="34">
        <f t="shared" si="10"/>
        <v>50182</v>
      </c>
      <c r="U116" s="34">
        <f t="shared" si="11"/>
        <v>150546</v>
      </c>
      <c r="X116" s="40" t="s">
        <v>26</v>
      </c>
      <c r="Z116" s="34">
        <f t="shared" si="9"/>
        <v>12044</v>
      </c>
    </row>
    <row r="117" spans="1:26" ht="25.5" customHeight="1" x14ac:dyDescent="0.25">
      <c r="A117" s="21">
        <v>44869</v>
      </c>
      <c r="B117" s="63" t="s">
        <v>2743</v>
      </c>
      <c r="G117" s="24" t="s">
        <v>856</v>
      </c>
      <c r="I117" s="24" t="s">
        <v>2697</v>
      </c>
      <c r="K117" s="24" t="s">
        <v>49</v>
      </c>
      <c r="L117" s="31" t="str">
        <f t="shared" si="7"/>
        <v>Giò lụa cây 250g</v>
      </c>
      <c r="N117" s="52" t="s">
        <v>72</v>
      </c>
      <c r="Q117" s="32" t="str">
        <f t="shared" si="8"/>
        <v>Túi</v>
      </c>
      <c r="R117" s="36">
        <v>6</v>
      </c>
      <c r="T117" s="34">
        <f t="shared" si="10"/>
        <v>59400</v>
      </c>
      <c r="U117" s="34">
        <f t="shared" si="11"/>
        <v>356400</v>
      </c>
      <c r="X117" s="40" t="s">
        <v>26</v>
      </c>
      <c r="Z117" s="34">
        <f t="shared" si="9"/>
        <v>28512</v>
      </c>
    </row>
    <row r="118" spans="1:26" ht="25.5" customHeight="1" x14ac:dyDescent="0.25">
      <c r="A118" s="21">
        <v>44869</v>
      </c>
      <c r="B118" s="63" t="s">
        <v>2744</v>
      </c>
      <c r="G118" s="24" t="s">
        <v>856</v>
      </c>
      <c r="I118" s="24" t="s">
        <v>2698</v>
      </c>
      <c r="K118" s="24" t="s">
        <v>55</v>
      </c>
      <c r="L118" s="31" t="str">
        <f t="shared" si="7"/>
        <v>Gà muối 500g</v>
      </c>
      <c r="N118" s="52" t="s">
        <v>72</v>
      </c>
      <c r="Q118" s="32" t="str">
        <f t="shared" si="8"/>
        <v>Túi</v>
      </c>
      <c r="R118" s="36">
        <v>12</v>
      </c>
      <c r="T118" s="34">
        <f t="shared" si="10"/>
        <v>111058</v>
      </c>
      <c r="U118" s="34">
        <f t="shared" si="11"/>
        <v>1332696</v>
      </c>
      <c r="X118" s="40" t="s">
        <v>26</v>
      </c>
      <c r="Z118" s="34">
        <f t="shared" si="9"/>
        <v>106616</v>
      </c>
    </row>
    <row r="119" spans="1:26" ht="25.5" customHeight="1" x14ac:dyDescent="0.25">
      <c r="A119" s="21">
        <v>44869</v>
      </c>
      <c r="B119" s="63" t="s">
        <v>2744</v>
      </c>
      <c r="G119" s="24" t="s">
        <v>856</v>
      </c>
      <c r="I119" s="24" t="s">
        <v>2698</v>
      </c>
      <c r="K119" s="24" t="s">
        <v>49</v>
      </c>
      <c r="L119" s="31" t="str">
        <f t="shared" si="7"/>
        <v>Giò lụa cây 250g</v>
      </c>
      <c r="N119" s="52" t="s">
        <v>72</v>
      </c>
      <c r="Q119" s="32" t="str">
        <f t="shared" si="8"/>
        <v>Túi</v>
      </c>
      <c r="R119" s="36">
        <v>3</v>
      </c>
      <c r="T119" s="34">
        <f t="shared" si="10"/>
        <v>59400</v>
      </c>
      <c r="U119" s="34">
        <f t="shared" si="11"/>
        <v>178200</v>
      </c>
      <c r="X119" s="40" t="s">
        <v>26</v>
      </c>
      <c r="Z119" s="34">
        <f t="shared" si="9"/>
        <v>14256</v>
      </c>
    </row>
    <row r="120" spans="1:26" ht="25.5" customHeight="1" x14ac:dyDescent="0.25">
      <c r="A120" s="21">
        <v>44869</v>
      </c>
      <c r="B120" s="63" t="s">
        <v>2745</v>
      </c>
      <c r="G120" s="24" t="s">
        <v>856</v>
      </c>
      <c r="I120" s="24" t="s">
        <v>2699</v>
      </c>
      <c r="K120" s="24" t="s">
        <v>55</v>
      </c>
      <c r="L120" s="31" t="str">
        <f t="shared" si="7"/>
        <v>Gà muối 500g</v>
      </c>
      <c r="N120" s="52" t="s">
        <v>72</v>
      </c>
      <c r="Q120" s="32" t="str">
        <f t="shared" si="8"/>
        <v>Túi</v>
      </c>
      <c r="R120" s="36">
        <v>9</v>
      </c>
      <c r="T120" s="34">
        <f t="shared" si="10"/>
        <v>111058</v>
      </c>
      <c r="U120" s="34">
        <f t="shared" si="11"/>
        <v>999522</v>
      </c>
      <c r="X120" s="40" t="s">
        <v>26</v>
      </c>
      <c r="Z120" s="34">
        <f t="shared" si="9"/>
        <v>79962</v>
      </c>
    </row>
    <row r="121" spans="1:26" ht="25.5" customHeight="1" x14ac:dyDescent="0.25">
      <c r="A121" s="21">
        <v>44869</v>
      </c>
      <c r="B121" s="63" t="s">
        <v>2745</v>
      </c>
      <c r="G121" s="24" t="s">
        <v>856</v>
      </c>
      <c r="I121" s="24" t="s">
        <v>2699</v>
      </c>
      <c r="K121" s="24" t="s">
        <v>49</v>
      </c>
      <c r="L121" s="31" t="str">
        <f t="shared" si="7"/>
        <v>Giò lụa cây 250g</v>
      </c>
      <c r="N121" s="52" t="s">
        <v>72</v>
      </c>
      <c r="Q121" s="32" t="str">
        <f t="shared" si="8"/>
        <v>Túi</v>
      </c>
      <c r="R121" s="36">
        <v>9</v>
      </c>
      <c r="T121" s="34">
        <f t="shared" si="10"/>
        <v>59400</v>
      </c>
      <c r="U121" s="34">
        <f t="shared" si="11"/>
        <v>534600</v>
      </c>
      <c r="X121" s="40" t="s">
        <v>26</v>
      </c>
      <c r="Z121" s="34">
        <f t="shared" si="9"/>
        <v>42768</v>
      </c>
    </row>
    <row r="122" spans="1:26" ht="25.5" customHeight="1" x14ac:dyDescent="0.25">
      <c r="A122" s="21">
        <v>44869</v>
      </c>
      <c r="B122" s="63" t="s">
        <v>2745</v>
      </c>
      <c r="G122" s="24" t="s">
        <v>856</v>
      </c>
      <c r="I122" s="24" t="s">
        <v>2699</v>
      </c>
      <c r="K122" s="24" t="s">
        <v>59</v>
      </c>
      <c r="L122" s="31" t="str">
        <f t="shared" si="7"/>
        <v>Giò Tai Lưỡi Xào 250g</v>
      </c>
      <c r="N122" s="52" t="s">
        <v>72</v>
      </c>
      <c r="Q122" s="32" t="str">
        <f t="shared" si="8"/>
        <v>Túi</v>
      </c>
      <c r="R122" s="36">
        <v>3</v>
      </c>
      <c r="T122" s="34">
        <f t="shared" si="10"/>
        <v>50182</v>
      </c>
      <c r="U122" s="34">
        <f t="shared" si="11"/>
        <v>150546</v>
      </c>
      <c r="X122" s="40" t="s">
        <v>26</v>
      </c>
      <c r="Z122" s="34">
        <f t="shared" si="9"/>
        <v>12044</v>
      </c>
    </row>
    <row r="123" spans="1:26" ht="25.5" customHeight="1" x14ac:dyDescent="0.25">
      <c r="A123" s="21">
        <v>44869</v>
      </c>
      <c r="B123" s="63" t="s">
        <v>2746</v>
      </c>
      <c r="G123" s="24" t="s">
        <v>856</v>
      </c>
      <c r="I123" s="24" t="s">
        <v>2700</v>
      </c>
      <c r="K123" s="24" t="s">
        <v>59</v>
      </c>
      <c r="L123" s="31" t="str">
        <f t="shared" si="7"/>
        <v>Giò Tai Lưỡi Xào 250g</v>
      </c>
      <c r="N123" s="52" t="s">
        <v>72</v>
      </c>
      <c r="Q123" s="32" t="str">
        <f t="shared" si="8"/>
        <v>Túi</v>
      </c>
      <c r="R123" s="36">
        <v>6</v>
      </c>
      <c r="T123" s="34">
        <f t="shared" si="10"/>
        <v>50182</v>
      </c>
      <c r="U123" s="34">
        <f t="shared" si="11"/>
        <v>301092</v>
      </c>
      <c r="X123" s="40" t="s">
        <v>26</v>
      </c>
      <c r="Z123" s="34">
        <f t="shared" si="9"/>
        <v>24087</v>
      </c>
    </row>
    <row r="124" spans="1:26" ht="25.5" customHeight="1" x14ac:dyDescent="0.25">
      <c r="A124" s="21">
        <v>44869</v>
      </c>
      <c r="B124" s="63" t="s">
        <v>2746</v>
      </c>
      <c r="G124" s="24" t="s">
        <v>856</v>
      </c>
      <c r="I124" s="24" t="s">
        <v>2700</v>
      </c>
      <c r="K124" s="24" t="s">
        <v>49</v>
      </c>
      <c r="L124" s="31" t="str">
        <f t="shared" si="7"/>
        <v>Giò lụa cây 250g</v>
      </c>
      <c r="N124" s="52" t="s">
        <v>72</v>
      </c>
      <c r="Q124" s="32" t="str">
        <f t="shared" si="8"/>
        <v>Túi</v>
      </c>
      <c r="R124" s="36">
        <v>9</v>
      </c>
      <c r="T124" s="34">
        <f t="shared" si="10"/>
        <v>59400</v>
      </c>
      <c r="U124" s="34">
        <f t="shared" si="11"/>
        <v>534600</v>
      </c>
      <c r="X124" s="40" t="s">
        <v>26</v>
      </c>
      <c r="Z124" s="34">
        <f t="shared" si="9"/>
        <v>42768</v>
      </c>
    </row>
    <row r="125" spans="1:26" ht="25.5" customHeight="1" x14ac:dyDescent="0.25">
      <c r="A125" s="21">
        <v>44869</v>
      </c>
      <c r="B125" s="63" t="s">
        <v>2746</v>
      </c>
      <c r="G125" s="24" t="s">
        <v>856</v>
      </c>
      <c r="I125" s="24" t="s">
        <v>2700</v>
      </c>
      <c r="K125" s="24" t="s">
        <v>55</v>
      </c>
      <c r="L125" s="31" t="str">
        <f t="shared" si="7"/>
        <v>Gà muối 500g</v>
      </c>
      <c r="N125" s="52" t="s">
        <v>72</v>
      </c>
      <c r="Q125" s="32" t="str">
        <f t="shared" si="8"/>
        <v>Túi</v>
      </c>
      <c r="R125" s="36">
        <v>6</v>
      </c>
      <c r="T125" s="34">
        <f t="shared" si="10"/>
        <v>111058</v>
      </c>
      <c r="U125" s="34">
        <f t="shared" si="11"/>
        <v>666348</v>
      </c>
      <c r="X125" s="40" t="s">
        <v>26</v>
      </c>
      <c r="Z125" s="34">
        <f t="shared" si="9"/>
        <v>53308</v>
      </c>
    </row>
    <row r="126" spans="1:26" ht="25.5" customHeight="1" x14ac:dyDescent="0.25">
      <c r="A126" s="21">
        <v>44869</v>
      </c>
      <c r="B126" s="63" t="s">
        <v>2746</v>
      </c>
      <c r="G126" s="24" t="s">
        <v>856</v>
      </c>
      <c r="I126" s="24" t="s">
        <v>2700</v>
      </c>
      <c r="K126" s="24" t="s">
        <v>39</v>
      </c>
      <c r="L126" s="31" t="str">
        <f t="shared" si="7"/>
        <v>Chân giò heo muối 300g</v>
      </c>
      <c r="N126" s="52" t="s">
        <v>72</v>
      </c>
      <c r="Q126" s="32" t="str">
        <f t="shared" si="8"/>
        <v>Túi</v>
      </c>
      <c r="R126" s="36">
        <v>9</v>
      </c>
      <c r="T126" s="34">
        <f t="shared" si="10"/>
        <v>73431</v>
      </c>
      <c r="U126" s="34">
        <f t="shared" si="11"/>
        <v>660879</v>
      </c>
      <c r="X126" s="40" t="s">
        <v>26</v>
      </c>
      <c r="Z126" s="34">
        <f t="shared" si="9"/>
        <v>52870</v>
      </c>
    </row>
    <row r="127" spans="1:26" ht="25.5" customHeight="1" x14ac:dyDescent="0.25">
      <c r="A127" s="21">
        <v>44869</v>
      </c>
      <c r="B127" s="63" t="s">
        <v>2747</v>
      </c>
      <c r="G127" s="24" t="s">
        <v>856</v>
      </c>
      <c r="I127" s="24" t="s">
        <v>2701</v>
      </c>
      <c r="K127" s="24" t="s">
        <v>30</v>
      </c>
      <c r="L127" s="31" t="str">
        <f t="shared" si="7"/>
        <v>Bắp bò muối 200g</v>
      </c>
      <c r="N127" s="52" t="s">
        <v>72</v>
      </c>
      <c r="Q127" s="32" t="str">
        <f t="shared" si="8"/>
        <v>Túi</v>
      </c>
      <c r="R127" s="36">
        <v>6</v>
      </c>
      <c r="T127" s="34">
        <f t="shared" si="10"/>
        <v>87787</v>
      </c>
      <c r="U127" s="34">
        <f t="shared" si="11"/>
        <v>526722</v>
      </c>
      <c r="X127" s="40" t="s">
        <v>26</v>
      </c>
      <c r="Z127" s="34">
        <f t="shared" si="9"/>
        <v>42138</v>
      </c>
    </row>
    <row r="128" spans="1:26" ht="25.5" customHeight="1" x14ac:dyDescent="0.25">
      <c r="A128" s="21">
        <v>44869</v>
      </c>
      <c r="B128" s="63" t="s">
        <v>2747</v>
      </c>
      <c r="G128" s="24" t="s">
        <v>856</v>
      </c>
      <c r="I128" s="24" t="s">
        <v>2701</v>
      </c>
      <c r="K128" s="24" t="s">
        <v>39</v>
      </c>
      <c r="L128" s="31" t="str">
        <f t="shared" si="7"/>
        <v>Chân giò heo muối 300g</v>
      </c>
      <c r="N128" s="52" t="s">
        <v>72</v>
      </c>
      <c r="Q128" s="32" t="str">
        <f t="shared" si="8"/>
        <v>Túi</v>
      </c>
      <c r="R128" s="36">
        <v>3</v>
      </c>
      <c r="T128" s="34">
        <f t="shared" si="10"/>
        <v>73431</v>
      </c>
      <c r="U128" s="34">
        <f t="shared" si="11"/>
        <v>220293</v>
      </c>
      <c r="X128" s="40" t="s">
        <v>26</v>
      </c>
      <c r="Z128" s="34">
        <f t="shared" si="9"/>
        <v>17623</v>
      </c>
    </row>
    <row r="129" spans="1:26" ht="25.5" customHeight="1" x14ac:dyDescent="0.25">
      <c r="A129" s="21">
        <v>44869</v>
      </c>
      <c r="B129" s="63" t="s">
        <v>2747</v>
      </c>
      <c r="G129" s="24" t="s">
        <v>856</v>
      </c>
      <c r="I129" s="24" t="s">
        <v>2701</v>
      </c>
      <c r="K129" s="24" t="s">
        <v>55</v>
      </c>
      <c r="L129" s="31" t="str">
        <f t="shared" si="7"/>
        <v>Gà muối 500g</v>
      </c>
      <c r="N129" s="52" t="s">
        <v>72</v>
      </c>
      <c r="Q129" s="32" t="str">
        <f t="shared" si="8"/>
        <v>Túi</v>
      </c>
      <c r="R129" s="36">
        <v>6</v>
      </c>
      <c r="T129" s="34">
        <f t="shared" si="10"/>
        <v>111058</v>
      </c>
      <c r="U129" s="34">
        <f t="shared" si="11"/>
        <v>666348</v>
      </c>
      <c r="X129" s="40" t="s">
        <v>26</v>
      </c>
      <c r="Z129" s="34">
        <f t="shared" si="9"/>
        <v>53308</v>
      </c>
    </row>
    <row r="130" spans="1:26" ht="25.5" customHeight="1" x14ac:dyDescent="0.25">
      <c r="A130" s="21">
        <v>44869</v>
      </c>
      <c r="B130" s="63" t="s">
        <v>2747</v>
      </c>
      <c r="G130" s="24" t="s">
        <v>856</v>
      </c>
      <c r="I130" s="24" t="s">
        <v>2701</v>
      </c>
      <c r="K130" s="24" t="s">
        <v>49</v>
      </c>
      <c r="L130" s="31" t="str">
        <f t="shared" ref="L130:L193" si="12">IF(K130&lt;&gt;"",VLOOKUP(K130,tenhang,2,0),"")</f>
        <v>Giò lụa cây 250g</v>
      </c>
      <c r="N130" s="52" t="s">
        <v>72</v>
      </c>
      <c r="Q130" s="32" t="str">
        <f t="shared" ref="Q130:Q193" si="13">IF(K130&lt;&gt;"",VLOOKUP(K130,tenhang,3,0),"")</f>
        <v>Túi</v>
      </c>
      <c r="R130" s="36">
        <v>3</v>
      </c>
      <c r="T130" s="34">
        <f t="shared" si="10"/>
        <v>59400</v>
      </c>
      <c r="U130" s="34">
        <f t="shared" si="11"/>
        <v>178200</v>
      </c>
      <c r="X130" s="40" t="s">
        <v>26</v>
      </c>
      <c r="Z130" s="34">
        <f t="shared" si="9"/>
        <v>14256</v>
      </c>
    </row>
    <row r="131" spans="1:26" ht="25.5" customHeight="1" x14ac:dyDescent="0.25">
      <c r="A131" s="21">
        <v>44869</v>
      </c>
      <c r="B131" s="63" t="s">
        <v>2747</v>
      </c>
      <c r="G131" s="24" t="s">
        <v>856</v>
      </c>
      <c r="I131" s="24" t="s">
        <v>2701</v>
      </c>
      <c r="K131" s="24" t="s">
        <v>59</v>
      </c>
      <c r="L131" s="31" t="str">
        <f t="shared" si="12"/>
        <v>Giò Tai Lưỡi Xào 250g</v>
      </c>
      <c r="N131" s="52" t="s">
        <v>72</v>
      </c>
      <c r="Q131" s="32" t="str">
        <f t="shared" si="13"/>
        <v>Túi</v>
      </c>
      <c r="R131" s="36">
        <v>3</v>
      </c>
      <c r="T131" s="34">
        <f t="shared" si="10"/>
        <v>50182</v>
      </c>
      <c r="U131" s="34">
        <f t="shared" si="11"/>
        <v>150546</v>
      </c>
      <c r="X131" s="40" t="s">
        <v>26</v>
      </c>
      <c r="Z131" s="34">
        <f t="shared" ref="Z131:Z194" si="14">ROUND(U131*X131*1%,0)</f>
        <v>12044</v>
      </c>
    </row>
    <row r="132" spans="1:26" ht="25.5" customHeight="1" x14ac:dyDescent="0.25">
      <c r="A132" s="21">
        <v>44869</v>
      </c>
      <c r="B132" s="63" t="s">
        <v>2748</v>
      </c>
      <c r="G132" s="24" t="s">
        <v>856</v>
      </c>
      <c r="I132" s="24" t="s">
        <v>2702</v>
      </c>
      <c r="K132" s="24" t="s">
        <v>65</v>
      </c>
      <c r="L132" s="31" t="str">
        <f t="shared" si="12"/>
        <v>Mọc Nấm Hương 250g</v>
      </c>
      <c r="N132" s="52" t="s">
        <v>72</v>
      </c>
      <c r="Q132" s="32" t="str">
        <f t="shared" si="13"/>
        <v>Túi</v>
      </c>
      <c r="R132" s="36">
        <v>3</v>
      </c>
      <c r="T132" s="34">
        <f t="shared" si="10"/>
        <v>46000</v>
      </c>
      <c r="U132" s="34">
        <f t="shared" si="11"/>
        <v>138000</v>
      </c>
      <c r="X132" s="40" t="s">
        <v>26</v>
      </c>
      <c r="Z132" s="34">
        <f t="shared" si="14"/>
        <v>11040</v>
      </c>
    </row>
    <row r="133" spans="1:26" ht="25.5" customHeight="1" x14ac:dyDescent="0.25">
      <c r="A133" s="21">
        <v>44869</v>
      </c>
      <c r="B133" s="63" t="s">
        <v>2748</v>
      </c>
      <c r="G133" s="24" t="s">
        <v>856</v>
      </c>
      <c r="I133" s="24" t="s">
        <v>2702</v>
      </c>
      <c r="K133" s="24" t="s">
        <v>59</v>
      </c>
      <c r="L133" s="31" t="str">
        <f t="shared" si="12"/>
        <v>Giò Tai Lưỡi Xào 250g</v>
      </c>
      <c r="N133" s="52" t="s">
        <v>72</v>
      </c>
      <c r="Q133" s="32" t="str">
        <f t="shared" si="13"/>
        <v>Túi</v>
      </c>
      <c r="R133" s="36">
        <v>3</v>
      </c>
      <c r="T133" s="34">
        <f t="shared" si="10"/>
        <v>50182</v>
      </c>
      <c r="U133" s="34">
        <f t="shared" si="11"/>
        <v>150546</v>
      </c>
      <c r="X133" s="40" t="s">
        <v>26</v>
      </c>
      <c r="Z133" s="34">
        <f t="shared" si="14"/>
        <v>12044</v>
      </c>
    </row>
    <row r="134" spans="1:26" ht="25.5" customHeight="1" x14ac:dyDescent="0.25">
      <c r="A134" s="21">
        <v>44869</v>
      </c>
      <c r="B134" s="63" t="s">
        <v>2748</v>
      </c>
      <c r="G134" s="24" t="s">
        <v>856</v>
      </c>
      <c r="I134" s="24" t="s">
        <v>2702</v>
      </c>
      <c r="K134" s="24" t="s">
        <v>49</v>
      </c>
      <c r="L134" s="31" t="str">
        <f t="shared" si="12"/>
        <v>Giò lụa cây 250g</v>
      </c>
      <c r="N134" s="52" t="s">
        <v>72</v>
      </c>
      <c r="Q134" s="32" t="str">
        <f t="shared" si="13"/>
        <v>Túi</v>
      </c>
      <c r="R134" s="36">
        <v>3</v>
      </c>
      <c r="T134" s="34">
        <f t="shared" si="10"/>
        <v>59400</v>
      </c>
      <c r="U134" s="34">
        <f t="shared" si="11"/>
        <v>178200</v>
      </c>
      <c r="X134" s="40" t="s">
        <v>26</v>
      </c>
      <c r="Z134" s="34">
        <f t="shared" si="14"/>
        <v>14256</v>
      </c>
    </row>
    <row r="135" spans="1:26" ht="25.5" customHeight="1" x14ac:dyDescent="0.25">
      <c r="A135" s="21">
        <v>44869</v>
      </c>
      <c r="B135" s="63" t="s">
        <v>2748</v>
      </c>
      <c r="G135" s="24" t="s">
        <v>856</v>
      </c>
      <c r="I135" s="24" t="s">
        <v>2702</v>
      </c>
      <c r="K135" s="24" t="s">
        <v>55</v>
      </c>
      <c r="L135" s="31" t="str">
        <f t="shared" si="12"/>
        <v>Gà muối 500g</v>
      </c>
      <c r="N135" s="52" t="s">
        <v>72</v>
      </c>
      <c r="Q135" s="32" t="str">
        <f t="shared" si="13"/>
        <v>Túi</v>
      </c>
      <c r="R135" s="36">
        <v>6</v>
      </c>
      <c r="T135" s="34">
        <f t="shared" si="10"/>
        <v>111058</v>
      </c>
      <c r="U135" s="34">
        <f t="shared" si="11"/>
        <v>666348</v>
      </c>
      <c r="X135" s="40" t="s">
        <v>26</v>
      </c>
      <c r="Z135" s="34">
        <f t="shared" si="14"/>
        <v>53308</v>
      </c>
    </row>
    <row r="136" spans="1:26" ht="25.5" customHeight="1" x14ac:dyDescent="0.25">
      <c r="A136" s="21">
        <v>44869</v>
      </c>
      <c r="B136" s="63" t="s">
        <v>2748</v>
      </c>
      <c r="G136" s="24" t="s">
        <v>856</v>
      </c>
      <c r="I136" s="24" t="s">
        <v>2702</v>
      </c>
      <c r="K136" s="24" t="s">
        <v>39</v>
      </c>
      <c r="L136" s="31" t="str">
        <f t="shared" si="12"/>
        <v>Chân giò heo muối 300g</v>
      </c>
      <c r="N136" s="52" t="s">
        <v>72</v>
      </c>
      <c r="Q136" s="32" t="str">
        <f t="shared" si="13"/>
        <v>Túi</v>
      </c>
      <c r="R136" s="36">
        <v>9</v>
      </c>
      <c r="T136" s="34">
        <f t="shared" si="10"/>
        <v>73431</v>
      </c>
      <c r="U136" s="34">
        <f t="shared" si="11"/>
        <v>660879</v>
      </c>
      <c r="X136" s="40" t="s">
        <v>26</v>
      </c>
      <c r="Z136" s="34">
        <f t="shared" si="14"/>
        <v>52870</v>
      </c>
    </row>
    <row r="137" spans="1:26" ht="25.5" customHeight="1" x14ac:dyDescent="0.25">
      <c r="A137" s="21">
        <v>44869</v>
      </c>
      <c r="B137" s="63" t="s">
        <v>2749</v>
      </c>
      <c r="G137" s="24" t="s">
        <v>856</v>
      </c>
      <c r="I137" s="24" t="s">
        <v>2703</v>
      </c>
      <c r="K137" s="24" t="s">
        <v>30</v>
      </c>
      <c r="L137" s="31" t="str">
        <f t="shared" si="12"/>
        <v>Bắp bò muối 200g</v>
      </c>
      <c r="N137" s="52" t="s">
        <v>72</v>
      </c>
      <c r="Q137" s="32" t="str">
        <f t="shared" si="13"/>
        <v>Túi</v>
      </c>
      <c r="R137" s="36">
        <v>3</v>
      </c>
      <c r="T137" s="34">
        <f t="shared" si="10"/>
        <v>87787</v>
      </c>
      <c r="U137" s="34">
        <f t="shared" si="11"/>
        <v>263361</v>
      </c>
      <c r="X137" s="40" t="s">
        <v>26</v>
      </c>
      <c r="Z137" s="34">
        <f t="shared" si="14"/>
        <v>21069</v>
      </c>
    </row>
    <row r="138" spans="1:26" ht="25.5" customHeight="1" x14ac:dyDescent="0.25">
      <c r="A138" s="21">
        <v>44869</v>
      </c>
      <c r="B138" s="63" t="s">
        <v>2749</v>
      </c>
      <c r="G138" s="24" t="s">
        <v>856</v>
      </c>
      <c r="I138" s="24" t="s">
        <v>2703</v>
      </c>
      <c r="K138" s="24" t="s">
        <v>55</v>
      </c>
      <c r="L138" s="31" t="str">
        <f t="shared" si="12"/>
        <v>Gà muối 500g</v>
      </c>
      <c r="N138" s="52" t="s">
        <v>72</v>
      </c>
      <c r="Q138" s="32" t="str">
        <f t="shared" si="13"/>
        <v>Túi</v>
      </c>
      <c r="R138" s="36">
        <v>3</v>
      </c>
      <c r="T138" s="34">
        <f t="shared" ref="T138:T201" si="15">IF(K138&lt;&gt;"",VLOOKUP(K138,tenhang,4,0),0)</f>
        <v>111058</v>
      </c>
      <c r="U138" s="34">
        <f t="shared" ref="U138:U201" si="16">R138*T138</f>
        <v>333174</v>
      </c>
      <c r="X138" s="40" t="s">
        <v>26</v>
      </c>
      <c r="Z138" s="34">
        <f t="shared" si="14"/>
        <v>26654</v>
      </c>
    </row>
    <row r="139" spans="1:26" ht="25.5" customHeight="1" x14ac:dyDescent="0.25">
      <c r="A139" s="21">
        <v>44869</v>
      </c>
      <c r="B139" s="63" t="s">
        <v>2749</v>
      </c>
      <c r="G139" s="24" t="s">
        <v>856</v>
      </c>
      <c r="I139" s="24" t="s">
        <v>2703</v>
      </c>
      <c r="K139" s="24" t="s">
        <v>67</v>
      </c>
      <c r="L139" s="31" t="str">
        <f t="shared" si="12"/>
        <v>Tai heo muối 200g</v>
      </c>
      <c r="N139" s="52" t="s">
        <v>72</v>
      </c>
      <c r="Q139" s="32" t="str">
        <f t="shared" si="13"/>
        <v>Túi</v>
      </c>
      <c r="R139" s="36">
        <v>3</v>
      </c>
      <c r="T139" s="34">
        <f t="shared" si="15"/>
        <v>55595</v>
      </c>
      <c r="U139" s="34">
        <f t="shared" si="16"/>
        <v>166785</v>
      </c>
      <c r="X139" s="40" t="s">
        <v>26</v>
      </c>
      <c r="Z139" s="34">
        <f t="shared" si="14"/>
        <v>13343</v>
      </c>
    </row>
    <row r="140" spans="1:26" ht="25.5" customHeight="1" x14ac:dyDescent="0.25">
      <c r="A140" s="21">
        <v>44869</v>
      </c>
      <c r="B140" s="63" t="s">
        <v>2749</v>
      </c>
      <c r="G140" s="24" t="s">
        <v>856</v>
      </c>
      <c r="I140" s="24" t="s">
        <v>2703</v>
      </c>
      <c r="K140" s="24" t="s">
        <v>49</v>
      </c>
      <c r="L140" s="31" t="str">
        <f t="shared" si="12"/>
        <v>Giò lụa cây 250g</v>
      </c>
      <c r="N140" s="52" t="s">
        <v>72</v>
      </c>
      <c r="Q140" s="32" t="str">
        <f t="shared" si="13"/>
        <v>Túi</v>
      </c>
      <c r="R140" s="36">
        <v>3</v>
      </c>
      <c r="T140" s="34">
        <f t="shared" si="15"/>
        <v>59400</v>
      </c>
      <c r="U140" s="34">
        <f t="shared" si="16"/>
        <v>178200</v>
      </c>
      <c r="X140" s="40" t="s">
        <v>26</v>
      </c>
      <c r="Z140" s="34">
        <f t="shared" si="14"/>
        <v>14256</v>
      </c>
    </row>
    <row r="141" spans="1:26" ht="25.5" customHeight="1" x14ac:dyDescent="0.25">
      <c r="A141" s="21">
        <v>44869</v>
      </c>
      <c r="B141" s="63" t="s">
        <v>2749</v>
      </c>
      <c r="G141" s="24" t="s">
        <v>856</v>
      </c>
      <c r="I141" s="24" t="s">
        <v>2703</v>
      </c>
      <c r="K141" s="24" t="s">
        <v>59</v>
      </c>
      <c r="L141" s="31" t="str">
        <f t="shared" si="12"/>
        <v>Giò Tai Lưỡi Xào 250g</v>
      </c>
      <c r="N141" s="52" t="s">
        <v>72</v>
      </c>
      <c r="Q141" s="32" t="str">
        <f t="shared" si="13"/>
        <v>Túi</v>
      </c>
      <c r="R141" s="36">
        <v>3</v>
      </c>
      <c r="T141" s="34">
        <f t="shared" si="15"/>
        <v>50182</v>
      </c>
      <c r="U141" s="34">
        <f t="shared" si="16"/>
        <v>150546</v>
      </c>
      <c r="X141" s="40" t="s">
        <v>26</v>
      </c>
      <c r="Z141" s="34">
        <f t="shared" si="14"/>
        <v>12044</v>
      </c>
    </row>
    <row r="142" spans="1:26" ht="25.5" customHeight="1" x14ac:dyDescent="0.25">
      <c r="A142" s="21">
        <v>44869</v>
      </c>
      <c r="B142" s="63" t="s">
        <v>2749</v>
      </c>
      <c r="G142" s="24" t="s">
        <v>856</v>
      </c>
      <c r="I142" s="24" t="s">
        <v>2703</v>
      </c>
      <c r="K142" s="24" t="s">
        <v>65</v>
      </c>
      <c r="L142" s="31" t="str">
        <f t="shared" si="12"/>
        <v>Mọc Nấm Hương 250g</v>
      </c>
      <c r="N142" s="52" t="s">
        <v>72</v>
      </c>
      <c r="Q142" s="32" t="str">
        <f t="shared" si="13"/>
        <v>Túi</v>
      </c>
      <c r="R142" s="36">
        <v>3</v>
      </c>
      <c r="T142" s="34">
        <f t="shared" si="15"/>
        <v>46000</v>
      </c>
      <c r="U142" s="34">
        <f t="shared" si="16"/>
        <v>138000</v>
      </c>
      <c r="X142" s="40" t="s">
        <v>26</v>
      </c>
      <c r="Z142" s="34">
        <f t="shared" si="14"/>
        <v>11040</v>
      </c>
    </row>
    <row r="143" spans="1:26" ht="25.5" customHeight="1" x14ac:dyDescent="0.25">
      <c r="A143" s="21">
        <v>44869</v>
      </c>
      <c r="B143" s="63" t="s">
        <v>2750</v>
      </c>
      <c r="G143" s="24" t="s">
        <v>856</v>
      </c>
      <c r="I143" s="24" t="s">
        <v>2704</v>
      </c>
      <c r="K143" s="24" t="s">
        <v>39</v>
      </c>
      <c r="L143" s="31" t="str">
        <f t="shared" si="12"/>
        <v>Chân giò heo muối 300g</v>
      </c>
      <c r="N143" s="52" t="s">
        <v>72</v>
      </c>
      <c r="Q143" s="32" t="str">
        <f t="shared" si="13"/>
        <v>Túi</v>
      </c>
      <c r="R143" s="36">
        <v>15</v>
      </c>
      <c r="T143" s="34">
        <f t="shared" si="15"/>
        <v>73431</v>
      </c>
      <c r="U143" s="34">
        <f t="shared" si="16"/>
        <v>1101465</v>
      </c>
      <c r="X143" s="40" t="s">
        <v>26</v>
      </c>
      <c r="Z143" s="34">
        <f t="shared" si="14"/>
        <v>88117</v>
      </c>
    </row>
    <row r="144" spans="1:26" ht="25.5" customHeight="1" x14ac:dyDescent="0.25">
      <c r="A144" s="21">
        <v>44869</v>
      </c>
      <c r="B144" s="63" t="s">
        <v>2750</v>
      </c>
      <c r="G144" s="24" t="s">
        <v>856</v>
      </c>
      <c r="I144" s="24" t="s">
        <v>2704</v>
      </c>
      <c r="K144" s="24" t="s">
        <v>49</v>
      </c>
      <c r="L144" s="31" t="str">
        <f t="shared" si="12"/>
        <v>Giò lụa cây 250g</v>
      </c>
      <c r="N144" s="52" t="s">
        <v>72</v>
      </c>
      <c r="Q144" s="32" t="str">
        <f t="shared" si="13"/>
        <v>Túi</v>
      </c>
      <c r="R144" s="36">
        <v>6</v>
      </c>
      <c r="T144" s="34">
        <f t="shared" si="15"/>
        <v>59400</v>
      </c>
      <c r="U144" s="34">
        <f t="shared" si="16"/>
        <v>356400</v>
      </c>
      <c r="X144" s="40" t="s">
        <v>26</v>
      </c>
      <c r="Z144" s="34">
        <f t="shared" si="14"/>
        <v>28512</v>
      </c>
    </row>
    <row r="145" spans="1:26" ht="25.5" customHeight="1" x14ac:dyDescent="0.25">
      <c r="A145" s="21">
        <v>44869</v>
      </c>
      <c r="B145" s="63" t="s">
        <v>2750</v>
      </c>
      <c r="G145" s="24" t="s">
        <v>856</v>
      </c>
      <c r="I145" s="24" t="s">
        <v>2704</v>
      </c>
      <c r="K145" s="24" t="s">
        <v>59</v>
      </c>
      <c r="L145" s="31" t="str">
        <f t="shared" si="12"/>
        <v>Giò Tai Lưỡi Xào 250g</v>
      </c>
      <c r="N145" s="52" t="s">
        <v>72</v>
      </c>
      <c r="Q145" s="32" t="str">
        <f t="shared" si="13"/>
        <v>Túi</v>
      </c>
      <c r="R145" s="36">
        <v>3</v>
      </c>
      <c r="T145" s="34">
        <f t="shared" si="15"/>
        <v>50182</v>
      </c>
      <c r="U145" s="34">
        <f t="shared" si="16"/>
        <v>150546</v>
      </c>
      <c r="X145" s="40" t="s">
        <v>26</v>
      </c>
      <c r="Z145" s="34">
        <f t="shared" si="14"/>
        <v>12044</v>
      </c>
    </row>
    <row r="146" spans="1:26" ht="25.5" customHeight="1" x14ac:dyDescent="0.25">
      <c r="A146" s="21">
        <v>44869</v>
      </c>
      <c r="B146" s="63" t="s">
        <v>2750</v>
      </c>
      <c r="G146" s="24" t="s">
        <v>856</v>
      </c>
      <c r="I146" s="24" t="s">
        <v>2704</v>
      </c>
      <c r="K146" s="24" t="s">
        <v>65</v>
      </c>
      <c r="L146" s="31" t="str">
        <f t="shared" si="12"/>
        <v>Mọc Nấm Hương 250g</v>
      </c>
      <c r="N146" s="52" t="s">
        <v>72</v>
      </c>
      <c r="Q146" s="32" t="str">
        <f t="shared" si="13"/>
        <v>Túi</v>
      </c>
      <c r="R146" s="36">
        <v>3</v>
      </c>
      <c r="T146" s="34">
        <f t="shared" si="15"/>
        <v>46000</v>
      </c>
      <c r="U146" s="34">
        <f t="shared" si="16"/>
        <v>138000</v>
      </c>
      <c r="X146" s="40" t="s">
        <v>26</v>
      </c>
      <c r="Z146" s="34">
        <f t="shared" si="14"/>
        <v>11040</v>
      </c>
    </row>
    <row r="147" spans="1:26" ht="25.5" customHeight="1" x14ac:dyDescent="0.25">
      <c r="A147" s="21">
        <v>44869</v>
      </c>
      <c r="B147" s="63" t="s">
        <v>2751</v>
      </c>
      <c r="G147" s="24" t="s">
        <v>856</v>
      </c>
      <c r="I147" s="24" t="s">
        <v>2705</v>
      </c>
      <c r="K147" s="24" t="s">
        <v>65</v>
      </c>
      <c r="L147" s="31" t="str">
        <f t="shared" si="12"/>
        <v>Mọc Nấm Hương 250g</v>
      </c>
      <c r="N147" s="52" t="s">
        <v>72</v>
      </c>
      <c r="Q147" s="32" t="str">
        <f t="shared" si="13"/>
        <v>Túi</v>
      </c>
      <c r="R147" s="36">
        <v>21</v>
      </c>
      <c r="T147" s="34">
        <f t="shared" si="15"/>
        <v>46000</v>
      </c>
      <c r="U147" s="34">
        <f t="shared" si="16"/>
        <v>966000</v>
      </c>
      <c r="X147" s="40" t="s">
        <v>26</v>
      </c>
      <c r="Z147" s="34">
        <f t="shared" si="14"/>
        <v>77280</v>
      </c>
    </row>
    <row r="148" spans="1:26" ht="25.5" customHeight="1" x14ac:dyDescent="0.25">
      <c r="A148" s="21">
        <v>44869</v>
      </c>
      <c r="B148" s="63" t="s">
        <v>2751</v>
      </c>
      <c r="G148" s="24" t="s">
        <v>856</v>
      </c>
      <c r="I148" s="24" t="s">
        <v>2705</v>
      </c>
      <c r="K148" s="24" t="s">
        <v>59</v>
      </c>
      <c r="L148" s="31" t="str">
        <f t="shared" si="12"/>
        <v>Giò Tai Lưỡi Xào 250g</v>
      </c>
      <c r="N148" s="52" t="s">
        <v>72</v>
      </c>
      <c r="Q148" s="32" t="str">
        <f t="shared" si="13"/>
        <v>Túi</v>
      </c>
      <c r="R148" s="36">
        <v>21</v>
      </c>
      <c r="T148" s="34">
        <f t="shared" si="15"/>
        <v>50182</v>
      </c>
      <c r="U148" s="34">
        <f t="shared" si="16"/>
        <v>1053822</v>
      </c>
      <c r="X148" s="40" t="s">
        <v>26</v>
      </c>
      <c r="Z148" s="34">
        <f t="shared" si="14"/>
        <v>84306</v>
      </c>
    </row>
    <row r="149" spans="1:26" ht="25.5" customHeight="1" x14ac:dyDescent="0.25">
      <c r="A149" s="21">
        <v>44869</v>
      </c>
      <c r="B149" s="63" t="s">
        <v>2751</v>
      </c>
      <c r="G149" s="24" t="s">
        <v>856</v>
      </c>
      <c r="I149" s="24" t="s">
        <v>2705</v>
      </c>
      <c r="K149" s="24" t="s">
        <v>49</v>
      </c>
      <c r="L149" s="31" t="str">
        <f t="shared" si="12"/>
        <v>Giò lụa cây 250g</v>
      </c>
      <c r="N149" s="52" t="s">
        <v>72</v>
      </c>
      <c r="Q149" s="32" t="str">
        <f t="shared" si="13"/>
        <v>Túi</v>
      </c>
      <c r="R149" s="36">
        <v>21</v>
      </c>
      <c r="T149" s="34">
        <f t="shared" si="15"/>
        <v>59400</v>
      </c>
      <c r="U149" s="34">
        <f t="shared" si="16"/>
        <v>1247400</v>
      </c>
      <c r="X149" s="40" t="s">
        <v>26</v>
      </c>
      <c r="Z149" s="34">
        <f t="shared" si="14"/>
        <v>99792</v>
      </c>
    </row>
    <row r="150" spans="1:26" ht="25.5" customHeight="1" x14ac:dyDescent="0.25">
      <c r="A150" s="21">
        <v>44869</v>
      </c>
      <c r="B150" s="63" t="s">
        <v>2751</v>
      </c>
      <c r="G150" s="24" t="s">
        <v>856</v>
      </c>
      <c r="I150" s="24" t="s">
        <v>2705</v>
      </c>
      <c r="K150" s="24" t="s">
        <v>67</v>
      </c>
      <c r="L150" s="31" t="str">
        <f t="shared" si="12"/>
        <v>Tai heo muối 200g</v>
      </c>
      <c r="N150" s="52" t="s">
        <v>72</v>
      </c>
      <c r="Q150" s="32" t="str">
        <f t="shared" si="13"/>
        <v>Túi</v>
      </c>
      <c r="R150" s="36">
        <v>3</v>
      </c>
      <c r="T150" s="34">
        <f t="shared" si="15"/>
        <v>55595</v>
      </c>
      <c r="U150" s="34">
        <f t="shared" si="16"/>
        <v>166785</v>
      </c>
      <c r="X150" s="40" t="s">
        <v>26</v>
      </c>
      <c r="Z150" s="34">
        <f t="shared" si="14"/>
        <v>13343</v>
      </c>
    </row>
    <row r="151" spans="1:26" ht="25.5" customHeight="1" x14ac:dyDescent="0.25">
      <c r="A151" s="21">
        <v>44869</v>
      </c>
      <c r="B151" s="63" t="s">
        <v>2751</v>
      </c>
      <c r="G151" s="24" t="s">
        <v>856</v>
      </c>
      <c r="I151" s="24" t="s">
        <v>2705</v>
      </c>
      <c r="K151" s="24" t="s">
        <v>39</v>
      </c>
      <c r="L151" s="31" t="str">
        <f t="shared" si="12"/>
        <v>Chân giò heo muối 300g</v>
      </c>
      <c r="N151" s="52" t="s">
        <v>72</v>
      </c>
      <c r="Q151" s="32" t="str">
        <f t="shared" si="13"/>
        <v>Túi</v>
      </c>
      <c r="R151" s="36">
        <v>3</v>
      </c>
      <c r="T151" s="34">
        <f t="shared" si="15"/>
        <v>73431</v>
      </c>
      <c r="U151" s="34">
        <f t="shared" si="16"/>
        <v>220293</v>
      </c>
      <c r="X151" s="40" t="s">
        <v>26</v>
      </c>
      <c r="Z151" s="34">
        <f t="shared" si="14"/>
        <v>17623</v>
      </c>
    </row>
    <row r="152" spans="1:26" ht="25.5" customHeight="1" x14ac:dyDescent="0.25">
      <c r="A152" s="21">
        <v>44869</v>
      </c>
      <c r="B152" s="63" t="s">
        <v>2751</v>
      </c>
      <c r="G152" s="24" t="s">
        <v>856</v>
      </c>
      <c r="I152" s="24" t="s">
        <v>2705</v>
      </c>
      <c r="K152" s="24" t="s">
        <v>30</v>
      </c>
      <c r="L152" s="31" t="str">
        <f t="shared" si="12"/>
        <v>Bắp bò muối 200g</v>
      </c>
      <c r="N152" s="52" t="s">
        <v>72</v>
      </c>
      <c r="Q152" s="32" t="str">
        <f t="shared" si="13"/>
        <v>Túi</v>
      </c>
      <c r="R152" s="36">
        <v>3</v>
      </c>
      <c r="T152" s="34">
        <f t="shared" si="15"/>
        <v>87787</v>
      </c>
      <c r="U152" s="34">
        <f t="shared" si="16"/>
        <v>263361</v>
      </c>
      <c r="X152" s="40" t="s">
        <v>26</v>
      </c>
      <c r="Z152" s="34">
        <f t="shared" si="14"/>
        <v>21069</v>
      </c>
    </row>
    <row r="153" spans="1:26" ht="25.5" customHeight="1" x14ac:dyDescent="0.25">
      <c r="A153" s="21">
        <v>44869</v>
      </c>
      <c r="B153" s="63" t="s">
        <v>2752</v>
      </c>
      <c r="G153" s="24" t="s">
        <v>856</v>
      </c>
      <c r="I153" s="24" t="s">
        <v>2706</v>
      </c>
      <c r="K153" s="24" t="s">
        <v>30</v>
      </c>
      <c r="L153" s="31" t="str">
        <f t="shared" si="12"/>
        <v>Bắp bò muối 200g</v>
      </c>
      <c r="N153" s="52" t="s">
        <v>72</v>
      </c>
      <c r="Q153" s="32" t="str">
        <f t="shared" si="13"/>
        <v>Túi</v>
      </c>
      <c r="R153" s="36">
        <v>3</v>
      </c>
      <c r="T153" s="34">
        <f t="shared" si="15"/>
        <v>87787</v>
      </c>
      <c r="U153" s="34">
        <f t="shared" si="16"/>
        <v>263361</v>
      </c>
      <c r="X153" s="40" t="s">
        <v>26</v>
      </c>
      <c r="Z153" s="34">
        <f t="shared" si="14"/>
        <v>21069</v>
      </c>
    </row>
    <row r="154" spans="1:26" ht="25.5" customHeight="1" x14ac:dyDescent="0.25">
      <c r="A154" s="21">
        <v>44869</v>
      </c>
      <c r="B154" s="63" t="s">
        <v>2752</v>
      </c>
      <c r="G154" s="24" t="s">
        <v>856</v>
      </c>
      <c r="I154" s="24" t="s">
        <v>2706</v>
      </c>
      <c r="K154" s="24" t="s">
        <v>39</v>
      </c>
      <c r="L154" s="31" t="str">
        <f t="shared" si="12"/>
        <v>Chân giò heo muối 300g</v>
      </c>
      <c r="N154" s="52" t="s">
        <v>72</v>
      </c>
      <c r="Q154" s="32" t="str">
        <f t="shared" si="13"/>
        <v>Túi</v>
      </c>
      <c r="R154" s="36">
        <v>6</v>
      </c>
      <c r="T154" s="34">
        <f t="shared" si="15"/>
        <v>73431</v>
      </c>
      <c r="U154" s="34">
        <f t="shared" si="16"/>
        <v>440586</v>
      </c>
      <c r="X154" s="40" t="s">
        <v>26</v>
      </c>
      <c r="Z154" s="34">
        <f t="shared" si="14"/>
        <v>35247</v>
      </c>
    </row>
    <row r="155" spans="1:26" ht="25.5" customHeight="1" x14ac:dyDescent="0.25">
      <c r="A155" s="21">
        <v>44869</v>
      </c>
      <c r="B155" s="63" t="s">
        <v>2752</v>
      </c>
      <c r="G155" s="24" t="s">
        <v>856</v>
      </c>
      <c r="I155" s="24" t="s">
        <v>2706</v>
      </c>
      <c r="K155" s="24" t="s">
        <v>55</v>
      </c>
      <c r="L155" s="31" t="str">
        <f t="shared" si="12"/>
        <v>Gà muối 500g</v>
      </c>
      <c r="N155" s="52" t="s">
        <v>72</v>
      </c>
      <c r="Q155" s="32" t="str">
        <f t="shared" si="13"/>
        <v>Túi</v>
      </c>
      <c r="R155" s="36">
        <v>12</v>
      </c>
      <c r="T155" s="34">
        <f t="shared" si="15"/>
        <v>111058</v>
      </c>
      <c r="U155" s="34">
        <f t="shared" si="16"/>
        <v>1332696</v>
      </c>
      <c r="X155" s="40" t="s">
        <v>26</v>
      </c>
      <c r="Z155" s="34">
        <f t="shared" si="14"/>
        <v>106616</v>
      </c>
    </row>
    <row r="156" spans="1:26" ht="25.5" customHeight="1" x14ac:dyDescent="0.25">
      <c r="A156" s="21">
        <v>44869</v>
      </c>
      <c r="B156" s="63" t="s">
        <v>2752</v>
      </c>
      <c r="G156" s="24" t="s">
        <v>856</v>
      </c>
      <c r="I156" s="24" t="s">
        <v>2706</v>
      </c>
      <c r="K156" s="24" t="s">
        <v>49</v>
      </c>
      <c r="L156" s="31" t="str">
        <f t="shared" si="12"/>
        <v>Giò lụa cây 250g</v>
      </c>
      <c r="N156" s="52" t="s">
        <v>72</v>
      </c>
      <c r="Q156" s="32" t="str">
        <f t="shared" si="13"/>
        <v>Túi</v>
      </c>
      <c r="R156" s="36">
        <v>3</v>
      </c>
      <c r="T156" s="34">
        <f t="shared" si="15"/>
        <v>59400</v>
      </c>
      <c r="U156" s="34">
        <f t="shared" si="16"/>
        <v>178200</v>
      </c>
      <c r="X156" s="40" t="s">
        <v>26</v>
      </c>
      <c r="Z156" s="34">
        <f t="shared" si="14"/>
        <v>14256</v>
      </c>
    </row>
    <row r="157" spans="1:26" ht="25.5" customHeight="1" x14ac:dyDescent="0.25">
      <c r="A157" s="21">
        <v>44869</v>
      </c>
      <c r="B157" s="63" t="s">
        <v>2753</v>
      </c>
      <c r="G157" s="24" t="s">
        <v>856</v>
      </c>
      <c r="I157" s="24" t="s">
        <v>2707</v>
      </c>
      <c r="K157" s="24" t="s">
        <v>30</v>
      </c>
      <c r="L157" s="31" t="str">
        <f t="shared" si="12"/>
        <v>Bắp bò muối 200g</v>
      </c>
      <c r="N157" s="52" t="s">
        <v>72</v>
      </c>
      <c r="Q157" s="32" t="str">
        <f t="shared" si="13"/>
        <v>Túi</v>
      </c>
      <c r="R157" s="36">
        <v>6</v>
      </c>
      <c r="T157" s="34">
        <f t="shared" si="15"/>
        <v>87787</v>
      </c>
      <c r="U157" s="34">
        <f t="shared" si="16"/>
        <v>526722</v>
      </c>
      <c r="X157" s="40" t="s">
        <v>26</v>
      </c>
      <c r="Z157" s="34">
        <f t="shared" si="14"/>
        <v>42138</v>
      </c>
    </row>
    <row r="158" spans="1:26" ht="25.5" customHeight="1" x14ac:dyDescent="0.25">
      <c r="A158" s="21">
        <v>44869</v>
      </c>
      <c r="B158" s="63" t="s">
        <v>2753</v>
      </c>
      <c r="G158" s="24" t="s">
        <v>856</v>
      </c>
      <c r="I158" s="24" t="s">
        <v>2707</v>
      </c>
      <c r="K158" s="24" t="s">
        <v>39</v>
      </c>
      <c r="L158" s="31" t="str">
        <f t="shared" si="12"/>
        <v>Chân giò heo muối 300g</v>
      </c>
      <c r="N158" s="52" t="s">
        <v>72</v>
      </c>
      <c r="Q158" s="32" t="str">
        <f t="shared" si="13"/>
        <v>Túi</v>
      </c>
      <c r="R158" s="36">
        <v>6</v>
      </c>
      <c r="T158" s="34">
        <f t="shared" si="15"/>
        <v>73431</v>
      </c>
      <c r="U158" s="34">
        <f t="shared" si="16"/>
        <v>440586</v>
      </c>
      <c r="X158" s="40" t="s">
        <v>26</v>
      </c>
      <c r="Z158" s="34">
        <f t="shared" si="14"/>
        <v>35247</v>
      </c>
    </row>
    <row r="159" spans="1:26" ht="25.5" customHeight="1" x14ac:dyDescent="0.25">
      <c r="A159" s="21">
        <v>44869</v>
      </c>
      <c r="B159" s="63" t="s">
        <v>2753</v>
      </c>
      <c r="G159" s="24" t="s">
        <v>856</v>
      </c>
      <c r="I159" s="24" t="s">
        <v>2707</v>
      </c>
      <c r="K159" s="24" t="s">
        <v>55</v>
      </c>
      <c r="L159" s="31" t="str">
        <f t="shared" si="12"/>
        <v>Gà muối 500g</v>
      </c>
      <c r="N159" s="52" t="s">
        <v>72</v>
      </c>
      <c r="Q159" s="32" t="str">
        <f t="shared" si="13"/>
        <v>Túi</v>
      </c>
      <c r="R159" s="36">
        <v>12</v>
      </c>
      <c r="T159" s="34">
        <f t="shared" si="15"/>
        <v>111058</v>
      </c>
      <c r="U159" s="34">
        <f t="shared" si="16"/>
        <v>1332696</v>
      </c>
      <c r="X159" s="40" t="s">
        <v>26</v>
      </c>
      <c r="Z159" s="34">
        <f t="shared" si="14"/>
        <v>106616</v>
      </c>
    </row>
    <row r="160" spans="1:26" ht="25.5" customHeight="1" x14ac:dyDescent="0.25">
      <c r="A160" s="21">
        <v>44869</v>
      </c>
      <c r="B160" s="63" t="s">
        <v>2753</v>
      </c>
      <c r="G160" s="24" t="s">
        <v>856</v>
      </c>
      <c r="I160" s="24" t="s">
        <v>2707</v>
      </c>
      <c r="K160" s="24" t="s">
        <v>67</v>
      </c>
      <c r="L160" s="31" t="str">
        <f t="shared" si="12"/>
        <v>Tai heo muối 200g</v>
      </c>
      <c r="N160" s="52" t="s">
        <v>72</v>
      </c>
      <c r="Q160" s="32" t="str">
        <f t="shared" si="13"/>
        <v>Túi</v>
      </c>
      <c r="R160" s="36">
        <v>3</v>
      </c>
      <c r="T160" s="34">
        <f t="shared" si="15"/>
        <v>55595</v>
      </c>
      <c r="U160" s="34">
        <f t="shared" si="16"/>
        <v>166785</v>
      </c>
      <c r="X160" s="40" t="s">
        <v>26</v>
      </c>
      <c r="Z160" s="34">
        <f t="shared" si="14"/>
        <v>13343</v>
      </c>
    </row>
    <row r="161" spans="1:26" ht="25.5" customHeight="1" x14ac:dyDescent="0.25">
      <c r="A161" s="21">
        <v>44869</v>
      </c>
      <c r="B161" s="63" t="s">
        <v>2753</v>
      </c>
      <c r="G161" s="24" t="s">
        <v>856</v>
      </c>
      <c r="I161" s="24" t="s">
        <v>2707</v>
      </c>
      <c r="K161" s="24" t="s">
        <v>49</v>
      </c>
      <c r="L161" s="31" t="str">
        <f t="shared" si="12"/>
        <v>Giò lụa cây 250g</v>
      </c>
      <c r="N161" s="52" t="s">
        <v>72</v>
      </c>
      <c r="Q161" s="32" t="str">
        <f t="shared" si="13"/>
        <v>Túi</v>
      </c>
      <c r="R161" s="36">
        <v>12</v>
      </c>
      <c r="T161" s="34">
        <f t="shared" si="15"/>
        <v>59400</v>
      </c>
      <c r="U161" s="34">
        <f t="shared" si="16"/>
        <v>712800</v>
      </c>
      <c r="X161" s="40" t="s">
        <v>26</v>
      </c>
      <c r="Z161" s="34">
        <f t="shared" si="14"/>
        <v>57024</v>
      </c>
    </row>
    <row r="162" spans="1:26" ht="25.5" customHeight="1" x14ac:dyDescent="0.25">
      <c r="A162" s="21">
        <v>44869</v>
      </c>
      <c r="B162" s="63" t="s">
        <v>2753</v>
      </c>
      <c r="G162" s="24" t="s">
        <v>856</v>
      </c>
      <c r="I162" s="24" t="s">
        <v>2707</v>
      </c>
      <c r="K162" s="24" t="s">
        <v>59</v>
      </c>
      <c r="L162" s="31" t="str">
        <f t="shared" si="12"/>
        <v>Giò Tai Lưỡi Xào 250g</v>
      </c>
      <c r="N162" s="52" t="s">
        <v>72</v>
      </c>
      <c r="Q162" s="32" t="str">
        <f t="shared" si="13"/>
        <v>Túi</v>
      </c>
      <c r="R162" s="36">
        <v>6</v>
      </c>
      <c r="T162" s="34">
        <f t="shared" si="15"/>
        <v>50182</v>
      </c>
      <c r="U162" s="34">
        <f t="shared" si="16"/>
        <v>301092</v>
      </c>
      <c r="X162" s="40" t="s">
        <v>26</v>
      </c>
      <c r="Z162" s="34">
        <f t="shared" si="14"/>
        <v>24087</v>
      </c>
    </row>
    <row r="163" spans="1:26" ht="25.5" customHeight="1" x14ac:dyDescent="0.25">
      <c r="A163" s="21">
        <v>44869</v>
      </c>
      <c r="B163" s="63" t="s">
        <v>2754</v>
      </c>
      <c r="G163" s="24" t="s">
        <v>856</v>
      </c>
      <c r="I163" s="24" t="s">
        <v>2708</v>
      </c>
      <c r="K163" s="24" t="s">
        <v>39</v>
      </c>
      <c r="L163" s="31" t="str">
        <f t="shared" si="12"/>
        <v>Chân giò heo muối 300g</v>
      </c>
      <c r="N163" s="52" t="s">
        <v>72</v>
      </c>
      <c r="Q163" s="32" t="str">
        <f t="shared" si="13"/>
        <v>Túi</v>
      </c>
      <c r="R163" s="36">
        <v>9</v>
      </c>
      <c r="T163" s="34">
        <f t="shared" si="15"/>
        <v>73431</v>
      </c>
      <c r="U163" s="34">
        <f t="shared" si="16"/>
        <v>660879</v>
      </c>
      <c r="X163" s="40" t="s">
        <v>26</v>
      </c>
      <c r="Z163" s="34">
        <f t="shared" si="14"/>
        <v>52870</v>
      </c>
    </row>
    <row r="164" spans="1:26" ht="25.5" customHeight="1" x14ac:dyDescent="0.25">
      <c r="A164" s="21">
        <v>44869</v>
      </c>
      <c r="B164" s="63" t="s">
        <v>2754</v>
      </c>
      <c r="G164" s="24" t="s">
        <v>856</v>
      </c>
      <c r="I164" s="24" t="s">
        <v>2708</v>
      </c>
      <c r="K164" s="24" t="s">
        <v>49</v>
      </c>
      <c r="L164" s="31" t="str">
        <f t="shared" si="12"/>
        <v>Giò lụa cây 250g</v>
      </c>
      <c r="N164" s="52" t="s">
        <v>72</v>
      </c>
      <c r="Q164" s="32" t="str">
        <f t="shared" si="13"/>
        <v>Túi</v>
      </c>
      <c r="R164" s="36">
        <v>3</v>
      </c>
      <c r="T164" s="34">
        <f t="shared" si="15"/>
        <v>59400</v>
      </c>
      <c r="U164" s="34">
        <f t="shared" si="16"/>
        <v>178200</v>
      </c>
      <c r="X164" s="40" t="s">
        <v>26</v>
      </c>
      <c r="Z164" s="34">
        <f t="shared" si="14"/>
        <v>14256</v>
      </c>
    </row>
    <row r="165" spans="1:26" ht="25.5" customHeight="1" x14ac:dyDescent="0.25">
      <c r="A165" s="21">
        <v>44869</v>
      </c>
      <c r="B165" s="63" t="s">
        <v>2754</v>
      </c>
      <c r="G165" s="24" t="s">
        <v>856</v>
      </c>
      <c r="I165" s="24" t="s">
        <v>2708</v>
      </c>
      <c r="K165" s="24" t="s">
        <v>59</v>
      </c>
      <c r="L165" s="31" t="str">
        <f t="shared" si="12"/>
        <v>Giò Tai Lưỡi Xào 250g</v>
      </c>
      <c r="N165" s="52" t="s">
        <v>72</v>
      </c>
      <c r="Q165" s="32" t="str">
        <f t="shared" si="13"/>
        <v>Túi</v>
      </c>
      <c r="R165" s="36">
        <v>9</v>
      </c>
      <c r="T165" s="34">
        <f t="shared" si="15"/>
        <v>50182</v>
      </c>
      <c r="U165" s="34">
        <f t="shared" si="16"/>
        <v>451638</v>
      </c>
      <c r="X165" s="40" t="s">
        <v>26</v>
      </c>
      <c r="Z165" s="34">
        <f t="shared" si="14"/>
        <v>36131</v>
      </c>
    </row>
    <row r="166" spans="1:26" ht="25.5" customHeight="1" x14ac:dyDescent="0.25">
      <c r="A166" s="21">
        <v>44869</v>
      </c>
      <c r="B166" s="63" t="s">
        <v>2755</v>
      </c>
      <c r="G166" s="24" t="s">
        <v>856</v>
      </c>
      <c r="I166" s="24" t="s">
        <v>2709</v>
      </c>
      <c r="K166" s="24" t="s">
        <v>30</v>
      </c>
      <c r="L166" s="31" t="str">
        <f t="shared" si="12"/>
        <v>Bắp bò muối 200g</v>
      </c>
      <c r="N166" s="52" t="s">
        <v>72</v>
      </c>
      <c r="Q166" s="32" t="str">
        <f t="shared" si="13"/>
        <v>Túi</v>
      </c>
      <c r="R166" s="36">
        <v>3</v>
      </c>
      <c r="T166" s="34">
        <f t="shared" si="15"/>
        <v>87787</v>
      </c>
      <c r="U166" s="34">
        <f t="shared" si="16"/>
        <v>263361</v>
      </c>
      <c r="X166" s="40" t="s">
        <v>26</v>
      </c>
      <c r="Z166" s="34">
        <f t="shared" si="14"/>
        <v>21069</v>
      </c>
    </row>
    <row r="167" spans="1:26" ht="25.5" customHeight="1" x14ac:dyDescent="0.25">
      <c r="A167" s="21">
        <v>44869</v>
      </c>
      <c r="B167" s="63" t="s">
        <v>2755</v>
      </c>
      <c r="G167" s="24" t="s">
        <v>856</v>
      </c>
      <c r="I167" s="24" t="s">
        <v>2709</v>
      </c>
      <c r="K167" s="24" t="s">
        <v>39</v>
      </c>
      <c r="L167" s="31" t="str">
        <f t="shared" si="12"/>
        <v>Chân giò heo muối 300g</v>
      </c>
      <c r="N167" s="52" t="s">
        <v>72</v>
      </c>
      <c r="Q167" s="32" t="str">
        <f t="shared" si="13"/>
        <v>Túi</v>
      </c>
      <c r="R167" s="36">
        <v>3</v>
      </c>
      <c r="T167" s="34">
        <f t="shared" si="15"/>
        <v>73431</v>
      </c>
      <c r="U167" s="34">
        <f t="shared" si="16"/>
        <v>220293</v>
      </c>
      <c r="X167" s="40" t="s">
        <v>26</v>
      </c>
      <c r="Z167" s="34">
        <f t="shared" si="14"/>
        <v>17623</v>
      </c>
    </row>
    <row r="168" spans="1:26" ht="25.5" customHeight="1" x14ac:dyDescent="0.25">
      <c r="A168" s="21">
        <v>44869</v>
      </c>
      <c r="B168" s="63" t="s">
        <v>2755</v>
      </c>
      <c r="G168" s="24" t="s">
        <v>856</v>
      </c>
      <c r="I168" s="24" t="s">
        <v>2709</v>
      </c>
      <c r="K168" s="24" t="s">
        <v>49</v>
      </c>
      <c r="L168" s="31" t="str">
        <f t="shared" si="12"/>
        <v>Giò lụa cây 250g</v>
      </c>
      <c r="N168" s="52" t="s">
        <v>72</v>
      </c>
      <c r="Q168" s="32" t="str">
        <f t="shared" si="13"/>
        <v>Túi</v>
      </c>
      <c r="R168" s="36">
        <v>9</v>
      </c>
      <c r="T168" s="34">
        <f t="shared" si="15"/>
        <v>59400</v>
      </c>
      <c r="U168" s="34">
        <f t="shared" si="16"/>
        <v>534600</v>
      </c>
      <c r="X168" s="40" t="s">
        <v>26</v>
      </c>
      <c r="Z168" s="34">
        <f t="shared" si="14"/>
        <v>42768</v>
      </c>
    </row>
    <row r="169" spans="1:26" ht="25.5" customHeight="1" x14ac:dyDescent="0.25">
      <c r="A169" s="21">
        <v>44869</v>
      </c>
      <c r="B169" s="63" t="s">
        <v>2755</v>
      </c>
      <c r="G169" s="24" t="s">
        <v>856</v>
      </c>
      <c r="I169" s="24" t="s">
        <v>2709</v>
      </c>
      <c r="K169" s="24" t="s">
        <v>59</v>
      </c>
      <c r="L169" s="31" t="str">
        <f t="shared" si="12"/>
        <v>Giò Tai Lưỡi Xào 250g</v>
      </c>
      <c r="N169" s="52" t="s">
        <v>72</v>
      </c>
      <c r="Q169" s="32" t="str">
        <f t="shared" si="13"/>
        <v>Túi</v>
      </c>
      <c r="R169" s="36">
        <v>3</v>
      </c>
      <c r="T169" s="34">
        <f t="shared" si="15"/>
        <v>50182</v>
      </c>
      <c r="U169" s="34">
        <f t="shared" si="16"/>
        <v>150546</v>
      </c>
      <c r="X169" s="40" t="s">
        <v>26</v>
      </c>
      <c r="Z169" s="34">
        <f t="shared" si="14"/>
        <v>12044</v>
      </c>
    </row>
    <row r="170" spans="1:26" ht="25.5" customHeight="1" x14ac:dyDescent="0.25">
      <c r="A170" s="21">
        <v>44869</v>
      </c>
      <c r="B170" s="63" t="s">
        <v>2756</v>
      </c>
      <c r="G170" s="24" t="s">
        <v>856</v>
      </c>
      <c r="I170" s="24" t="s">
        <v>2710</v>
      </c>
      <c r="K170" s="24" t="s">
        <v>39</v>
      </c>
      <c r="L170" s="31" t="str">
        <f t="shared" si="12"/>
        <v>Chân giò heo muối 300g</v>
      </c>
      <c r="N170" s="52" t="s">
        <v>72</v>
      </c>
      <c r="Q170" s="32" t="str">
        <f t="shared" si="13"/>
        <v>Túi</v>
      </c>
      <c r="R170" s="36">
        <v>6</v>
      </c>
      <c r="T170" s="34">
        <f t="shared" si="15"/>
        <v>73431</v>
      </c>
      <c r="U170" s="34">
        <f t="shared" si="16"/>
        <v>440586</v>
      </c>
      <c r="X170" s="40" t="s">
        <v>26</v>
      </c>
      <c r="Z170" s="34">
        <f t="shared" si="14"/>
        <v>35247</v>
      </c>
    </row>
    <row r="171" spans="1:26" ht="25.5" customHeight="1" x14ac:dyDescent="0.25">
      <c r="A171" s="21">
        <v>44869</v>
      </c>
      <c r="B171" s="63" t="s">
        <v>2756</v>
      </c>
      <c r="G171" s="24" t="s">
        <v>856</v>
      </c>
      <c r="I171" s="24" t="s">
        <v>2710</v>
      </c>
      <c r="K171" s="24" t="s">
        <v>55</v>
      </c>
      <c r="L171" s="31" t="str">
        <f t="shared" si="12"/>
        <v>Gà muối 500g</v>
      </c>
      <c r="N171" s="52" t="s">
        <v>72</v>
      </c>
      <c r="Q171" s="32" t="str">
        <f t="shared" si="13"/>
        <v>Túi</v>
      </c>
      <c r="R171" s="36">
        <v>18</v>
      </c>
      <c r="T171" s="34">
        <f t="shared" si="15"/>
        <v>111058</v>
      </c>
      <c r="U171" s="34">
        <f t="shared" si="16"/>
        <v>1999044</v>
      </c>
      <c r="X171" s="40" t="s">
        <v>26</v>
      </c>
      <c r="Z171" s="34">
        <f t="shared" si="14"/>
        <v>159924</v>
      </c>
    </row>
    <row r="172" spans="1:26" ht="25.5" customHeight="1" x14ac:dyDescent="0.25">
      <c r="A172" s="21">
        <v>44869</v>
      </c>
      <c r="B172" s="63" t="s">
        <v>2756</v>
      </c>
      <c r="G172" s="24" t="s">
        <v>856</v>
      </c>
      <c r="I172" s="24" t="s">
        <v>2710</v>
      </c>
      <c r="K172" s="24" t="s">
        <v>67</v>
      </c>
      <c r="L172" s="31" t="str">
        <f t="shared" si="12"/>
        <v>Tai heo muối 200g</v>
      </c>
      <c r="N172" s="52" t="s">
        <v>72</v>
      </c>
      <c r="Q172" s="32" t="str">
        <f t="shared" si="13"/>
        <v>Túi</v>
      </c>
      <c r="R172" s="36">
        <v>3</v>
      </c>
      <c r="T172" s="34">
        <f t="shared" si="15"/>
        <v>55595</v>
      </c>
      <c r="U172" s="34">
        <f t="shared" si="16"/>
        <v>166785</v>
      </c>
      <c r="X172" s="40" t="s">
        <v>26</v>
      </c>
      <c r="Z172" s="34">
        <f t="shared" si="14"/>
        <v>13343</v>
      </c>
    </row>
    <row r="173" spans="1:26" ht="25.5" customHeight="1" x14ac:dyDescent="0.25">
      <c r="A173" s="21">
        <v>44869</v>
      </c>
      <c r="B173" s="63" t="s">
        <v>2756</v>
      </c>
      <c r="G173" s="24" t="s">
        <v>856</v>
      </c>
      <c r="I173" s="24" t="s">
        <v>2710</v>
      </c>
      <c r="K173" s="24" t="s">
        <v>49</v>
      </c>
      <c r="L173" s="31" t="str">
        <f t="shared" si="12"/>
        <v>Giò lụa cây 250g</v>
      </c>
      <c r="N173" s="52" t="s">
        <v>72</v>
      </c>
      <c r="Q173" s="32" t="str">
        <f t="shared" si="13"/>
        <v>Túi</v>
      </c>
      <c r="R173" s="36">
        <v>9</v>
      </c>
      <c r="T173" s="34">
        <f t="shared" si="15"/>
        <v>59400</v>
      </c>
      <c r="U173" s="34">
        <f t="shared" si="16"/>
        <v>534600</v>
      </c>
      <c r="X173" s="40" t="s">
        <v>26</v>
      </c>
      <c r="Z173" s="34">
        <f t="shared" si="14"/>
        <v>42768</v>
      </c>
    </row>
    <row r="174" spans="1:26" ht="25.5" customHeight="1" x14ac:dyDescent="0.25">
      <c r="A174" s="21">
        <v>44869</v>
      </c>
      <c r="B174" s="63" t="s">
        <v>2756</v>
      </c>
      <c r="G174" s="24" t="s">
        <v>856</v>
      </c>
      <c r="I174" s="24" t="s">
        <v>2710</v>
      </c>
      <c r="K174" s="24" t="s">
        <v>59</v>
      </c>
      <c r="L174" s="31" t="str">
        <f t="shared" si="12"/>
        <v>Giò Tai Lưỡi Xào 250g</v>
      </c>
      <c r="N174" s="52" t="s">
        <v>72</v>
      </c>
      <c r="Q174" s="32" t="str">
        <f t="shared" si="13"/>
        <v>Túi</v>
      </c>
      <c r="R174" s="36">
        <v>3</v>
      </c>
      <c r="T174" s="34">
        <f t="shared" si="15"/>
        <v>50182</v>
      </c>
      <c r="U174" s="34">
        <f t="shared" si="16"/>
        <v>150546</v>
      </c>
      <c r="X174" s="40" t="s">
        <v>26</v>
      </c>
      <c r="Z174" s="34">
        <f t="shared" si="14"/>
        <v>12044</v>
      </c>
    </row>
    <row r="175" spans="1:26" ht="25.5" customHeight="1" x14ac:dyDescent="0.25">
      <c r="A175" s="21">
        <v>44869</v>
      </c>
      <c r="B175" s="63" t="s">
        <v>2757</v>
      </c>
      <c r="G175" s="24" t="s">
        <v>856</v>
      </c>
      <c r="I175" s="24" t="s">
        <v>2711</v>
      </c>
      <c r="K175" s="24" t="s">
        <v>30</v>
      </c>
      <c r="L175" s="31" t="str">
        <f t="shared" si="12"/>
        <v>Bắp bò muối 200g</v>
      </c>
      <c r="N175" s="52" t="s">
        <v>72</v>
      </c>
      <c r="Q175" s="32" t="str">
        <f t="shared" si="13"/>
        <v>Túi</v>
      </c>
      <c r="R175" s="36">
        <v>9</v>
      </c>
      <c r="T175" s="34">
        <f t="shared" si="15"/>
        <v>87787</v>
      </c>
      <c r="U175" s="34">
        <f t="shared" si="16"/>
        <v>790083</v>
      </c>
      <c r="X175" s="40" t="s">
        <v>26</v>
      </c>
      <c r="Z175" s="34">
        <f t="shared" si="14"/>
        <v>63207</v>
      </c>
    </row>
    <row r="176" spans="1:26" ht="25.5" customHeight="1" x14ac:dyDescent="0.25">
      <c r="A176" s="21">
        <v>44869</v>
      </c>
      <c r="B176" s="63" t="s">
        <v>2757</v>
      </c>
      <c r="G176" s="24" t="s">
        <v>856</v>
      </c>
      <c r="I176" s="24" t="s">
        <v>2711</v>
      </c>
      <c r="K176" s="24" t="s">
        <v>39</v>
      </c>
      <c r="L176" s="31" t="str">
        <f t="shared" si="12"/>
        <v>Chân giò heo muối 300g</v>
      </c>
      <c r="N176" s="52" t="s">
        <v>72</v>
      </c>
      <c r="Q176" s="32" t="str">
        <f t="shared" si="13"/>
        <v>Túi</v>
      </c>
      <c r="R176" s="36">
        <v>9</v>
      </c>
      <c r="T176" s="34">
        <f t="shared" si="15"/>
        <v>73431</v>
      </c>
      <c r="U176" s="34">
        <f t="shared" si="16"/>
        <v>660879</v>
      </c>
      <c r="X176" s="40" t="s">
        <v>26</v>
      </c>
      <c r="Z176" s="34">
        <f t="shared" si="14"/>
        <v>52870</v>
      </c>
    </row>
    <row r="177" spans="1:26" ht="25.5" customHeight="1" x14ac:dyDescent="0.25">
      <c r="A177" s="21">
        <v>44869</v>
      </c>
      <c r="B177" s="63" t="s">
        <v>2757</v>
      </c>
      <c r="G177" s="24" t="s">
        <v>856</v>
      </c>
      <c r="I177" s="24" t="s">
        <v>2711</v>
      </c>
      <c r="K177" s="24" t="s">
        <v>55</v>
      </c>
      <c r="L177" s="31" t="str">
        <f t="shared" si="12"/>
        <v>Gà muối 500g</v>
      </c>
      <c r="N177" s="52" t="s">
        <v>72</v>
      </c>
      <c r="Q177" s="32" t="str">
        <f t="shared" si="13"/>
        <v>Túi</v>
      </c>
      <c r="R177" s="36">
        <v>6</v>
      </c>
      <c r="T177" s="34">
        <f t="shared" si="15"/>
        <v>111058</v>
      </c>
      <c r="U177" s="34">
        <f t="shared" si="16"/>
        <v>666348</v>
      </c>
      <c r="X177" s="40" t="s">
        <v>26</v>
      </c>
      <c r="Z177" s="34">
        <f t="shared" si="14"/>
        <v>53308</v>
      </c>
    </row>
    <row r="178" spans="1:26" ht="25.5" customHeight="1" x14ac:dyDescent="0.25">
      <c r="A178" s="21">
        <v>44869</v>
      </c>
      <c r="B178" s="63" t="s">
        <v>2757</v>
      </c>
      <c r="G178" s="24" t="s">
        <v>856</v>
      </c>
      <c r="I178" s="24" t="s">
        <v>2711</v>
      </c>
      <c r="K178" s="24" t="s">
        <v>49</v>
      </c>
      <c r="L178" s="31" t="str">
        <f t="shared" si="12"/>
        <v>Giò lụa cây 250g</v>
      </c>
      <c r="N178" s="52" t="s">
        <v>72</v>
      </c>
      <c r="Q178" s="32" t="str">
        <f t="shared" si="13"/>
        <v>Túi</v>
      </c>
      <c r="R178" s="36">
        <v>6</v>
      </c>
      <c r="T178" s="34">
        <f t="shared" si="15"/>
        <v>59400</v>
      </c>
      <c r="U178" s="34">
        <f t="shared" si="16"/>
        <v>356400</v>
      </c>
      <c r="X178" s="40" t="s">
        <v>26</v>
      </c>
      <c r="Z178" s="34">
        <f t="shared" si="14"/>
        <v>28512</v>
      </c>
    </row>
    <row r="179" spans="1:26" ht="25.5" customHeight="1" x14ac:dyDescent="0.25">
      <c r="A179" s="21">
        <v>44869</v>
      </c>
      <c r="B179" s="63" t="s">
        <v>2757</v>
      </c>
      <c r="G179" s="24" t="s">
        <v>856</v>
      </c>
      <c r="I179" s="24" t="s">
        <v>2711</v>
      </c>
      <c r="K179" s="24" t="s">
        <v>65</v>
      </c>
      <c r="L179" s="31" t="str">
        <f t="shared" si="12"/>
        <v>Mọc Nấm Hương 250g</v>
      </c>
      <c r="N179" s="52" t="s">
        <v>72</v>
      </c>
      <c r="Q179" s="32" t="str">
        <f t="shared" si="13"/>
        <v>Túi</v>
      </c>
      <c r="R179" s="36">
        <v>6</v>
      </c>
      <c r="T179" s="34">
        <f t="shared" si="15"/>
        <v>46000</v>
      </c>
      <c r="U179" s="34">
        <f t="shared" si="16"/>
        <v>276000</v>
      </c>
      <c r="X179" s="40" t="s">
        <v>26</v>
      </c>
      <c r="Z179" s="34">
        <f t="shared" si="14"/>
        <v>22080</v>
      </c>
    </row>
    <row r="180" spans="1:26" ht="25.5" customHeight="1" x14ac:dyDescent="0.25">
      <c r="A180" s="21">
        <v>44869</v>
      </c>
      <c r="B180" s="63" t="s">
        <v>2758</v>
      </c>
      <c r="G180" s="24" t="s">
        <v>856</v>
      </c>
      <c r="I180" s="24" t="s">
        <v>2712</v>
      </c>
      <c r="K180" s="24" t="s">
        <v>59</v>
      </c>
      <c r="L180" s="31" t="str">
        <f t="shared" si="12"/>
        <v>Giò Tai Lưỡi Xào 250g</v>
      </c>
      <c r="N180" s="52" t="s">
        <v>72</v>
      </c>
      <c r="Q180" s="32" t="str">
        <f t="shared" si="13"/>
        <v>Túi</v>
      </c>
      <c r="R180" s="36">
        <v>3</v>
      </c>
      <c r="T180" s="34">
        <f t="shared" si="15"/>
        <v>50182</v>
      </c>
      <c r="U180" s="34">
        <f t="shared" si="16"/>
        <v>150546</v>
      </c>
      <c r="X180" s="40" t="s">
        <v>26</v>
      </c>
      <c r="Z180" s="34">
        <f t="shared" si="14"/>
        <v>12044</v>
      </c>
    </row>
    <row r="181" spans="1:26" ht="25.5" customHeight="1" x14ac:dyDescent="0.25">
      <c r="A181" s="21">
        <v>44869</v>
      </c>
      <c r="B181" s="63" t="s">
        <v>2758</v>
      </c>
      <c r="G181" s="24" t="s">
        <v>856</v>
      </c>
      <c r="I181" s="24" t="s">
        <v>2712</v>
      </c>
      <c r="K181" s="24" t="s">
        <v>67</v>
      </c>
      <c r="L181" s="31" t="str">
        <f t="shared" si="12"/>
        <v>Tai heo muối 200g</v>
      </c>
      <c r="N181" s="52" t="s">
        <v>72</v>
      </c>
      <c r="Q181" s="32" t="str">
        <f t="shared" si="13"/>
        <v>Túi</v>
      </c>
      <c r="R181" s="36">
        <v>6</v>
      </c>
      <c r="T181" s="34">
        <f t="shared" si="15"/>
        <v>55595</v>
      </c>
      <c r="U181" s="34">
        <f t="shared" si="16"/>
        <v>333570</v>
      </c>
      <c r="X181" s="40" t="s">
        <v>26</v>
      </c>
      <c r="Z181" s="34">
        <f t="shared" si="14"/>
        <v>26686</v>
      </c>
    </row>
    <row r="182" spans="1:26" ht="25.5" customHeight="1" x14ac:dyDescent="0.25">
      <c r="A182" s="21">
        <v>44869</v>
      </c>
      <c r="B182" s="63" t="s">
        <v>2758</v>
      </c>
      <c r="G182" s="24" t="s">
        <v>856</v>
      </c>
      <c r="I182" s="24" t="s">
        <v>2712</v>
      </c>
      <c r="K182" s="24" t="s">
        <v>55</v>
      </c>
      <c r="L182" s="31" t="str">
        <f t="shared" si="12"/>
        <v>Gà muối 500g</v>
      </c>
      <c r="N182" s="52" t="s">
        <v>72</v>
      </c>
      <c r="Q182" s="32" t="str">
        <f t="shared" si="13"/>
        <v>Túi</v>
      </c>
      <c r="R182" s="36">
        <v>6</v>
      </c>
      <c r="T182" s="34">
        <f t="shared" si="15"/>
        <v>111058</v>
      </c>
      <c r="U182" s="34">
        <f t="shared" si="16"/>
        <v>666348</v>
      </c>
      <c r="X182" s="40" t="s">
        <v>26</v>
      </c>
      <c r="Z182" s="34">
        <f t="shared" si="14"/>
        <v>53308</v>
      </c>
    </row>
    <row r="183" spans="1:26" ht="25.5" customHeight="1" x14ac:dyDescent="0.25">
      <c r="A183" s="21">
        <v>44869</v>
      </c>
      <c r="B183" s="63" t="s">
        <v>2758</v>
      </c>
      <c r="G183" s="24" t="s">
        <v>856</v>
      </c>
      <c r="I183" s="24" t="s">
        <v>2712</v>
      </c>
      <c r="K183" s="24" t="s">
        <v>39</v>
      </c>
      <c r="L183" s="31" t="str">
        <f t="shared" si="12"/>
        <v>Chân giò heo muối 300g</v>
      </c>
      <c r="N183" s="52" t="s">
        <v>72</v>
      </c>
      <c r="Q183" s="32" t="str">
        <f t="shared" si="13"/>
        <v>Túi</v>
      </c>
      <c r="R183" s="36">
        <v>6</v>
      </c>
      <c r="T183" s="34">
        <f t="shared" si="15"/>
        <v>73431</v>
      </c>
      <c r="U183" s="34">
        <f t="shared" si="16"/>
        <v>440586</v>
      </c>
      <c r="X183" s="40" t="s">
        <v>26</v>
      </c>
      <c r="Z183" s="34">
        <f t="shared" si="14"/>
        <v>35247</v>
      </c>
    </row>
    <row r="184" spans="1:26" ht="25.5" customHeight="1" x14ac:dyDescent="0.25">
      <c r="A184" s="21">
        <v>44869</v>
      </c>
      <c r="B184" s="63" t="s">
        <v>2758</v>
      </c>
      <c r="G184" s="24" t="s">
        <v>856</v>
      </c>
      <c r="I184" s="24" t="s">
        <v>2712</v>
      </c>
      <c r="K184" s="24" t="s">
        <v>30</v>
      </c>
      <c r="L184" s="31" t="str">
        <f t="shared" si="12"/>
        <v>Bắp bò muối 200g</v>
      </c>
      <c r="N184" s="52" t="s">
        <v>72</v>
      </c>
      <c r="Q184" s="32" t="str">
        <f t="shared" si="13"/>
        <v>Túi</v>
      </c>
      <c r="R184" s="36">
        <v>6</v>
      </c>
      <c r="T184" s="34">
        <f t="shared" si="15"/>
        <v>87787</v>
      </c>
      <c r="U184" s="34">
        <f t="shared" si="16"/>
        <v>526722</v>
      </c>
      <c r="X184" s="40" t="s">
        <v>26</v>
      </c>
      <c r="Z184" s="34">
        <f t="shared" si="14"/>
        <v>42138</v>
      </c>
    </row>
    <row r="185" spans="1:26" ht="25.5" customHeight="1" x14ac:dyDescent="0.25">
      <c r="A185" s="21">
        <v>44869</v>
      </c>
      <c r="B185" s="63" t="s">
        <v>2759</v>
      </c>
      <c r="G185" s="24" t="s">
        <v>856</v>
      </c>
      <c r="I185" s="24" t="s">
        <v>2713</v>
      </c>
      <c r="K185" s="24" t="s">
        <v>55</v>
      </c>
      <c r="L185" s="31" t="str">
        <f t="shared" si="12"/>
        <v>Gà muối 500g</v>
      </c>
      <c r="N185" s="52" t="s">
        <v>72</v>
      </c>
      <c r="Q185" s="32" t="str">
        <f t="shared" si="13"/>
        <v>Túi</v>
      </c>
      <c r="R185" s="36">
        <v>12</v>
      </c>
      <c r="T185" s="34">
        <f t="shared" si="15"/>
        <v>111058</v>
      </c>
      <c r="U185" s="34">
        <f t="shared" si="16"/>
        <v>1332696</v>
      </c>
      <c r="X185" s="40" t="s">
        <v>26</v>
      </c>
      <c r="Z185" s="34">
        <f t="shared" si="14"/>
        <v>106616</v>
      </c>
    </row>
    <row r="186" spans="1:26" ht="25.5" customHeight="1" x14ac:dyDescent="0.25">
      <c r="A186" s="21">
        <v>44869</v>
      </c>
      <c r="B186" s="63" t="s">
        <v>2760</v>
      </c>
      <c r="G186" s="24" t="s">
        <v>856</v>
      </c>
      <c r="I186" s="24" t="s">
        <v>2714</v>
      </c>
      <c r="K186" s="24" t="s">
        <v>30</v>
      </c>
      <c r="L186" s="31" t="str">
        <f t="shared" si="12"/>
        <v>Bắp bò muối 200g</v>
      </c>
      <c r="N186" s="52" t="s">
        <v>72</v>
      </c>
      <c r="Q186" s="32" t="str">
        <f t="shared" si="13"/>
        <v>Túi</v>
      </c>
      <c r="R186" s="36">
        <v>3</v>
      </c>
      <c r="T186" s="34">
        <f t="shared" si="15"/>
        <v>87787</v>
      </c>
      <c r="U186" s="34">
        <f t="shared" si="16"/>
        <v>263361</v>
      </c>
      <c r="X186" s="40" t="s">
        <v>26</v>
      </c>
      <c r="Z186" s="34">
        <f t="shared" si="14"/>
        <v>21069</v>
      </c>
    </row>
    <row r="187" spans="1:26" ht="25.5" customHeight="1" x14ac:dyDescent="0.25">
      <c r="A187" s="21">
        <v>44869</v>
      </c>
      <c r="B187" s="63" t="s">
        <v>2760</v>
      </c>
      <c r="G187" s="24" t="s">
        <v>856</v>
      </c>
      <c r="I187" s="24" t="s">
        <v>2714</v>
      </c>
      <c r="K187" s="24" t="s">
        <v>39</v>
      </c>
      <c r="L187" s="31" t="str">
        <f t="shared" si="12"/>
        <v>Chân giò heo muối 300g</v>
      </c>
      <c r="N187" s="52" t="s">
        <v>72</v>
      </c>
      <c r="Q187" s="32" t="str">
        <f t="shared" si="13"/>
        <v>Túi</v>
      </c>
      <c r="R187" s="36">
        <v>3</v>
      </c>
      <c r="T187" s="34">
        <f t="shared" si="15"/>
        <v>73431</v>
      </c>
      <c r="U187" s="34">
        <f t="shared" si="16"/>
        <v>220293</v>
      </c>
      <c r="X187" s="40" t="s">
        <v>26</v>
      </c>
      <c r="Z187" s="34">
        <f t="shared" si="14"/>
        <v>17623</v>
      </c>
    </row>
    <row r="188" spans="1:26" ht="25.5" customHeight="1" x14ac:dyDescent="0.25">
      <c r="A188" s="21">
        <v>44869</v>
      </c>
      <c r="B188" s="63" t="s">
        <v>2760</v>
      </c>
      <c r="G188" s="24" t="s">
        <v>856</v>
      </c>
      <c r="I188" s="24" t="s">
        <v>2714</v>
      </c>
      <c r="K188" s="24" t="s">
        <v>55</v>
      </c>
      <c r="L188" s="31" t="str">
        <f t="shared" si="12"/>
        <v>Gà muối 500g</v>
      </c>
      <c r="N188" s="52" t="s">
        <v>72</v>
      </c>
      <c r="Q188" s="32" t="str">
        <f t="shared" si="13"/>
        <v>Túi</v>
      </c>
      <c r="R188" s="36">
        <v>3</v>
      </c>
      <c r="T188" s="34">
        <f t="shared" si="15"/>
        <v>111058</v>
      </c>
      <c r="U188" s="34">
        <f t="shared" si="16"/>
        <v>333174</v>
      </c>
      <c r="X188" s="40" t="s">
        <v>26</v>
      </c>
      <c r="Z188" s="34">
        <f t="shared" si="14"/>
        <v>26654</v>
      </c>
    </row>
    <row r="189" spans="1:26" ht="25.5" customHeight="1" x14ac:dyDescent="0.25">
      <c r="A189" s="21">
        <v>44869</v>
      </c>
      <c r="B189" s="63" t="s">
        <v>2760</v>
      </c>
      <c r="G189" s="24" t="s">
        <v>856</v>
      </c>
      <c r="I189" s="24" t="s">
        <v>2714</v>
      </c>
      <c r="K189" s="24" t="s">
        <v>67</v>
      </c>
      <c r="L189" s="31" t="str">
        <f t="shared" si="12"/>
        <v>Tai heo muối 200g</v>
      </c>
      <c r="N189" s="52" t="s">
        <v>72</v>
      </c>
      <c r="Q189" s="32" t="str">
        <f t="shared" si="13"/>
        <v>Túi</v>
      </c>
      <c r="R189" s="36">
        <v>3</v>
      </c>
      <c r="T189" s="34">
        <f t="shared" si="15"/>
        <v>55595</v>
      </c>
      <c r="U189" s="34">
        <f t="shared" si="16"/>
        <v>166785</v>
      </c>
      <c r="X189" s="40" t="s">
        <v>26</v>
      </c>
      <c r="Z189" s="34">
        <f t="shared" si="14"/>
        <v>13343</v>
      </c>
    </row>
    <row r="190" spans="1:26" ht="25.5" customHeight="1" x14ac:dyDescent="0.25">
      <c r="A190" s="21">
        <v>44869</v>
      </c>
      <c r="B190" s="63" t="s">
        <v>2760</v>
      </c>
      <c r="G190" s="24" t="s">
        <v>856</v>
      </c>
      <c r="I190" s="24" t="s">
        <v>2714</v>
      </c>
      <c r="K190" s="24" t="s">
        <v>49</v>
      </c>
      <c r="L190" s="31" t="str">
        <f t="shared" si="12"/>
        <v>Giò lụa cây 250g</v>
      </c>
      <c r="N190" s="52" t="s">
        <v>72</v>
      </c>
      <c r="Q190" s="32" t="str">
        <f t="shared" si="13"/>
        <v>Túi</v>
      </c>
      <c r="R190" s="36">
        <v>3</v>
      </c>
      <c r="T190" s="34">
        <f t="shared" si="15"/>
        <v>59400</v>
      </c>
      <c r="U190" s="34">
        <f t="shared" si="16"/>
        <v>178200</v>
      </c>
      <c r="X190" s="40" t="s">
        <v>26</v>
      </c>
      <c r="Z190" s="34">
        <f t="shared" si="14"/>
        <v>14256</v>
      </c>
    </row>
    <row r="191" spans="1:26" ht="25.5" customHeight="1" x14ac:dyDescent="0.25">
      <c r="A191" s="21">
        <v>44869</v>
      </c>
      <c r="B191" s="63" t="s">
        <v>2760</v>
      </c>
      <c r="G191" s="24" t="s">
        <v>856</v>
      </c>
      <c r="I191" s="24" t="s">
        <v>2714</v>
      </c>
      <c r="K191" s="24" t="s">
        <v>59</v>
      </c>
      <c r="L191" s="31" t="str">
        <f t="shared" si="12"/>
        <v>Giò Tai Lưỡi Xào 250g</v>
      </c>
      <c r="N191" s="52" t="s">
        <v>72</v>
      </c>
      <c r="Q191" s="32" t="str">
        <f t="shared" si="13"/>
        <v>Túi</v>
      </c>
      <c r="R191" s="36">
        <v>6</v>
      </c>
      <c r="T191" s="34">
        <f t="shared" si="15"/>
        <v>50182</v>
      </c>
      <c r="U191" s="34">
        <f t="shared" si="16"/>
        <v>301092</v>
      </c>
      <c r="X191" s="40" t="s">
        <v>26</v>
      </c>
      <c r="Z191" s="34">
        <f t="shared" si="14"/>
        <v>24087</v>
      </c>
    </row>
    <row r="192" spans="1:26" ht="25.5" customHeight="1" x14ac:dyDescent="0.25">
      <c r="A192" s="21">
        <v>44869</v>
      </c>
      <c r="B192" s="63" t="s">
        <v>2760</v>
      </c>
      <c r="G192" s="24" t="s">
        <v>856</v>
      </c>
      <c r="I192" s="24" t="s">
        <v>2714</v>
      </c>
      <c r="K192" s="24" t="s">
        <v>65</v>
      </c>
      <c r="L192" s="31" t="str">
        <f t="shared" si="12"/>
        <v>Mọc Nấm Hương 250g</v>
      </c>
      <c r="N192" s="52" t="s">
        <v>72</v>
      </c>
      <c r="Q192" s="32" t="str">
        <f t="shared" si="13"/>
        <v>Túi</v>
      </c>
      <c r="R192" s="36">
        <v>3</v>
      </c>
      <c r="T192" s="34">
        <f t="shared" si="15"/>
        <v>46000</v>
      </c>
      <c r="U192" s="34">
        <f t="shared" si="16"/>
        <v>138000</v>
      </c>
      <c r="X192" s="40" t="s">
        <v>26</v>
      </c>
      <c r="Z192" s="34">
        <f t="shared" si="14"/>
        <v>11040</v>
      </c>
    </row>
    <row r="193" spans="1:26" ht="25.5" customHeight="1" x14ac:dyDescent="0.25">
      <c r="A193" s="21">
        <v>44869</v>
      </c>
      <c r="B193" s="63" t="s">
        <v>2761</v>
      </c>
      <c r="G193" s="24" t="s">
        <v>856</v>
      </c>
      <c r="I193" s="24" t="s">
        <v>2715</v>
      </c>
      <c r="K193" s="24" t="s">
        <v>39</v>
      </c>
      <c r="L193" s="31" t="str">
        <f t="shared" si="12"/>
        <v>Chân giò heo muối 300g</v>
      </c>
      <c r="N193" s="52" t="s">
        <v>72</v>
      </c>
      <c r="Q193" s="32" t="str">
        <f t="shared" si="13"/>
        <v>Túi</v>
      </c>
      <c r="R193" s="36">
        <v>3</v>
      </c>
      <c r="T193" s="34">
        <f t="shared" si="15"/>
        <v>73431</v>
      </c>
      <c r="U193" s="34">
        <f t="shared" si="16"/>
        <v>220293</v>
      </c>
      <c r="X193" s="40" t="s">
        <v>26</v>
      </c>
      <c r="Z193" s="34">
        <f t="shared" si="14"/>
        <v>17623</v>
      </c>
    </row>
    <row r="194" spans="1:26" ht="25.5" customHeight="1" x14ac:dyDescent="0.25">
      <c r="A194" s="21">
        <v>44869</v>
      </c>
      <c r="B194" s="63" t="s">
        <v>2761</v>
      </c>
      <c r="G194" s="24" t="s">
        <v>856</v>
      </c>
      <c r="I194" s="24" t="s">
        <v>2715</v>
      </c>
      <c r="K194" s="24" t="s">
        <v>55</v>
      </c>
      <c r="L194" s="31" t="str">
        <f t="shared" ref="L194:L241" si="17">IF(K194&lt;&gt;"",VLOOKUP(K194,tenhang,2,0),"")</f>
        <v>Gà muối 500g</v>
      </c>
      <c r="N194" s="52" t="s">
        <v>72</v>
      </c>
      <c r="Q194" s="32" t="str">
        <f t="shared" ref="Q194:Q241" si="18">IF(K194&lt;&gt;"",VLOOKUP(K194,tenhang,3,0),"")</f>
        <v>Túi</v>
      </c>
      <c r="R194" s="36">
        <v>6</v>
      </c>
      <c r="T194" s="34">
        <f t="shared" si="15"/>
        <v>111058</v>
      </c>
      <c r="U194" s="34">
        <f t="shared" si="16"/>
        <v>666348</v>
      </c>
      <c r="X194" s="40" t="s">
        <v>26</v>
      </c>
      <c r="Z194" s="34">
        <f t="shared" si="14"/>
        <v>53308</v>
      </c>
    </row>
    <row r="195" spans="1:26" ht="25.5" customHeight="1" x14ac:dyDescent="0.25">
      <c r="A195" s="21">
        <v>44869</v>
      </c>
      <c r="B195" s="63" t="s">
        <v>2761</v>
      </c>
      <c r="G195" s="24" t="s">
        <v>856</v>
      </c>
      <c r="I195" s="24" t="s">
        <v>2715</v>
      </c>
      <c r="K195" s="24" t="s">
        <v>49</v>
      </c>
      <c r="L195" s="31" t="str">
        <f t="shared" si="17"/>
        <v>Giò lụa cây 250g</v>
      </c>
      <c r="N195" s="52" t="s">
        <v>72</v>
      </c>
      <c r="Q195" s="32" t="str">
        <f t="shared" si="18"/>
        <v>Túi</v>
      </c>
      <c r="R195" s="36">
        <v>3</v>
      </c>
      <c r="T195" s="34">
        <f t="shared" si="15"/>
        <v>59400</v>
      </c>
      <c r="U195" s="34">
        <f t="shared" si="16"/>
        <v>178200</v>
      </c>
      <c r="X195" s="40" t="s">
        <v>26</v>
      </c>
      <c r="Z195" s="34">
        <f t="shared" ref="Z195:Z241" si="19">ROUND(U195*X195*1%,0)</f>
        <v>14256</v>
      </c>
    </row>
    <row r="196" spans="1:26" ht="25.5" customHeight="1" x14ac:dyDescent="0.25">
      <c r="A196" s="21">
        <v>44869</v>
      </c>
      <c r="B196" s="63" t="s">
        <v>2761</v>
      </c>
      <c r="G196" s="24" t="s">
        <v>856</v>
      </c>
      <c r="I196" s="24" t="s">
        <v>2715</v>
      </c>
      <c r="K196" s="24" t="s">
        <v>47</v>
      </c>
      <c r="L196" s="31" t="str">
        <f t="shared" si="17"/>
        <v>Đùi gà sốt cay 500g</v>
      </c>
      <c r="N196" s="52" t="s">
        <v>72</v>
      </c>
      <c r="Q196" s="32" t="str">
        <f t="shared" si="18"/>
        <v>Túi</v>
      </c>
      <c r="R196" s="36">
        <v>3</v>
      </c>
      <c r="T196" s="34">
        <f t="shared" si="15"/>
        <v>105400</v>
      </c>
      <c r="U196" s="34">
        <f t="shared" si="16"/>
        <v>316200</v>
      </c>
      <c r="X196" s="40" t="s">
        <v>26</v>
      </c>
      <c r="Z196" s="34">
        <f t="shared" si="19"/>
        <v>25296</v>
      </c>
    </row>
    <row r="197" spans="1:26" ht="25.5" customHeight="1" x14ac:dyDescent="0.25">
      <c r="A197" s="21">
        <v>44869</v>
      </c>
      <c r="B197" s="63" t="s">
        <v>2761</v>
      </c>
      <c r="G197" s="24" t="s">
        <v>856</v>
      </c>
      <c r="I197" s="24" t="s">
        <v>2715</v>
      </c>
      <c r="K197" s="24" t="s">
        <v>43</v>
      </c>
      <c r="L197" s="31" t="str">
        <f t="shared" si="17"/>
        <v>Chân gà sốt cay 400g</v>
      </c>
      <c r="N197" s="52" t="s">
        <v>72</v>
      </c>
      <c r="Q197" s="32" t="str">
        <f t="shared" si="18"/>
        <v>Túi</v>
      </c>
      <c r="R197" s="36">
        <v>3</v>
      </c>
      <c r="T197" s="34">
        <f t="shared" si="15"/>
        <v>90750</v>
      </c>
      <c r="U197" s="34">
        <f t="shared" si="16"/>
        <v>272250</v>
      </c>
      <c r="X197" s="40" t="s">
        <v>26</v>
      </c>
      <c r="Z197" s="34">
        <f t="shared" si="19"/>
        <v>21780</v>
      </c>
    </row>
    <row r="198" spans="1:26" ht="25.5" customHeight="1" x14ac:dyDescent="0.25">
      <c r="A198" s="21">
        <v>44869</v>
      </c>
      <c r="B198" s="63" t="s">
        <v>2762</v>
      </c>
      <c r="G198" s="24" t="s">
        <v>856</v>
      </c>
      <c r="I198" s="24" t="s">
        <v>2716</v>
      </c>
      <c r="K198" s="24" t="s">
        <v>39</v>
      </c>
      <c r="L198" s="31" t="str">
        <f t="shared" si="17"/>
        <v>Chân giò heo muối 300g</v>
      </c>
      <c r="N198" s="52" t="s">
        <v>72</v>
      </c>
      <c r="Q198" s="32" t="str">
        <f t="shared" si="18"/>
        <v>Túi</v>
      </c>
      <c r="R198" s="36">
        <v>3</v>
      </c>
      <c r="T198" s="34">
        <f t="shared" si="15"/>
        <v>73431</v>
      </c>
      <c r="U198" s="34">
        <f t="shared" si="16"/>
        <v>220293</v>
      </c>
      <c r="X198" s="40" t="s">
        <v>26</v>
      </c>
      <c r="Z198" s="34">
        <f t="shared" si="19"/>
        <v>17623</v>
      </c>
    </row>
    <row r="199" spans="1:26" ht="25.5" customHeight="1" x14ac:dyDescent="0.25">
      <c r="A199" s="21">
        <v>44869</v>
      </c>
      <c r="B199" s="63" t="s">
        <v>2762</v>
      </c>
      <c r="G199" s="24" t="s">
        <v>856</v>
      </c>
      <c r="I199" s="24" t="s">
        <v>2716</v>
      </c>
      <c r="K199" s="24" t="s">
        <v>55</v>
      </c>
      <c r="L199" s="31" t="str">
        <f t="shared" si="17"/>
        <v>Gà muối 500g</v>
      </c>
      <c r="N199" s="52" t="s">
        <v>72</v>
      </c>
      <c r="Q199" s="32" t="str">
        <f t="shared" si="18"/>
        <v>Túi</v>
      </c>
      <c r="R199" s="36">
        <v>6</v>
      </c>
      <c r="T199" s="34">
        <f t="shared" si="15"/>
        <v>111058</v>
      </c>
      <c r="U199" s="34">
        <f t="shared" si="16"/>
        <v>666348</v>
      </c>
      <c r="X199" s="40" t="s">
        <v>26</v>
      </c>
      <c r="Z199" s="34">
        <f t="shared" si="19"/>
        <v>53308</v>
      </c>
    </row>
    <row r="200" spans="1:26" ht="25.5" customHeight="1" x14ac:dyDescent="0.25">
      <c r="A200" s="21">
        <v>44869</v>
      </c>
      <c r="B200" s="63" t="s">
        <v>2762</v>
      </c>
      <c r="G200" s="24" t="s">
        <v>856</v>
      </c>
      <c r="I200" s="24" t="s">
        <v>2716</v>
      </c>
      <c r="K200" s="24" t="s">
        <v>67</v>
      </c>
      <c r="L200" s="31" t="str">
        <f t="shared" si="17"/>
        <v>Tai heo muối 200g</v>
      </c>
      <c r="N200" s="52" t="s">
        <v>72</v>
      </c>
      <c r="Q200" s="32" t="str">
        <f t="shared" si="18"/>
        <v>Túi</v>
      </c>
      <c r="R200" s="36">
        <v>3</v>
      </c>
      <c r="T200" s="34">
        <f t="shared" si="15"/>
        <v>55595</v>
      </c>
      <c r="U200" s="34">
        <f t="shared" si="16"/>
        <v>166785</v>
      </c>
      <c r="X200" s="40" t="s">
        <v>26</v>
      </c>
      <c r="Z200" s="34">
        <f t="shared" si="19"/>
        <v>13343</v>
      </c>
    </row>
    <row r="201" spans="1:26" ht="25.5" customHeight="1" x14ac:dyDescent="0.25">
      <c r="A201" s="21">
        <v>44869</v>
      </c>
      <c r="B201" s="63" t="s">
        <v>2762</v>
      </c>
      <c r="G201" s="24" t="s">
        <v>856</v>
      </c>
      <c r="I201" s="24" t="s">
        <v>2716</v>
      </c>
      <c r="K201" s="24" t="s">
        <v>49</v>
      </c>
      <c r="L201" s="31" t="str">
        <f t="shared" si="17"/>
        <v>Giò lụa cây 250g</v>
      </c>
      <c r="N201" s="52" t="s">
        <v>72</v>
      </c>
      <c r="Q201" s="32" t="str">
        <f t="shared" si="18"/>
        <v>Túi</v>
      </c>
      <c r="R201" s="36">
        <v>3</v>
      </c>
      <c r="T201" s="34">
        <f t="shared" si="15"/>
        <v>59400</v>
      </c>
      <c r="U201" s="34">
        <f t="shared" si="16"/>
        <v>178200</v>
      </c>
      <c r="X201" s="40" t="s">
        <v>26</v>
      </c>
      <c r="Z201" s="34">
        <f t="shared" si="19"/>
        <v>14256</v>
      </c>
    </row>
    <row r="202" spans="1:26" ht="25.5" customHeight="1" x14ac:dyDescent="0.25">
      <c r="A202" s="21">
        <v>44869</v>
      </c>
      <c r="B202" s="63" t="s">
        <v>2762</v>
      </c>
      <c r="G202" s="24" t="s">
        <v>856</v>
      </c>
      <c r="I202" s="24" t="s">
        <v>2716</v>
      </c>
      <c r="K202" s="24" t="s">
        <v>59</v>
      </c>
      <c r="L202" s="31" t="str">
        <f t="shared" si="17"/>
        <v>Giò Tai Lưỡi Xào 250g</v>
      </c>
      <c r="N202" s="52" t="s">
        <v>72</v>
      </c>
      <c r="Q202" s="32" t="str">
        <f t="shared" si="18"/>
        <v>Túi</v>
      </c>
      <c r="R202" s="36">
        <v>3</v>
      </c>
      <c r="T202" s="34">
        <f t="shared" ref="T202:T241" si="20">IF(K202&lt;&gt;"",VLOOKUP(K202,tenhang,4,0),0)</f>
        <v>50182</v>
      </c>
      <c r="U202" s="34">
        <f t="shared" ref="U202:U241" si="21">R202*T202</f>
        <v>150546</v>
      </c>
      <c r="X202" s="40" t="s">
        <v>26</v>
      </c>
      <c r="Z202" s="34">
        <f t="shared" si="19"/>
        <v>12044</v>
      </c>
    </row>
    <row r="203" spans="1:26" ht="25.5" customHeight="1" x14ac:dyDescent="0.25">
      <c r="A203" s="21">
        <v>44869</v>
      </c>
      <c r="B203" s="63" t="s">
        <v>2763</v>
      </c>
      <c r="G203" s="24" t="s">
        <v>856</v>
      </c>
      <c r="I203" s="24" t="s">
        <v>2717</v>
      </c>
      <c r="K203" s="24" t="s">
        <v>39</v>
      </c>
      <c r="L203" s="31" t="str">
        <f t="shared" si="17"/>
        <v>Chân giò heo muối 300g</v>
      </c>
      <c r="N203" s="52" t="s">
        <v>72</v>
      </c>
      <c r="Q203" s="32" t="str">
        <f t="shared" si="18"/>
        <v>Túi</v>
      </c>
      <c r="R203" s="36">
        <v>6</v>
      </c>
      <c r="T203" s="34">
        <f t="shared" si="20"/>
        <v>73431</v>
      </c>
      <c r="U203" s="34">
        <f t="shared" si="21"/>
        <v>440586</v>
      </c>
      <c r="X203" s="40" t="s">
        <v>26</v>
      </c>
      <c r="Z203" s="34">
        <f t="shared" si="19"/>
        <v>35247</v>
      </c>
    </row>
    <row r="204" spans="1:26" ht="25.5" customHeight="1" x14ac:dyDescent="0.25">
      <c r="A204" s="21">
        <v>44869</v>
      </c>
      <c r="B204" s="63" t="s">
        <v>2763</v>
      </c>
      <c r="G204" s="24" t="s">
        <v>856</v>
      </c>
      <c r="I204" s="24" t="s">
        <v>2717</v>
      </c>
      <c r="K204" s="24" t="s">
        <v>67</v>
      </c>
      <c r="L204" s="31" t="str">
        <f t="shared" si="17"/>
        <v>Tai heo muối 200g</v>
      </c>
      <c r="N204" s="52" t="s">
        <v>72</v>
      </c>
      <c r="Q204" s="32" t="str">
        <f t="shared" si="18"/>
        <v>Túi</v>
      </c>
      <c r="R204" s="36">
        <v>6</v>
      </c>
      <c r="T204" s="34">
        <f t="shared" si="20"/>
        <v>55595</v>
      </c>
      <c r="U204" s="34">
        <f t="shared" si="21"/>
        <v>333570</v>
      </c>
      <c r="X204" s="40" t="s">
        <v>26</v>
      </c>
      <c r="Z204" s="34">
        <f t="shared" si="19"/>
        <v>26686</v>
      </c>
    </row>
    <row r="205" spans="1:26" ht="25.5" customHeight="1" x14ac:dyDescent="0.25">
      <c r="A205" s="21">
        <v>44869</v>
      </c>
      <c r="B205" s="63" t="s">
        <v>2763</v>
      </c>
      <c r="G205" s="24" t="s">
        <v>856</v>
      </c>
      <c r="I205" s="24" t="s">
        <v>2717</v>
      </c>
      <c r="K205" s="24" t="s">
        <v>49</v>
      </c>
      <c r="L205" s="31" t="str">
        <f t="shared" si="17"/>
        <v>Giò lụa cây 250g</v>
      </c>
      <c r="N205" s="52" t="s">
        <v>72</v>
      </c>
      <c r="Q205" s="32" t="str">
        <f t="shared" si="18"/>
        <v>Túi</v>
      </c>
      <c r="R205" s="36">
        <v>3</v>
      </c>
      <c r="T205" s="34">
        <f t="shared" si="20"/>
        <v>59400</v>
      </c>
      <c r="U205" s="34">
        <f t="shared" si="21"/>
        <v>178200</v>
      </c>
      <c r="X205" s="40" t="s">
        <v>26</v>
      </c>
      <c r="Z205" s="34">
        <f t="shared" si="19"/>
        <v>14256</v>
      </c>
    </row>
    <row r="206" spans="1:26" ht="25.5" customHeight="1" x14ac:dyDescent="0.25">
      <c r="A206" s="21">
        <v>44869</v>
      </c>
      <c r="B206" s="63" t="s">
        <v>2763</v>
      </c>
      <c r="G206" s="24" t="s">
        <v>856</v>
      </c>
      <c r="I206" s="24" t="s">
        <v>2717</v>
      </c>
      <c r="K206" s="24" t="s">
        <v>59</v>
      </c>
      <c r="L206" s="31" t="str">
        <f t="shared" si="17"/>
        <v>Giò Tai Lưỡi Xào 250g</v>
      </c>
      <c r="N206" s="52" t="s">
        <v>72</v>
      </c>
      <c r="Q206" s="32" t="str">
        <f t="shared" si="18"/>
        <v>Túi</v>
      </c>
      <c r="R206" s="36">
        <v>9</v>
      </c>
      <c r="T206" s="34">
        <f t="shared" si="20"/>
        <v>50182</v>
      </c>
      <c r="U206" s="34">
        <f t="shared" si="21"/>
        <v>451638</v>
      </c>
      <c r="X206" s="40" t="s">
        <v>26</v>
      </c>
      <c r="Z206" s="34">
        <f t="shared" si="19"/>
        <v>36131</v>
      </c>
    </row>
    <row r="207" spans="1:26" ht="25.5" customHeight="1" x14ac:dyDescent="0.25">
      <c r="A207" s="21">
        <v>44869</v>
      </c>
      <c r="B207" s="63" t="s">
        <v>2763</v>
      </c>
      <c r="G207" s="24" t="s">
        <v>856</v>
      </c>
      <c r="I207" s="24" t="s">
        <v>2717</v>
      </c>
      <c r="K207" s="24" t="s">
        <v>65</v>
      </c>
      <c r="L207" s="31" t="str">
        <f t="shared" si="17"/>
        <v>Mọc Nấm Hương 250g</v>
      </c>
      <c r="N207" s="52" t="s">
        <v>72</v>
      </c>
      <c r="Q207" s="32" t="str">
        <f t="shared" si="18"/>
        <v>Túi</v>
      </c>
      <c r="R207" s="36">
        <v>6</v>
      </c>
      <c r="T207" s="34">
        <f t="shared" si="20"/>
        <v>46000</v>
      </c>
      <c r="U207" s="34">
        <f t="shared" si="21"/>
        <v>276000</v>
      </c>
      <c r="X207" s="40" t="s">
        <v>26</v>
      </c>
      <c r="Z207" s="34">
        <f t="shared" si="19"/>
        <v>22080</v>
      </c>
    </row>
    <row r="208" spans="1:26" ht="25.5" customHeight="1" x14ac:dyDescent="0.25">
      <c r="A208" s="21">
        <v>44869</v>
      </c>
      <c r="B208" s="63" t="s">
        <v>2764</v>
      </c>
      <c r="G208" s="24" t="s">
        <v>856</v>
      </c>
      <c r="I208" s="24" t="s">
        <v>2718</v>
      </c>
      <c r="K208" s="24" t="s">
        <v>39</v>
      </c>
      <c r="L208" s="31" t="str">
        <f t="shared" si="17"/>
        <v>Chân giò heo muối 300g</v>
      </c>
      <c r="N208" s="52" t="s">
        <v>72</v>
      </c>
      <c r="Q208" s="32" t="str">
        <f t="shared" si="18"/>
        <v>Túi</v>
      </c>
      <c r="R208" s="36">
        <v>3</v>
      </c>
      <c r="T208" s="34">
        <f t="shared" si="20"/>
        <v>73431</v>
      </c>
      <c r="U208" s="34">
        <f t="shared" si="21"/>
        <v>220293</v>
      </c>
      <c r="X208" s="40" t="s">
        <v>26</v>
      </c>
      <c r="Z208" s="34">
        <f t="shared" si="19"/>
        <v>17623</v>
      </c>
    </row>
    <row r="209" spans="1:26" ht="25.5" customHeight="1" x14ac:dyDescent="0.25">
      <c r="A209" s="21">
        <v>44869</v>
      </c>
      <c r="B209" s="63" t="s">
        <v>2764</v>
      </c>
      <c r="G209" s="24" t="s">
        <v>856</v>
      </c>
      <c r="I209" s="24" t="s">
        <v>2718</v>
      </c>
      <c r="K209" s="24" t="s">
        <v>55</v>
      </c>
      <c r="L209" s="31" t="str">
        <f t="shared" si="17"/>
        <v>Gà muối 500g</v>
      </c>
      <c r="N209" s="52" t="s">
        <v>72</v>
      </c>
      <c r="Q209" s="32" t="str">
        <f t="shared" si="18"/>
        <v>Túi</v>
      </c>
      <c r="R209" s="36">
        <v>3</v>
      </c>
      <c r="T209" s="34">
        <f t="shared" si="20"/>
        <v>111058</v>
      </c>
      <c r="U209" s="34">
        <f t="shared" si="21"/>
        <v>333174</v>
      </c>
      <c r="X209" s="40" t="s">
        <v>26</v>
      </c>
      <c r="Z209" s="34">
        <f t="shared" si="19"/>
        <v>26654</v>
      </c>
    </row>
    <row r="210" spans="1:26" ht="25.5" customHeight="1" x14ac:dyDescent="0.25">
      <c r="A210" s="21">
        <v>44869</v>
      </c>
      <c r="B210" s="63" t="s">
        <v>2764</v>
      </c>
      <c r="G210" s="24" t="s">
        <v>856</v>
      </c>
      <c r="I210" s="24" t="s">
        <v>2718</v>
      </c>
      <c r="K210" s="24" t="s">
        <v>49</v>
      </c>
      <c r="L210" s="31" t="str">
        <f t="shared" si="17"/>
        <v>Giò lụa cây 250g</v>
      </c>
      <c r="N210" s="52" t="s">
        <v>72</v>
      </c>
      <c r="Q210" s="32" t="str">
        <f t="shared" si="18"/>
        <v>Túi</v>
      </c>
      <c r="R210" s="36">
        <v>3</v>
      </c>
      <c r="T210" s="34">
        <f t="shared" si="20"/>
        <v>59400</v>
      </c>
      <c r="U210" s="34">
        <f t="shared" si="21"/>
        <v>178200</v>
      </c>
      <c r="X210" s="40" t="s">
        <v>26</v>
      </c>
      <c r="Z210" s="34">
        <f t="shared" si="19"/>
        <v>14256</v>
      </c>
    </row>
    <row r="211" spans="1:26" ht="25.5" customHeight="1" x14ac:dyDescent="0.25">
      <c r="A211" s="21">
        <v>44869</v>
      </c>
      <c r="B211" s="63" t="s">
        <v>2764</v>
      </c>
      <c r="G211" s="24" t="s">
        <v>856</v>
      </c>
      <c r="I211" s="24" t="s">
        <v>2718</v>
      </c>
      <c r="K211" s="24" t="s">
        <v>65</v>
      </c>
      <c r="L211" s="31" t="str">
        <f t="shared" si="17"/>
        <v>Mọc Nấm Hương 250g</v>
      </c>
      <c r="N211" s="52" t="s">
        <v>72</v>
      </c>
      <c r="Q211" s="32" t="str">
        <f t="shared" si="18"/>
        <v>Túi</v>
      </c>
      <c r="R211" s="36">
        <v>3</v>
      </c>
      <c r="T211" s="34">
        <f t="shared" si="20"/>
        <v>46000</v>
      </c>
      <c r="U211" s="34">
        <f t="shared" si="21"/>
        <v>138000</v>
      </c>
      <c r="X211" s="40" t="s">
        <v>26</v>
      </c>
      <c r="Z211" s="34">
        <f t="shared" si="19"/>
        <v>11040</v>
      </c>
    </row>
    <row r="212" spans="1:26" ht="25.5" customHeight="1" x14ac:dyDescent="0.25">
      <c r="A212" s="21">
        <v>44869</v>
      </c>
      <c r="B212" s="63" t="s">
        <v>2765</v>
      </c>
      <c r="G212" s="24" t="s">
        <v>856</v>
      </c>
      <c r="I212" s="24" t="s">
        <v>2719</v>
      </c>
      <c r="K212" s="24" t="s">
        <v>39</v>
      </c>
      <c r="L212" s="31" t="str">
        <f t="shared" si="17"/>
        <v>Chân giò heo muối 300g</v>
      </c>
      <c r="N212" s="52" t="s">
        <v>72</v>
      </c>
      <c r="Q212" s="32" t="str">
        <f t="shared" si="18"/>
        <v>Túi</v>
      </c>
      <c r="R212" s="36">
        <v>9</v>
      </c>
      <c r="T212" s="34">
        <f t="shared" si="20"/>
        <v>73431</v>
      </c>
      <c r="U212" s="34">
        <f t="shared" si="21"/>
        <v>660879</v>
      </c>
      <c r="X212" s="40" t="s">
        <v>26</v>
      </c>
      <c r="Z212" s="34">
        <f t="shared" si="19"/>
        <v>52870</v>
      </c>
    </row>
    <row r="213" spans="1:26" ht="25.5" customHeight="1" x14ac:dyDescent="0.25">
      <c r="A213" s="21">
        <v>44869</v>
      </c>
      <c r="B213" s="63" t="s">
        <v>2765</v>
      </c>
      <c r="G213" s="24" t="s">
        <v>856</v>
      </c>
      <c r="I213" s="24" t="s">
        <v>2719</v>
      </c>
      <c r="K213" s="24" t="s">
        <v>55</v>
      </c>
      <c r="L213" s="31" t="str">
        <f t="shared" si="17"/>
        <v>Gà muối 500g</v>
      </c>
      <c r="N213" s="52" t="s">
        <v>72</v>
      </c>
      <c r="Q213" s="32" t="str">
        <f t="shared" si="18"/>
        <v>Túi</v>
      </c>
      <c r="R213" s="36">
        <v>6</v>
      </c>
      <c r="T213" s="34">
        <f t="shared" si="20"/>
        <v>111058</v>
      </c>
      <c r="U213" s="34">
        <f t="shared" si="21"/>
        <v>666348</v>
      </c>
      <c r="X213" s="40" t="s">
        <v>26</v>
      </c>
      <c r="Z213" s="34">
        <f t="shared" si="19"/>
        <v>53308</v>
      </c>
    </row>
    <row r="214" spans="1:26" ht="25.5" customHeight="1" x14ac:dyDescent="0.25">
      <c r="A214" s="21">
        <v>44869</v>
      </c>
      <c r="B214" s="63" t="s">
        <v>2765</v>
      </c>
      <c r="G214" s="24" t="s">
        <v>856</v>
      </c>
      <c r="I214" s="24" t="s">
        <v>2719</v>
      </c>
      <c r="K214" s="24" t="s">
        <v>49</v>
      </c>
      <c r="L214" s="31" t="str">
        <f t="shared" si="17"/>
        <v>Giò lụa cây 250g</v>
      </c>
      <c r="N214" s="52" t="s">
        <v>72</v>
      </c>
      <c r="Q214" s="32" t="str">
        <f t="shared" si="18"/>
        <v>Túi</v>
      </c>
      <c r="R214" s="36">
        <v>6</v>
      </c>
      <c r="T214" s="34">
        <f t="shared" si="20"/>
        <v>59400</v>
      </c>
      <c r="U214" s="34">
        <f t="shared" si="21"/>
        <v>356400</v>
      </c>
      <c r="X214" s="40" t="s">
        <v>26</v>
      </c>
      <c r="Z214" s="34">
        <f t="shared" si="19"/>
        <v>28512</v>
      </c>
    </row>
    <row r="215" spans="1:26" ht="25.5" customHeight="1" x14ac:dyDescent="0.25">
      <c r="A215" s="21">
        <v>44869</v>
      </c>
      <c r="B215" s="63" t="s">
        <v>2765</v>
      </c>
      <c r="G215" s="24" t="s">
        <v>856</v>
      </c>
      <c r="I215" s="24" t="s">
        <v>2719</v>
      </c>
      <c r="K215" s="24" t="s">
        <v>47</v>
      </c>
      <c r="L215" s="31" t="str">
        <f t="shared" si="17"/>
        <v>Đùi gà sốt cay 500g</v>
      </c>
      <c r="N215" s="52" t="s">
        <v>72</v>
      </c>
      <c r="Q215" s="32" t="str">
        <f t="shared" si="18"/>
        <v>Túi</v>
      </c>
      <c r="R215" s="36">
        <v>6</v>
      </c>
      <c r="T215" s="34">
        <f t="shared" si="20"/>
        <v>105400</v>
      </c>
      <c r="U215" s="34">
        <f t="shared" si="21"/>
        <v>632400</v>
      </c>
      <c r="X215" s="40" t="s">
        <v>26</v>
      </c>
      <c r="Z215" s="34">
        <f t="shared" si="19"/>
        <v>50592</v>
      </c>
    </row>
    <row r="216" spans="1:26" ht="25.5" customHeight="1" x14ac:dyDescent="0.25">
      <c r="A216" s="21">
        <v>44869</v>
      </c>
      <c r="B216" s="63" t="s">
        <v>2765</v>
      </c>
      <c r="G216" s="24" t="s">
        <v>856</v>
      </c>
      <c r="I216" s="24" t="s">
        <v>2719</v>
      </c>
      <c r="K216" s="24" t="s">
        <v>43</v>
      </c>
      <c r="L216" s="31" t="str">
        <f t="shared" si="17"/>
        <v>Chân gà sốt cay 400g</v>
      </c>
      <c r="N216" s="52" t="s">
        <v>72</v>
      </c>
      <c r="Q216" s="32" t="str">
        <f t="shared" si="18"/>
        <v>Túi</v>
      </c>
      <c r="R216" s="36">
        <v>6</v>
      </c>
      <c r="T216" s="34">
        <f t="shared" si="20"/>
        <v>90750</v>
      </c>
      <c r="U216" s="34">
        <f t="shared" si="21"/>
        <v>544500</v>
      </c>
      <c r="X216" s="40" t="s">
        <v>26</v>
      </c>
      <c r="Z216" s="34">
        <f t="shared" si="19"/>
        <v>43560</v>
      </c>
    </row>
    <row r="217" spans="1:26" ht="25.5" customHeight="1" x14ac:dyDescent="0.25">
      <c r="A217" s="21">
        <v>44869</v>
      </c>
      <c r="B217" s="63" t="s">
        <v>2765</v>
      </c>
      <c r="G217" s="24" t="s">
        <v>856</v>
      </c>
      <c r="I217" s="24" t="s">
        <v>2719</v>
      </c>
      <c r="K217" s="24" t="s">
        <v>59</v>
      </c>
      <c r="L217" s="31" t="str">
        <f t="shared" si="17"/>
        <v>Giò Tai Lưỡi Xào 250g</v>
      </c>
      <c r="N217" s="52" t="s">
        <v>72</v>
      </c>
      <c r="Q217" s="32" t="str">
        <f t="shared" si="18"/>
        <v>Túi</v>
      </c>
      <c r="R217" s="36">
        <v>6</v>
      </c>
      <c r="T217" s="34">
        <f t="shared" si="20"/>
        <v>50182</v>
      </c>
      <c r="U217" s="34">
        <f t="shared" si="21"/>
        <v>301092</v>
      </c>
      <c r="X217" s="40" t="s">
        <v>26</v>
      </c>
      <c r="Z217" s="34">
        <f t="shared" si="19"/>
        <v>24087</v>
      </c>
    </row>
    <row r="218" spans="1:26" ht="25.5" customHeight="1" x14ac:dyDescent="0.25">
      <c r="A218" s="21">
        <v>44869</v>
      </c>
      <c r="B218" s="63" t="s">
        <v>2765</v>
      </c>
      <c r="G218" s="24" t="s">
        <v>856</v>
      </c>
      <c r="I218" s="24" t="s">
        <v>2719</v>
      </c>
      <c r="K218" s="24" t="s">
        <v>65</v>
      </c>
      <c r="L218" s="31" t="str">
        <f t="shared" si="17"/>
        <v>Mọc Nấm Hương 250g</v>
      </c>
      <c r="N218" s="52" t="s">
        <v>72</v>
      </c>
      <c r="Q218" s="32" t="str">
        <f t="shared" si="18"/>
        <v>Túi</v>
      </c>
      <c r="R218" s="36">
        <v>6</v>
      </c>
      <c r="T218" s="34">
        <f t="shared" si="20"/>
        <v>46000</v>
      </c>
      <c r="U218" s="34">
        <f t="shared" si="21"/>
        <v>276000</v>
      </c>
      <c r="X218" s="40" t="s">
        <v>26</v>
      </c>
      <c r="Z218" s="34">
        <f t="shared" si="19"/>
        <v>22080</v>
      </c>
    </row>
    <row r="219" spans="1:26" ht="25.5" customHeight="1" x14ac:dyDescent="0.25">
      <c r="A219" s="21">
        <v>44869</v>
      </c>
      <c r="B219" s="63" t="s">
        <v>2766</v>
      </c>
      <c r="G219" s="24" t="s">
        <v>856</v>
      </c>
      <c r="I219" s="24" t="s">
        <v>2720</v>
      </c>
      <c r="K219" s="24" t="s">
        <v>39</v>
      </c>
      <c r="L219" s="31" t="str">
        <f t="shared" si="17"/>
        <v>Chân giò heo muối 300g</v>
      </c>
      <c r="N219" s="52" t="s">
        <v>72</v>
      </c>
      <c r="Q219" s="32" t="str">
        <f t="shared" si="18"/>
        <v>Túi</v>
      </c>
      <c r="R219" s="36">
        <v>3</v>
      </c>
      <c r="T219" s="34">
        <f t="shared" si="20"/>
        <v>73431</v>
      </c>
      <c r="U219" s="34">
        <f t="shared" si="21"/>
        <v>220293</v>
      </c>
      <c r="X219" s="40" t="s">
        <v>26</v>
      </c>
      <c r="Z219" s="34">
        <f t="shared" si="19"/>
        <v>17623</v>
      </c>
    </row>
    <row r="220" spans="1:26" ht="25.5" customHeight="1" x14ac:dyDescent="0.25">
      <c r="A220" s="21">
        <v>44869</v>
      </c>
      <c r="B220" s="63" t="s">
        <v>2766</v>
      </c>
      <c r="G220" s="24" t="s">
        <v>856</v>
      </c>
      <c r="I220" s="24" t="s">
        <v>2720</v>
      </c>
      <c r="K220" s="24" t="s">
        <v>55</v>
      </c>
      <c r="L220" s="31" t="str">
        <f t="shared" si="17"/>
        <v>Gà muối 500g</v>
      </c>
      <c r="N220" s="52" t="s">
        <v>72</v>
      </c>
      <c r="Q220" s="32" t="str">
        <f t="shared" si="18"/>
        <v>Túi</v>
      </c>
      <c r="R220" s="36">
        <v>15</v>
      </c>
      <c r="T220" s="34">
        <f t="shared" si="20"/>
        <v>111058</v>
      </c>
      <c r="U220" s="34">
        <f t="shared" si="21"/>
        <v>1665870</v>
      </c>
      <c r="X220" s="40" t="s">
        <v>26</v>
      </c>
      <c r="Z220" s="34">
        <f t="shared" si="19"/>
        <v>133270</v>
      </c>
    </row>
    <row r="221" spans="1:26" ht="25.5" customHeight="1" x14ac:dyDescent="0.25">
      <c r="A221" s="21">
        <v>44869</v>
      </c>
      <c r="B221" s="63" t="s">
        <v>2766</v>
      </c>
      <c r="G221" s="24" t="s">
        <v>856</v>
      </c>
      <c r="I221" s="24" t="s">
        <v>2720</v>
      </c>
      <c r="K221" s="24" t="s">
        <v>49</v>
      </c>
      <c r="L221" s="31" t="str">
        <f t="shared" si="17"/>
        <v>Giò lụa cây 250g</v>
      </c>
      <c r="N221" s="52" t="s">
        <v>72</v>
      </c>
      <c r="Q221" s="32" t="str">
        <f t="shared" si="18"/>
        <v>Túi</v>
      </c>
      <c r="R221" s="36">
        <v>3</v>
      </c>
      <c r="T221" s="34">
        <f t="shared" si="20"/>
        <v>59400</v>
      </c>
      <c r="U221" s="34">
        <f t="shared" si="21"/>
        <v>178200</v>
      </c>
      <c r="X221" s="40" t="s">
        <v>26</v>
      </c>
      <c r="Z221" s="34">
        <f t="shared" si="19"/>
        <v>14256</v>
      </c>
    </row>
    <row r="222" spans="1:26" ht="25.5" customHeight="1" x14ac:dyDescent="0.25">
      <c r="A222" s="21">
        <v>44869</v>
      </c>
      <c r="B222" s="63" t="s">
        <v>2766</v>
      </c>
      <c r="G222" s="24" t="s">
        <v>856</v>
      </c>
      <c r="I222" s="24" t="s">
        <v>2720</v>
      </c>
      <c r="K222" s="24" t="s">
        <v>47</v>
      </c>
      <c r="L222" s="31" t="str">
        <f t="shared" si="17"/>
        <v>Đùi gà sốt cay 500g</v>
      </c>
      <c r="N222" s="52" t="s">
        <v>72</v>
      </c>
      <c r="Q222" s="32" t="str">
        <f t="shared" si="18"/>
        <v>Túi</v>
      </c>
      <c r="R222" s="36">
        <v>3</v>
      </c>
      <c r="T222" s="34">
        <f t="shared" si="20"/>
        <v>105400</v>
      </c>
      <c r="U222" s="34">
        <f t="shared" si="21"/>
        <v>316200</v>
      </c>
      <c r="X222" s="40" t="s">
        <v>26</v>
      </c>
      <c r="Z222" s="34">
        <f t="shared" si="19"/>
        <v>25296</v>
      </c>
    </row>
    <row r="223" spans="1:26" ht="25.5" customHeight="1" x14ac:dyDescent="0.25">
      <c r="A223" s="21">
        <v>44869</v>
      </c>
      <c r="B223" s="63" t="s">
        <v>2766</v>
      </c>
      <c r="G223" s="24" t="s">
        <v>856</v>
      </c>
      <c r="I223" s="24" t="s">
        <v>2720</v>
      </c>
      <c r="K223" s="24" t="s">
        <v>43</v>
      </c>
      <c r="L223" s="31" t="str">
        <f t="shared" si="17"/>
        <v>Chân gà sốt cay 400g</v>
      </c>
      <c r="N223" s="52" t="s">
        <v>72</v>
      </c>
      <c r="Q223" s="32" t="str">
        <f t="shared" si="18"/>
        <v>Túi</v>
      </c>
      <c r="R223" s="36">
        <v>6</v>
      </c>
      <c r="T223" s="34">
        <f t="shared" si="20"/>
        <v>90750</v>
      </c>
      <c r="U223" s="34">
        <f t="shared" si="21"/>
        <v>544500</v>
      </c>
      <c r="X223" s="40" t="s">
        <v>26</v>
      </c>
      <c r="Z223" s="34">
        <f t="shared" si="19"/>
        <v>43560</v>
      </c>
    </row>
    <row r="224" spans="1:26" ht="25.5" customHeight="1" x14ac:dyDescent="0.25">
      <c r="A224" s="21">
        <v>44869</v>
      </c>
      <c r="B224" s="63" t="s">
        <v>2766</v>
      </c>
      <c r="G224" s="24" t="s">
        <v>856</v>
      </c>
      <c r="I224" s="24" t="s">
        <v>2720</v>
      </c>
      <c r="K224" s="24" t="s">
        <v>59</v>
      </c>
      <c r="L224" s="31" t="str">
        <f t="shared" si="17"/>
        <v>Giò Tai Lưỡi Xào 250g</v>
      </c>
      <c r="N224" s="52" t="s">
        <v>72</v>
      </c>
      <c r="Q224" s="32" t="str">
        <f t="shared" si="18"/>
        <v>Túi</v>
      </c>
      <c r="R224" s="36">
        <v>6</v>
      </c>
      <c r="T224" s="34">
        <f t="shared" si="20"/>
        <v>50182</v>
      </c>
      <c r="U224" s="34">
        <f t="shared" si="21"/>
        <v>301092</v>
      </c>
      <c r="X224" s="40" t="s">
        <v>26</v>
      </c>
      <c r="Z224" s="34">
        <f t="shared" si="19"/>
        <v>24087</v>
      </c>
    </row>
    <row r="225" spans="1:26" ht="25.5" customHeight="1" x14ac:dyDescent="0.25">
      <c r="A225" s="21">
        <v>44869</v>
      </c>
      <c r="B225" s="63" t="s">
        <v>2766</v>
      </c>
      <c r="G225" s="24" t="s">
        <v>856</v>
      </c>
      <c r="I225" s="24" t="s">
        <v>2720</v>
      </c>
      <c r="K225" s="24" t="s">
        <v>65</v>
      </c>
      <c r="L225" s="31" t="str">
        <f t="shared" si="17"/>
        <v>Mọc Nấm Hương 250g</v>
      </c>
      <c r="N225" s="52" t="s">
        <v>72</v>
      </c>
      <c r="Q225" s="32" t="str">
        <f t="shared" si="18"/>
        <v>Túi</v>
      </c>
      <c r="R225" s="36">
        <v>9</v>
      </c>
      <c r="T225" s="34">
        <f t="shared" si="20"/>
        <v>46000</v>
      </c>
      <c r="U225" s="34">
        <f t="shared" si="21"/>
        <v>414000</v>
      </c>
      <c r="X225" s="40" t="s">
        <v>26</v>
      </c>
      <c r="Z225" s="34">
        <f t="shared" si="19"/>
        <v>33120</v>
      </c>
    </row>
    <row r="226" spans="1:26" ht="25.5" customHeight="1" x14ac:dyDescent="0.25">
      <c r="A226" s="21">
        <v>44869</v>
      </c>
      <c r="B226" s="63" t="s">
        <v>2767</v>
      </c>
      <c r="G226" s="24" t="s">
        <v>858</v>
      </c>
      <c r="I226" s="24" t="s">
        <v>2721</v>
      </c>
      <c r="K226" s="24" t="s">
        <v>39</v>
      </c>
      <c r="L226" s="31" t="str">
        <f t="shared" si="17"/>
        <v>Chân giò heo muối 300g</v>
      </c>
      <c r="N226" s="52" t="s">
        <v>72</v>
      </c>
      <c r="Q226" s="32" t="str">
        <f t="shared" si="18"/>
        <v>Túi</v>
      </c>
      <c r="R226" s="36">
        <v>6</v>
      </c>
      <c r="T226" s="34">
        <f t="shared" si="20"/>
        <v>73431</v>
      </c>
      <c r="U226" s="34">
        <f t="shared" si="21"/>
        <v>440586</v>
      </c>
      <c r="X226" s="40" t="s">
        <v>26</v>
      </c>
      <c r="Z226" s="34">
        <f t="shared" si="19"/>
        <v>35247</v>
      </c>
    </row>
    <row r="227" spans="1:26" ht="25.5" customHeight="1" x14ac:dyDescent="0.25">
      <c r="A227" s="21">
        <v>44869</v>
      </c>
      <c r="B227" s="63" t="s">
        <v>2767</v>
      </c>
      <c r="G227" s="24" t="s">
        <v>858</v>
      </c>
      <c r="I227" s="24" t="s">
        <v>2721</v>
      </c>
      <c r="K227" s="24" t="s">
        <v>55</v>
      </c>
      <c r="L227" s="31" t="str">
        <f t="shared" si="17"/>
        <v>Gà muối 500g</v>
      </c>
      <c r="N227" s="52" t="s">
        <v>72</v>
      </c>
      <c r="Q227" s="32" t="str">
        <f t="shared" si="18"/>
        <v>Túi</v>
      </c>
      <c r="R227" s="36">
        <v>18</v>
      </c>
      <c r="T227" s="34">
        <f t="shared" si="20"/>
        <v>111058</v>
      </c>
      <c r="U227" s="34">
        <f t="shared" si="21"/>
        <v>1999044</v>
      </c>
      <c r="X227" s="40" t="s">
        <v>26</v>
      </c>
      <c r="Z227" s="34">
        <f t="shared" si="19"/>
        <v>159924</v>
      </c>
    </row>
    <row r="228" spans="1:26" ht="25.5" customHeight="1" x14ac:dyDescent="0.25">
      <c r="A228" s="21">
        <v>44869</v>
      </c>
      <c r="B228" s="63" t="s">
        <v>2767</v>
      </c>
      <c r="G228" s="24" t="s">
        <v>858</v>
      </c>
      <c r="I228" s="24" t="s">
        <v>2721</v>
      </c>
      <c r="K228" s="24" t="s">
        <v>49</v>
      </c>
      <c r="L228" s="31" t="str">
        <f t="shared" si="17"/>
        <v>Giò lụa cây 250g</v>
      </c>
      <c r="N228" s="52" t="s">
        <v>72</v>
      </c>
      <c r="Q228" s="32" t="str">
        <f t="shared" si="18"/>
        <v>Túi</v>
      </c>
      <c r="R228" s="36">
        <v>18</v>
      </c>
      <c r="T228" s="34">
        <f t="shared" si="20"/>
        <v>59400</v>
      </c>
      <c r="U228" s="34">
        <f t="shared" si="21"/>
        <v>1069200</v>
      </c>
      <c r="X228" s="40" t="s">
        <v>26</v>
      </c>
      <c r="Z228" s="34">
        <f t="shared" si="19"/>
        <v>85536</v>
      </c>
    </row>
    <row r="229" spans="1:26" ht="25.5" customHeight="1" x14ac:dyDescent="0.25">
      <c r="A229" s="21">
        <v>44869</v>
      </c>
      <c r="B229" s="63" t="s">
        <v>2767</v>
      </c>
      <c r="G229" s="24" t="s">
        <v>858</v>
      </c>
      <c r="I229" s="24" t="s">
        <v>2721</v>
      </c>
      <c r="K229" s="24" t="s">
        <v>59</v>
      </c>
      <c r="L229" s="31" t="str">
        <f t="shared" si="17"/>
        <v>Giò Tai Lưỡi Xào 250g</v>
      </c>
      <c r="N229" s="52" t="s">
        <v>72</v>
      </c>
      <c r="Q229" s="32" t="str">
        <f t="shared" si="18"/>
        <v>Túi</v>
      </c>
      <c r="R229" s="36">
        <v>18</v>
      </c>
      <c r="T229" s="34">
        <f t="shared" si="20"/>
        <v>50182</v>
      </c>
      <c r="U229" s="34">
        <f t="shared" si="21"/>
        <v>903276</v>
      </c>
      <c r="X229" s="40" t="s">
        <v>26</v>
      </c>
      <c r="Z229" s="34">
        <f t="shared" si="19"/>
        <v>72262</v>
      </c>
    </row>
    <row r="230" spans="1:26" ht="25.5" customHeight="1" x14ac:dyDescent="0.25">
      <c r="A230" s="21">
        <v>44869</v>
      </c>
      <c r="B230" s="63" t="s">
        <v>2768</v>
      </c>
      <c r="G230" s="24" t="s">
        <v>858</v>
      </c>
      <c r="I230" s="24" t="s">
        <v>2722</v>
      </c>
      <c r="K230" s="24" t="s">
        <v>59</v>
      </c>
      <c r="L230" s="31" t="str">
        <f t="shared" si="17"/>
        <v>Giò Tai Lưỡi Xào 250g</v>
      </c>
      <c r="N230" s="52" t="s">
        <v>72</v>
      </c>
      <c r="Q230" s="32" t="str">
        <f t="shared" si="18"/>
        <v>Túi</v>
      </c>
      <c r="R230" s="36">
        <v>3</v>
      </c>
      <c r="T230" s="34">
        <f t="shared" si="20"/>
        <v>50182</v>
      </c>
      <c r="U230" s="34">
        <f t="shared" si="21"/>
        <v>150546</v>
      </c>
      <c r="X230" s="40" t="s">
        <v>26</v>
      </c>
      <c r="Z230" s="34">
        <f t="shared" si="19"/>
        <v>12044</v>
      </c>
    </row>
    <row r="231" spans="1:26" ht="25.5" customHeight="1" x14ac:dyDescent="0.25">
      <c r="A231" s="21">
        <v>44869</v>
      </c>
      <c r="B231" s="63" t="s">
        <v>2768</v>
      </c>
      <c r="G231" s="24" t="s">
        <v>858</v>
      </c>
      <c r="I231" s="24" t="s">
        <v>2722</v>
      </c>
      <c r="K231" s="24" t="s">
        <v>49</v>
      </c>
      <c r="L231" s="31" t="str">
        <f t="shared" si="17"/>
        <v>Giò lụa cây 250g</v>
      </c>
      <c r="N231" s="52" t="s">
        <v>72</v>
      </c>
      <c r="Q231" s="32" t="str">
        <f t="shared" si="18"/>
        <v>Túi</v>
      </c>
      <c r="R231" s="36">
        <v>3</v>
      </c>
      <c r="T231" s="34">
        <f t="shared" si="20"/>
        <v>59400</v>
      </c>
      <c r="U231" s="34">
        <f t="shared" si="21"/>
        <v>178200</v>
      </c>
      <c r="X231" s="40" t="s">
        <v>26</v>
      </c>
      <c r="Z231" s="34">
        <f t="shared" si="19"/>
        <v>14256</v>
      </c>
    </row>
    <row r="232" spans="1:26" ht="25.5" customHeight="1" x14ac:dyDescent="0.25">
      <c r="A232" s="21">
        <v>44869</v>
      </c>
      <c r="B232" s="63" t="s">
        <v>2768</v>
      </c>
      <c r="G232" s="24" t="s">
        <v>858</v>
      </c>
      <c r="I232" s="24" t="s">
        <v>2722</v>
      </c>
      <c r="K232" s="24" t="s">
        <v>55</v>
      </c>
      <c r="L232" s="31" t="str">
        <f t="shared" si="17"/>
        <v>Gà muối 500g</v>
      </c>
      <c r="N232" s="52" t="s">
        <v>72</v>
      </c>
      <c r="Q232" s="32" t="str">
        <f t="shared" si="18"/>
        <v>Túi</v>
      </c>
      <c r="R232" s="36">
        <v>6</v>
      </c>
      <c r="T232" s="34">
        <f t="shared" si="20"/>
        <v>111058</v>
      </c>
      <c r="U232" s="34">
        <f t="shared" si="21"/>
        <v>666348</v>
      </c>
      <c r="X232" s="40" t="s">
        <v>26</v>
      </c>
      <c r="Z232" s="34">
        <f t="shared" si="19"/>
        <v>53308</v>
      </c>
    </row>
    <row r="233" spans="1:26" ht="25.5" customHeight="1" x14ac:dyDescent="0.25">
      <c r="A233" s="21">
        <v>44869</v>
      </c>
      <c r="B233" s="63" t="s">
        <v>2768</v>
      </c>
      <c r="G233" s="24" t="s">
        <v>858</v>
      </c>
      <c r="I233" s="24" t="s">
        <v>2722</v>
      </c>
      <c r="K233" s="24" t="s">
        <v>39</v>
      </c>
      <c r="L233" s="31" t="str">
        <f t="shared" si="17"/>
        <v>Chân giò heo muối 300g</v>
      </c>
      <c r="N233" s="52" t="s">
        <v>72</v>
      </c>
      <c r="Q233" s="32" t="str">
        <f t="shared" si="18"/>
        <v>Túi</v>
      </c>
      <c r="R233" s="36">
        <v>6</v>
      </c>
      <c r="T233" s="34">
        <f t="shared" si="20"/>
        <v>73431</v>
      </c>
      <c r="U233" s="34">
        <f t="shared" si="21"/>
        <v>440586</v>
      </c>
      <c r="X233" s="40" t="s">
        <v>26</v>
      </c>
      <c r="Z233" s="34">
        <f t="shared" si="19"/>
        <v>35247</v>
      </c>
    </row>
    <row r="234" spans="1:26" ht="25.5" customHeight="1" x14ac:dyDescent="0.25">
      <c r="A234" s="21">
        <v>44869</v>
      </c>
      <c r="B234" s="63" t="s">
        <v>2769</v>
      </c>
      <c r="G234" s="24" t="s">
        <v>884</v>
      </c>
      <c r="I234" s="24" t="s">
        <v>2723</v>
      </c>
      <c r="K234" s="24" t="s">
        <v>30</v>
      </c>
      <c r="L234" s="31" t="str">
        <f t="shared" si="17"/>
        <v>Bắp bò muối 200g</v>
      </c>
      <c r="N234" s="52" t="s">
        <v>72</v>
      </c>
      <c r="Q234" s="32" t="str">
        <f t="shared" si="18"/>
        <v>Túi</v>
      </c>
      <c r="R234" s="36">
        <v>3</v>
      </c>
      <c r="T234" s="34">
        <f t="shared" si="20"/>
        <v>87787</v>
      </c>
      <c r="U234" s="34">
        <f t="shared" si="21"/>
        <v>263361</v>
      </c>
      <c r="X234" s="40" t="s">
        <v>26</v>
      </c>
      <c r="Z234" s="34">
        <f t="shared" si="19"/>
        <v>21069</v>
      </c>
    </row>
    <row r="235" spans="1:26" ht="25.5" customHeight="1" x14ac:dyDescent="0.25">
      <c r="A235" s="21">
        <v>44869</v>
      </c>
      <c r="B235" s="63" t="s">
        <v>2769</v>
      </c>
      <c r="G235" s="24" t="s">
        <v>884</v>
      </c>
      <c r="I235" s="24" t="s">
        <v>2723</v>
      </c>
      <c r="K235" s="24" t="s">
        <v>39</v>
      </c>
      <c r="L235" s="31" t="str">
        <f t="shared" si="17"/>
        <v>Chân giò heo muối 300g</v>
      </c>
      <c r="N235" s="52" t="s">
        <v>72</v>
      </c>
      <c r="Q235" s="32" t="str">
        <f t="shared" si="18"/>
        <v>Túi</v>
      </c>
      <c r="R235" s="36">
        <v>6</v>
      </c>
      <c r="T235" s="34">
        <f t="shared" si="20"/>
        <v>73431</v>
      </c>
      <c r="U235" s="34">
        <f t="shared" si="21"/>
        <v>440586</v>
      </c>
      <c r="X235" s="40" t="s">
        <v>26</v>
      </c>
      <c r="Z235" s="34">
        <f t="shared" si="19"/>
        <v>35247</v>
      </c>
    </row>
    <row r="236" spans="1:26" ht="25.5" customHeight="1" x14ac:dyDescent="0.25">
      <c r="A236" s="21">
        <v>44869</v>
      </c>
      <c r="B236" s="63" t="s">
        <v>2769</v>
      </c>
      <c r="G236" s="24" t="s">
        <v>884</v>
      </c>
      <c r="I236" s="24" t="s">
        <v>2723</v>
      </c>
      <c r="K236" s="24" t="s">
        <v>67</v>
      </c>
      <c r="L236" s="31" t="str">
        <f t="shared" si="17"/>
        <v>Tai heo muối 200g</v>
      </c>
      <c r="N236" s="52" t="s">
        <v>72</v>
      </c>
      <c r="Q236" s="32" t="str">
        <f t="shared" si="18"/>
        <v>Túi</v>
      </c>
      <c r="R236" s="36">
        <v>3</v>
      </c>
      <c r="T236" s="34">
        <f t="shared" si="20"/>
        <v>55595</v>
      </c>
      <c r="U236" s="34">
        <f t="shared" si="21"/>
        <v>166785</v>
      </c>
      <c r="X236" s="40" t="s">
        <v>26</v>
      </c>
      <c r="Z236" s="34">
        <f t="shared" si="19"/>
        <v>13343</v>
      </c>
    </row>
    <row r="237" spans="1:26" ht="25.5" customHeight="1" x14ac:dyDescent="0.25">
      <c r="A237" s="21">
        <v>44869</v>
      </c>
      <c r="B237" s="63" t="s">
        <v>2769</v>
      </c>
      <c r="G237" s="24" t="s">
        <v>884</v>
      </c>
      <c r="I237" s="24" t="s">
        <v>2723</v>
      </c>
      <c r="K237" s="24" t="s">
        <v>59</v>
      </c>
      <c r="L237" s="31" t="str">
        <f t="shared" si="17"/>
        <v>Giò Tai Lưỡi Xào 250g</v>
      </c>
      <c r="N237" s="52" t="s">
        <v>72</v>
      </c>
      <c r="Q237" s="32" t="str">
        <f t="shared" si="18"/>
        <v>Túi</v>
      </c>
      <c r="R237" s="36">
        <v>6</v>
      </c>
      <c r="T237" s="34">
        <f t="shared" si="20"/>
        <v>50182</v>
      </c>
      <c r="U237" s="34">
        <f t="shared" si="21"/>
        <v>301092</v>
      </c>
      <c r="X237" s="40" t="s">
        <v>26</v>
      </c>
      <c r="Z237" s="34">
        <f t="shared" si="19"/>
        <v>24087</v>
      </c>
    </row>
    <row r="238" spans="1:26" ht="25.5" customHeight="1" x14ac:dyDescent="0.25">
      <c r="A238" s="21">
        <v>44869</v>
      </c>
      <c r="B238" s="63" t="s">
        <v>2770</v>
      </c>
      <c r="G238" s="24" t="s">
        <v>884</v>
      </c>
      <c r="I238" s="24" t="s">
        <v>2724</v>
      </c>
      <c r="K238" s="24" t="s">
        <v>39</v>
      </c>
      <c r="L238" s="31" t="str">
        <f t="shared" si="17"/>
        <v>Chân giò heo muối 300g</v>
      </c>
      <c r="N238" s="52" t="s">
        <v>72</v>
      </c>
      <c r="Q238" s="32" t="str">
        <f t="shared" si="18"/>
        <v>Túi</v>
      </c>
      <c r="R238" s="36">
        <v>30</v>
      </c>
      <c r="T238" s="34">
        <f t="shared" si="20"/>
        <v>73431</v>
      </c>
      <c r="U238" s="34">
        <f t="shared" si="21"/>
        <v>2202930</v>
      </c>
      <c r="X238" s="40" t="s">
        <v>26</v>
      </c>
      <c r="Z238" s="34">
        <f t="shared" si="19"/>
        <v>176234</v>
      </c>
    </row>
    <row r="239" spans="1:26" ht="25.5" customHeight="1" x14ac:dyDescent="0.25">
      <c r="A239" s="21">
        <v>44869</v>
      </c>
      <c r="B239" s="63" t="s">
        <v>2770</v>
      </c>
      <c r="G239" s="24" t="s">
        <v>884</v>
      </c>
      <c r="I239" s="24" t="s">
        <v>2724</v>
      </c>
      <c r="K239" s="24" t="s">
        <v>67</v>
      </c>
      <c r="L239" s="31" t="str">
        <f t="shared" si="17"/>
        <v>Tai heo muối 200g</v>
      </c>
      <c r="N239" s="52" t="s">
        <v>72</v>
      </c>
      <c r="Q239" s="32" t="str">
        <f t="shared" si="18"/>
        <v>Túi</v>
      </c>
      <c r="R239" s="36">
        <v>3</v>
      </c>
      <c r="T239" s="34">
        <f t="shared" si="20"/>
        <v>55595</v>
      </c>
      <c r="U239" s="34">
        <f t="shared" si="21"/>
        <v>166785</v>
      </c>
      <c r="X239" s="40" t="s">
        <v>26</v>
      </c>
      <c r="Z239" s="34">
        <f t="shared" si="19"/>
        <v>13343</v>
      </c>
    </row>
    <row r="240" spans="1:26" ht="25.5" customHeight="1" x14ac:dyDescent="0.25">
      <c r="A240" s="21">
        <v>44869</v>
      </c>
      <c r="B240" s="63" t="s">
        <v>2770</v>
      </c>
      <c r="G240" s="24" t="s">
        <v>884</v>
      </c>
      <c r="I240" s="24" t="s">
        <v>2724</v>
      </c>
      <c r="K240" s="24" t="s">
        <v>49</v>
      </c>
      <c r="L240" s="31" t="str">
        <f t="shared" si="17"/>
        <v>Giò lụa cây 250g</v>
      </c>
      <c r="N240" s="52" t="s">
        <v>72</v>
      </c>
      <c r="Q240" s="32" t="str">
        <f t="shared" si="18"/>
        <v>Túi</v>
      </c>
      <c r="R240" s="36">
        <v>21</v>
      </c>
      <c r="T240" s="34">
        <f t="shared" si="20"/>
        <v>59400</v>
      </c>
      <c r="U240" s="34">
        <f t="shared" si="21"/>
        <v>1247400</v>
      </c>
      <c r="X240" s="40" t="s">
        <v>26</v>
      </c>
      <c r="Z240" s="34">
        <f t="shared" si="19"/>
        <v>99792</v>
      </c>
    </row>
    <row r="241" spans="1:26" ht="25.5" customHeight="1" x14ac:dyDescent="0.25">
      <c r="A241" s="21">
        <v>44869</v>
      </c>
      <c r="B241" s="63" t="s">
        <v>2770</v>
      </c>
      <c r="G241" s="24" t="s">
        <v>884</v>
      </c>
      <c r="I241" s="24" t="s">
        <v>2724</v>
      </c>
      <c r="K241" s="24" t="s">
        <v>59</v>
      </c>
      <c r="L241" s="31" t="str">
        <f t="shared" si="17"/>
        <v>Giò Tai Lưỡi Xào 250g</v>
      </c>
      <c r="N241" s="52" t="s">
        <v>72</v>
      </c>
      <c r="Q241" s="32" t="str">
        <f t="shared" si="18"/>
        <v>Túi</v>
      </c>
      <c r="R241" s="36">
        <v>18</v>
      </c>
      <c r="T241" s="34">
        <f t="shared" si="20"/>
        <v>50182</v>
      </c>
      <c r="U241" s="34">
        <f t="shared" si="21"/>
        <v>903276</v>
      </c>
      <c r="X241" s="40" t="s">
        <v>26</v>
      </c>
      <c r="Z241" s="34">
        <f t="shared" si="19"/>
        <v>72262</v>
      </c>
    </row>
  </sheetData>
  <sheetProtection algorithmName="SHA-512" hashValue="j1CkrVTU2dfwoEP4XH58FEbxN7tV3z1k5rUuDLV73w5cSPtjfTceMJsdpId3dY/2NHI0VmC+3T6bdosyu2fmQQ==" saltValue="lAK/0uZ74s5EsADXEmcPLA==" spinCount="100000" sheet="1" objects="1" scenarios="1" formatCells="0" formatColumns="0" formatRows="0" insertColumns="0" insertRows="0" insertHyperlinks="0" deleteColumns="0" deleteRows="0"/>
  <sortState ref="A10:HH241">
    <sortCondition ref="A10:A241"/>
    <sortCondition ref="G10:G241"/>
    <sortCondition ref="I10:I241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01"/>
  <sheetViews>
    <sheetView showZeros="0" zoomScale="83" zoomScaleNormal="83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8.28515625" style="21" customWidth="1"/>
    <col min="2" max="2" width="18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7.5703125" style="24" customWidth="1"/>
    <col min="10" max="10" width="15.140625" style="24" customWidth="1"/>
    <col min="11" max="11" width="16.42578125" style="24" customWidth="1"/>
    <col min="12" max="12" width="36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2.85546875" style="25" customWidth="1"/>
    <col min="18" max="18" width="10.710937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17" width="9" style="16" customWidth="1"/>
    <col min="218" max="16384" width="9.140625" style="15"/>
  </cols>
  <sheetData>
    <row r="1" spans="1:217" s="50" customFormat="1" ht="40.5" customHeight="1" x14ac:dyDescent="0.25">
      <c r="A1" s="41" t="s">
        <v>11</v>
      </c>
      <c r="B1" s="41" t="s">
        <v>12</v>
      </c>
      <c r="C1" s="42" t="s">
        <v>13</v>
      </c>
      <c r="D1" s="42" t="s">
        <v>14</v>
      </c>
      <c r="E1" s="42" t="s">
        <v>22</v>
      </c>
      <c r="F1" s="42" t="s">
        <v>15</v>
      </c>
      <c r="G1" s="42" t="s">
        <v>23</v>
      </c>
      <c r="H1" s="42" t="s">
        <v>16</v>
      </c>
      <c r="I1" s="42" t="s">
        <v>0</v>
      </c>
      <c r="J1" s="42" t="s">
        <v>17</v>
      </c>
      <c r="K1" s="42" t="s">
        <v>1</v>
      </c>
      <c r="L1" s="43" t="s">
        <v>2</v>
      </c>
      <c r="M1" s="42" t="s">
        <v>24</v>
      </c>
      <c r="N1" s="42" t="s">
        <v>21</v>
      </c>
      <c r="O1" s="42" t="s">
        <v>19</v>
      </c>
      <c r="P1" s="42" t="s">
        <v>20</v>
      </c>
      <c r="Q1" s="43" t="s">
        <v>10</v>
      </c>
      <c r="R1" s="44" t="s">
        <v>3</v>
      </c>
      <c r="S1" s="45" t="s">
        <v>18</v>
      </c>
      <c r="T1" s="46" t="s">
        <v>4</v>
      </c>
      <c r="U1" s="46" t="s">
        <v>5</v>
      </c>
      <c r="V1" s="44" t="s">
        <v>8</v>
      </c>
      <c r="W1" s="44" t="s">
        <v>9</v>
      </c>
      <c r="X1" s="47" t="s">
        <v>6</v>
      </c>
      <c r="Y1" s="43" t="s">
        <v>25</v>
      </c>
      <c r="Z1" s="51" t="s">
        <v>7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</row>
    <row r="2" spans="1:217" ht="25.5" customHeight="1" x14ac:dyDescent="0.25">
      <c r="A2" s="17">
        <v>44858</v>
      </c>
      <c r="B2" s="63"/>
      <c r="C2" s="18"/>
      <c r="D2" s="18"/>
      <c r="E2" s="19"/>
      <c r="F2" s="18"/>
      <c r="G2" s="19" t="s">
        <v>73</v>
      </c>
      <c r="H2" s="19"/>
      <c r="I2" s="19" t="s">
        <v>74</v>
      </c>
      <c r="J2" s="65" t="str">
        <f>IF(G2&lt;&gt;"",VLOOKUP(G2,'nhân viên sale'!$A$2:$B$1646,2,0),"")</f>
        <v>SG004</v>
      </c>
      <c r="K2" s="19" t="s">
        <v>30</v>
      </c>
      <c r="L2" s="31" t="str">
        <f t="shared" ref="L2:L65" si="0">IF(K2&lt;&gt;"",VLOOKUP(K2,tenhang,2,0),"")</f>
        <v>Bắp bò muối 200g</v>
      </c>
      <c r="M2" s="20"/>
      <c r="N2" s="52" t="s">
        <v>71</v>
      </c>
      <c r="O2" s="19"/>
      <c r="P2" s="19"/>
      <c r="Q2" s="32" t="str">
        <f t="shared" ref="Q2:Q65" si="1">IF(K2&lt;&gt;"",VLOOKUP(K2,tenhang,3,0),"")</f>
        <v>Túi</v>
      </c>
      <c r="R2" s="33">
        <v>10</v>
      </c>
      <c r="S2" s="33"/>
      <c r="T2" s="34">
        <f t="shared" ref="T2:T65" si="2">IF(K2&lt;&gt;"",VLOOKUP(K2,tenhang,4,0),0)</f>
        <v>87787</v>
      </c>
      <c r="U2" s="34">
        <f>R2*T2</f>
        <v>877870</v>
      </c>
      <c r="V2" s="33"/>
      <c r="W2" s="33"/>
      <c r="X2" s="40" t="s">
        <v>26</v>
      </c>
      <c r="Y2" s="35"/>
      <c r="Z2" s="3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17"/>
      <c r="B3" s="63"/>
      <c r="C3" s="18"/>
      <c r="D3" s="18"/>
      <c r="E3" s="19"/>
      <c r="F3" s="18"/>
      <c r="G3" s="19"/>
      <c r="H3" s="19"/>
      <c r="I3" s="19"/>
      <c r="J3" s="65" t="str">
        <f>IF(G3&lt;&gt;"",VLOOKUP(G3,'nhân viên sale'!$A$2:$B$1646,2,0),"")</f>
        <v/>
      </c>
      <c r="K3" s="19"/>
      <c r="L3" s="31" t="str">
        <f t="shared" si="0"/>
        <v/>
      </c>
      <c r="M3" s="20"/>
      <c r="N3" s="52" t="s">
        <v>71</v>
      </c>
      <c r="O3" s="19"/>
      <c r="P3" s="19"/>
      <c r="Q3" s="32" t="str">
        <f t="shared" si="1"/>
        <v/>
      </c>
      <c r="R3" s="33"/>
      <c r="S3" s="33"/>
      <c r="T3" s="34">
        <f t="shared" si="2"/>
        <v>0</v>
      </c>
      <c r="U3" s="34">
        <f t="shared" ref="U3:U66" si="3">R3*T3</f>
        <v>0</v>
      </c>
      <c r="V3" s="33"/>
      <c r="W3" s="33"/>
      <c r="X3" s="40" t="s">
        <v>26</v>
      </c>
      <c r="Y3" s="35"/>
      <c r="Z3" s="34">
        <f t="shared" ref="Z3:Z66" si="4">ROUND(U3*X3*1%,0)</f>
        <v>0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17"/>
      <c r="B4" s="63"/>
      <c r="C4" s="18"/>
      <c r="D4" s="18"/>
      <c r="E4" s="19"/>
      <c r="F4" s="18"/>
      <c r="G4" s="19"/>
      <c r="H4" s="19"/>
      <c r="I4" s="19"/>
      <c r="J4" s="65" t="str">
        <f>IF(G4&lt;&gt;"",VLOOKUP(G4,'nhân viên sale'!$A$2:$B$1646,2,0),"")</f>
        <v/>
      </c>
      <c r="K4" s="19"/>
      <c r="L4" s="31" t="str">
        <f t="shared" si="0"/>
        <v/>
      </c>
      <c r="M4" s="20"/>
      <c r="N4" s="52" t="s">
        <v>71</v>
      </c>
      <c r="O4" s="19"/>
      <c r="P4" s="19"/>
      <c r="Q4" s="32" t="str">
        <f t="shared" si="1"/>
        <v/>
      </c>
      <c r="R4" s="33"/>
      <c r="S4" s="33"/>
      <c r="T4" s="34">
        <f t="shared" si="2"/>
        <v>0</v>
      </c>
      <c r="U4" s="34">
        <f t="shared" si="3"/>
        <v>0</v>
      </c>
      <c r="V4" s="33"/>
      <c r="W4" s="33"/>
      <c r="X4" s="40" t="s">
        <v>26</v>
      </c>
      <c r="Y4" s="35"/>
      <c r="Z4" s="34">
        <f t="shared" si="4"/>
        <v>0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17"/>
      <c r="B5" s="63"/>
      <c r="C5" s="18"/>
      <c r="D5" s="18"/>
      <c r="E5" s="19"/>
      <c r="F5" s="18"/>
      <c r="G5" s="19"/>
      <c r="H5" s="19"/>
      <c r="I5" s="19"/>
      <c r="J5" s="65" t="str">
        <f>IF(G5&lt;&gt;"",VLOOKUP(G5,'nhân viên sale'!$A$2:$B$1646,2,0),"")</f>
        <v/>
      </c>
      <c r="K5" s="19"/>
      <c r="L5" s="31" t="str">
        <f t="shared" si="0"/>
        <v/>
      </c>
      <c r="M5" s="20"/>
      <c r="N5" s="52" t="s">
        <v>71</v>
      </c>
      <c r="O5" s="19"/>
      <c r="P5" s="19"/>
      <c r="Q5" s="32" t="str">
        <f t="shared" si="1"/>
        <v/>
      </c>
      <c r="R5" s="33"/>
      <c r="S5" s="33"/>
      <c r="T5" s="34">
        <f t="shared" si="2"/>
        <v>0</v>
      </c>
      <c r="U5" s="34">
        <f t="shared" si="3"/>
        <v>0</v>
      </c>
      <c r="V5" s="33"/>
      <c r="W5" s="33"/>
      <c r="X5" s="40" t="s">
        <v>26</v>
      </c>
      <c r="Y5" s="35"/>
      <c r="Z5" s="34">
        <f t="shared" si="4"/>
        <v>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17"/>
      <c r="B6" s="63"/>
      <c r="C6" s="18"/>
      <c r="D6" s="18"/>
      <c r="E6" s="19"/>
      <c r="F6" s="18"/>
      <c r="G6" s="19"/>
      <c r="H6" s="19"/>
      <c r="I6" s="19"/>
      <c r="J6" s="65" t="str">
        <f>IF(G6&lt;&gt;"",VLOOKUP(G6,'nhân viên sale'!$A$2:$B$1646,2,0),"")</f>
        <v/>
      </c>
      <c r="K6" s="19"/>
      <c r="L6" s="31" t="str">
        <f t="shared" si="0"/>
        <v/>
      </c>
      <c r="M6" s="20"/>
      <c r="N6" s="52" t="s">
        <v>71</v>
      </c>
      <c r="O6" s="19"/>
      <c r="P6" s="19"/>
      <c r="Q6" s="32" t="str">
        <f t="shared" si="1"/>
        <v/>
      </c>
      <c r="R6" s="33"/>
      <c r="S6" s="33"/>
      <c r="T6" s="34">
        <f t="shared" si="2"/>
        <v>0</v>
      </c>
      <c r="U6" s="34">
        <f t="shared" si="3"/>
        <v>0</v>
      </c>
      <c r="V6" s="33"/>
      <c r="W6" s="33"/>
      <c r="X6" s="40" t="s">
        <v>26</v>
      </c>
      <c r="Y6" s="35"/>
      <c r="Z6" s="34">
        <f t="shared" si="4"/>
        <v>0</v>
      </c>
    </row>
    <row r="7" spans="1:217" ht="25.5" customHeight="1" x14ac:dyDescent="0.25">
      <c r="A7" s="17"/>
      <c r="B7" s="63"/>
      <c r="C7" s="18"/>
      <c r="D7" s="18"/>
      <c r="E7" s="19"/>
      <c r="F7" s="18"/>
      <c r="G7" s="19"/>
      <c r="H7" s="19"/>
      <c r="I7" s="19"/>
      <c r="J7" s="65" t="str">
        <f>IF(G7&lt;&gt;"",VLOOKUP(G7,'nhân viên sale'!$A$2:$B$1646,2,0),"")</f>
        <v/>
      </c>
      <c r="K7" s="19"/>
      <c r="L7" s="31" t="str">
        <f t="shared" si="0"/>
        <v/>
      </c>
      <c r="M7" s="20"/>
      <c r="N7" s="52" t="s">
        <v>71</v>
      </c>
      <c r="O7" s="19"/>
      <c r="P7" s="19"/>
      <c r="Q7" s="32" t="str">
        <f t="shared" si="1"/>
        <v/>
      </c>
      <c r="R7" s="33"/>
      <c r="S7" s="33"/>
      <c r="T7" s="34">
        <f t="shared" si="2"/>
        <v>0</v>
      </c>
      <c r="U7" s="34">
        <f t="shared" si="3"/>
        <v>0</v>
      </c>
      <c r="V7" s="33"/>
      <c r="W7" s="33"/>
      <c r="X7" s="40" t="s">
        <v>26</v>
      </c>
      <c r="Y7" s="35"/>
      <c r="Z7" s="34">
        <f t="shared" si="4"/>
        <v>0</v>
      </c>
    </row>
    <row r="8" spans="1:217" ht="25.5" customHeight="1" x14ac:dyDescent="0.25">
      <c r="A8" s="17"/>
      <c r="B8" s="63"/>
      <c r="C8" s="18"/>
      <c r="D8" s="18"/>
      <c r="E8" s="19"/>
      <c r="F8" s="18"/>
      <c r="G8" s="19"/>
      <c r="H8" s="19"/>
      <c r="I8" s="19"/>
      <c r="J8" s="65" t="str">
        <f>IF(G8&lt;&gt;"",VLOOKUP(G8,'nhân viên sale'!$A$2:$B$1646,2,0),"")</f>
        <v/>
      </c>
      <c r="K8" s="19"/>
      <c r="L8" s="31" t="str">
        <f t="shared" si="0"/>
        <v/>
      </c>
      <c r="M8" s="20"/>
      <c r="N8" s="52" t="s">
        <v>71</v>
      </c>
      <c r="O8" s="19"/>
      <c r="P8" s="19"/>
      <c r="Q8" s="32" t="str">
        <f t="shared" si="1"/>
        <v/>
      </c>
      <c r="R8" s="33"/>
      <c r="S8" s="33"/>
      <c r="T8" s="34">
        <f t="shared" si="2"/>
        <v>0</v>
      </c>
      <c r="U8" s="34">
        <f t="shared" si="3"/>
        <v>0</v>
      </c>
      <c r="V8" s="33"/>
      <c r="W8" s="33"/>
      <c r="X8" s="40" t="s">
        <v>26</v>
      </c>
      <c r="Y8" s="35"/>
      <c r="Z8" s="34">
        <f t="shared" si="4"/>
        <v>0</v>
      </c>
    </row>
    <row r="9" spans="1:217" ht="25.5" customHeight="1" x14ac:dyDescent="0.25">
      <c r="A9" s="17"/>
      <c r="B9" s="63"/>
      <c r="C9" s="18"/>
      <c r="D9" s="18"/>
      <c r="E9" s="19"/>
      <c r="F9" s="18"/>
      <c r="G9" s="19"/>
      <c r="H9" s="19"/>
      <c r="I9" s="19"/>
      <c r="J9" s="65" t="str">
        <f>IF(G9&lt;&gt;"",VLOOKUP(G9,'nhân viên sale'!$A$2:$B$1646,2,0),"")</f>
        <v/>
      </c>
      <c r="K9" s="19"/>
      <c r="L9" s="31" t="str">
        <f t="shared" si="0"/>
        <v/>
      </c>
      <c r="M9" s="20"/>
      <c r="N9" s="52" t="s">
        <v>71</v>
      </c>
      <c r="O9" s="19"/>
      <c r="P9" s="19"/>
      <c r="Q9" s="32" t="str">
        <f t="shared" si="1"/>
        <v/>
      </c>
      <c r="R9" s="33"/>
      <c r="S9" s="33"/>
      <c r="T9" s="34">
        <f t="shared" si="2"/>
        <v>0</v>
      </c>
      <c r="U9" s="34">
        <f t="shared" si="3"/>
        <v>0</v>
      </c>
      <c r="V9" s="33"/>
      <c r="W9" s="33"/>
      <c r="X9" s="40" t="s">
        <v>26</v>
      </c>
      <c r="Y9" s="35"/>
      <c r="Z9" s="34">
        <f t="shared" si="4"/>
        <v>0</v>
      </c>
    </row>
    <row r="10" spans="1:217" ht="25.5" customHeight="1" x14ac:dyDescent="0.25">
      <c r="A10" s="17"/>
      <c r="B10" s="63"/>
      <c r="C10" s="18"/>
      <c r="D10" s="18"/>
      <c r="E10" s="19"/>
      <c r="F10" s="18"/>
      <c r="G10" s="19"/>
      <c r="H10" s="19"/>
      <c r="I10" s="19"/>
      <c r="J10" s="65" t="str">
        <f>IF(G10&lt;&gt;"",VLOOKUP(G10,'nhân viên sale'!$A$2:$B$1646,2,0),"")</f>
        <v/>
      </c>
      <c r="K10" s="19"/>
      <c r="L10" s="31" t="str">
        <f t="shared" si="0"/>
        <v/>
      </c>
      <c r="M10" s="20"/>
      <c r="N10" s="52" t="s">
        <v>71</v>
      </c>
      <c r="O10" s="19"/>
      <c r="P10" s="19"/>
      <c r="Q10" s="32" t="str">
        <f t="shared" si="1"/>
        <v/>
      </c>
      <c r="R10" s="33"/>
      <c r="S10" s="33"/>
      <c r="T10" s="34">
        <f t="shared" si="2"/>
        <v>0</v>
      </c>
      <c r="U10" s="34">
        <f t="shared" si="3"/>
        <v>0</v>
      </c>
      <c r="V10" s="33"/>
      <c r="W10" s="33"/>
      <c r="X10" s="40" t="s">
        <v>26</v>
      </c>
      <c r="Y10" s="35"/>
      <c r="Z10" s="34">
        <f t="shared" si="4"/>
        <v>0</v>
      </c>
    </row>
    <row r="11" spans="1:217" ht="25.5" customHeight="1" x14ac:dyDescent="0.25">
      <c r="A11" s="17"/>
      <c r="B11" s="63"/>
      <c r="C11" s="18"/>
      <c r="D11" s="18"/>
      <c r="E11" s="19"/>
      <c r="F11" s="18"/>
      <c r="G11" s="19"/>
      <c r="H11" s="19"/>
      <c r="I11" s="19"/>
      <c r="J11" s="65" t="str">
        <f>IF(G11&lt;&gt;"",VLOOKUP(G11,'nhân viên sale'!$A$2:$B$1646,2,0),"")</f>
        <v/>
      </c>
      <c r="K11" s="19"/>
      <c r="L11" s="31" t="str">
        <f t="shared" si="0"/>
        <v/>
      </c>
      <c r="M11" s="20"/>
      <c r="N11" s="52" t="s">
        <v>71</v>
      </c>
      <c r="O11" s="19"/>
      <c r="P11" s="19"/>
      <c r="Q11" s="32" t="str">
        <f t="shared" si="1"/>
        <v/>
      </c>
      <c r="R11" s="33"/>
      <c r="S11" s="33"/>
      <c r="T11" s="34">
        <f t="shared" si="2"/>
        <v>0</v>
      </c>
      <c r="U11" s="34">
        <f t="shared" si="3"/>
        <v>0</v>
      </c>
      <c r="V11" s="33"/>
      <c r="W11" s="33"/>
      <c r="X11" s="40" t="s">
        <v>26</v>
      </c>
      <c r="Y11" s="35"/>
      <c r="Z11" s="34">
        <f t="shared" si="4"/>
        <v>0</v>
      </c>
    </row>
    <row r="12" spans="1:217" ht="25.5" customHeight="1" x14ac:dyDescent="0.25">
      <c r="A12" s="17"/>
      <c r="B12" s="63"/>
      <c r="C12" s="18"/>
      <c r="D12" s="18"/>
      <c r="E12" s="19"/>
      <c r="F12" s="18"/>
      <c r="G12" s="19"/>
      <c r="H12" s="19"/>
      <c r="I12" s="19"/>
      <c r="J12" s="65" t="str">
        <f>IF(G12&lt;&gt;"",VLOOKUP(G12,'nhân viên sale'!$A$2:$B$1646,2,0),"")</f>
        <v/>
      </c>
      <c r="K12" s="19"/>
      <c r="L12" s="31" t="str">
        <f t="shared" si="0"/>
        <v/>
      </c>
      <c r="M12" s="20"/>
      <c r="N12" s="52" t="s">
        <v>71</v>
      </c>
      <c r="O12" s="19"/>
      <c r="P12" s="19"/>
      <c r="Q12" s="32" t="str">
        <f t="shared" si="1"/>
        <v/>
      </c>
      <c r="R12" s="33"/>
      <c r="S12" s="33"/>
      <c r="T12" s="34">
        <f t="shared" si="2"/>
        <v>0</v>
      </c>
      <c r="U12" s="34">
        <f t="shared" si="3"/>
        <v>0</v>
      </c>
      <c r="V12" s="33"/>
      <c r="W12" s="33"/>
      <c r="X12" s="40" t="s">
        <v>26</v>
      </c>
      <c r="Y12" s="35"/>
      <c r="Z12" s="34">
        <f t="shared" si="4"/>
        <v>0</v>
      </c>
    </row>
    <row r="13" spans="1:217" ht="25.5" customHeight="1" x14ac:dyDescent="0.25">
      <c r="A13" s="17"/>
      <c r="B13" s="63"/>
      <c r="C13" s="18"/>
      <c r="D13" s="18"/>
      <c r="E13" s="19"/>
      <c r="F13" s="18"/>
      <c r="G13" s="19"/>
      <c r="H13" s="19"/>
      <c r="I13" s="19"/>
      <c r="J13" s="65" t="str">
        <f>IF(G13&lt;&gt;"",VLOOKUP(G13,'nhân viên sale'!$A$2:$B$1646,2,0),"")</f>
        <v/>
      </c>
      <c r="K13" s="19"/>
      <c r="L13" s="31" t="str">
        <f t="shared" si="0"/>
        <v/>
      </c>
      <c r="M13" s="20"/>
      <c r="N13" s="52" t="s">
        <v>71</v>
      </c>
      <c r="O13" s="19"/>
      <c r="P13" s="19"/>
      <c r="Q13" s="32" t="str">
        <f t="shared" si="1"/>
        <v/>
      </c>
      <c r="R13" s="33"/>
      <c r="S13" s="33"/>
      <c r="T13" s="34">
        <f t="shared" si="2"/>
        <v>0</v>
      </c>
      <c r="U13" s="34">
        <f t="shared" si="3"/>
        <v>0</v>
      </c>
      <c r="V13" s="33"/>
      <c r="W13" s="33"/>
      <c r="X13" s="40" t="s">
        <v>26</v>
      </c>
      <c r="Y13" s="35"/>
      <c r="Z13" s="34">
        <f t="shared" si="4"/>
        <v>0</v>
      </c>
    </row>
    <row r="14" spans="1:217" ht="25.5" customHeight="1" x14ac:dyDescent="0.25">
      <c r="A14" s="17"/>
      <c r="B14" s="63"/>
      <c r="C14" s="18"/>
      <c r="D14" s="18"/>
      <c r="E14" s="19"/>
      <c r="F14" s="18"/>
      <c r="G14" s="19"/>
      <c r="H14" s="19"/>
      <c r="I14" s="19"/>
      <c r="J14" s="65" t="str">
        <f>IF(G14&lt;&gt;"",VLOOKUP(G14,'nhân viên sale'!$A$2:$B$1646,2,0),"")</f>
        <v/>
      </c>
      <c r="K14" s="19"/>
      <c r="L14" s="31" t="str">
        <f t="shared" si="0"/>
        <v/>
      </c>
      <c r="M14" s="20"/>
      <c r="N14" s="52" t="s">
        <v>71</v>
      </c>
      <c r="O14" s="19"/>
      <c r="P14" s="19"/>
      <c r="Q14" s="32" t="str">
        <f t="shared" si="1"/>
        <v/>
      </c>
      <c r="R14" s="33"/>
      <c r="S14" s="33"/>
      <c r="T14" s="34">
        <f t="shared" si="2"/>
        <v>0</v>
      </c>
      <c r="U14" s="34">
        <f t="shared" si="3"/>
        <v>0</v>
      </c>
      <c r="V14" s="33"/>
      <c r="W14" s="33"/>
      <c r="X14" s="40" t="s">
        <v>26</v>
      </c>
      <c r="Y14" s="35"/>
      <c r="Z14" s="34">
        <f t="shared" si="4"/>
        <v>0</v>
      </c>
    </row>
    <row r="15" spans="1:217" ht="25.5" customHeight="1" x14ac:dyDescent="0.25">
      <c r="A15" s="17"/>
      <c r="B15" s="63"/>
      <c r="C15" s="18"/>
      <c r="D15" s="18"/>
      <c r="E15" s="19"/>
      <c r="F15" s="18"/>
      <c r="G15" s="19"/>
      <c r="H15" s="19"/>
      <c r="I15" s="19"/>
      <c r="J15" s="65" t="str">
        <f>IF(G15&lt;&gt;"",VLOOKUP(G15,'nhân viên sale'!$A$2:$B$1646,2,0),"")</f>
        <v/>
      </c>
      <c r="K15" s="19"/>
      <c r="L15" s="31" t="str">
        <f t="shared" si="0"/>
        <v/>
      </c>
      <c r="M15" s="20"/>
      <c r="N15" s="52" t="s">
        <v>71</v>
      </c>
      <c r="O15" s="19"/>
      <c r="P15" s="19"/>
      <c r="Q15" s="32" t="str">
        <f t="shared" si="1"/>
        <v/>
      </c>
      <c r="R15" s="33"/>
      <c r="S15" s="33"/>
      <c r="T15" s="34">
        <f t="shared" si="2"/>
        <v>0</v>
      </c>
      <c r="U15" s="34">
        <f t="shared" si="3"/>
        <v>0</v>
      </c>
      <c r="V15" s="33"/>
      <c r="W15" s="33"/>
      <c r="X15" s="40" t="s">
        <v>26</v>
      </c>
      <c r="Y15" s="35"/>
      <c r="Z15" s="34">
        <f t="shared" si="4"/>
        <v>0</v>
      </c>
    </row>
    <row r="16" spans="1:217" ht="25.5" customHeight="1" x14ac:dyDescent="0.25">
      <c r="A16" s="17"/>
      <c r="B16" s="63"/>
      <c r="C16" s="18"/>
      <c r="D16" s="18"/>
      <c r="E16" s="19"/>
      <c r="F16" s="18"/>
      <c r="G16" s="19"/>
      <c r="H16" s="19"/>
      <c r="I16" s="19"/>
      <c r="J16" s="65" t="str">
        <f>IF(G16&lt;&gt;"",VLOOKUP(G16,'nhân viên sale'!$A$2:$B$1646,2,0),"")</f>
        <v/>
      </c>
      <c r="K16" s="19"/>
      <c r="L16" s="31" t="str">
        <f t="shared" si="0"/>
        <v/>
      </c>
      <c r="M16" s="20"/>
      <c r="N16" s="52" t="s">
        <v>71</v>
      </c>
      <c r="O16" s="19"/>
      <c r="P16" s="19"/>
      <c r="Q16" s="32" t="str">
        <f t="shared" si="1"/>
        <v/>
      </c>
      <c r="R16" s="33"/>
      <c r="S16" s="33"/>
      <c r="T16" s="34">
        <f t="shared" si="2"/>
        <v>0</v>
      </c>
      <c r="U16" s="34">
        <f t="shared" si="3"/>
        <v>0</v>
      </c>
      <c r="V16" s="33"/>
      <c r="W16" s="33"/>
      <c r="X16" s="40" t="s">
        <v>26</v>
      </c>
      <c r="Y16" s="35"/>
      <c r="Z16" s="34">
        <f t="shared" si="4"/>
        <v>0</v>
      </c>
    </row>
    <row r="17" spans="1:26" ht="25.5" customHeight="1" x14ac:dyDescent="0.25">
      <c r="A17" s="17"/>
      <c r="B17" s="63"/>
      <c r="C17" s="18"/>
      <c r="D17" s="18"/>
      <c r="E17" s="19"/>
      <c r="F17" s="18"/>
      <c r="G17" s="19"/>
      <c r="H17" s="19"/>
      <c r="I17" s="19"/>
      <c r="J17" s="65" t="str">
        <f>IF(G17&lt;&gt;"",VLOOKUP(G17,'nhân viên sale'!$A$2:$B$1646,2,0),"")</f>
        <v/>
      </c>
      <c r="K17" s="19"/>
      <c r="L17" s="31" t="str">
        <f t="shared" si="0"/>
        <v/>
      </c>
      <c r="M17" s="20"/>
      <c r="N17" s="52" t="s">
        <v>71</v>
      </c>
      <c r="O17" s="19"/>
      <c r="P17" s="19"/>
      <c r="Q17" s="32" t="str">
        <f t="shared" si="1"/>
        <v/>
      </c>
      <c r="R17" s="33"/>
      <c r="S17" s="33"/>
      <c r="T17" s="34">
        <f t="shared" si="2"/>
        <v>0</v>
      </c>
      <c r="U17" s="34">
        <f t="shared" si="3"/>
        <v>0</v>
      </c>
      <c r="V17" s="33"/>
      <c r="W17" s="33"/>
      <c r="X17" s="40" t="s">
        <v>26</v>
      </c>
      <c r="Y17" s="35"/>
      <c r="Z17" s="34">
        <f t="shared" si="4"/>
        <v>0</v>
      </c>
    </row>
    <row r="18" spans="1:26" ht="25.5" customHeight="1" x14ac:dyDescent="0.25">
      <c r="A18" s="17"/>
      <c r="B18" s="63"/>
      <c r="C18" s="18"/>
      <c r="D18" s="18"/>
      <c r="E18" s="19"/>
      <c r="F18" s="18"/>
      <c r="G18" s="19"/>
      <c r="H18" s="19"/>
      <c r="I18" s="19"/>
      <c r="J18" s="65" t="str">
        <f>IF(G18&lt;&gt;"",VLOOKUP(G18,'nhân viên sale'!$A$2:$B$1646,2,0),"")</f>
        <v/>
      </c>
      <c r="K18" s="19"/>
      <c r="L18" s="31" t="str">
        <f t="shared" si="0"/>
        <v/>
      </c>
      <c r="M18" s="20"/>
      <c r="N18" s="52" t="s">
        <v>71</v>
      </c>
      <c r="O18" s="19"/>
      <c r="P18" s="19"/>
      <c r="Q18" s="32" t="str">
        <f t="shared" si="1"/>
        <v/>
      </c>
      <c r="R18" s="33"/>
      <c r="S18" s="33"/>
      <c r="T18" s="34">
        <f t="shared" si="2"/>
        <v>0</v>
      </c>
      <c r="U18" s="34">
        <f t="shared" si="3"/>
        <v>0</v>
      </c>
      <c r="V18" s="33"/>
      <c r="W18" s="33"/>
      <c r="X18" s="40" t="s">
        <v>26</v>
      </c>
      <c r="Y18" s="35"/>
      <c r="Z18" s="34">
        <f t="shared" si="4"/>
        <v>0</v>
      </c>
    </row>
    <row r="19" spans="1:26" ht="25.5" customHeight="1" x14ac:dyDescent="0.25">
      <c r="A19" s="17"/>
      <c r="B19" s="63"/>
      <c r="C19" s="18"/>
      <c r="D19" s="18"/>
      <c r="E19" s="19"/>
      <c r="F19" s="18"/>
      <c r="G19" s="19"/>
      <c r="H19" s="19"/>
      <c r="I19" s="19"/>
      <c r="J19" s="65" t="str">
        <f>IF(G19&lt;&gt;"",VLOOKUP(G19,'nhân viên sale'!$A$2:$B$1646,2,0),"")</f>
        <v/>
      </c>
      <c r="K19" s="19"/>
      <c r="L19" s="31" t="str">
        <f t="shared" si="0"/>
        <v/>
      </c>
      <c r="M19" s="20"/>
      <c r="N19" s="52" t="s">
        <v>71</v>
      </c>
      <c r="O19" s="19"/>
      <c r="P19" s="19"/>
      <c r="Q19" s="32" t="str">
        <f t="shared" si="1"/>
        <v/>
      </c>
      <c r="R19" s="33"/>
      <c r="S19" s="33"/>
      <c r="T19" s="34">
        <f t="shared" si="2"/>
        <v>0</v>
      </c>
      <c r="U19" s="34">
        <f t="shared" si="3"/>
        <v>0</v>
      </c>
      <c r="V19" s="33"/>
      <c r="W19" s="33"/>
      <c r="X19" s="40" t="s">
        <v>26</v>
      </c>
      <c r="Y19" s="35"/>
      <c r="Z19" s="34">
        <f t="shared" si="4"/>
        <v>0</v>
      </c>
    </row>
    <row r="20" spans="1:26" ht="25.5" customHeight="1" x14ac:dyDescent="0.25">
      <c r="A20" s="17"/>
      <c r="B20" s="63"/>
      <c r="C20" s="18"/>
      <c r="D20" s="18"/>
      <c r="E20" s="19"/>
      <c r="F20" s="18"/>
      <c r="G20" s="19"/>
      <c r="H20" s="19"/>
      <c r="I20" s="19"/>
      <c r="J20" s="65" t="str">
        <f>IF(G20&lt;&gt;"",VLOOKUP(G20,'nhân viên sale'!$A$2:$B$1646,2,0),"")</f>
        <v/>
      </c>
      <c r="K20" s="19"/>
      <c r="L20" s="31" t="str">
        <f t="shared" si="0"/>
        <v/>
      </c>
      <c r="M20" s="20"/>
      <c r="N20" s="52" t="s">
        <v>71</v>
      </c>
      <c r="O20" s="19"/>
      <c r="P20" s="19"/>
      <c r="Q20" s="32" t="str">
        <f t="shared" si="1"/>
        <v/>
      </c>
      <c r="R20" s="33"/>
      <c r="S20" s="33"/>
      <c r="T20" s="34">
        <f t="shared" si="2"/>
        <v>0</v>
      </c>
      <c r="U20" s="34">
        <f t="shared" si="3"/>
        <v>0</v>
      </c>
      <c r="V20" s="33"/>
      <c r="W20" s="33"/>
      <c r="X20" s="40" t="s">
        <v>26</v>
      </c>
      <c r="Y20" s="35"/>
      <c r="Z20" s="34">
        <f t="shared" si="4"/>
        <v>0</v>
      </c>
    </row>
    <row r="21" spans="1:26" ht="25.5" customHeight="1" x14ac:dyDescent="0.25">
      <c r="A21" s="17"/>
      <c r="B21" s="63"/>
      <c r="C21" s="18"/>
      <c r="D21" s="18"/>
      <c r="E21" s="19"/>
      <c r="F21" s="18"/>
      <c r="G21" s="19"/>
      <c r="H21" s="19"/>
      <c r="I21" s="19"/>
      <c r="J21" s="65" t="str">
        <f>IF(G21&lt;&gt;"",VLOOKUP(G21,'nhân viên sale'!$A$2:$B$1646,2,0),"")</f>
        <v/>
      </c>
      <c r="K21" s="19"/>
      <c r="L21" s="31" t="str">
        <f t="shared" si="0"/>
        <v/>
      </c>
      <c r="M21" s="20"/>
      <c r="N21" s="52" t="s">
        <v>71</v>
      </c>
      <c r="O21" s="19"/>
      <c r="P21" s="19"/>
      <c r="Q21" s="32" t="str">
        <f t="shared" si="1"/>
        <v/>
      </c>
      <c r="R21" s="33"/>
      <c r="S21" s="33"/>
      <c r="T21" s="34">
        <f t="shared" si="2"/>
        <v>0</v>
      </c>
      <c r="U21" s="34">
        <f t="shared" si="3"/>
        <v>0</v>
      </c>
      <c r="V21" s="33"/>
      <c r="W21" s="33"/>
      <c r="X21" s="40" t="s">
        <v>26</v>
      </c>
      <c r="Y21" s="35"/>
      <c r="Z21" s="34">
        <f t="shared" si="4"/>
        <v>0</v>
      </c>
    </row>
    <row r="22" spans="1:26" ht="25.5" customHeight="1" x14ac:dyDescent="0.25">
      <c r="A22" s="17"/>
      <c r="B22" s="63"/>
      <c r="C22" s="18"/>
      <c r="D22" s="18"/>
      <c r="E22" s="19"/>
      <c r="F22" s="18"/>
      <c r="G22" s="19"/>
      <c r="H22" s="19"/>
      <c r="I22" s="19"/>
      <c r="J22" s="65" t="str">
        <f>IF(G22&lt;&gt;"",VLOOKUP(G22,'nhân viên sale'!$A$2:$B$1646,2,0),"")</f>
        <v/>
      </c>
      <c r="K22" s="19"/>
      <c r="L22" s="31" t="str">
        <f t="shared" si="0"/>
        <v/>
      </c>
      <c r="M22" s="20"/>
      <c r="N22" s="52" t="s">
        <v>71</v>
      </c>
      <c r="O22" s="19"/>
      <c r="P22" s="19"/>
      <c r="Q22" s="32" t="str">
        <f t="shared" si="1"/>
        <v/>
      </c>
      <c r="R22" s="33"/>
      <c r="S22" s="33"/>
      <c r="T22" s="34">
        <f t="shared" si="2"/>
        <v>0</v>
      </c>
      <c r="U22" s="34">
        <f t="shared" si="3"/>
        <v>0</v>
      </c>
      <c r="V22" s="33"/>
      <c r="W22" s="33"/>
      <c r="X22" s="40" t="s">
        <v>26</v>
      </c>
      <c r="Y22" s="35"/>
      <c r="Z22" s="34">
        <f t="shared" si="4"/>
        <v>0</v>
      </c>
    </row>
    <row r="23" spans="1:26" ht="25.5" customHeight="1" x14ac:dyDescent="0.25">
      <c r="A23" s="17"/>
      <c r="B23" s="63"/>
      <c r="C23" s="18"/>
      <c r="D23" s="18"/>
      <c r="E23" s="19"/>
      <c r="F23" s="18"/>
      <c r="G23" s="19"/>
      <c r="H23" s="19"/>
      <c r="I23" s="19"/>
      <c r="J23" s="65" t="str">
        <f>IF(G23&lt;&gt;"",VLOOKUP(G23,'nhân viên sale'!$A$2:$B$1646,2,0),"")</f>
        <v/>
      </c>
      <c r="K23" s="19"/>
      <c r="L23" s="31" t="str">
        <f t="shared" si="0"/>
        <v/>
      </c>
      <c r="M23" s="20"/>
      <c r="N23" s="52" t="s">
        <v>71</v>
      </c>
      <c r="O23" s="19"/>
      <c r="P23" s="19"/>
      <c r="Q23" s="32" t="str">
        <f t="shared" si="1"/>
        <v/>
      </c>
      <c r="R23" s="33"/>
      <c r="S23" s="33"/>
      <c r="T23" s="34">
        <f t="shared" si="2"/>
        <v>0</v>
      </c>
      <c r="U23" s="34">
        <f t="shared" si="3"/>
        <v>0</v>
      </c>
      <c r="V23" s="33"/>
      <c r="W23" s="33"/>
      <c r="X23" s="40" t="s">
        <v>26</v>
      </c>
      <c r="Y23" s="35"/>
      <c r="Z23" s="34">
        <f t="shared" si="4"/>
        <v>0</v>
      </c>
    </row>
    <row r="24" spans="1:26" ht="25.5" customHeight="1" x14ac:dyDescent="0.25">
      <c r="A24" s="17"/>
      <c r="B24" s="63"/>
      <c r="C24" s="18"/>
      <c r="D24" s="18"/>
      <c r="E24" s="19"/>
      <c r="F24" s="18"/>
      <c r="G24" s="19"/>
      <c r="H24" s="19"/>
      <c r="I24" s="19"/>
      <c r="J24" s="65" t="str">
        <f>IF(G24&lt;&gt;"",VLOOKUP(G24,'nhân viên sale'!$A$2:$B$1646,2,0),"")</f>
        <v/>
      </c>
      <c r="K24" s="19"/>
      <c r="L24" s="31" t="str">
        <f t="shared" si="0"/>
        <v/>
      </c>
      <c r="M24" s="20"/>
      <c r="N24" s="52" t="s">
        <v>71</v>
      </c>
      <c r="O24" s="19"/>
      <c r="P24" s="19"/>
      <c r="Q24" s="32" t="str">
        <f t="shared" si="1"/>
        <v/>
      </c>
      <c r="R24" s="33"/>
      <c r="S24" s="33"/>
      <c r="T24" s="34">
        <f t="shared" si="2"/>
        <v>0</v>
      </c>
      <c r="U24" s="34">
        <f t="shared" si="3"/>
        <v>0</v>
      </c>
      <c r="V24" s="33"/>
      <c r="W24" s="33"/>
      <c r="X24" s="40" t="s">
        <v>26</v>
      </c>
      <c r="Y24" s="35"/>
      <c r="Z24" s="34">
        <f t="shared" si="4"/>
        <v>0</v>
      </c>
    </row>
    <row r="25" spans="1:26" ht="25.5" customHeight="1" x14ac:dyDescent="0.25">
      <c r="A25" s="17"/>
      <c r="B25" s="63"/>
      <c r="C25" s="18"/>
      <c r="D25" s="18"/>
      <c r="E25" s="19"/>
      <c r="F25" s="18"/>
      <c r="G25" s="19"/>
      <c r="H25" s="19"/>
      <c r="I25" s="19"/>
      <c r="J25" s="65" t="str">
        <f>IF(G25&lt;&gt;"",VLOOKUP(G25,'nhân viên sale'!$A$2:$B$1646,2,0),"")</f>
        <v/>
      </c>
      <c r="K25" s="19"/>
      <c r="L25" s="31" t="str">
        <f t="shared" si="0"/>
        <v/>
      </c>
      <c r="M25" s="20"/>
      <c r="N25" s="52" t="s">
        <v>71</v>
      </c>
      <c r="O25" s="19"/>
      <c r="P25" s="19"/>
      <c r="Q25" s="32" t="str">
        <f t="shared" si="1"/>
        <v/>
      </c>
      <c r="R25" s="33"/>
      <c r="S25" s="33"/>
      <c r="T25" s="34">
        <f t="shared" si="2"/>
        <v>0</v>
      </c>
      <c r="U25" s="34">
        <f t="shared" si="3"/>
        <v>0</v>
      </c>
      <c r="V25" s="33"/>
      <c r="W25" s="33"/>
      <c r="X25" s="40" t="s">
        <v>26</v>
      </c>
      <c r="Y25" s="35"/>
      <c r="Z25" s="34">
        <f t="shared" si="4"/>
        <v>0</v>
      </c>
    </row>
    <row r="26" spans="1:26" ht="25.5" customHeight="1" x14ac:dyDescent="0.25">
      <c r="A26" s="17"/>
      <c r="B26" s="63"/>
      <c r="C26" s="18"/>
      <c r="D26" s="18"/>
      <c r="E26" s="19"/>
      <c r="F26" s="18"/>
      <c r="G26" s="19"/>
      <c r="H26" s="19"/>
      <c r="I26" s="19"/>
      <c r="J26" s="65" t="str">
        <f>IF(G26&lt;&gt;"",VLOOKUP(G26,'nhân viên sale'!$A$2:$B$1646,2,0),"")</f>
        <v/>
      </c>
      <c r="K26" s="19"/>
      <c r="L26" s="31" t="str">
        <f t="shared" si="0"/>
        <v/>
      </c>
      <c r="M26" s="20"/>
      <c r="N26" s="52" t="s">
        <v>71</v>
      </c>
      <c r="O26" s="19"/>
      <c r="P26" s="19"/>
      <c r="Q26" s="32" t="str">
        <f t="shared" si="1"/>
        <v/>
      </c>
      <c r="R26" s="33"/>
      <c r="S26" s="33"/>
      <c r="T26" s="34">
        <f t="shared" si="2"/>
        <v>0</v>
      </c>
      <c r="U26" s="34">
        <f t="shared" si="3"/>
        <v>0</v>
      </c>
      <c r="V26" s="33"/>
      <c r="W26" s="33"/>
      <c r="X26" s="40" t="s">
        <v>26</v>
      </c>
      <c r="Y26" s="35"/>
      <c r="Z26" s="34">
        <f t="shared" si="4"/>
        <v>0</v>
      </c>
    </row>
    <row r="27" spans="1:26" ht="25.5" customHeight="1" x14ac:dyDescent="0.25">
      <c r="A27" s="17"/>
      <c r="B27" s="63"/>
      <c r="C27" s="18"/>
      <c r="D27" s="18"/>
      <c r="E27" s="19"/>
      <c r="F27" s="18"/>
      <c r="G27" s="19"/>
      <c r="H27" s="19"/>
      <c r="I27" s="19"/>
      <c r="J27" s="65" t="str">
        <f>IF(G27&lt;&gt;"",VLOOKUP(G27,'nhân viên sale'!$A$2:$B$1646,2,0),"")</f>
        <v/>
      </c>
      <c r="K27" s="19"/>
      <c r="L27" s="31" t="str">
        <f t="shared" si="0"/>
        <v/>
      </c>
      <c r="M27" s="20"/>
      <c r="N27" s="52" t="s">
        <v>71</v>
      </c>
      <c r="O27" s="19"/>
      <c r="P27" s="19"/>
      <c r="Q27" s="32" t="str">
        <f t="shared" si="1"/>
        <v/>
      </c>
      <c r="R27" s="33"/>
      <c r="S27" s="33"/>
      <c r="T27" s="34">
        <f t="shared" si="2"/>
        <v>0</v>
      </c>
      <c r="U27" s="34">
        <f t="shared" si="3"/>
        <v>0</v>
      </c>
      <c r="V27" s="33"/>
      <c r="W27" s="33"/>
      <c r="X27" s="40" t="s">
        <v>26</v>
      </c>
      <c r="Y27" s="35"/>
      <c r="Z27" s="34">
        <f t="shared" si="4"/>
        <v>0</v>
      </c>
    </row>
    <row r="28" spans="1:26" ht="25.5" customHeight="1" x14ac:dyDescent="0.25">
      <c r="A28" s="17"/>
      <c r="B28" s="63"/>
      <c r="C28" s="18"/>
      <c r="D28" s="18"/>
      <c r="E28" s="19"/>
      <c r="F28" s="18"/>
      <c r="G28" s="19"/>
      <c r="H28" s="19"/>
      <c r="I28" s="19"/>
      <c r="J28" s="65" t="str">
        <f>IF(G28&lt;&gt;"",VLOOKUP(G28,'nhân viên sale'!$A$2:$B$1646,2,0),"")</f>
        <v/>
      </c>
      <c r="K28" s="19"/>
      <c r="L28" s="31" t="str">
        <f t="shared" si="0"/>
        <v/>
      </c>
      <c r="M28" s="20"/>
      <c r="N28" s="52" t="s">
        <v>71</v>
      </c>
      <c r="O28" s="19"/>
      <c r="P28" s="19"/>
      <c r="Q28" s="32" t="str">
        <f t="shared" si="1"/>
        <v/>
      </c>
      <c r="R28" s="33"/>
      <c r="S28" s="33"/>
      <c r="T28" s="34">
        <f t="shared" si="2"/>
        <v>0</v>
      </c>
      <c r="U28" s="34">
        <f t="shared" si="3"/>
        <v>0</v>
      </c>
      <c r="V28" s="33"/>
      <c r="W28" s="33"/>
      <c r="X28" s="40" t="s">
        <v>26</v>
      </c>
      <c r="Y28" s="35"/>
      <c r="Z28" s="34">
        <f t="shared" si="4"/>
        <v>0</v>
      </c>
    </row>
    <row r="29" spans="1:26" ht="25.5" customHeight="1" x14ac:dyDescent="0.25">
      <c r="A29" s="17"/>
      <c r="B29" s="63"/>
      <c r="C29" s="18"/>
      <c r="D29" s="18"/>
      <c r="E29" s="19"/>
      <c r="F29" s="18"/>
      <c r="G29" s="19"/>
      <c r="H29" s="19"/>
      <c r="I29" s="19"/>
      <c r="J29" s="65" t="str">
        <f>IF(G29&lt;&gt;"",VLOOKUP(G29,'nhân viên sale'!$A$2:$B$1646,2,0),"")</f>
        <v/>
      </c>
      <c r="K29" s="19"/>
      <c r="L29" s="31" t="str">
        <f t="shared" si="0"/>
        <v/>
      </c>
      <c r="M29" s="20"/>
      <c r="N29" s="52" t="s">
        <v>71</v>
      </c>
      <c r="O29" s="19"/>
      <c r="P29" s="19"/>
      <c r="Q29" s="32" t="str">
        <f t="shared" si="1"/>
        <v/>
      </c>
      <c r="R29" s="33"/>
      <c r="S29" s="33"/>
      <c r="T29" s="34">
        <f t="shared" si="2"/>
        <v>0</v>
      </c>
      <c r="U29" s="34">
        <f t="shared" si="3"/>
        <v>0</v>
      </c>
      <c r="V29" s="33"/>
      <c r="W29" s="33"/>
      <c r="X29" s="40" t="s">
        <v>26</v>
      </c>
      <c r="Y29" s="35"/>
      <c r="Z29" s="34">
        <f t="shared" si="4"/>
        <v>0</v>
      </c>
    </row>
    <row r="30" spans="1:26" ht="25.5" customHeight="1" x14ac:dyDescent="0.25">
      <c r="A30" s="17"/>
      <c r="B30" s="63"/>
      <c r="C30" s="18"/>
      <c r="D30" s="18"/>
      <c r="E30" s="19"/>
      <c r="F30" s="18"/>
      <c r="G30" s="19"/>
      <c r="H30" s="19"/>
      <c r="I30" s="19"/>
      <c r="J30" s="65" t="str">
        <f>IF(G30&lt;&gt;"",VLOOKUP(G30,'nhân viên sale'!$A$2:$B$1646,2,0),"")</f>
        <v/>
      </c>
      <c r="K30" s="19"/>
      <c r="L30" s="31" t="str">
        <f t="shared" si="0"/>
        <v/>
      </c>
      <c r="M30" s="20"/>
      <c r="N30" s="52" t="s">
        <v>71</v>
      </c>
      <c r="O30" s="19"/>
      <c r="P30" s="19"/>
      <c r="Q30" s="32" t="str">
        <f t="shared" si="1"/>
        <v/>
      </c>
      <c r="R30" s="33"/>
      <c r="S30" s="33"/>
      <c r="T30" s="34">
        <f t="shared" si="2"/>
        <v>0</v>
      </c>
      <c r="U30" s="34">
        <f t="shared" si="3"/>
        <v>0</v>
      </c>
      <c r="V30" s="33"/>
      <c r="W30" s="33"/>
      <c r="X30" s="40" t="s">
        <v>26</v>
      </c>
      <c r="Y30" s="35"/>
      <c r="Z30" s="34">
        <f t="shared" si="4"/>
        <v>0</v>
      </c>
    </row>
    <row r="31" spans="1:26" ht="25.5" customHeight="1" x14ac:dyDescent="0.25">
      <c r="A31" s="17"/>
      <c r="B31" s="63"/>
      <c r="C31" s="18"/>
      <c r="D31" s="18"/>
      <c r="E31" s="19"/>
      <c r="F31" s="18"/>
      <c r="G31" s="19"/>
      <c r="H31" s="19"/>
      <c r="I31" s="19"/>
      <c r="J31" s="65" t="str">
        <f>IF(G31&lt;&gt;"",VLOOKUP(G31,'nhân viên sale'!$A$2:$B$1646,2,0),"")</f>
        <v/>
      </c>
      <c r="K31" s="19"/>
      <c r="L31" s="31" t="str">
        <f t="shared" si="0"/>
        <v/>
      </c>
      <c r="M31" s="20"/>
      <c r="N31" s="52" t="s">
        <v>71</v>
      </c>
      <c r="O31" s="19"/>
      <c r="P31" s="19"/>
      <c r="Q31" s="32" t="str">
        <f t="shared" si="1"/>
        <v/>
      </c>
      <c r="R31" s="33"/>
      <c r="S31" s="33"/>
      <c r="T31" s="34">
        <f t="shared" si="2"/>
        <v>0</v>
      </c>
      <c r="U31" s="34">
        <f t="shared" si="3"/>
        <v>0</v>
      </c>
      <c r="V31" s="33"/>
      <c r="W31" s="33"/>
      <c r="X31" s="40" t="s">
        <v>26</v>
      </c>
      <c r="Y31" s="35"/>
      <c r="Z31" s="34">
        <f t="shared" si="4"/>
        <v>0</v>
      </c>
    </row>
    <row r="32" spans="1:26" ht="25.5" customHeight="1" x14ac:dyDescent="0.25">
      <c r="A32" s="17"/>
      <c r="B32" s="63"/>
      <c r="C32" s="18"/>
      <c r="D32" s="18"/>
      <c r="E32" s="19"/>
      <c r="F32" s="18"/>
      <c r="G32" s="19"/>
      <c r="H32" s="19"/>
      <c r="I32" s="19"/>
      <c r="J32" s="65" t="str">
        <f>IF(G32&lt;&gt;"",VLOOKUP(G32,'nhân viên sale'!$A$2:$B$1646,2,0),"")</f>
        <v/>
      </c>
      <c r="K32" s="19"/>
      <c r="L32" s="31" t="str">
        <f t="shared" si="0"/>
        <v/>
      </c>
      <c r="M32" s="20"/>
      <c r="N32" s="52" t="s">
        <v>71</v>
      </c>
      <c r="O32" s="19"/>
      <c r="P32" s="19"/>
      <c r="Q32" s="32" t="str">
        <f t="shared" si="1"/>
        <v/>
      </c>
      <c r="R32" s="33"/>
      <c r="S32" s="33"/>
      <c r="T32" s="34">
        <f t="shared" si="2"/>
        <v>0</v>
      </c>
      <c r="U32" s="34">
        <f t="shared" si="3"/>
        <v>0</v>
      </c>
      <c r="V32" s="33"/>
      <c r="W32" s="33"/>
      <c r="X32" s="40" t="s">
        <v>26</v>
      </c>
      <c r="Y32" s="35"/>
      <c r="Z32" s="34">
        <f t="shared" si="4"/>
        <v>0</v>
      </c>
    </row>
    <row r="33" spans="1:26" ht="25.5" customHeight="1" x14ac:dyDescent="0.25">
      <c r="A33" s="17"/>
      <c r="B33" s="63"/>
      <c r="C33" s="18"/>
      <c r="D33" s="18"/>
      <c r="E33" s="19"/>
      <c r="F33" s="18"/>
      <c r="G33" s="19"/>
      <c r="H33" s="19"/>
      <c r="I33" s="19"/>
      <c r="J33" s="65" t="str">
        <f>IF(G33&lt;&gt;"",VLOOKUP(G33,'nhân viên sale'!$A$2:$B$1646,2,0),"")</f>
        <v/>
      </c>
      <c r="K33" s="19"/>
      <c r="L33" s="31" t="str">
        <f t="shared" si="0"/>
        <v/>
      </c>
      <c r="M33" s="20"/>
      <c r="N33" s="52" t="s">
        <v>71</v>
      </c>
      <c r="O33" s="19"/>
      <c r="P33" s="19"/>
      <c r="Q33" s="32" t="str">
        <f t="shared" si="1"/>
        <v/>
      </c>
      <c r="R33" s="33"/>
      <c r="S33" s="33"/>
      <c r="T33" s="34">
        <f t="shared" si="2"/>
        <v>0</v>
      </c>
      <c r="U33" s="34">
        <f t="shared" si="3"/>
        <v>0</v>
      </c>
      <c r="V33" s="33"/>
      <c r="W33" s="33"/>
      <c r="X33" s="40" t="s">
        <v>26</v>
      </c>
      <c r="Y33" s="35"/>
      <c r="Z33" s="34">
        <f t="shared" si="4"/>
        <v>0</v>
      </c>
    </row>
    <row r="34" spans="1:26" ht="25.5" customHeight="1" x14ac:dyDescent="0.25">
      <c r="A34" s="17"/>
      <c r="B34" s="63"/>
      <c r="C34" s="18"/>
      <c r="D34" s="18"/>
      <c r="E34" s="19"/>
      <c r="F34" s="18"/>
      <c r="G34" s="19"/>
      <c r="H34" s="19"/>
      <c r="I34" s="19"/>
      <c r="J34" s="65" t="str">
        <f>IF(G34&lt;&gt;"",VLOOKUP(G34,'nhân viên sale'!$A$2:$B$1646,2,0),"")</f>
        <v/>
      </c>
      <c r="K34" s="19"/>
      <c r="L34" s="31" t="str">
        <f t="shared" si="0"/>
        <v/>
      </c>
      <c r="M34" s="20"/>
      <c r="N34" s="52" t="s">
        <v>71</v>
      </c>
      <c r="O34" s="19"/>
      <c r="P34" s="19"/>
      <c r="Q34" s="32" t="str">
        <f t="shared" si="1"/>
        <v/>
      </c>
      <c r="R34" s="33"/>
      <c r="S34" s="33"/>
      <c r="T34" s="34">
        <f t="shared" si="2"/>
        <v>0</v>
      </c>
      <c r="U34" s="34">
        <f t="shared" si="3"/>
        <v>0</v>
      </c>
      <c r="V34" s="33"/>
      <c r="W34" s="33"/>
      <c r="X34" s="40" t="s">
        <v>26</v>
      </c>
      <c r="Y34" s="35"/>
      <c r="Z34" s="34">
        <f t="shared" si="4"/>
        <v>0</v>
      </c>
    </row>
    <row r="35" spans="1:26" ht="25.5" customHeight="1" x14ac:dyDescent="0.25">
      <c r="A35" s="17"/>
      <c r="B35" s="63"/>
      <c r="C35" s="18"/>
      <c r="D35" s="18"/>
      <c r="E35" s="19"/>
      <c r="F35" s="18"/>
      <c r="G35" s="19"/>
      <c r="H35" s="19"/>
      <c r="I35" s="19"/>
      <c r="J35" s="65" t="str">
        <f>IF(G35&lt;&gt;"",VLOOKUP(G35,'nhân viên sale'!$A$2:$B$1646,2,0),"")</f>
        <v/>
      </c>
      <c r="K35" s="19"/>
      <c r="L35" s="31" t="str">
        <f t="shared" si="0"/>
        <v/>
      </c>
      <c r="M35" s="20"/>
      <c r="N35" s="52" t="s">
        <v>71</v>
      </c>
      <c r="O35" s="19"/>
      <c r="P35" s="19"/>
      <c r="Q35" s="32" t="str">
        <f t="shared" si="1"/>
        <v/>
      </c>
      <c r="R35" s="33"/>
      <c r="S35" s="33"/>
      <c r="T35" s="34">
        <f t="shared" si="2"/>
        <v>0</v>
      </c>
      <c r="U35" s="34">
        <f t="shared" si="3"/>
        <v>0</v>
      </c>
      <c r="V35" s="33"/>
      <c r="W35" s="33"/>
      <c r="X35" s="40" t="s">
        <v>26</v>
      </c>
      <c r="Y35" s="35"/>
      <c r="Z35" s="34">
        <f t="shared" si="4"/>
        <v>0</v>
      </c>
    </row>
    <row r="36" spans="1:26" ht="25.5" customHeight="1" x14ac:dyDescent="0.25">
      <c r="A36" s="17"/>
      <c r="B36" s="63"/>
      <c r="C36" s="18"/>
      <c r="D36" s="18"/>
      <c r="E36" s="19"/>
      <c r="F36" s="18"/>
      <c r="G36" s="19"/>
      <c r="H36" s="19"/>
      <c r="I36" s="19"/>
      <c r="J36" s="65" t="str">
        <f>IF(G36&lt;&gt;"",VLOOKUP(G36,'nhân viên sale'!$A$2:$B$1646,2,0),"")</f>
        <v/>
      </c>
      <c r="K36" s="19"/>
      <c r="L36" s="31" t="str">
        <f t="shared" si="0"/>
        <v/>
      </c>
      <c r="M36" s="20"/>
      <c r="N36" s="52" t="s">
        <v>71</v>
      </c>
      <c r="O36" s="19"/>
      <c r="P36" s="19"/>
      <c r="Q36" s="32" t="str">
        <f t="shared" si="1"/>
        <v/>
      </c>
      <c r="R36" s="33"/>
      <c r="S36" s="33"/>
      <c r="T36" s="34">
        <f t="shared" si="2"/>
        <v>0</v>
      </c>
      <c r="U36" s="34">
        <f t="shared" si="3"/>
        <v>0</v>
      </c>
      <c r="V36" s="33"/>
      <c r="W36" s="33"/>
      <c r="X36" s="40" t="s">
        <v>26</v>
      </c>
      <c r="Y36" s="35"/>
      <c r="Z36" s="34">
        <f t="shared" si="4"/>
        <v>0</v>
      </c>
    </row>
    <row r="37" spans="1:26" ht="25.5" customHeight="1" x14ac:dyDescent="0.25">
      <c r="A37" s="17"/>
      <c r="B37" s="63"/>
      <c r="C37" s="18"/>
      <c r="D37" s="18"/>
      <c r="E37" s="19"/>
      <c r="F37" s="18"/>
      <c r="G37" s="19"/>
      <c r="H37" s="19"/>
      <c r="I37" s="19"/>
      <c r="J37" s="65" t="str">
        <f>IF(G37&lt;&gt;"",VLOOKUP(G37,'nhân viên sale'!$A$2:$B$1646,2,0),"")</f>
        <v/>
      </c>
      <c r="K37" s="19"/>
      <c r="L37" s="31" t="str">
        <f t="shared" si="0"/>
        <v/>
      </c>
      <c r="M37" s="20"/>
      <c r="N37" s="52" t="s">
        <v>71</v>
      </c>
      <c r="O37" s="19"/>
      <c r="P37" s="19"/>
      <c r="Q37" s="32" t="str">
        <f t="shared" si="1"/>
        <v/>
      </c>
      <c r="R37" s="33"/>
      <c r="S37" s="33"/>
      <c r="T37" s="34">
        <f t="shared" si="2"/>
        <v>0</v>
      </c>
      <c r="U37" s="34">
        <f t="shared" si="3"/>
        <v>0</v>
      </c>
      <c r="V37" s="33"/>
      <c r="W37" s="33"/>
      <c r="X37" s="40" t="s">
        <v>26</v>
      </c>
      <c r="Y37" s="35"/>
      <c r="Z37" s="34">
        <f t="shared" si="4"/>
        <v>0</v>
      </c>
    </row>
    <row r="38" spans="1:26" ht="25.5" customHeight="1" x14ac:dyDescent="0.25">
      <c r="A38" s="17"/>
      <c r="B38" s="63"/>
      <c r="C38" s="18"/>
      <c r="D38" s="18"/>
      <c r="E38" s="19"/>
      <c r="F38" s="18"/>
      <c r="G38" s="19"/>
      <c r="H38" s="19"/>
      <c r="I38" s="19"/>
      <c r="J38" s="65" t="str">
        <f>IF(G38&lt;&gt;"",VLOOKUP(G38,'nhân viên sale'!$A$2:$B$1646,2,0),"")</f>
        <v/>
      </c>
      <c r="K38" s="19"/>
      <c r="L38" s="31" t="str">
        <f t="shared" si="0"/>
        <v/>
      </c>
      <c r="M38" s="20"/>
      <c r="N38" s="52" t="s">
        <v>71</v>
      </c>
      <c r="O38" s="19"/>
      <c r="P38" s="19"/>
      <c r="Q38" s="32" t="str">
        <f t="shared" si="1"/>
        <v/>
      </c>
      <c r="R38" s="33"/>
      <c r="S38" s="33"/>
      <c r="T38" s="34">
        <f t="shared" si="2"/>
        <v>0</v>
      </c>
      <c r="U38" s="34">
        <f t="shared" si="3"/>
        <v>0</v>
      </c>
      <c r="V38" s="33"/>
      <c r="W38" s="33"/>
      <c r="X38" s="40" t="s">
        <v>26</v>
      </c>
      <c r="Y38" s="35"/>
      <c r="Z38" s="34">
        <f t="shared" si="4"/>
        <v>0</v>
      </c>
    </row>
    <row r="39" spans="1:26" ht="25.5" customHeight="1" x14ac:dyDescent="0.25">
      <c r="A39" s="17"/>
      <c r="B39" s="63"/>
      <c r="C39" s="18"/>
      <c r="D39" s="18"/>
      <c r="E39" s="19"/>
      <c r="F39" s="18"/>
      <c r="G39" s="19"/>
      <c r="H39" s="19"/>
      <c r="I39" s="19"/>
      <c r="J39" s="65" t="str">
        <f>IF(G39&lt;&gt;"",VLOOKUP(G39,'nhân viên sale'!$A$2:$B$1646,2,0),"")</f>
        <v/>
      </c>
      <c r="K39" s="19"/>
      <c r="L39" s="31" t="str">
        <f t="shared" si="0"/>
        <v/>
      </c>
      <c r="M39" s="20"/>
      <c r="N39" s="52" t="s">
        <v>71</v>
      </c>
      <c r="O39" s="19"/>
      <c r="P39" s="19"/>
      <c r="Q39" s="32" t="str">
        <f t="shared" si="1"/>
        <v/>
      </c>
      <c r="R39" s="33"/>
      <c r="S39" s="33"/>
      <c r="T39" s="34">
        <f t="shared" si="2"/>
        <v>0</v>
      </c>
      <c r="U39" s="34">
        <f t="shared" si="3"/>
        <v>0</v>
      </c>
      <c r="V39" s="33"/>
      <c r="W39" s="33"/>
      <c r="X39" s="40" t="s">
        <v>26</v>
      </c>
      <c r="Y39" s="35"/>
      <c r="Z39" s="34">
        <f t="shared" si="4"/>
        <v>0</v>
      </c>
    </row>
    <row r="40" spans="1:26" ht="25.5" customHeight="1" x14ac:dyDescent="0.25">
      <c r="A40" s="17"/>
      <c r="B40" s="63"/>
      <c r="C40" s="18"/>
      <c r="D40" s="18"/>
      <c r="E40" s="19"/>
      <c r="F40" s="18"/>
      <c r="G40" s="19"/>
      <c r="H40" s="19"/>
      <c r="I40" s="19"/>
      <c r="J40" s="65" t="str">
        <f>IF(G40&lt;&gt;"",VLOOKUP(G40,'nhân viên sale'!$A$2:$B$1646,2,0),"")</f>
        <v/>
      </c>
      <c r="K40" s="19"/>
      <c r="L40" s="31" t="str">
        <f t="shared" si="0"/>
        <v/>
      </c>
      <c r="M40" s="20"/>
      <c r="N40" s="52" t="s">
        <v>71</v>
      </c>
      <c r="O40" s="19"/>
      <c r="P40" s="19"/>
      <c r="Q40" s="32" t="str">
        <f t="shared" si="1"/>
        <v/>
      </c>
      <c r="R40" s="33"/>
      <c r="S40" s="33"/>
      <c r="T40" s="34">
        <f t="shared" si="2"/>
        <v>0</v>
      </c>
      <c r="U40" s="34">
        <f t="shared" si="3"/>
        <v>0</v>
      </c>
      <c r="V40" s="33"/>
      <c r="W40" s="33"/>
      <c r="X40" s="40" t="s">
        <v>26</v>
      </c>
      <c r="Y40" s="35"/>
      <c r="Z40" s="34">
        <f t="shared" si="4"/>
        <v>0</v>
      </c>
    </row>
    <row r="41" spans="1:26" ht="25.5" customHeight="1" x14ac:dyDescent="0.25">
      <c r="A41" s="17"/>
      <c r="B41" s="63"/>
      <c r="C41" s="18"/>
      <c r="D41" s="18"/>
      <c r="E41" s="19"/>
      <c r="F41" s="18"/>
      <c r="G41" s="19"/>
      <c r="H41" s="19"/>
      <c r="I41" s="19"/>
      <c r="J41" s="65" t="str">
        <f>IF(G41&lt;&gt;"",VLOOKUP(G41,'nhân viên sale'!$A$2:$B$1646,2,0),"")</f>
        <v/>
      </c>
      <c r="K41" s="19"/>
      <c r="L41" s="31" t="str">
        <f t="shared" si="0"/>
        <v/>
      </c>
      <c r="M41" s="20"/>
      <c r="N41" s="52" t="s">
        <v>71</v>
      </c>
      <c r="O41" s="19"/>
      <c r="P41" s="19"/>
      <c r="Q41" s="32" t="str">
        <f t="shared" si="1"/>
        <v/>
      </c>
      <c r="R41" s="33"/>
      <c r="S41" s="33"/>
      <c r="T41" s="34">
        <f t="shared" si="2"/>
        <v>0</v>
      </c>
      <c r="U41" s="34">
        <f t="shared" si="3"/>
        <v>0</v>
      </c>
      <c r="V41" s="33"/>
      <c r="W41" s="33"/>
      <c r="X41" s="40" t="s">
        <v>26</v>
      </c>
      <c r="Y41" s="35"/>
      <c r="Z41" s="34">
        <f t="shared" si="4"/>
        <v>0</v>
      </c>
    </row>
    <row r="42" spans="1:26" ht="25.5" customHeight="1" x14ac:dyDescent="0.25">
      <c r="A42" s="17"/>
      <c r="B42" s="63"/>
      <c r="C42" s="18"/>
      <c r="D42" s="18"/>
      <c r="E42" s="19"/>
      <c r="F42" s="18"/>
      <c r="G42" s="19"/>
      <c r="H42" s="19"/>
      <c r="I42" s="19"/>
      <c r="J42" s="65" t="str">
        <f>IF(G42&lt;&gt;"",VLOOKUP(G42,'nhân viên sale'!$A$2:$B$1646,2,0),"")</f>
        <v/>
      </c>
      <c r="K42" s="19"/>
      <c r="L42" s="31" t="str">
        <f t="shared" si="0"/>
        <v/>
      </c>
      <c r="M42" s="20"/>
      <c r="N42" s="52" t="s">
        <v>71</v>
      </c>
      <c r="O42" s="19"/>
      <c r="P42" s="19"/>
      <c r="Q42" s="32" t="str">
        <f t="shared" si="1"/>
        <v/>
      </c>
      <c r="R42" s="33"/>
      <c r="S42" s="33"/>
      <c r="T42" s="34">
        <f t="shared" si="2"/>
        <v>0</v>
      </c>
      <c r="U42" s="34">
        <f t="shared" si="3"/>
        <v>0</v>
      </c>
      <c r="V42" s="33"/>
      <c r="W42" s="33"/>
      <c r="X42" s="40" t="s">
        <v>26</v>
      </c>
      <c r="Y42" s="35"/>
      <c r="Z42" s="34">
        <f t="shared" si="4"/>
        <v>0</v>
      </c>
    </row>
    <row r="43" spans="1:26" ht="25.5" customHeight="1" x14ac:dyDescent="0.25">
      <c r="A43" s="17"/>
      <c r="B43" s="63"/>
      <c r="C43" s="18"/>
      <c r="D43" s="18"/>
      <c r="E43" s="19"/>
      <c r="F43" s="18"/>
      <c r="G43" s="19"/>
      <c r="H43" s="19"/>
      <c r="I43" s="19"/>
      <c r="J43" s="65" t="str">
        <f>IF(G43&lt;&gt;"",VLOOKUP(G43,'nhân viên sale'!$A$2:$B$1646,2,0),"")</f>
        <v/>
      </c>
      <c r="K43" s="19"/>
      <c r="L43" s="31" t="str">
        <f t="shared" si="0"/>
        <v/>
      </c>
      <c r="M43" s="20"/>
      <c r="N43" s="52" t="s">
        <v>71</v>
      </c>
      <c r="O43" s="19"/>
      <c r="P43" s="19"/>
      <c r="Q43" s="32" t="str">
        <f t="shared" si="1"/>
        <v/>
      </c>
      <c r="R43" s="33"/>
      <c r="S43" s="33"/>
      <c r="T43" s="34">
        <f t="shared" si="2"/>
        <v>0</v>
      </c>
      <c r="U43" s="34">
        <f t="shared" si="3"/>
        <v>0</v>
      </c>
      <c r="V43" s="33"/>
      <c r="W43" s="33"/>
      <c r="X43" s="40" t="s">
        <v>26</v>
      </c>
      <c r="Y43" s="35"/>
      <c r="Z43" s="34">
        <f t="shared" si="4"/>
        <v>0</v>
      </c>
    </row>
    <row r="44" spans="1:26" ht="25.5" customHeight="1" x14ac:dyDescent="0.25">
      <c r="A44" s="17"/>
      <c r="B44" s="63"/>
      <c r="C44" s="18"/>
      <c r="D44" s="18"/>
      <c r="E44" s="19"/>
      <c r="F44" s="18"/>
      <c r="G44" s="19"/>
      <c r="H44" s="19"/>
      <c r="I44" s="19"/>
      <c r="J44" s="65" t="str">
        <f>IF(G44&lt;&gt;"",VLOOKUP(G44,'nhân viên sale'!$A$2:$B$1646,2,0),"")</f>
        <v/>
      </c>
      <c r="K44" s="19"/>
      <c r="L44" s="31" t="str">
        <f t="shared" si="0"/>
        <v/>
      </c>
      <c r="M44" s="20"/>
      <c r="N44" s="52" t="s">
        <v>71</v>
      </c>
      <c r="O44" s="19"/>
      <c r="P44" s="19"/>
      <c r="Q44" s="32" t="str">
        <f t="shared" si="1"/>
        <v/>
      </c>
      <c r="R44" s="33"/>
      <c r="S44" s="33"/>
      <c r="T44" s="34">
        <f t="shared" si="2"/>
        <v>0</v>
      </c>
      <c r="U44" s="34">
        <f t="shared" si="3"/>
        <v>0</v>
      </c>
      <c r="V44" s="33"/>
      <c r="W44" s="33"/>
      <c r="X44" s="40" t="s">
        <v>26</v>
      </c>
      <c r="Y44" s="35"/>
      <c r="Z44" s="34">
        <f t="shared" si="4"/>
        <v>0</v>
      </c>
    </row>
    <row r="45" spans="1:26" ht="25.5" customHeight="1" x14ac:dyDescent="0.25">
      <c r="A45" s="17"/>
      <c r="B45" s="63"/>
      <c r="C45" s="18"/>
      <c r="D45" s="18"/>
      <c r="E45" s="19"/>
      <c r="F45" s="18"/>
      <c r="G45" s="19"/>
      <c r="H45" s="19"/>
      <c r="I45" s="19"/>
      <c r="J45" s="65" t="str">
        <f>IF(G45&lt;&gt;"",VLOOKUP(G45,'nhân viên sale'!$A$2:$B$1646,2,0),"")</f>
        <v/>
      </c>
      <c r="K45" s="19"/>
      <c r="L45" s="31" t="str">
        <f t="shared" si="0"/>
        <v/>
      </c>
      <c r="M45" s="20"/>
      <c r="N45" s="52" t="s">
        <v>71</v>
      </c>
      <c r="O45" s="19"/>
      <c r="P45" s="19"/>
      <c r="Q45" s="32" t="str">
        <f t="shared" si="1"/>
        <v/>
      </c>
      <c r="R45" s="33"/>
      <c r="S45" s="33"/>
      <c r="T45" s="34">
        <f t="shared" si="2"/>
        <v>0</v>
      </c>
      <c r="U45" s="34">
        <f t="shared" si="3"/>
        <v>0</v>
      </c>
      <c r="V45" s="33"/>
      <c r="W45" s="33"/>
      <c r="X45" s="40" t="s">
        <v>26</v>
      </c>
      <c r="Y45" s="35"/>
      <c r="Z45" s="34">
        <f t="shared" si="4"/>
        <v>0</v>
      </c>
    </row>
    <row r="46" spans="1:26" ht="25.5" customHeight="1" x14ac:dyDescent="0.25">
      <c r="A46" s="17"/>
      <c r="B46" s="63"/>
      <c r="C46" s="18"/>
      <c r="D46" s="18"/>
      <c r="E46" s="19"/>
      <c r="F46" s="18"/>
      <c r="G46" s="19"/>
      <c r="H46" s="19"/>
      <c r="I46" s="19"/>
      <c r="J46" s="65" t="str">
        <f>IF(G46&lt;&gt;"",VLOOKUP(G46,'nhân viên sale'!$A$2:$B$1646,2,0),"")</f>
        <v/>
      </c>
      <c r="K46" s="19"/>
      <c r="L46" s="31" t="str">
        <f t="shared" si="0"/>
        <v/>
      </c>
      <c r="M46" s="20"/>
      <c r="N46" s="52" t="s">
        <v>71</v>
      </c>
      <c r="O46" s="19"/>
      <c r="P46" s="19"/>
      <c r="Q46" s="32" t="str">
        <f t="shared" si="1"/>
        <v/>
      </c>
      <c r="R46" s="33"/>
      <c r="S46" s="33"/>
      <c r="T46" s="34">
        <f t="shared" si="2"/>
        <v>0</v>
      </c>
      <c r="U46" s="34">
        <f t="shared" si="3"/>
        <v>0</v>
      </c>
      <c r="V46" s="33"/>
      <c r="W46" s="33"/>
      <c r="X46" s="40" t="s">
        <v>26</v>
      </c>
      <c r="Y46" s="35"/>
      <c r="Z46" s="34">
        <f t="shared" si="4"/>
        <v>0</v>
      </c>
    </row>
    <row r="47" spans="1:26" ht="25.5" customHeight="1" x14ac:dyDescent="0.25">
      <c r="A47" s="17"/>
      <c r="B47" s="63"/>
      <c r="C47" s="18"/>
      <c r="D47" s="18"/>
      <c r="E47" s="19"/>
      <c r="F47" s="18"/>
      <c r="G47" s="19"/>
      <c r="H47" s="19"/>
      <c r="I47" s="19"/>
      <c r="J47" s="65" t="str">
        <f>IF(G47&lt;&gt;"",VLOOKUP(G47,'nhân viên sale'!$A$2:$B$1646,2,0),"")</f>
        <v/>
      </c>
      <c r="K47" s="19"/>
      <c r="L47" s="31" t="str">
        <f t="shared" si="0"/>
        <v/>
      </c>
      <c r="M47" s="20"/>
      <c r="N47" s="52" t="s">
        <v>71</v>
      </c>
      <c r="O47" s="19"/>
      <c r="P47" s="19"/>
      <c r="Q47" s="32" t="str">
        <f t="shared" si="1"/>
        <v/>
      </c>
      <c r="R47" s="33"/>
      <c r="S47" s="33"/>
      <c r="T47" s="34">
        <f t="shared" si="2"/>
        <v>0</v>
      </c>
      <c r="U47" s="34">
        <f t="shared" si="3"/>
        <v>0</v>
      </c>
      <c r="V47" s="33"/>
      <c r="W47" s="33"/>
      <c r="X47" s="40" t="s">
        <v>26</v>
      </c>
      <c r="Y47" s="35"/>
      <c r="Z47" s="34">
        <f t="shared" si="4"/>
        <v>0</v>
      </c>
    </row>
    <row r="48" spans="1:26" ht="25.5" customHeight="1" x14ac:dyDescent="0.25">
      <c r="A48" s="17"/>
      <c r="B48" s="63"/>
      <c r="C48" s="18"/>
      <c r="D48" s="18"/>
      <c r="E48" s="19"/>
      <c r="F48" s="18"/>
      <c r="G48" s="19"/>
      <c r="H48" s="19"/>
      <c r="I48" s="19"/>
      <c r="J48" s="65" t="str">
        <f>IF(G48&lt;&gt;"",VLOOKUP(G48,'nhân viên sale'!$A$2:$B$1646,2,0),"")</f>
        <v/>
      </c>
      <c r="K48" s="19"/>
      <c r="L48" s="31" t="str">
        <f t="shared" si="0"/>
        <v/>
      </c>
      <c r="M48" s="20"/>
      <c r="N48" s="52" t="s">
        <v>71</v>
      </c>
      <c r="O48" s="19"/>
      <c r="P48" s="19"/>
      <c r="Q48" s="32" t="str">
        <f t="shared" si="1"/>
        <v/>
      </c>
      <c r="R48" s="33"/>
      <c r="S48" s="33"/>
      <c r="T48" s="34">
        <f t="shared" si="2"/>
        <v>0</v>
      </c>
      <c r="U48" s="34">
        <f t="shared" si="3"/>
        <v>0</v>
      </c>
      <c r="V48" s="33"/>
      <c r="W48" s="33"/>
      <c r="X48" s="40" t="s">
        <v>26</v>
      </c>
      <c r="Y48" s="35"/>
      <c r="Z48" s="34">
        <f t="shared" si="4"/>
        <v>0</v>
      </c>
    </row>
    <row r="49" spans="1:26" ht="25.5" customHeight="1" x14ac:dyDescent="0.25">
      <c r="A49" s="17"/>
      <c r="B49" s="63"/>
      <c r="C49" s="18"/>
      <c r="D49" s="18"/>
      <c r="E49" s="19"/>
      <c r="F49" s="18"/>
      <c r="G49" s="19"/>
      <c r="H49" s="19"/>
      <c r="I49" s="19"/>
      <c r="J49" s="65" t="str">
        <f>IF(G49&lt;&gt;"",VLOOKUP(G49,'nhân viên sale'!$A$2:$B$1646,2,0),"")</f>
        <v/>
      </c>
      <c r="K49" s="19"/>
      <c r="L49" s="31" t="str">
        <f t="shared" si="0"/>
        <v/>
      </c>
      <c r="M49" s="20"/>
      <c r="N49" s="52" t="s">
        <v>71</v>
      </c>
      <c r="O49" s="19"/>
      <c r="P49" s="19"/>
      <c r="Q49" s="32" t="str">
        <f t="shared" si="1"/>
        <v/>
      </c>
      <c r="R49" s="33"/>
      <c r="S49" s="33"/>
      <c r="T49" s="34">
        <f t="shared" si="2"/>
        <v>0</v>
      </c>
      <c r="U49" s="34">
        <f t="shared" si="3"/>
        <v>0</v>
      </c>
      <c r="V49" s="33"/>
      <c r="W49" s="33"/>
      <c r="X49" s="40" t="s">
        <v>26</v>
      </c>
      <c r="Y49" s="35"/>
      <c r="Z49" s="34">
        <f t="shared" si="4"/>
        <v>0</v>
      </c>
    </row>
    <row r="50" spans="1:26" ht="25.5" customHeight="1" x14ac:dyDescent="0.25">
      <c r="A50" s="17"/>
      <c r="B50" s="63"/>
      <c r="C50" s="18"/>
      <c r="D50" s="18"/>
      <c r="E50" s="19"/>
      <c r="F50" s="18"/>
      <c r="G50" s="19"/>
      <c r="H50" s="19"/>
      <c r="I50" s="19"/>
      <c r="J50" s="65" t="str">
        <f>IF(G50&lt;&gt;"",VLOOKUP(G50,'nhân viên sale'!$A$2:$B$1646,2,0),"")</f>
        <v/>
      </c>
      <c r="K50" s="19"/>
      <c r="L50" s="31" t="str">
        <f t="shared" si="0"/>
        <v/>
      </c>
      <c r="M50" s="20"/>
      <c r="N50" s="52" t="s">
        <v>71</v>
      </c>
      <c r="O50" s="19"/>
      <c r="P50" s="19"/>
      <c r="Q50" s="32" t="str">
        <f t="shared" si="1"/>
        <v/>
      </c>
      <c r="R50" s="33"/>
      <c r="S50" s="33"/>
      <c r="T50" s="34">
        <f t="shared" si="2"/>
        <v>0</v>
      </c>
      <c r="U50" s="34">
        <f t="shared" si="3"/>
        <v>0</v>
      </c>
      <c r="V50" s="33"/>
      <c r="W50" s="33"/>
      <c r="X50" s="40" t="s">
        <v>26</v>
      </c>
      <c r="Y50" s="35"/>
      <c r="Z50" s="34">
        <f t="shared" si="4"/>
        <v>0</v>
      </c>
    </row>
    <row r="51" spans="1:26" ht="25.5" customHeight="1" x14ac:dyDescent="0.25">
      <c r="A51" s="17"/>
      <c r="B51" s="63"/>
      <c r="C51" s="18"/>
      <c r="D51" s="18"/>
      <c r="E51" s="19"/>
      <c r="F51" s="18"/>
      <c r="G51" s="19"/>
      <c r="H51" s="19"/>
      <c r="I51" s="19"/>
      <c r="J51" s="65" t="str">
        <f>IF(G51&lt;&gt;"",VLOOKUP(G51,'nhân viên sale'!$A$2:$B$1646,2,0),"")</f>
        <v/>
      </c>
      <c r="K51" s="19"/>
      <c r="L51" s="31" t="str">
        <f t="shared" si="0"/>
        <v/>
      </c>
      <c r="M51" s="20"/>
      <c r="N51" s="52" t="s">
        <v>71</v>
      </c>
      <c r="O51" s="19"/>
      <c r="P51" s="19"/>
      <c r="Q51" s="32" t="str">
        <f t="shared" si="1"/>
        <v/>
      </c>
      <c r="R51" s="33"/>
      <c r="S51" s="33"/>
      <c r="T51" s="34">
        <f t="shared" si="2"/>
        <v>0</v>
      </c>
      <c r="U51" s="34">
        <f t="shared" si="3"/>
        <v>0</v>
      </c>
      <c r="V51" s="33"/>
      <c r="W51" s="33"/>
      <c r="X51" s="40" t="s">
        <v>26</v>
      </c>
      <c r="Y51" s="35"/>
      <c r="Z51" s="34">
        <f t="shared" si="4"/>
        <v>0</v>
      </c>
    </row>
    <row r="52" spans="1:26" ht="25.5" customHeight="1" x14ac:dyDescent="0.25">
      <c r="A52" s="17"/>
      <c r="B52" s="63"/>
      <c r="C52" s="18"/>
      <c r="D52" s="18"/>
      <c r="E52" s="19"/>
      <c r="F52" s="18"/>
      <c r="G52" s="19"/>
      <c r="H52" s="19"/>
      <c r="I52" s="19"/>
      <c r="J52" s="65" t="str">
        <f>IF(G52&lt;&gt;"",VLOOKUP(G52,'nhân viên sale'!$A$2:$B$1646,2,0),"")</f>
        <v/>
      </c>
      <c r="K52" s="19"/>
      <c r="L52" s="31" t="str">
        <f t="shared" si="0"/>
        <v/>
      </c>
      <c r="M52" s="20"/>
      <c r="N52" s="52" t="s">
        <v>71</v>
      </c>
      <c r="O52" s="19"/>
      <c r="P52" s="19"/>
      <c r="Q52" s="32" t="str">
        <f t="shared" si="1"/>
        <v/>
      </c>
      <c r="R52" s="33"/>
      <c r="S52" s="33"/>
      <c r="T52" s="34">
        <f t="shared" si="2"/>
        <v>0</v>
      </c>
      <c r="U52" s="34">
        <f t="shared" si="3"/>
        <v>0</v>
      </c>
      <c r="V52" s="33"/>
      <c r="W52" s="33"/>
      <c r="X52" s="40" t="s">
        <v>26</v>
      </c>
      <c r="Y52" s="35"/>
      <c r="Z52" s="34">
        <f t="shared" si="4"/>
        <v>0</v>
      </c>
    </row>
    <row r="53" spans="1:26" ht="25.5" customHeight="1" x14ac:dyDescent="0.25">
      <c r="A53" s="17"/>
      <c r="B53" s="63"/>
      <c r="C53" s="18"/>
      <c r="D53" s="18"/>
      <c r="E53" s="19"/>
      <c r="F53" s="18"/>
      <c r="G53" s="19"/>
      <c r="H53" s="19"/>
      <c r="I53" s="19"/>
      <c r="J53" s="65" t="str">
        <f>IF(G53&lt;&gt;"",VLOOKUP(G53,'nhân viên sale'!$A$2:$B$1646,2,0),"")</f>
        <v/>
      </c>
      <c r="K53" s="19"/>
      <c r="L53" s="31" t="str">
        <f t="shared" si="0"/>
        <v/>
      </c>
      <c r="M53" s="20"/>
      <c r="N53" s="52" t="s">
        <v>71</v>
      </c>
      <c r="O53" s="19"/>
      <c r="P53" s="19"/>
      <c r="Q53" s="32" t="str">
        <f t="shared" si="1"/>
        <v/>
      </c>
      <c r="R53" s="33"/>
      <c r="S53" s="33"/>
      <c r="T53" s="34">
        <f t="shared" si="2"/>
        <v>0</v>
      </c>
      <c r="U53" s="34">
        <f t="shared" si="3"/>
        <v>0</v>
      </c>
      <c r="V53" s="33"/>
      <c r="W53" s="33"/>
      <c r="X53" s="40" t="s">
        <v>26</v>
      </c>
      <c r="Y53" s="35"/>
      <c r="Z53" s="34">
        <f t="shared" si="4"/>
        <v>0</v>
      </c>
    </row>
    <row r="54" spans="1:26" ht="25.5" customHeight="1" x14ac:dyDescent="0.25">
      <c r="A54" s="17"/>
      <c r="B54" s="63"/>
      <c r="C54" s="18"/>
      <c r="D54" s="18"/>
      <c r="E54" s="19"/>
      <c r="F54" s="18"/>
      <c r="G54" s="19"/>
      <c r="H54" s="19"/>
      <c r="I54" s="19"/>
      <c r="J54" s="65" t="str">
        <f>IF(G54&lt;&gt;"",VLOOKUP(G54,'nhân viên sale'!$A$2:$B$1646,2,0),"")</f>
        <v/>
      </c>
      <c r="K54" s="19"/>
      <c r="L54" s="31" t="str">
        <f t="shared" si="0"/>
        <v/>
      </c>
      <c r="M54" s="20"/>
      <c r="N54" s="52" t="s">
        <v>71</v>
      </c>
      <c r="O54" s="19"/>
      <c r="P54" s="19"/>
      <c r="Q54" s="32" t="str">
        <f t="shared" si="1"/>
        <v/>
      </c>
      <c r="R54" s="33"/>
      <c r="S54" s="33"/>
      <c r="T54" s="34">
        <f t="shared" si="2"/>
        <v>0</v>
      </c>
      <c r="U54" s="34">
        <f t="shared" si="3"/>
        <v>0</v>
      </c>
      <c r="V54" s="33"/>
      <c r="W54" s="33"/>
      <c r="X54" s="40" t="s">
        <v>26</v>
      </c>
      <c r="Y54" s="35"/>
      <c r="Z54" s="34">
        <f t="shared" si="4"/>
        <v>0</v>
      </c>
    </row>
    <row r="55" spans="1:26" ht="25.5" customHeight="1" x14ac:dyDescent="0.25">
      <c r="A55" s="17"/>
      <c r="B55" s="63"/>
      <c r="C55" s="18"/>
      <c r="D55" s="18"/>
      <c r="E55" s="19"/>
      <c r="F55" s="18"/>
      <c r="G55" s="19"/>
      <c r="H55" s="19"/>
      <c r="I55" s="19"/>
      <c r="J55" s="65" t="str">
        <f>IF(G55&lt;&gt;"",VLOOKUP(G55,'nhân viên sale'!$A$2:$B$1646,2,0),"")</f>
        <v/>
      </c>
      <c r="K55" s="19"/>
      <c r="L55" s="31" t="str">
        <f t="shared" si="0"/>
        <v/>
      </c>
      <c r="M55" s="20"/>
      <c r="N55" s="52" t="s">
        <v>71</v>
      </c>
      <c r="O55" s="19"/>
      <c r="P55" s="19"/>
      <c r="Q55" s="32" t="str">
        <f t="shared" si="1"/>
        <v/>
      </c>
      <c r="R55" s="33"/>
      <c r="S55" s="33"/>
      <c r="T55" s="34">
        <f t="shared" si="2"/>
        <v>0</v>
      </c>
      <c r="U55" s="34">
        <f t="shared" si="3"/>
        <v>0</v>
      </c>
      <c r="V55" s="33"/>
      <c r="W55" s="33"/>
      <c r="X55" s="40" t="s">
        <v>26</v>
      </c>
      <c r="Y55" s="35"/>
      <c r="Z55" s="34">
        <f t="shared" si="4"/>
        <v>0</v>
      </c>
    </row>
    <row r="56" spans="1:26" ht="25.5" customHeight="1" x14ac:dyDescent="0.25">
      <c r="A56" s="17"/>
      <c r="B56" s="63"/>
      <c r="C56" s="18"/>
      <c r="D56" s="18"/>
      <c r="E56" s="19"/>
      <c r="F56" s="18"/>
      <c r="G56" s="19"/>
      <c r="H56" s="19"/>
      <c r="I56" s="19"/>
      <c r="J56" s="65" t="str">
        <f>IF(G56&lt;&gt;"",VLOOKUP(G56,'nhân viên sale'!$A$2:$B$1646,2,0),"")</f>
        <v/>
      </c>
      <c r="K56" s="19"/>
      <c r="L56" s="31" t="str">
        <f t="shared" si="0"/>
        <v/>
      </c>
      <c r="M56" s="20"/>
      <c r="N56" s="52" t="s">
        <v>71</v>
      </c>
      <c r="O56" s="19"/>
      <c r="P56" s="19"/>
      <c r="Q56" s="32" t="str">
        <f t="shared" si="1"/>
        <v/>
      </c>
      <c r="R56" s="33"/>
      <c r="S56" s="33"/>
      <c r="T56" s="34">
        <f t="shared" si="2"/>
        <v>0</v>
      </c>
      <c r="U56" s="34">
        <f t="shared" si="3"/>
        <v>0</v>
      </c>
      <c r="V56" s="33"/>
      <c r="W56" s="33"/>
      <c r="X56" s="40" t="s">
        <v>26</v>
      </c>
      <c r="Y56" s="35"/>
      <c r="Z56" s="34">
        <f t="shared" si="4"/>
        <v>0</v>
      </c>
    </row>
    <row r="57" spans="1:26" ht="25.5" customHeight="1" x14ac:dyDescent="0.25">
      <c r="A57" s="17"/>
      <c r="B57" s="63"/>
      <c r="C57" s="18"/>
      <c r="D57" s="18"/>
      <c r="E57" s="19"/>
      <c r="F57" s="18"/>
      <c r="G57" s="19"/>
      <c r="H57" s="19"/>
      <c r="I57" s="19"/>
      <c r="J57" s="65" t="str">
        <f>IF(G57&lt;&gt;"",VLOOKUP(G57,'nhân viên sale'!$A$2:$B$1646,2,0),"")</f>
        <v/>
      </c>
      <c r="K57" s="19"/>
      <c r="L57" s="31" t="str">
        <f t="shared" si="0"/>
        <v/>
      </c>
      <c r="M57" s="20"/>
      <c r="N57" s="52" t="s">
        <v>71</v>
      </c>
      <c r="O57" s="19"/>
      <c r="P57" s="19"/>
      <c r="Q57" s="32" t="str">
        <f t="shared" si="1"/>
        <v/>
      </c>
      <c r="R57" s="33"/>
      <c r="S57" s="33"/>
      <c r="T57" s="34">
        <f t="shared" si="2"/>
        <v>0</v>
      </c>
      <c r="U57" s="34">
        <f t="shared" si="3"/>
        <v>0</v>
      </c>
      <c r="V57" s="33"/>
      <c r="W57" s="33"/>
      <c r="X57" s="40" t="s">
        <v>26</v>
      </c>
      <c r="Y57" s="35"/>
      <c r="Z57" s="34">
        <f t="shared" si="4"/>
        <v>0</v>
      </c>
    </row>
    <row r="58" spans="1:26" ht="25.5" customHeight="1" x14ac:dyDescent="0.25">
      <c r="A58" s="17"/>
      <c r="B58" s="63"/>
      <c r="C58" s="18"/>
      <c r="D58" s="18"/>
      <c r="E58" s="19"/>
      <c r="F58" s="18"/>
      <c r="G58" s="19"/>
      <c r="H58" s="19"/>
      <c r="I58" s="19"/>
      <c r="J58" s="65" t="str">
        <f>IF(G58&lt;&gt;"",VLOOKUP(G58,'nhân viên sale'!$A$2:$B$1646,2,0),"")</f>
        <v/>
      </c>
      <c r="K58" s="19"/>
      <c r="L58" s="31" t="str">
        <f t="shared" si="0"/>
        <v/>
      </c>
      <c r="M58" s="20"/>
      <c r="N58" s="52" t="s">
        <v>71</v>
      </c>
      <c r="O58" s="19"/>
      <c r="P58" s="19"/>
      <c r="Q58" s="32" t="str">
        <f t="shared" si="1"/>
        <v/>
      </c>
      <c r="R58" s="33"/>
      <c r="S58" s="33"/>
      <c r="T58" s="34">
        <f t="shared" si="2"/>
        <v>0</v>
      </c>
      <c r="U58" s="34">
        <f t="shared" si="3"/>
        <v>0</v>
      </c>
      <c r="V58" s="33"/>
      <c r="W58" s="33"/>
      <c r="X58" s="40" t="s">
        <v>26</v>
      </c>
      <c r="Y58" s="35"/>
      <c r="Z58" s="34">
        <f t="shared" si="4"/>
        <v>0</v>
      </c>
    </row>
    <row r="59" spans="1:26" ht="25.5" customHeight="1" x14ac:dyDescent="0.25">
      <c r="A59" s="17"/>
      <c r="B59" s="63"/>
      <c r="C59" s="18"/>
      <c r="D59" s="18"/>
      <c r="E59" s="19"/>
      <c r="F59" s="18"/>
      <c r="G59" s="19"/>
      <c r="H59" s="19"/>
      <c r="I59" s="19"/>
      <c r="J59" s="65" t="str">
        <f>IF(G59&lt;&gt;"",VLOOKUP(G59,'nhân viên sale'!$A$2:$B$1646,2,0),"")</f>
        <v/>
      </c>
      <c r="K59" s="19"/>
      <c r="L59" s="31" t="str">
        <f t="shared" si="0"/>
        <v/>
      </c>
      <c r="M59" s="20"/>
      <c r="N59" s="52" t="s">
        <v>71</v>
      </c>
      <c r="O59" s="19"/>
      <c r="P59" s="19"/>
      <c r="Q59" s="32" t="str">
        <f t="shared" si="1"/>
        <v/>
      </c>
      <c r="R59" s="33"/>
      <c r="S59" s="33"/>
      <c r="T59" s="34">
        <f t="shared" si="2"/>
        <v>0</v>
      </c>
      <c r="U59" s="34">
        <f t="shared" si="3"/>
        <v>0</v>
      </c>
      <c r="V59" s="33"/>
      <c r="W59" s="33"/>
      <c r="X59" s="40" t="s">
        <v>26</v>
      </c>
      <c r="Y59" s="35"/>
      <c r="Z59" s="34">
        <f t="shared" si="4"/>
        <v>0</v>
      </c>
    </row>
    <row r="60" spans="1:26" ht="25.5" customHeight="1" x14ac:dyDescent="0.25">
      <c r="A60" s="17"/>
      <c r="B60" s="63"/>
      <c r="C60" s="18"/>
      <c r="D60" s="18"/>
      <c r="E60" s="19"/>
      <c r="F60" s="18"/>
      <c r="G60" s="19"/>
      <c r="H60" s="19"/>
      <c r="I60" s="19"/>
      <c r="J60" s="65" t="str">
        <f>IF(G60&lt;&gt;"",VLOOKUP(G60,'nhân viên sale'!$A$2:$B$1646,2,0),"")</f>
        <v/>
      </c>
      <c r="K60" s="19"/>
      <c r="L60" s="31" t="str">
        <f t="shared" si="0"/>
        <v/>
      </c>
      <c r="M60" s="20"/>
      <c r="N60" s="52" t="s">
        <v>71</v>
      </c>
      <c r="O60" s="19"/>
      <c r="P60" s="19"/>
      <c r="Q60" s="32" t="str">
        <f t="shared" si="1"/>
        <v/>
      </c>
      <c r="R60" s="33"/>
      <c r="S60" s="33"/>
      <c r="T60" s="34">
        <f t="shared" si="2"/>
        <v>0</v>
      </c>
      <c r="U60" s="34">
        <f t="shared" si="3"/>
        <v>0</v>
      </c>
      <c r="V60" s="33"/>
      <c r="W60" s="33"/>
      <c r="X60" s="40" t="s">
        <v>26</v>
      </c>
      <c r="Y60" s="35"/>
      <c r="Z60" s="34">
        <f t="shared" si="4"/>
        <v>0</v>
      </c>
    </row>
    <row r="61" spans="1:26" ht="25.5" customHeight="1" x14ac:dyDescent="0.25">
      <c r="A61" s="17"/>
      <c r="B61" s="63"/>
      <c r="C61" s="18"/>
      <c r="D61" s="18"/>
      <c r="E61" s="19"/>
      <c r="F61" s="18"/>
      <c r="G61" s="19"/>
      <c r="H61" s="19"/>
      <c r="I61" s="19"/>
      <c r="J61" s="65" t="str">
        <f>IF(G61&lt;&gt;"",VLOOKUP(G61,'nhân viên sale'!$A$2:$B$1646,2,0),"")</f>
        <v/>
      </c>
      <c r="K61" s="19"/>
      <c r="L61" s="31" t="str">
        <f t="shared" si="0"/>
        <v/>
      </c>
      <c r="M61" s="20"/>
      <c r="N61" s="52" t="s">
        <v>71</v>
      </c>
      <c r="O61" s="19"/>
      <c r="P61" s="19"/>
      <c r="Q61" s="32" t="str">
        <f t="shared" si="1"/>
        <v/>
      </c>
      <c r="R61" s="33"/>
      <c r="S61" s="33"/>
      <c r="T61" s="34">
        <f t="shared" si="2"/>
        <v>0</v>
      </c>
      <c r="U61" s="34">
        <f t="shared" si="3"/>
        <v>0</v>
      </c>
      <c r="V61" s="33"/>
      <c r="W61" s="33"/>
      <c r="X61" s="40" t="s">
        <v>26</v>
      </c>
      <c r="Y61" s="35"/>
      <c r="Z61" s="34">
        <f t="shared" si="4"/>
        <v>0</v>
      </c>
    </row>
    <row r="62" spans="1:26" ht="25.5" customHeight="1" x14ac:dyDescent="0.25">
      <c r="A62" s="17"/>
      <c r="B62" s="63"/>
      <c r="C62" s="18"/>
      <c r="D62" s="18"/>
      <c r="E62" s="19"/>
      <c r="F62" s="18"/>
      <c r="G62" s="19"/>
      <c r="H62" s="19"/>
      <c r="I62" s="19"/>
      <c r="J62" s="65" t="str">
        <f>IF(G62&lt;&gt;"",VLOOKUP(G62,'nhân viên sale'!$A$2:$B$1646,2,0),"")</f>
        <v/>
      </c>
      <c r="K62" s="19"/>
      <c r="L62" s="31" t="str">
        <f t="shared" si="0"/>
        <v/>
      </c>
      <c r="M62" s="20"/>
      <c r="N62" s="52" t="s">
        <v>71</v>
      </c>
      <c r="O62" s="19"/>
      <c r="P62" s="19"/>
      <c r="Q62" s="32" t="str">
        <f t="shared" si="1"/>
        <v/>
      </c>
      <c r="R62" s="33"/>
      <c r="S62" s="33"/>
      <c r="T62" s="34">
        <f t="shared" si="2"/>
        <v>0</v>
      </c>
      <c r="U62" s="34">
        <f t="shared" si="3"/>
        <v>0</v>
      </c>
      <c r="V62" s="33"/>
      <c r="W62" s="33"/>
      <c r="X62" s="40" t="s">
        <v>26</v>
      </c>
      <c r="Y62" s="35"/>
      <c r="Z62" s="34">
        <f t="shared" si="4"/>
        <v>0</v>
      </c>
    </row>
    <row r="63" spans="1:26" ht="25.5" customHeight="1" x14ac:dyDescent="0.25">
      <c r="A63" s="17"/>
      <c r="B63" s="63"/>
      <c r="C63" s="18"/>
      <c r="D63" s="18"/>
      <c r="E63" s="19"/>
      <c r="F63" s="18"/>
      <c r="G63" s="19"/>
      <c r="H63" s="19"/>
      <c r="I63" s="19"/>
      <c r="J63" s="65" t="str">
        <f>IF(G63&lt;&gt;"",VLOOKUP(G63,'nhân viên sale'!$A$2:$B$1646,2,0),"")</f>
        <v/>
      </c>
      <c r="K63" s="19"/>
      <c r="L63" s="31" t="str">
        <f t="shared" si="0"/>
        <v/>
      </c>
      <c r="M63" s="20"/>
      <c r="N63" s="52" t="s">
        <v>71</v>
      </c>
      <c r="O63" s="19"/>
      <c r="P63" s="19"/>
      <c r="Q63" s="32" t="str">
        <f t="shared" si="1"/>
        <v/>
      </c>
      <c r="R63" s="33"/>
      <c r="S63" s="33"/>
      <c r="T63" s="34">
        <f t="shared" si="2"/>
        <v>0</v>
      </c>
      <c r="U63" s="34">
        <f t="shared" si="3"/>
        <v>0</v>
      </c>
      <c r="V63" s="33"/>
      <c r="W63" s="33"/>
      <c r="X63" s="40" t="s">
        <v>26</v>
      </c>
      <c r="Y63" s="35"/>
      <c r="Z63" s="34">
        <f t="shared" si="4"/>
        <v>0</v>
      </c>
    </row>
    <row r="64" spans="1:26" ht="25.5" customHeight="1" x14ac:dyDescent="0.25">
      <c r="A64" s="17"/>
      <c r="B64" s="63"/>
      <c r="C64" s="18"/>
      <c r="D64" s="18"/>
      <c r="E64" s="19"/>
      <c r="F64" s="18"/>
      <c r="G64" s="19"/>
      <c r="H64" s="19"/>
      <c r="I64" s="19"/>
      <c r="J64" s="65" t="str">
        <f>IF(G64&lt;&gt;"",VLOOKUP(G64,'nhân viên sale'!$A$2:$B$1646,2,0),"")</f>
        <v/>
      </c>
      <c r="K64" s="19"/>
      <c r="L64" s="31" t="str">
        <f t="shared" si="0"/>
        <v/>
      </c>
      <c r="M64" s="20"/>
      <c r="N64" s="52" t="s">
        <v>71</v>
      </c>
      <c r="O64" s="19"/>
      <c r="P64" s="19"/>
      <c r="Q64" s="32" t="str">
        <f t="shared" si="1"/>
        <v/>
      </c>
      <c r="R64" s="33"/>
      <c r="S64" s="33"/>
      <c r="T64" s="34">
        <f t="shared" si="2"/>
        <v>0</v>
      </c>
      <c r="U64" s="34">
        <f t="shared" si="3"/>
        <v>0</v>
      </c>
      <c r="V64" s="33"/>
      <c r="W64" s="33"/>
      <c r="X64" s="40" t="s">
        <v>26</v>
      </c>
      <c r="Y64" s="35"/>
      <c r="Z64" s="34">
        <f t="shared" si="4"/>
        <v>0</v>
      </c>
    </row>
    <row r="65" spans="1:26" ht="25.5" customHeight="1" x14ac:dyDescent="0.25">
      <c r="A65" s="17"/>
      <c r="B65" s="63"/>
      <c r="C65" s="18"/>
      <c r="D65" s="18"/>
      <c r="E65" s="19"/>
      <c r="F65" s="18"/>
      <c r="G65" s="19"/>
      <c r="H65" s="19"/>
      <c r="I65" s="19"/>
      <c r="J65" s="65" t="str">
        <f>IF(G65&lt;&gt;"",VLOOKUP(G65,'nhân viên sale'!$A$2:$B$1646,2,0),"")</f>
        <v/>
      </c>
      <c r="K65" s="19"/>
      <c r="L65" s="31" t="str">
        <f t="shared" si="0"/>
        <v/>
      </c>
      <c r="M65" s="20"/>
      <c r="N65" s="52" t="s">
        <v>71</v>
      </c>
      <c r="O65" s="19"/>
      <c r="P65" s="19"/>
      <c r="Q65" s="32" t="str">
        <f t="shared" si="1"/>
        <v/>
      </c>
      <c r="R65" s="33"/>
      <c r="S65" s="33"/>
      <c r="T65" s="34">
        <f t="shared" si="2"/>
        <v>0</v>
      </c>
      <c r="U65" s="34">
        <f t="shared" si="3"/>
        <v>0</v>
      </c>
      <c r="V65" s="33"/>
      <c r="W65" s="33"/>
      <c r="X65" s="40" t="s">
        <v>26</v>
      </c>
      <c r="Y65" s="35"/>
      <c r="Z65" s="34">
        <f t="shared" si="4"/>
        <v>0</v>
      </c>
    </row>
    <row r="66" spans="1:26" ht="25.5" customHeight="1" x14ac:dyDescent="0.25">
      <c r="A66" s="17"/>
      <c r="B66" s="63"/>
      <c r="C66" s="18"/>
      <c r="D66" s="18"/>
      <c r="E66" s="19"/>
      <c r="F66" s="18"/>
      <c r="G66" s="19"/>
      <c r="H66" s="19"/>
      <c r="I66" s="19"/>
      <c r="J66" s="65" t="str">
        <f>IF(G66&lt;&gt;"",VLOOKUP(G66,'nhân viên sale'!$A$2:$B$1646,2,0),"")</f>
        <v/>
      </c>
      <c r="K66" s="19"/>
      <c r="L66" s="31" t="str">
        <f t="shared" ref="L66:L129" si="5">IF(K66&lt;&gt;"",VLOOKUP(K66,tenhang,2,0),"")</f>
        <v/>
      </c>
      <c r="M66" s="20"/>
      <c r="N66" s="52" t="s">
        <v>71</v>
      </c>
      <c r="O66" s="19"/>
      <c r="P66" s="19"/>
      <c r="Q66" s="32" t="str">
        <f t="shared" ref="Q66:Q129" si="6">IF(K66&lt;&gt;"",VLOOKUP(K66,tenhang,3,0),"")</f>
        <v/>
      </c>
      <c r="R66" s="33"/>
      <c r="S66" s="33"/>
      <c r="T66" s="34">
        <f t="shared" ref="T66:T129" si="7">IF(K66&lt;&gt;"",VLOOKUP(K66,tenhang,4,0),0)</f>
        <v>0</v>
      </c>
      <c r="U66" s="34">
        <f t="shared" si="3"/>
        <v>0</v>
      </c>
      <c r="V66" s="33"/>
      <c r="W66" s="33"/>
      <c r="X66" s="40" t="s">
        <v>26</v>
      </c>
      <c r="Y66" s="35"/>
      <c r="Z66" s="34">
        <f t="shared" si="4"/>
        <v>0</v>
      </c>
    </row>
    <row r="67" spans="1:26" ht="25.5" customHeight="1" x14ac:dyDescent="0.25">
      <c r="A67" s="17"/>
      <c r="B67" s="63"/>
      <c r="C67" s="18"/>
      <c r="D67" s="18"/>
      <c r="E67" s="19"/>
      <c r="F67" s="18"/>
      <c r="G67" s="19"/>
      <c r="H67" s="19"/>
      <c r="I67" s="19"/>
      <c r="J67" s="65" t="str">
        <f>IF(G67&lt;&gt;"",VLOOKUP(G67,'nhân viên sale'!$A$2:$B$1646,2,0),"")</f>
        <v/>
      </c>
      <c r="K67" s="19"/>
      <c r="L67" s="31" t="str">
        <f t="shared" si="5"/>
        <v/>
      </c>
      <c r="M67" s="20"/>
      <c r="N67" s="52" t="s">
        <v>71</v>
      </c>
      <c r="O67" s="19"/>
      <c r="P67" s="19"/>
      <c r="Q67" s="32" t="str">
        <f t="shared" si="6"/>
        <v/>
      </c>
      <c r="R67" s="33"/>
      <c r="S67" s="33"/>
      <c r="T67" s="34">
        <f t="shared" si="7"/>
        <v>0</v>
      </c>
      <c r="U67" s="34">
        <f t="shared" ref="U67:U130" si="8">R67*T67</f>
        <v>0</v>
      </c>
      <c r="V67" s="33"/>
      <c r="W67" s="33"/>
      <c r="X67" s="40" t="s">
        <v>26</v>
      </c>
      <c r="Y67" s="35"/>
      <c r="Z67" s="34">
        <f t="shared" ref="Z67:Z130" si="9">ROUND(U67*X67*1%,0)</f>
        <v>0</v>
      </c>
    </row>
    <row r="68" spans="1:26" ht="25.5" customHeight="1" x14ac:dyDescent="0.25">
      <c r="A68" s="17"/>
      <c r="B68" s="63"/>
      <c r="C68" s="18"/>
      <c r="D68" s="18"/>
      <c r="E68" s="19"/>
      <c r="F68" s="18"/>
      <c r="G68" s="19"/>
      <c r="H68" s="19"/>
      <c r="I68" s="19"/>
      <c r="J68" s="65" t="str">
        <f>IF(G68&lt;&gt;"",VLOOKUP(G68,'nhân viên sale'!$A$2:$B$1646,2,0),"")</f>
        <v/>
      </c>
      <c r="K68" s="19"/>
      <c r="L68" s="31" t="str">
        <f t="shared" si="5"/>
        <v/>
      </c>
      <c r="M68" s="20"/>
      <c r="N68" s="52" t="s">
        <v>71</v>
      </c>
      <c r="O68" s="19"/>
      <c r="P68" s="19"/>
      <c r="Q68" s="32" t="str">
        <f t="shared" si="6"/>
        <v/>
      </c>
      <c r="R68" s="33"/>
      <c r="S68" s="33"/>
      <c r="T68" s="34">
        <f t="shared" si="7"/>
        <v>0</v>
      </c>
      <c r="U68" s="34">
        <f t="shared" si="8"/>
        <v>0</v>
      </c>
      <c r="V68" s="33"/>
      <c r="W68" s="33"/>
      <c r="X68" s="40" t="s">
        <v>26</v>
      </c>
      <c r="Y68" s="35"/>
      <c r="Z68" s="34">
        <f t="shared" si="9"/>
        <v>0</v>
      </c>
    </row>
    <row r="69" spans="1:26" ht="25.5" customHeight="1" x14ac:dyDescent="0.25">
      <c r="A69" s="17"/>
      <c r="B69" s="63"/>
      <c r="C69" s="18"/>
      <c r="D69" s="18"/>
      <c r="E69" s="19"/>
      <c r="F69" s="18"/>
      <c r="G69" s="19"/>
      <c r="H69" s="19"/>
      <c r="I69" s="19"/>
      <c r="J69" s="65" t="str">
        <f>IF(G69&lt;&gt;"",VLOOKUP(G69,'nhân viên sale'!$A$2:$B$1646,2,0),"")</f>
        <v/>
      </c>
      <c r="K69" s="19"/>
      <c r="L69" s="31" t="str">
        <f t="shared" si="5"/>
        <v/>
      </c>
      <c r="M69" s="20"/>
      <c r="N69" s="52" t="s">
        <v>71</v>
      </c>
      <c r="O69" s="19"/>
      <c r="P69" s="19"/>
      <c r="Q69" s="32" t="str">
        <f t="shared" si="6"/>
        <v/>
      </c>
      <c r="R69" s="33"/>
      <c r="S69" s="33"/>
      <c r="T69" s="34">
        <f t="shared" si="7"/>
        <v>0</v>
      </c>
      <c r="U69" s="34">
        <f t="shared" si="8"/>
        <v>0</v>
      </c>
      <c r="V69" s="33"/>
      <c r="W69" s="33"/>
      <c r="X69" s="40" t="s">
        <v>26</v>
      </c>
      <c r="Y69" s="35"/>
      <c r="Z69" s="34">
        <f t="shared" si="9"/>
        <v>0</v>
      </c>
    </row>
    <row r="70" spans="1:26" ht="25.5" customHeight="1" x14ac:dyDescent="0.25">
      <c r="A70" s="17"/>
      <c r="B70" s="63"/>
      <c r="C70" s="18"/>
      <c r="D70" s="18"/>
      <c r="E70" s="19"/>
      <c r="F70" s="18"/>
      <c r="G70" s="19"/>
      <c r="H70" s="19"/>
      <c r="I70" s="19"/>
      <c r="J70" s="65" t="str">
        <f>IF(G70&lt;&gt;"",VLOOKUP(G70,'nhân viên sale'!$A$2:$B$1646,2,0),"")</f>
        <v/>
      </c>
      <c r="K70" s="19"/>
      <c r="L70" s="31" t="str">
        <f t="shared" si="5"/>
        <v/>
      </c>
      <c r="M70" s="20"/>
      <c r="N70" s="52" t="s">
        <v>71</v>
      </c>
      <c r="O70" s="19"/>
      <c r="P70" s="19"/>
      <c r="Q70" s="32" t="str">
        <f t="shared" si="6"/>
        <v/>
      </c>
      <c r="R70" s="33"/>
      <c r="S70" s="33"/>
      <c r="T70" s="34">
        <f t="shared" si="7"/>
        <v>0</v>
      </c>
      <c r="U70" s="34">
        <f t="shared" si="8"/>
        <v>0</v>
      </c>
      <c r="V70" s="33"/>
      <c r="W70" s="33"/>
      <c r="X70" s="40" t="s">
        <v>26</v>
      </c>
      <c r="Y70" s="35"/>
      <c r="Z70" s="34">
        <f t="shared" si="9"/>
        <v>0</v>
      </c>
    </row>
    <row r="71" spans="1:26" ht="25.5" customHeight="1" x14ac:dyDescent="0.25">
      <c r="A71" s="17"/>
      <c r="B71" s="63"/>
      <c r="C71" s="18"/>
      <c r="D71" s="18"/>
      <c r="E71" s="19"/>
      <c r="F71" s="18"/>
      <c r="G71" s="19"/>
      <c r="H71" s="19"/>
      <c r="I71" s="19"/>
      <c r="J71" s="65" t="str">
        <f>IF(G71&lt;&gt;"",VLOOKUP(G71,'nhân viên sale'!$A$2:$B$1646,2,0),"")</f>
        <v/>
      </c>
      <c r="K71" s="19"/>
      <c r="L71" s="31" t="str">
        <f t="shared" si="5"/>
        <v/>
      </c>
      <c r="M71" s="20"/>
      <c r="N71" s="52" t="s">
        <v>71</v>
      </c>
      <c r="O71" s="19"/>
      <c r="P71" s="19"/>
      <c r="Q71" s="32" t="str">
        <f t="shared" si="6"/>
        <v/>
      </c>
      <c r="R71" s="33"/>
      <c r="S71" s="33"/>
      <c r="T71" s="34">
        <f t="shared" si="7"/>
        <v>0</v>
      </c>
      <c r="U71" s="34">
        <f t="shared" si="8"/>
        <v>0</v>
      </c>
      <c r="V71" s="33"/>
      <c r="W71" s="33"/>
      <c r="X71" s="40" t="s">
        <v>26</v>
      </c>
      <c r="Y71" s="35"/>
      <c r="Z71" s="34">
        <f t="shared" si="9"/>
        <v>0</v>
      </c>
    </row>
    <row r="72" spans="1:26" ht="25.5" customHeight="1" x14ac:dyDescent="0.25">
      <c r="A72" s="17"/>
      <c r="B72" s="63"/>
      <c r="C72" s="18"/>
      <c r="D72" s="18"/>
      <c r="E72" s="19"/>
      <c r="F72" s="18"/>
      <c r="G72" s="19"/>
      <c r="H72" s="19"/>
      <c r="I72" s="19"/>
      <c r="J72" s="65" t="str">
        <f>IF(G72&lt;&gt;"",VLOOKUP(G72,'nhân viên sale'!$A$2:$B$1646,2,0),"")</f>
        <v/>
      </c>
      <c r="K72" s="19"/>
      <c r="L72" s="31" t="str">
        <f t="shared" si="5"/>
        <v/>
      </c>
      <c r="M72" s="20"/>
      <c r="N72" s="52" t="s">
        <v>71</v>
      </c>
      <c r="O72" s="19"/>
      <c r="P72" s="19"/>
      <c r="Q72" s="32" t="str">
        <f t="shared" si="6"/>
        <v/>
      </c>
      <c r="R72" s="33"/>
      <c r="S72" s="33"/>
      <c r="T72" s="34">
        <f t="shared" si="7"/>
        <v>0</v>
      </c>
      <c r="U72" s="34">
        <f t="shared" si="8"/>
        <v>0</v>
      </c>
      <c r="V72" s="33"/>
      <c r="W72" s="33"/>
      <c r="X72" s="40" t="s">
        <v>26</v>
      </c>
      <c r="Y72" s="35"/>
      <c r="Z72" s="34">
        <f t="shared" si="9"/>
        <v>0</v>
      </c>
    </row>
    <row r="73" spans="1:26" ht="25.5" customHeight="1" x14ac:dyDescent="0.25">
      <c r="A73" s="17"/>
      <c r="B73" s="63"/>
      <c r="C73" s="18"/>
      <c r="D73" s="18"/>
      <c r="E73" s="19"/>
      <c r="F73" s="18"/>
      <c r="G73" s="19"/>
      <c r="H73" s="19"/>
      <c r="I73" s="19"/>
      <c r="J73" s="65" t="str">
        <f>IF(G73&lt;&gt;"",VLOOKUP(G73,'nhân viên sale'!$A$2:$B$1646,2,0),"")</f>
        <v/>
      </c>
      <c r="K73" s="19"/>
      <c r="L73" s="31" t="str">
        <f t="shared" si="5"/>
        <v/>
      </c>
      <c r="M73" s="20"/>
      <c r="N73" s="52" t="s">
        <v>71</v>
      </c>
      <c r="O73" s="19"/>
      <c r="P73" s="19"/>
      <c r="Q73" s="32" t="str">
        <f t="shared" si="6"/>
        <v/>
      </c>
      <c r="R73" s="33"/>
      <c r="S73" s="33"/>
      <c r="T73" s="34">
        <f t="shared" si="7"/>
        <v>0</v>
      </c>
      <c r="U73" s="34">
        <f t="shared" si="8"/>
        <v>0</v>
      </c>
      <c r="V73" s="33"/>
      <c r="W73" s="33"/>
      <c r="X73" s="40" t="s">
        <v>26</v>
      </c>
      <c r="Y73" s="35"/>
      <c r="Z73" s="34">
        <f t="shared" si="9"/>
        <v>0</v>
      </c>
    </row>
    <row r="74" spans="1:26" ht="25.5" customHeight="1" x14ac:dyDescent="0.25">
      <c r="A74" s="17"/>
      <c r="B74" s="63"/>
      <c r="C74" s="18"/>
      <c r="D74" s="18"/>
      <c r="E74" s="19"/>
      <c r="F74" s="18"/>
      <c r="G74" s="19"/>
      <c r="H74" s="19"/>
      <c r="I74" s="19"/>
      <c r="J74" s="65" t="str">
        <f>IF(G74&lt;&gt;"",VLOOKUP(G74,'nhân viên sale'!$A$2:$B$1646,2,0),"")</f>
        <v/>
      </c>
      <c r="K74" s="19"/>
      <c r="L74" s="31" t="str">
        <f t="shared" si="5"/>
        <v/>
      </c>
      <c r="M74" s="20"/>
      <c r="N74" s="52" t="s">
        <v>71</v>
      </c>
      <c r="O74" s="19"/>
      <c r="P74" s="19"/>
      <c r="Q74" s="32" t="str">
        <f t="shared" si="6"/>
        <v/>
      </c>
      <c r="R74" s="33"/>
      <c r="S74" s="33"/>
      <c r="T74" s="34">
        <f t="shared" si="7"/>
        <v>0</v>
      </c>
      <c r="U74" s="34">
        <f t="shared" si="8"/>
        <v>0</v>
      </c>
      <c r="V74" s="33"/>
      <c r="W74" s="33"/>
      <c r="X74" s="40" t="s">
        <v>26</v>
      </c>
      <c r="Y74" s="35"/>
      <c r="Z74" s="34">
        <f t="shared" si="9"/>
        <v>0</v>
      </c>
    </row>
    <row r="75" spans="1:26" ht="25.5" customHeight="1" x14ac:dyDescent="0.25">
      <c r="A75" s="17"/>
      <c r="B75" s="63"/>
      <c r="C75" s="18"/>
      <c r="D75" s="18"/>
      <c r="E75" s="19"/>
      <c r="F75" s="18"/>
      <c r="G75" s="19"/>
      <c r="H75" s="19"/>
      <c r="I75" s="19"/>
      <c r="J75" s="65" t="str">
        <f>IF(G75&lt;&gt;"",VLOOKUP(G75,'nhân viên sale'!$A$2:$B$1646,2,0),"")</f>
        <v/>
      </c>
      <c r="K75" s="19"/>
      <c r="L75" s="31" t="str">
        <f t="shared" si="5"/>
        <v/>
      </c>
      <c r="M75" s="20"/>
      <c r="N75" s="52" t="s">
        <v>71</v>
      </c>
      <c r="O75" s="19"/>
      <c r="P75" s="19"/>
      <c r="Q75" s="32" t="str">
        <f t="shared" si="6"/>
        <v/>
      </c>
      <c r="R75" s="33"/>
      <c r="S75" s="33"/>
      <c r="T75" s="34">
        <f t="shared" si="7"/>
        <v>0</v>
      </c>
      <c r="U75" s="34">
        <f t="shared" si="8"/>
        <v>0</v>
      </c>
      <c r="V75" s="33"/>
      <c r="W75" s="33"/>
      <c r="X75" s="40" t="s">
        <v>26</v>
      </c>
      <c r="Y75" s="35"/>
      <c r="Z75" s="34">
        <f t="shared" si="9"/>
        <v>0</v>
      </c>
    </row>
    <row r="76" spans="1:26" ht="25.5" customHeight="1" x14ac:dyDescent="0.25">
      <c r="A76" s="17"/>
      <c r="B76" s="63"/>
      <c r="C76" s="18"/>
      <c r="D76" s="18"/>
      <c r="E76" s="19"/>
      <c r="F76" s="18"/>
      <c r="G76" s="19"/>
      <c r="H76" s="19"/>
      <c r="I76" s="19"/>
      <c r="J76" s="65" t="str">
        <f>IF(G76&lt;&gt;"",VLOOKUP(G76,'nhân viên sale'!$A$2:$B$1646,2,0),"")</f>
        <v/>
      </c>
      <c r="K76" s="19"/>
      <c r="L76" s="31" t="str">
        <f t="shared" si="5"/>
        <v/>
      </c>
      <c r="M76" s="20"/>
      <c r="N76" s="52" t="s">
        <v>71</v>
      </c>
      <c r="O76" s="19"/>
      <c r="P76" s="19"/>
      <c r="Q76" s="32" t="str">
        <f t="shared" si="6"/>
        <v/>
      </c>
      <c r="R76" s="33"/>
      <c r="S76" s="33"/>
      <c r="T76" s="34">
        <f t="shared" si="7"/>
        <v>0</v>
      </c>
      <c r="U76" s="34">
        <f t="shared" si="8"/>
        <v>0</v>
      </c>
      <c r="V76" s="33"/>
      <c r="W76" s="33"/>
      <c r="X76" s="40" t="s">
        <v>26</v>
      </c>
      <c r="Y76" s="35"/>
      <c r="Z76" s="34">
        <f t="shared" si="9"/>
        <v>0</v>
      </c>
    </row>
    <row r="77" spans="1:26" ht="25.5" customHeight="1" x14ac:dyDescent="0.25">
      <c r="A77" s="17"/>
      <c r="B77" s="63"/>
      <c r="C77" s="18"/>
      <c r="D77" s="18"/>
      <c r="E77" s="19"/>
      <c r="F77" s="18"/>
      <c r="G77" s="19"/>
      <c r="H77" s="19"/>
      <c r="I77" s="19"/>
      <c r="J77" s="65" t="str">
        <f>IF(G77&lt;&gt;"",VLOOKUP(G77,'nhân viên sale'!$A$2:$B$1646,2,0),"")</f>
        <v/>
      </c>
      <c r="K77" s="19"/>
      <c r="L77" s="31" t="str">
        <f t="shared" si="5"/>
        <v/>
      </c>
      <c r="M77" s="20"/>
      <c r="N77" s="52" t="s">
        <v>71</v>
      </c>
      <c r="O77" s="19"/>
      <c r="P77" s="19"/>
      <c r="Q77" s="32" t="str">
        <f t="shared" si="6"/>
        <v/>
      </c>
      <c r="R77" s="33"/>
      <c r="S77" s="33"/>
      <c r="T77" s="34">
        <f t="shared" si="7"/>
        <v>0</v>
      </c>
      <c r="U77" s="34">
        <f t="shared" si="8"/>
        <v>0</v>
      </c>
      <c r="V77" s="33"/>
      <c r="W77" s="33"/>
      <c r="X77" s="40" t="s">
        <v>26</v>
      </c>
      <c r="Y77" s="35"/>
      <c r="Z77" s="34">
        <f t="shared" si="9"/>
        <v>0</v>
      </c>
    </row>
    <row r="78" spans="1:26" ht="25.5" customHeight="1" x14ac:dyDescent="0.25">
      <c r="A78" s="17"/>
      <c r="B78" s="63"/>
      <c r="C78" s="18"/>
      <c r="D78" s="18"/>
      <c r="E78" s="19"/>
      <c r="F78" s="18"/>
      <c r="G78" s="19"/>
      <c r="H78" s="19"/>
      <c r="I78" s="19"/>
      <c r="J78" s="65" t="str">
        <f>IF(G78&lt;&gt;"",VLOOKUP(G78,'nhân viên sale'!$A$2:$B$1646,2,0),"")</f>
        <v/>
      </c>
      <c r="K78" s="19"/>
      <c r="L78" s="31" t="str">
        <f t="shared" si="5"/>
        <v/>
      </c>
      <c r="M78" s="20"/>
      <c r="N78" s="52" t="s">
        <v>71</v>
      </c>
      <c r="O78" s="19"/>
      <c r="P78" s="19"/>
      <c r="Q78" s="32" t="str">
        <f t="shared" si="6"/>
        <v/>
      </c>
      <c r="R78" s="33"/>
      <c r="S78" s="33"/>
      <c r="T78" s="34">
        <f t="shared" si="7"/>
        <v>0</v>
      </c>
      <c r="U78" s="34">
        <f t="shared" si="8"/>
        <v>0</v>
      </c>
      <c r="V78" s="33"/>
      <c r="W78" s="33"/>
      <c r="X78" s="40" t="s">
        <v>26</v>
      </c>
      <c r="Y78" s="35"/>
      <c r="Z78" s="34">
        <f t="shared" si="9"/>
        <v>0</v>
      </c>
    </row>
    <row r="79" spans="1:26" ht="25.5" customHeight="1" x14ac:dyDescent="0.25">
      <c r="A79" s="17"/>
      <c r="B79" s="63"/>
      <c r="C79" s="18"/>
      <c r="D79" s="18"/>
      <c r="E79" s="19"/>
      <c r="F79" s="18"/>
      <c r="G79" s="19"/>
      <c r="H79" s="19"/>
      <c r="I79" s="19"/>
      <c r="J79" s="65" t="str">
        <f>IF(G79&lt;&gt;"",VLOOKUP(G79,'nhân viên sale'!$A$2:$B$1646,2,0),"")</f>
        <v/>
      </c>
      <c r="K79" s="19"/>
      <c r="L79" s="31" t="str">
        <f t="shared" si="5"/>
        <v/>
      </c>
      <c r="M79" s="20"/>
      <c r="N79" s="52" t="s">
        <v>71</v>
      </c>
      <c r="O79" s="19"/>
      <c r="P79" s="19"/>
      <c r="Q79" s="32" t="str">
        <f t="shared" si="6"/>
        <v/>
      </c>
      <c r="R79" s="33"/>
      <c r="S79" s="33"/>
      <c r="T79" s="34">
        <f t="shared" si="7"/>
        <v>0</v>
      </c>
      <c r="U79" s="34">
        <f t="shared" si="8"/>
        <v>0</v>
      </c>
      <c r="V79" s="33"/>
      <c r="W79" s="33"/>
      <c r="X79" s="40" t="s">
        <v>26</v>
      </c>
      <c r="Y79" s="35"/>
      <c r="Z79" s="34">
        <f t="shared" si="9"/>
        <v>0</v>
      </c>
    </row>
    <row r="80" spans="1:26" ht="25.5" customHeight="1" x14ac:dyDescent="0.25">
      <c r="A80" s="17"/>
      <c r="B80" s="63"/>
      <c r="C80" s="18"/>
      <c r="D80" s="18"/>
      <c r="E80" s="19"/>
      <c r="F80" s="18"/>
      <c r="G80" s="19"/>
      <c r="H80" s="19"/>
      <c r="I80" s="19"/>
      <c r="J80" s="65" t="str">
        <f>IF(G80&lt;&gt;"",VLOOKUP(G80,'nhân viên sale'!$A$2:$B$1646,2,0),"")</f>
        <v/>
      </c>
      <c r="K80" s="19"/>
      <c r="L80" s="31" t="str">
        <f t="shared" si="5"/>
        <v/>
      </c>
      <c r="M80" s="20"/>
      <c r="N80" s="52" t="s">
        <v>71</v>
      </c>
      <c r="O80" s="19"/>
      <c r="P80" s="19"/>
      <c r="Q80" s="32" t="str">
        <f t="shared" si="6"/>
        <v/>
      </c>
      <c r="R80" s="33"/>
      <c r="S80" s="33"/>
      <c r="T80" s="34">
        <f t="shared" si="7"/>
        <v>0</v>
      </c>
      <c r="U80" s="34">
        <f t="shared" si="8"/>
        <v>0</v>
      </c>
      <c r="V80" s="33"/>
      <c r="W80" s="33"/>
      <c r="X80" s="40" t="s">
        <v>26</v>
      </c>
      <c r="Y80" s="35"/>
      <c r="Z80" s="34">
        <f t="shared" si="9"/>
        <v>0</v>
      </c>
    </row>
    <row r="81" spans="1:26" ht="25.5" customHeight="1" x14ac:dyDescent="0.25">
      <c r="A81" s="17"/>
      <c r="B81" s="63"/>
      <c r="C81" s="18"/>
      <c r="D81" s="18"/>
      <c r="E81" s="19"/>
      <c r="F81" s="18"/>
      <c r="G81" s="19"/>
      <c r="H81" s="19"/>
      <c r="I81" s="19"/>
      <c r="J81" s="65" t="str">
        <f>IF(G81&lt;&gt;"",VLOOKUP(G81,'nhân viên sale'!$A$2:$B$1646,2,0),"")</f>
        <v/>
      </c>
      <c r="K81" s="19"/>
      <c r="L81" s="31" t="str">
        <f t="shared" si="5"/>
        <v/>
      </c>
      <c r="M81" s="20"/>
      <c r="N81" s="52" t="s">
        <v>71</v>
      </c>
      <c r="O81" s="19"/>
      <c r="P81" s="19"/>
      <c r="Q81" s="32" t="str">
        <f t="shared" si="6"/>
        <v/>
      </c>
      <c r="R81" s="33"/>
      <c r="S81" s="33"/>
      <c r="T81" s="34">
        <f t="shared" si="7"/>
        <v>0</v>
      </c>
      <c r="U81" s="34">
        <f t="shared" si="8"/>
        <v>0</v>
      </c>
      <c r="V81" s="33"/>
      <c r="W81" s="33"/>
      <c r="X81" s="40" t="s">
        <v>26</v>
      </c>
      <c r="Y81" s="35"/>
      <c r="Z81" s="34">
        <f t="shared" si="9"/>
        <v>0</v>
      </c>
    </row>
    <row r="82" spans="1:26" ht="25.5" customHeight="1" x14ac:dyDescent="0.25">
      <c r="A82" s="17"/>
      <c r="B82" s="63"/>
      <c r="C82" s="18"/>
      <c r="D82" s="18"/>
      <c r="E82" s="19"/>
      <c r="F82" s="18"/>
      <c r="G82" s="19"/>
      <c r="H82" s="19"/>
      <c r="I82" s="19"/>
      <c r="J82" s="65" t="str">
        <f>IF(G82&lt;&gt;"",VLOOKUP(G82,'nhân viên sale'!$A$2:$B$1646,2,0),"")</f>
        <v/>
      </c>
      <c r="K82" s="19"/>
      <c r="L82" s="31" t="str">
        <f t="shared" si="5"/>
        <v/>
      </c>
      <c r="M82" s="20"/>
      <c r="N82" s="52" t="s">
        <v>71</v>
      </c>
      <c r="O82" s="19"/>
      <c r="P82" s="19"/>
      <c r="Q82" s="32" t="str">
        <f t="shared" si="6"/>
        <v/>
      </c>
      <c r="R82" s="33"/>
      <c r="S82" s="33"/>
      <c r="T82" s="34">
        <f t="shared" si="7"/>
        <v>0</v>
      </c>
      <c r="U82" s="34">
        <f t="shared" si="8"/>
        <v>0</v>
      </c>
      <c r="V82" s="33"/>
      <c r="W82" s="33"/>
      <c r="X82" s="40" t="s">
        <v>26</v>
      </c>
      <c r="Y82" s="35"/>
      <c r="Z82" s="34">
        <f t="shared" si="9"/>
        <v>0</v>
      </c>
    </row>
    <row r="83" spans="1:26" ht="25.5" customHeight="1" x14ac:dyDescent="0.25">
      <c r="A83" s="17"/>
      <c r="B83" s="63"/>
      <c r="C83" s="18"/>
      <c r="D83" s="18"/>
      <c r="E83" s="19"/>
      <c r="F83" s="18"/>
      <c r="G83" s="19"/>
      <c r="H83" s="19"/>
      <c r="I83" s="19"/>
      <c r="J83" s="65" t="str">
        <f>IF(G83&lt;&gt;"",VLOOKUP(G83,'nhân viên sale'!$A$2:$B$1646,2,0),"")</f>
        <v/>
      </c>
      <c r="K83" s="19"/>
      <c r="L83" s="31" t="str">
        <f t="shared" si="5"/>
        <v/>
      </c>
      <c r="M83" s="20"/>
      <c r="N83" s="52" t="s">
        <v>71</v>
      </c>
      <c r="O83" s="19"/>
      <c r="P83" s="19"/>
      <c r="Q83" s="32" t="str">
        <f t="shared" si="6"/>
        <v/>
      </c>
      <c r="R83" s="33"/>
      <c r="S83" s="33"/>
      <c r="T83" s="34">
        <f t="shared" si="7"/>
        <v>0</v>
      </c>
      <c r="U83" s="34">
        <f t="shared" si="8"/>
        <v>0</v>
      </c>
      <c r="V83" s="33"/>
      <c r="W83" s="33"/>
      <c r="X83" s="40" t="s">
        <v>26</v>
      </c>
      <c r="Y83" s="35"/>
      <c r="Z83" s="34">
        <f t="shared" si="9"/>
        <v>0</v>
      </c>
    </row>
    <row r="84" spans="1:26" ht="25.5" customHeight="1" x14ac:dyDescent="0.25">
      <c r="A84" s="17"/>
      <c r="B84" s="63"/>
      <c r="C84" s="18"/>
      <c r="D84" s="18"/>
      <c r="E84" s="19"/>
      <c r="F84" s="18"/>
      <c r="G84" s="19"/>
      <c r="H84" s="19"/>
      <c r="I84" s="19"/>
      <c r="J84" s="65" t="str">
        <f>IF(G84&lt;&gt;"",VLOOKUP(G84,'nhân viên sale'!$A$2:$B$1646,2,0),"")</f>
        <v/>
      </c>
      <c r="K84" s="19"/>
      <c r="L84" s="31" t="str">
        <f t="shared" si="5"/>
        <v/>
      </c>
      <c r="M84" s="20"/>
      <c r="N84" s="52" t="s">
        <v>71</v>
      </c>
      <c r="O84" s="19"/>
      <c r="P84" s="19"/>
      <c r="Q84" s="32" t="str">
        <f t="shared" si="6"/>
        <v/>
      </c>
      <c r="R84" s="33"/>
      <c r="S84" s="33"/>
      <c r="T84" s="34">
        <f t="shared" si="7"/>
        <v>0</v>
      </c>
      <c r="U84" s="34">
        <f t="shared" si="8"/>
        <v>0</v>
      </c>
      <c r="V84" s="33"/>
      <c r="W84" s="33"/>
      <c r="X84" s="40" t="s">
        <v>26</v>
      </c>
      <c r="Y84" s="35"/>
      <c r="Z84" s="34">
        <f t="shared" si="9"/>
        <v>0</v>
      </c>
    </row>
    <row r="85" spans="1:26" ht="25.5" customHeight="1" x14ac:dyDescent="0.25">
      <c r="A85" s="17"/>
      <c r="B85" s="63"/>
      <c r="C85" s="18"/>
      <c r="D85" s="18"/>
      <c r="E85" s="19"/>
      <c r="F85" s="18"/>
      <c r="G85" s="19"/>
      <c r="H85" s="19"/>
      <c r="I85" s="19"/>
      <c r="J85" s="65" t="str">
        <f>IF(G85&lt;&gt;"",VLOOKUP(G85,'nhân viên sale'!$A$2:$B$1646,2,0),"")</f>
        <v/>
      </c>
      <c r="K85" s="19"/>
      <c r="L85" s="31" t="str">
        <f t="shared" si="5"/>
        <v/>
      </c>
      <c r="M85" s="20"/>
      <c r="N85" s="52" t="s">
        <v>71</v>
      </c>
      <c r="O85" s="19"/>
      <c r="P85" s="19"/>
      <c r="Q85" s="32" t="str">
        <f t="shared" si="6"/>
        <v/>
      </c>
      <c r="R85" s="33"/>
      <c r="S85" s="33"/>
      <c r="T85" s="34">
        <f t="shared" si="7"/>
        <v>0</v>
      </c>
      <c r="U85" s="34">
        <f t="shared" si="8"/>
        <v>0</v>
      </c>
      <c r="V85" s="33"/>
      <c r="W85" s="33"/>
      <c r="X85" s="40" t="s">
        <v>26</v>
      </c>
      <c r="Y85" s="35"/>
      <c r="Z85" s="34">
        <f t="shared" si="9"/>
        <v>0</v>
      </c>
    </row>
    <row r="86" spans="1:26" ht="25.5" customHeight="1" x14ac:dyDescent="0.25">
      <c r="B86" s="64"/>
      <c r="J86" s="65" t="str">
        <f>IF(G86&lt;&gt;"",VLOOKUP(G86,'nhân viên sale'!$A$2:$B$1646,2,0),"")</f>
        <v/>
      </c>
      <c r="L86" s="31" t="str">
        <f t="shared" si="5"/>
        <v/>
      </c>
      <c r="M86" s="20"/>
      <c r="N86" s="52" t="s">
        <v>71</v>
      </c>
      <c r="Q86" s="32" t="str">
        <f t="shared" si="6"/>
        <v/>
      </c>
      <c r="T86" s="34">
        <f t="shared" si="7"/>
        <v>0</v>
      </c>
      <c r="U86" s="34">
        <f t="shared" si="8"/>
        <v>0</v>
      </c>
      <c r="X86" s="40" t="s">
        <v>26</v>
      </c>
      <c r="Z86" s="34">
        <f t="shared" si="9"/>
        <v>0</v>
      </c>
    </row>
    <row r="87" spans="1:26" ht="25.5" customHeight="1" x14ac:dyDescent="0.25">
      <c r="B87" s="64"/>
      <c r="J87" s="65" t="str">
        <f>IF(G87&lt;&gt;"",VLOOKUP(G87,'nhân viên sale'!$A$2:$B$1646,2,0),"")</f>
        <v/>
      </c>
      <c r="L87" s="31" t="str">
        <f t="shared" si="5"/>
        <v/>
      </c>
      <c r="M87" s="20"/>
      <c r="N87" s="52" t="s">
        <v>71</v>
      </c>
      <c r="Q87" s="32" t="str">
        <f t="shared" si="6"/>
        <v/>
      </c>
      <c r="T87" s="34">
        <f t="shared" si="7"/>
        <v>0</v>
      </c>
      <c r="U87" s="34">
        <f t="shared" si="8"/>
        <v>0</v>
      </c>
      <c r="X87" s="40" t="s">
        <v>26</v>
      </c>
      <c r="Z87" s="34">
        <f t="shared" si="9"/>
        <v>0</v>
      </c>
    </row>
    <row r="88" spans="1:26" ht="25.5" customHeight="1" x14ac:dyDescent="0.25">
      <c r="B88" s="64"/>
      <c r="J88" s="65" t="str">
        <f>IF(G88&lt;&gt;"",VLOOKUP(G88,'nhân viên sale'!$A$2:$B$1646,2,0),"")</f>
        <v/>
      </c>
      <c r="L88" s="31" t="str">
        <f t="shared" si="5"/>
        <v/>
      </c>
      <c r="M88" s="20"/>
      <c r="N88" s="52" t="s">
        <v>71</v>
      </c>
      <c r="Q88" s="32" t="str">
        <f t="shared" si="6"/>
        <v/>
      </c>
      <c r="T88" s="34">
        <f t="shared" si="7"/>
        <v>0</v>
      </c>
      <c r="U88" s="34">
        <f t="shared" si="8"/>
        <v>0</v>
      </c>
      <c r="X88" s="40" t="s">
        <v>26</v>
      </c>
      <c r="Z88" s="34">
        <f t="shared" si="9"/>
        <v>0</v>
      </c>
    </row>
    <row r="89" spans="1:26" ht="25.5" customHeight="1" x14ac:dyDescent="0.25">
      <c r="B89" s="64"/>
      <c r="J89" s="65" t="str">
        <f>IF(G89&lt;&gt;"",VLOOKUP(G89,'nhân viên sale'!$A$2:$B$1646,2,0),"")</f>
        <v/>
      </c>
      <c r="L89" s="31" t="str">
        <f t="shared" si="5"/>
        <v/>
      </c>
      <c r="M89" s="20"/>
      <c r="N89" s="52" t="s">
        <v>71</v>
      </c>
      <c r="Q89" s="32" t="str">
        <f t="shared" si="6"/>
        <v/>
      </c>
      <c r="T89" s="34">
        <f t="shared" si="7"/>
        <v>0</v>
      </c>
      <c r="U89" s="34">
        <f t="shared" si="8"/>
        <v>0</v>
      </c>
      <c r="X89" s="40" t="s">
        <v>26</v>
      </c>
      <c r="Z89" s="34">
        <f t="shared" si="9"/>
        <v>0</v>
      </c>
    </row>
    <row r="90" spans="1:26" ht="25.5" customHeight="1" x14ac:dyDescent="0.25">
      <c r="B90" s="64"/>
      <c r="J90" s="65" t="str">
        <f>IF(G90&lt;&gt;"",VLOOKUP(G90,'nhân viên sale'!$A$2:$B$1646,2,0),"")</f>
        <v/>
      </c>
      <c r="L90" s="31" t="str">
        <f t="shared" si="5"/>
        <v/>
      </c>
      <c r="M90" s="20"/>
      <c r="N90" s="52" t="s">
        <v>71</v>
      </c>
      <c r="Q90" s="32" t="str">
        <f t="shared" si="6"/>
        <v/>
      </c>
      <c r="T90" s="34">
        <f t="shared" si="7"/>
        <v>0</v>
      </c>
      <c r="U90" s="34">
        <f t="shared" si="8"/>
        <v>0</v>
      </c>
      <c r="X90" s="40" t="s">
        <v>26</v>
      </c>
      <c r="Z90" s="34">
        <f t="shared" si="9"/>
        <v>0</v>
      </c>
    </row>
    <row r="91" spans="1:26" ht="25.5" customHeight="1" x14ac:dyDescent="0.25">
      <c r="B91" s="64"/>
      <c r="J91" s="65" t="str">
        <f>IF(G91&lt;&gt;"",VLOOKUP(G91,'nhân viên sale'!$A$2:$B$1646,2,0),"")</f>
        <v/>
      </c>
      <c r="L91" s="31" t="str">
        <f t="shared" si="5"/>
        <v/>
      </c>
      <c r="M91" s="20"/>
      <c r="N91" s="52" t="s">
        <v>71</v>
      </c>
      <c r="Q91" s="32" t="str">
        <f t="shared" si="6"/>
        <v/>
      </c>
      <c r="T91" s="34">
        <f t="shared" si="7"/>
        <v>0</v>
      </c>
      <c r="U91" s="34">
        <f t="shared" si="8"/>
        <v>0</v>
      </c>
      <c r="X91" s="40" t="s">
        <v>26</v>
      </c>
      <c r="Z91" s="34">
        <f t="shared" si="9"/>
        <v>0</v>
      </c>
    </row>
    <row r="92" spans="1:26" ht="25.5" customHeight="1" x14ac:dyDescent="0.25">
      <c r="B92" s="64"/>
      <c r="J92" s="65" t="str">
        <f>IF(G92&lt;&gt;"",VLOOKUP(G92,'nhân viên sale'!$A$2:$B$1646,2,0),"")</f>
        <v/>
      </c>
      <c r="L92" s="31" t="str">
        <f t="shared" si="5"/>
        <v/>
      </c>
      <c r="M92" s="20"/>
      <c r="N92" s="52" t="s">
        <v>71</v>
      </c>
      <c r="Q92" s="32" t="str">
        <f t="shared" si="6"/>
        <v/>
      </c>
      <c r="T92" s="34">
        <f t="shared" si="7"/>
        <v>0</v>
      </c>
      <c r="U92" s="34">
        <f t="shared" si="8"/>
        <v>0</v>
      </c>
      <c r="X92" s="40" t="s">
        <v>26</v>
      </c>
      <c r="Z92" s="34">
        <f t="shared" si="9"/>
        <v>0</v>
      </c>
    </row>
    <row r="93" spans="1:26" ht="25.5" customHeight="1" x14ac:dyDescent="0.25">
      <c r="B93" s="64"/>
      <c r="J93" s="65" t="str">
        <f>IF(G93&lt;&gt;"",VLOOKUP(G93,'nhân viên sale'!$A$2:$B$1646,2,0),"")</f>
        <v/>
      </c>
      <c r="L93" s="31" t="str">
        <f t="shared" si="5"/>
        <v/>
      </c>
      <c r="M93" s="20"/>
      <c r="N93" s="52" t="s">
        <v>71</v>
      </c>
      <c r="Q93" s="32" t="str">
        <f t="shared" si="6"/>
        <v/>
      </c>
      <c r="T93" s="34">
        <f t="shared" si="7"/>
        <v>0</v>
      </c>
      <c r="U93" s="34">
        <f t="shared" si="8"/>
        <v>0</v>
      </c>
      <c r="X93" s="40" t="s">
        <v>26</v>
      </c>
      <c r="Z93" s="34">
        <f t="shared" si="9"/>
        <v>0</v>
      </c>
    </row>
    <row r="94" spans="1:26" ht="25.5" customHeight="1" x14ac:dyDescent="0.25">
      <c r="B94" s="64"/>
      <c r="J94" s="65" t="str">
        <f>IF(G94&lt;&gt;"",VLOOKUP(G94,'nhân viên sale'!$A$2:$B$1646,2,0),"")</f>
        <v/>
      </c>
      <c r="L94" s="31" t="str">
        <f t="shared" si="5"/>
        <v/>
      </c>
      <c r="M94" s="20"/>
      <c r="N94" s="52" t="s">
        <v>71</v>
      </c>
      <c r="Q94" s="32" t="str">
        <f t="shared" si="6"/>
        <v/>
      </c>
      <c r="T94" s="34">
        <f t="shared" si="7"/>
        <v>0</v>
      </c>
      <c r="U94" s="34">
        <f t="shared" si="8"/>
        <v>0</v>
      </c>
      <c r="X94" s="40" t="s">
        <v>26</v>
      </c>
      <c r="Z94" s="34">
        <f t="shared" si="9"/>
        <v>0</v>
      </c>
    </row>
    <row r="95" spans="1:26" ht="25.5" customHeight="1" x14ac:dyDescent="0.25">
      <c r="B95" s="64"/>
      <c r="J95" s="65" t="str">
        <f>IF(G95&lt;&gt;"",VLOOKUP(G95,'nhân viên sale'!$A$2:$B$1646,2,0),"")</f>
        <v/>
      </c>
      <c r="L95" s="31" t="str">
        <f t="shared" si="5"/>
        <v/>
      </c>
      <c r="M95" s="20"/>
      <c r="N95" s="52" t="s">
        <v>71</v>
      </c>
      <c r="Q95" s="32" t="str">
        <f t="shared" si="6"/>
        <v/>
      </c>
      <c r="T95" s="34">
        <f t="shared" si="7"/>
        <v>0</v>
      </c>
      <c r="U95" s="34">
        <f t="shared" si="8"/>
        <v>0</v>
      </c>
      <c r="X95" s="40" t="s">
        <v>26</v>
      </c>
      <c r="Z95" s="34">
        <f t="shared" si="9"/>
        <v>0</v>
      </c>
    </row>
    <row r="96" spans="1:26" ht="25.5" customHeight="1" x14ac:dyDescent="0.25">
      <c r="B96" s="64"/>
      <c r="J96" s="65" t="str">
        <f>IF(G96&lt;&gt;"",VLOOKUP(G96,'nhân viên sale'!$A$2:$B$1646,2,0),"")</f>
        <v/>
      </c>
      <c r="L96" s="31" t="str">
        <f t="shared" si="5"/>
        <v/>
      </c>
      <c r="M96" s="20"/>
      <c r="N96" s="52" t="s">
        <v>71</v>
      </c>
      <c r="Q96" s="32" t="str">
        <f t="shared" si="6"/>
        <v/>
      </c>
      <c r="T96" s="34">
        <f t="shared" si="7"/>
        <v>0</v>
      </c>
      <c r="U96" s="34">
        <f t="shared" si="8"/>
        <v>0</v>
      </c>
      <c r="X96" s="40" t="s">
        <v>26</v>
      </c>
      <c r="Z96" s="34">
        <f t="shared" si="9"/>
        <v>0</v>
      </c>
    </row>
    <row r="97" spans="2:26" ht="25.5" customHeight="1" x14ac:dyDescent="0.25">
      <c r="B97" s="64"/>
      <c r="J97" s="65" t="str">
        <f>IF(G97&lt;&gt;"",VLOOKUP(G97,'nhân viên sale'!$A$2:$B$1646,2,0),"")</f>
        <v/>
      </c>
      <c r="L97" s="31" t="str">
        <f t="shared" si="5"/>
        <v/>
      </c>
      <c r="M97" s="20"/>
      <c r="N97" s="52" t="s">
        <v>71</v>
      </c>
      <c r="Q97" s="32" t="str">
        <f t="shared" si="6"/>
        <v/>
      </c>
      <c r="T97" s="34">
        <f t="shared" si="7"/>
        <v>0</v>
      </c>
      <c r="U97" s="34">
        <f t="shared" si="8"/>
        <v>0</v>
      </c>
      <c r="X97" s="40" t="s">
        <v>26</v>
      </c>
      <c r="Z97" s="34">
        <f t="shared" si="9"/>
        <v>0</v>
      </c>
    </row>
    <row r="98" spans="2:26" ht="25.5" customHeight="1" x14ac:dyDescent="0.25">
      <c r="B98" s="64"/>
      <c r="J98" s="65" t="str">
        <f>IF(G98&lt;&gt;"",VLOOKUP(G98,'nhân viên sale'!$A$2:$B$1646,2,0),"")</f>
        <v/>
      </c>
      <c r="L98" s="31" t="str">
        <f t="shared" si="5"/>
        <v/>
      </c>
      <c r="M98" s="20"/>
      <c r="N98" s="52" t="s">
        <v>71</v>
      </c>
      <c r="Q98" s="32" t="str">
        <f t="shared" si="6"/>
        <v/>
      </c>
      <c r="T98" s="34">
        <f t="shared" si="7"/>
        <v>0</v>
      </c>
      <c r="U98" s="34">
        <f t="shared" si="8"/>
        <v>0</v>
      </c>
      <c r="X98" s="40" t="s">
        <v>26</v>
      </c>
      <c r="Z98" s="34">
        <f t="shared" si="9"/>
        <v>0</v>
      </c>
    </row>
    <row r="99" spans="2:26" ht="25.5" customHeight="1" x14ac:dyDescent="0.25">
      <c r="B99" s="64"/>
      <c r="J99" s="65" t="str">
        <f>IF(G99&lt;&gt;"",VLOOKUP(G99,'nhân viên sale'!$A$2:$B$1646,2,0),"")</f>
        <v/>
      </c>
      <c r="L99" s="31" t="str">
        <f t="shared" si="5"/>
        <v/>
      </c>
      <c r="M99" s="20"/>
      <c r="N99" s="52" t="s">
        <v>71</v>
      </c>
      <c r="Q99" s="32" t="str">
        <f t="shared" si="6"/>
        <v/>
      </c>
      <c r="T99" s="34">
        <f t="shared" si="7"/>
        <v>0</v>
      </c>
      <c r="U99" s="34">
        <f t="shared" si="8"/>
        <v>0</v>
      </c>
      <c r="X99" s="40" t="s">
        <v>26</v>
      </c>
      <c r="Z99" s="34">
        <f t="shared" si="9"/>
        <v>0</v>
      </c>
    </row>
    <row r="100" spans="2:26" ht="25.5" customHeight="1" x14ac:dyDescent="0.25">
      <c r="B100" s="64"/>
      <c r="J100" s="65" t="str">
        <f>IF(G100&lt;&gt;"",VLOOKUP(G100,'nhân viên sale'!$A$2:$B$1646,2,0),"")</f>
        <v/>
      </c>
      <c r="L100" s="31" t="str">
        <f t="shared" si="5"/>
        <v/>
      </c>
      <c r="M100" s="20"/>
      <c r="N100" s="52" t="s">
        <v>71</v>
      </c>
      <c r="Q100" s="32" t="str">
        <f t="shared" si="6"/>
        <v/>
      </c>
      <c r="T100" s="34">
        <f t="shared" si="7"/>
        <v>0</v>
      </c>
      <c r="U100" s="34">
        <f t="shared" si="8"/>
        <v>0</v>
      </c>
      <c r="X100" s="40" t="s">
        <v>26</v>
      </c>
      <c r="Z100" s="34">
        <f t="shared" si="9"/>
        <v>0</v>
      </c>
    </row>
    <row r="101" spans="2:26" ht="25.5" customHeight="1" x14ac:dyDescent="0.25">
      <c r="B101" s="64"/>
      <c r="J101" s="65" t="str">
        <f>IF(G101&lt;&gt;"",VLOOKUP(G101,'nhân viên sale'!$A$2:$B$1646,2,0),"")</f>
        <v/>
      </c>
      <c r="L101" s="31" t="str">
        <f t="shared" si="5"/>
        <v/>
      </c>
      <c r="M101" s="20"/>
      <c r="N101" s="52" t="s">
        <v>71</v>
      </c>
      <c r="Q101" s="32" t="str">
        <f t="shared" si="6"/>
        <v/>
      </c>
      <c r="T101" s="34">
        <f t="shared" si="7"/>
        <v>0</v>
      </c>
      <c r="U101" s="34">
        <f t="shared" si="8"/>
        <v>0</v>
      </c>
      <c r="X101" s="40" t="s">
        <v>26</v>
      </c>
      <c r="Z101" s="34">
        <f t="shared" si="9"/>
        <v>0</v>
      </c>
    </row>
    <row r="102" spans="2:26" ht="25.5" customHeight="1" x14ac:dyDescent="0.25">
      <c r="B102" s="64"/>
      <c r="J102" s="65" t="str">
        <f>IF(G102&lt;&gt;"",VLOOKUP(G102,'nhân viên sale'!$A$2:$B$1646,2,0),"")</f>
        <v/>
      </c>
      <c r="L102" s="31" t="str">
        <f t="shared" si="5"/>
        <v/>
      </c>
      <c r="M102" s="20"/>
      <c r="N102" s="52" t="s">
        <v>71</v>
      </c>
      <c r="Q102" s="32" t="str">
        <f t="shared" si="6"/>
        <v/>
      </c>
      <c r="T102" s="34">
        <f t="shared" si="7"/>
        <v>0</v>
      </c>
      <c r="U102" s="34">
        <f t="shared" si="8"/>
        <v>0</v>
      </c>
      <c r="X102" s="40" t="s">
        <v>26</v>
      </c>
      <c r="Z102" s="34">
        <f t="shared" si="9"/>
        <v>0</v>
      </c>
    </row>
    <row r="103" spans="2:26" ht="25.5" customHeight="1" x14ac:dyDescent="0.25">
      <c r="B103" s="64"/>
      <c r="J103" s="65" t="str">
        <f>IF(G103&lt;&gt;"",VLOOKUP(G103,'nhân viên sale'!$A$2:$B$1646,2,0),"")</f>
        <v/>
      </c>
      <c r="L103" s="31" t="str">
        <f t="shared" si="5"/>
        <v/>
      </c>
      <c r="M103" s="20"/>
      <c r="N103" s="52" t="s">
        <v>71</v>
      </c>
      <c r="Q103" s="32" t="str">
        <f t="shared" si="6"/>
        <v/>
      </c>
      <c r="T103" s="34">
        <f t="shared" si="7"/>
        <v>0</v>
      </c>
      <c r="U103" s="34">
        <f t="shared" si="8"/>
        <v>0</v>
      </c>
      <c r="X103" s="40" t="s">
        <v>26</v>
      </c>
      <c r="Z103" s="34">
        <f t="shared" si="9"/>
        <v>0</v>
      </c>
    </row>
    <row r="104" spans="2:26" ht="25.5" customHeight="1" x14ac:dyDescent="0.25">
      <c r="B104" s="64"/>
      <c r="J104" s="65" t="str">
        <f>IF(G104&lt;&gt;"",VLOOKUP(G104,'nhân viên sale'!$A$2:$B$1646,2,0),"")</f>
        <v/>
      </c>
      <c r="L104" s="31" t="str">
        <f t="shared" si="5"/>
        <v/>
      </c>
      <c r="M104" s="20"/>
      <c r="N104" s="52" t="s">
        <v>71</v>
      </c>
      <c r="Q104" s="32" t="str">
        <f t="shared" si="6"/>
        <v/>
      </c>
      <c r="T104" s="34">
        <f t="shared" si="7"/>
        <v>0</v>
      </c>
      <c r="U104" s="34">
        <f t="shared" si="8"/>
        <v>0</v>
      </c>
      <c r="X104" s="40" t="s">
        <v>26</v>
      </c>
      <c r="Z104" s="34">
        <f t="shared" si="9"/>
        <v>0</v>
      </c>
    </row>
    <row r="105" spans="2:26" ht="25.5" customHeight="1" x14ac:dyDescent="0.25">
      <c r="B105" s="64"/>
      <c r="J105" s="65" t="str">
        <f>IF(G105&lt;&gt;"",VLOOKUP(G105,'nhân viên sale'!$A$2:$B$1646,2,0),"")</f>
        <v/>
      </c>
      <c r="L105" s="31" t="str">
        <f t="shared" si="5"/>
        <v/>
      </c>
      <c r="M105" s="20"/>
      <c r="N105" s="52" t="s">
        <v>71</v>
      </c>
      <c r="Q105" s="32" t="str">
        <f t="shared" si="6"/>
        <v/>
      </c>
      <c r="T105" s="34">
        <f t="shared" si="7"/>
        <v>0</v>
      </c>
      <c r="U105" s="34">
        <f t="shared" si="8"/>
        <v>0</v>
      </c>
      <c r="X105" s="40" t="s">
        <v>26</v>
      </c>
      <c r="Z105" s="34">
        <f t="shared" si="9"/>
        <v>0</v>
      </c>
    </row>
    <row r="106" spans="2:26" ht="25.5" customHeight="1" x14ac:dyDescent="0.25">
      <c r="B106" s="64"/>
      <c r="J106" s="65" t="str">
        <f>IF(G106&lt;&gt;"",VLOOKUP(G106,'nhân viên sale'!$A$2:$B$1646,2,0),"")</f>
        <v/>
      </c>
      <c r="L106" s="31" t="str">
        <f t="shared" si="5"/>
        <v/>
      </c>
      <c r="M106" s="20"/>
      <c r="N106" s="52" t="s">
        <v>71</v>
      </c>
      <c r="Q106" s="32" t="str">
        <f t="shared" si="6"/>
        <v/>
      </c>
      <c r="T106" s="34">
        <f t="shared" si="7"/>
        <v>0</v>
      </c>
      <c r="U106" s="34">
        <f t="shared" si="8"/>
        <v>0</v>
      </c>
      <c r="X106" s="40" t="s">
        <v>26</v>
      </c>
      <c r="Z106" s="34">
        <f t="shared" si="9"/>
        <v>0</v>
      </c>
    </row>
    <row r="107" spans="2:26" ht="25.5" customHeight="1" x14ac:dyDescent="0.25">
      <c r="B107" s="64"/>
      <c r="J107" s="65" t="str">
        <f>IF(G107&lt;&gt;"",VLOOKUP(G107,'nhân viên sale'!$A$2:$B$1646,2,0),"")</f>
        <v/>
      </c>
      <c r="L107" s="31" t="str">
        <f t="shared" si="5"/>
        <v/>
      </c>
      <c r="M107" s="20"/>
      <c r="N107" s="52" t="s">
        <v>71</v>
      </c>
      <c r="Q107" s="32" t="str">
        <f t="shared" si="6"/>
        <v/>
      </c>
      <c r="T107" s="34">
        <f t="shared" si="7"/>
        <v>0</v>
      </c>
      <c r="U107" s="34">
        <f t="shared" si="8"/>
        <v>0</v>
      </c>
      <c r="X107" s="40" t="s">
        <v>26</v>
      </c>
      <c r="Z107" s="34">
        <f t="shared" si="9"/>
        <v>0</v>
      </c>
    </row>
    <row r="108" spans="2:26" ht="25.5" customHeight="1" x14ac:dyDescent="0.25">
      <c r="B108" s="64"/>
      <c r="J108" s="65" t="str">
        <f>IF(G108&lt;&gt;"",VLOOKUP(G108,'nhân viên sale'!$A$2:$B$1646,2,0),"")</f>
        <v/>
      </c>
      <c r="L108" s="31" t="str">
        <f t="shared" si="5"/>
        <v/>
      </c>
      <c r="M108" s="20"/>
      <c r="N108" s="52" t="s">
        <v>71</v>
      </c>
      <c r="Q108" s="32" t="str">
        <f t="shared" si="6"/>
        <v/>
      </c>
      <c r="T108" s="34">
        <f t="shared" si="7"/>
        <v>0</v>
      </c>
      <c r="U108" s="34">
        <f t="shared" si="8"/>
        <v>0</v>
      </c>
      <c r="X108" s="40" t="s">
        <v>26</v>
      </c>
      <c r="Z108" s="34">
        <f t="shared" si="9"/>
        <v>0</v>
      </c>
    </row>
    <row r="109" spans="2:26" ht="25.5" customHeight="1" x14ac:dyDescent="0.25">
      <c r="B109" s="64"/>
      <c r="J109" s="65" t="str">
        <f>IF(G109&lt;&gt;"",VLOOKUP(G109,'nhân viên sale'!$A$2:$B$1646,2,0),"")</f>
        <v/>
      </c>
      <c r="L109" s="31" t="str">
        <f t="shared" si="5"/>
        <v/>
      </c>
      <c r="M109" s="20"/>
      <c r="N109" s="52" t="s">
        <v>71</v>
      </c>
      <c r="Q109" s="32" t="str">
        <f t="shared" si="6"/>
        <v/>
      </c>
      <c r="T109" s="34">
        <f t="shared" si="7"/>
        <v>0</v>
      </c>
      <c r="U109" s="34">
        <f t="shared" si="8"/>
        <v>0</v>
      </c>
      <c r="X109" s="40" t="s">
        <v>26</v>
      </c>
      <c r="Z109" s="34">
        <f t="shared" si="9"/>
        <v>0</v>
      </c>
    </row>
    <row r="110" spans="2:26" ht="25.5" customHeight="1" x14ac:dyDescent="0.25">
      <c r="B110" s="64"/>
      <c r="J110" s="65" t="str">
        <f>IF(G110&lt;&gt;"",VLOOKUP(G110,'nhân viên sale'!$A$2:$B$1646,2,0),"")</f>
        <v/>
      </c>
      <c r="L110" s="31" t="str">
        <f t="shared" si="5"/>
        <v/>
      </c>
      <c r="M110" s="20"/>
      <c r="N110" s="52" t="s">
        <v>71</v>
      </c>
      <c r="Q110" s="32" t="str">
        <f t="shared" si="6"/>
        <v/>
      </c>
      <c r="T110" s="34">
        <f t="shared" si="7"/>
        <v>0</v>
      </c>
      <c r="U110" s="34">
        <f t="shared" si="8"/>
        <v>0</v>
      </c>
      <c r="X110" s="40" t="s">
        <v>26</v>
      </c>
      <c r="Z110" s="34">
        <f t="shared" si="9"/>
        <v>0</v>
      </c>
    </row>
    <row r="111" spans="2:26" ht="25.5" customHeight="1" x14ac:dyDescent="0.25">
      <c r="B111" s="64"/>
      <c r="J111" s="65" t="str">
        <f>IF(G111&lt;&gt;"",VLOOKUP(G111,'nhân viên sale'!$A$2:$B$1646,2,0),"")</f>
        <v/>
      </c>
      <c r="L111" s="31" t="str">
        <f t="shared" si="5"/>
        <v/>
      </c>
      <c r="M111" s="20"/>
      <c r="N111" s="52" t="s">
        <v>71</v>
      </c>
      <c r="Q111" s="32" t="str">
        <f t="shared" si="6"/>
        <v/>
      </c>
      <c r="T111" s="34">
        <f t="shared" si="7"/>
        <v>0</v>
      </c>
      <c r="U111" s="34">
        <f t="shared" si="8"/>
        <v>0</v>
      </c>
      <c r="X111" s="40" t="s">
        <v>26</v>
      </c>
      <c r="Z111" s="34">
        <f t="shared" si="9"/>
        <v>0</v>
      </c>
    </row>
    <row r="112" spans="2:26" ht="25.5" customHeight="1" x14ac:dyDescent="0.25">
      <c r="B112" s="64"/>
      <c r="J112" s="65" t="str">
        <f>IF(G112&lt;&gt;"",VLOOKUP(G112,'nhân viên sale'!$A$2:$B$1646,2,0),"")</f>
        <v/>
      </c>
      <c r="L112" s="31" t="str">
        <f t="shared" si="5"/>
        <v/>
      </c>
      <c r="M112" s="20"/>
      <c r="N112" s="52" t="s">
        <v>71</v>
      </c>
      <c r="Q112" s="32" t="str">
        <f t="shared" si="6"/>
        <v/>
      </c>
      <c r="T112" s="34">
        <f t="shared" si="7"/>
        <v>0</v>
      </c>
      <c r="U112" s="34">
        <f t="shared" si="8"/>
        <v>0</v>
      </c>
      <c r="X112" s="40" t="s">
        <v>26</v>
      </c>
      <c r="Z112" s="34">
        <f t="shared" si="9"/>
        <v>0</v>
      </c>
    </row>
    <row r="113" spans="2:26" ht="25.5" customHeight="1" x14ac:dyDescent="0.25">
      <c r="B113" s="64"/>
      <c r="J113" s="65" t="str">
        <f>IF(G113&lt;&gt;"",VLOOKUP(G113,'nhân viên sale'!$A$2:$B$1646,2,0),"")</f>
        <v/>
      </c>
      <c r="L113" s="31" t="str">
        <f t="shared" si="5"/>
        <v/>
      </c>
      <c r="M113" s="20"/>
      <c r="N113" s="52" t="s">
        <v>71</v>
      </c>
      <c r="Q113" s="32" t="str">
        <f t="shared" si="6"/>
        <v/>
      </c>
      <c r="T113" s="34">
        <f t="shared" si="7"/>
        <v>0</v>
      </c>
      <c r="U113" s="34">
        <f t="shared" si="8"/>
        <v>0</v>
      </c>
      <c r="X113" s="40" t="s">
        <v>26</v>
      </c>
      <c r="Z113" s="34">
        <f t="shared" si="9"/>
        <v>0</v>
      </c>
    </row>
    <row r="114" spans="2:26" ht="25.5" customHeight="1" x14ac:dyDescent="0.25">
      <c r="B114" s="64"/>
      <c r="J114" s="65" t="str">
        <f>IF(G114&lt;&gt;"",VLOOKUP(G114,'nhân viên sale'!$A$2:$B$1646,2,0),"")</f>
        <v/>
      </c>
      <c r="L114" s="31" t="str">
        <f t="shared" si="5"/>
        <v/>
      </c>
      <c r="M114" s="20"/>
      <c r="N114" s="52" t="s">
        <v>71</v>
      </c>
      <c r="Q114" s="32" t="str">
        <f t="shared" si="6"/>
        <v/>
      </c>
      <c r="T114" s="34">
        <f t="shared" si="7"/>
        <v>0</v>
      </c>
      <c r="U114" s="34">
        <f t="shared" si="8"/>
        <v>0</v>
      </c>
      <c r="X114" s="40" t="s">
        <v>26</v>
      </c>
      <c r="Z114" s="34">
        <f t="shared" si="9"/>
        <v>0</v>
      </c>
    </row>
    <row r="115" spans="2:26" ht="25.5" customHeight="1" x14ac:dyDescent="0.25">
      <c r="B115" s="64"/>
      <c r="J115" s="65" t="str">
        <f>IF(G115&lt;&gt;"",VLOOKUP(G115,'nhân viên sale'!$A$2:$B$1646,2,0),"")</f>
        <v/>
      </c>
      <c r="L115" s="31" t="str">
        <f t="shared" si="5"/>
        <v/>
      </c>
      <c r="M115" s="20"/>
      <c r="N115" s="52" t="s">
        <v>71</v>
      </c>
      <c r="Q115" s="32" t="str">
        <f t="shared" si="6"/>
        <v/>
      </c>
      <c r="T115" s="34">
        <f t="shared" si="7"/>
        <v>0</v>
      </c>
      <c r="U115" s="34">
        <f t="shared" si="8"/>
        <v>0</v>
      </c>
      <c r="X115" s="40" t="s">
        <v>26</v>
      </c>
      <c r="Z115" s="34">
        <f t="shared" si="9"/>
        <v>0</v>
      </c>
    </row>
    <row r="116" spans="2:26" ht="25.5" customHeight="1" x14ac:dyDescent="0.25">
      <c r="B116" s="64"/>
      <c r="J116" s="65" t="str">
        <f>IF(G116&lt;&gt;"",VLOOKUP(G116,'nhân viên sale'!$A$2:$B$1646,2,0),"")</f>
        <v/>
      </c>
      <c r="L116" s="31" t="str">
        <f t="shared" si="5"/>
        <v/>
      </c>
      <c r="M116" s="20"/>
      <c r="N116" s="52" t="s">
        <v>71</v>
      </c>
      <c r="Q116" s="32" t="str">
        <f t="shared" si="6"/>
        <v/>
      </c>
      <c r="T116" s="34">
        <f t="shared" si="7"/>
        <v>0</v>
      </c>
      <c r="U116" s="34">
        <f t="shared" si="8"/>
        <v>0</v>
      </c>
      <c r="X116" s="40" t="s">
        <v>26</v>
      </c>
      <c r="Z116" s="34">
        <f t="shared" si="9"/>
        <v>0</v>
      </c>
    </row>
    <row r="117" spans="2:26" ht="25.5" customHeight="1" x14ac:dyDescent="0.25">
      <c r="B117" s="64"/>
      <c r="J117" s="65" t="str">
        <f>IF(G117&lt;&gt;"",VLOOKUP(G117,'nhân viên sale'!$A$2:$B$1646,2,0),"")</f>
        <v/>
      </c>
      <c r="L117" s="31" t="str">
        <f t="shared" si="5"/>
        <v/>
      </c>
      <c r="M117" s="20"/>
      <c r="N117" s="52" t="s">
        <v>71</v>
      </c>
      <c r="Q117" s="32" t="str">
        <f t="shared" si="6"/>
        <v/>
      </c>
      <c r="T117" s="34">
        <f t="shared" si="7"/>
        <v>0</v>
      </c>
      <c r="U117" s="34">
        <f t="shared" si="8"/>
        <v>0</v>
      </c>
      <c r="X117" s="40" t="s">
        <v>26</v>
      </c>
      <c r="Z117" s="34">
        <f t="shared" si="9"/>
        <v>0</v>
      </c>
    </row>
    <row r="118" spans="2:26" ht="25.5" customHeight="1" x14ac:dyDescent="0.25">
      <c r="B118" s="64"/>
      <c r="J118" s="65" t="str">
        <f>IF(G118&lt;&gt;"",VLOOKUP(G118,'nhân viên sale'!$A$2:$B$1646,2,0),"")</f>
        <v/>
      </c>
      <c r="L118" s="31" t="str">
        <f t="shared" si="5"/>
        <v/>
      </c>
      <c r="M118" s="20"/>
      <c r="N118" s="52" t="s">
        <v>71</v>
      </c>
      <c r="Q118" s="32" t="str">
        <f t="shared" si="6"/>
        <v/>
      </c>
      <c r="T118" s="34">
        <f t="shared" si="7"/>
        <v>0</v>
      </c>
      <c r="U118" s="34">
        <f t="shared" si="8"/>
        <v>0</v>
      </c>
      <c r="X118" s="40" t="s">
        <v>26</v>
      </c>
      <c r="Z118" s="34">
        <f t="shared" si="9"/>
        <v>0</v>
      </c>
    </row>
    <row r="119" spans="2:26" ht="25.5" customHeight="1" x14ac:dyDescent="0.25">
      <c r="B119" s="64"/>
      <c r="J119" s="65" t="str">
        <f>IF(G119&lt;&gt;"",VLOOKUP(G119,'nhân viên sale'!$A$2:$B$1646,2,0),"")</f>
        <v/>
      </c>
      <c r="L119" s="31" t="str">
        <f t="shared" si="5"/>
        <v/>
      </c>
      <c r="M119" s="20"/>
      <c r="N119" s="52" t="s">
        <v>71</v>
      </c>
      <c r="Q119" s="32" t="str">
        <f t="shared" si="6"/>
        <v/>
      </c>
      <c r="T119" s="34">
        <f t="shared" si="7"/>
        <v>0</v>
      </c>
      <c r="U119" s="34">
        <f t="shared" si="8"/>
        <v>0</v>
      </c>
      <c r="X119" s="40" t="s">
        <v>26</v>
      </c>
      <c r="Z119" s="34">
        <f t="shared" si="9"/>
        <v>0</v>
      </c>
    </row>
    <row r="120" spans="2:26" ht="25.5" customHeight="1" x14ac:dyDescent="0.25">
      <c r="B120" s="64"/>
      <c r="J120" s="65" t="str">
        <f>IF(G120&lt;&gt;"",VLOOKUP(G120,'nhân viên sale'!$A$2:$B$1646,2,0),"")</f>
        <v/>
      </c>
      <c r="L120" s="31" t="str">
        <f t="shared" si="5"/>
        <v/>
      </c>
      <c r="M120" s="20"/>
      <c r="N120" s="52" t="s">
        <v>71</v>
      </c>
      <c r="Q120" s="32" t="str">
        <f t="shared" si="6"/>
        <v/>
      </c>
      <c r="T120" s="34">
        <f t="shared" si="7"/>
        <v>0</v>
      </c>
      <c r="U120" s="34">
        <f t="shared" si="8"/>
        <v>0</v>
      </c>
      <c r="X120" s="40" t="s">
        <v>26</v>
      </c>
      <c r="Z120" s="34">
        <f t="shared" si="9"/>
        <v>0</v>
      </c>
    </row>
    <row r="121" spans="2:26" ht="25.5" customHeight="1" x14ac:dyDescent="0.25">
      <c r="B121" s="64"/>
      <c r="J121" s="65" t="str">
        <f>IF(G121&lt;&gt;"",VLOOKUP(G121,'nhân viên sale'!$A$2:$B$1646,2,0),"")</f>
        <v/>
      </c>
      <c r="L121" s="31" t="str">
        <f t="shared" si="5"/>
        <v/>
      </c>
      <c r="M121" s="20"/>
      <c r="N121" s="52" t="s">
        <v>71</v>
      </c>
      <c r="Q121" s="32" t="str">
        <f t="shared" si="6"/>
        <v/>
      </c>
      <c r="T121" s="34">
        <f t="shared" si="7"/>
        <v>0</v>
      </c>
      <c r="U121" s="34">
        <f t="shared" si="8"/>
        <v>0</v>
      </c>
      <c r="X121" s="40" t="s">
        <v>26</v>
      </c>
      <c r="Z121" s="34">
        <f t="shared" si="9"/>
        <v>0</v>
      </c>
    </row>
    <row r="122" spans="2:26" ht="25.5" customHeight="1" x14ac:dyDescent="0.25">
      <c r="B122" s="64"/>
      <c r="J122" s="65" t="str">
        <f>IF(G122&lt;&gt;"",VLOOKUP(G122,'nhân viên sale'!$A$2:$B$1646,2,0),"")</f>
        <v/>
      </c>
      <c r="L122" s="31" t="str">
        <f t="shared" si="5"/>
        <v/>
      </c>
      <c r="M122" s="20"/>
      <c r="N122" s="52" t="s">
        <v>71</v>
      </c>
      <c r="Q122" s="32" t="str">
        <f t="shared" si="6"/>
        <v/>
      </c>
      <c r="T122" s="34">
        <f t="shared" si="7"/>
        <v>0</v>
      </c>
      <c r="U122" s="34">
        <f t="shared" si="8"/>
        <v>0</v>
      </c>
      <c r="X122" s="40" t="s">
        <v>26</v>
      </c>
      <c r="Z122" s="34">
        <f t="shared" si="9"/>
        <v>0</v>
      </c>
    </row>
    <row r="123" spans="2:26" ht="25.5" customHeight="1" x14ac:dyDescent="0.25">
      <c r="B123" s="64"/>
      <c r="J123" s="65" t="str">
        <f>IF(G123&lt;&gt;"",VLOOKUP(G123,'nhân viên sale'!$A$2:$B$1646,2,0),"")</f>
        <v/>
      </c>
      <c r="L123" s="31" t="str">
        <f t="shared" si="5"/>
        <v/>
      </c>
      <c r="M123" s="20"/>
      <c r="N123" s="52" t="s">
        <v>71</v>
      </c>
      <c r="Q123" s="32" t="str">
        <f t="shared" si="6"/>
        <v/>
      </c>
      <c r="T123" s="34">
        <f t="shared" si="7"/>
        <v>0</v>
      </c>
      <c r="U123" s="34">
        <f t="shared" si="8"/>
        <v>0</v>
      </c>
      <c r="X123" s="40" t="s">
        <v>26</v>
      </c>
      <c r="Z123" s="34">
        <f t="shared" si="9"/>
        <v>0</v>
      </c>
    </row>
    <row r="124" spans="2:26" ht="25.5" customHeight="1" x14ac:dyDescent="0.25">
      <c r="B124" s="64"/>
      <c r="J124" s="65" t="str">
        <f>IF(G124&lt;&gt;"",VLOOKUP(G124,'nhân viên sale'!$A$2:$B$1646,2,0),"")</f>
        <v/>
      </c>
      <c r="L124" s="31" t="str">
        <f t="shared" si="5"/>
        <v/>
      </c>
      <c r="M124" s="20"/>
      <c r="N124" s="52" t="s">
        <v>71</v>
      </c>
      <c r="Q124" s="32" t="str">
        <f t="shared" si="6"/>
        <v/>
      </c>
      <c r="T124" s="34">
        <f t="shared" si="7"/>
        <v>0</v>
      </c>
      <c r="U124" s="34">
        <f t="shared" si="8"/>
        <v>0</v>
      </c>
      <c r="X124" s="40" t="s">
        <v>26</v>
      </c>
      <c r="Z124" s="34">
        <f t="shared" si="9"/>
        <v>0</v>
      </c>
    </row>
    <row r="125" spans="2:26" ht="25.5" customHeight="1" x14ac:dyDescent="0.25">
      <c r="B125" s="64"/>
      <c r="J125" s="65" t="str">
        <f>IF(G125&lt;&gt;"",VLOOKUP(G125,'nhân viên sale'!$A$2:$B$1646,2,0),"")</f>
        <v/>
      </c>
      <c r="L125" s="31" t="str">
        <f t="shared" si="5"/>
        <v/>
      </c>
      <c r="M125" s="20"/>
      <c r="N125" s="52" t="s">
        <v>71</v>
      </c>
      <c r="Q125" s="32" t="str">
        <f t="shared" si="6"/>
        <v/>
      </c>
      <c r="T125" s="34">
        <f t="shared" si="7"/>
        <v>0</v>
      </c>
      <c r="U125" s="34">
        <f t="shared" si="8"/>
        <v>0</v>
      </c>
      <c r="X125" s="40" t="s">
        <v>26</v>
      </c>
      <c r="Z125" s="34">
        <f t="shared" si="9"/>
        <v>0</v>
      </c>
    </row>
    <row r="126" spans="2:26" ht="25.5" customHeight="1" x14ac:dyDescent="0.25">
      <c r="B126" s="64"/>
      <c r="J126" s="65" t="str">
        <f>IF(G126&lt;&gt;"",VLOOKUP(G126,'nhân viên sale'!$A$2:$B$1646,2,0),"")</f>
        <v/>
      </c>
      <c r="L126" s="31" t="str">
        <f t="shared" si="5"/>
        <v/>
      </c>
      <c r="M126" s="20"/>
      <c r="N126" s="52" t="s">
        <v>71</v>
      </c>
      <c r="Q126" s="32" t="str">
        <f t="shared" si="6"/>
        <v/>
      </c>
      <c r="T126" s="34">
        <f t="shared" si="7"/>
        <v>0</v>
      </c>
      <c r="U126" s="34">
        <f t="shared" si="8"/>
        <v>0</v>
      </c>
      <c r="X126" s="40" t="s">
        <v>26</v>
      </c>
      <c r="Z126" s="34">
        <f t="shared" si="9"/>
        <v>0</v>
      </c>
    </row>
    <row r="127" spans="2:26" ht="25.5" customHeight="1" x14ac:dyDescent="0.25">
      <c r="B127" s="64"/>
      <c r="J127" s="65" t="str">
        <f>IF(G127&lt;&gt;"",VLOOKUP(G127,'nhân viên sale'!$A$2:$B$1646,2,0),"")</f>
        <v/>
      </c>
      <c r="L127" s="31" t="str">
        <f t="shared" si="5"/>
        <v/>
      </c>
      <c r="M127" s="20"/>
      <c r="N127" s="52" t="s">
        <v>71</v>
      </c>
      <c r="Q127" s="32" t="str">
        <f t="shared" si="6"/>
        <v/>
      </c>
      <c r="T127" s="34">
        <f t="shared" si="7"/>
        <v>0</v>
      </c>
      <c r="U127" s="34">
        <f t="shared" si="8"/>
        <v>0</v>
      </c>
      <c r="X127" s="40" t="s">
        <v>26</v>
      </c>
      <c r="Z127" s="34">
        <f t="shared" si="9"/>
        <v>0</v>
      </c>
    </row>
    <row r="128" spans="2:26" ht="25.5" customHeight="1" x14ac:dyDescent="0.25">
      <c r="B128" s="64"/>
      <c r="J128" s="65" t="str">
        <f>IF(G128&lt;&gt;"",VLOOKUP(G128,'nhân viên sale'!$A$2:$B$1646,2,0),"")</f>
        <v/>
      </c>
      <c r="L128" s="31" t="str">
        <f t="shared" si="5"/>
        <v/>
      </c>
      <c r="M128" s="20"/>
      <c r="N128" s="52" t="s">
        <v>71</v>
      </c>
      <c r="Q128" s="32" t="str">
        <f t="shared" si="6"/>
        <v/>
      </c>
      <c r="T128" s="34">
        <f t="shared" si="7"/>
        <v>0</v>
      </c>
      <c r="U128" s="34">
        <f t="shared" si="8"/>
        <v>0</v>
      </c>
      <c r="X128" s="40" t="s">
        <v>26</v>
      </c>
      <c r="Z128" s="34">
        <f t="shared" si="9"/>
        <v>0</v>
      </c>
    </row>
    <row r="129" spans="2:26" ht="25.5" customHeight="1" x14ac:dyDescent="0.25">
      <c r="B129" s="64"/>
      <c r="J129" s="65" t="str">
        <f>IF(G129&lt;&gt;"",VLOOKUP(G129,'nhân viên sale'!$A$2:$B$1646,2,0),"")</f>
        <v/>
      </c>
      <c r="L129" s="31" t="str">
        <f t="shared" si="5"/>
        <v/>
      </c>
      <c r="N129" s="52" t="s">
        <v>71</v>
      </c>
      <c r="Q129" s="32" t="str">
        <f t="shared" si="6"/>
        <v/>
      </c>
      <c r="T129" s="34">
        <f t="shared" si="7"/>
        <v>0</v>
      </c>
      <c r="U129" s="34">
        <f t="shared" si="8"/>
        <v>0</v>
      </c>
      <c r="X129" s="40" t="s">
        <v>26</v>
      </c>
      <c r="Z129" s="34">
        <f t="shared" si="9"/>
        <v>0</v>
      </c>
    </row>
    <row r="130" spans="2:26" ht="25.5" customHeight="1" x14ac:dyDescent="0.25">
      <c r="B130" s="64"/>
      <c r="J130" s="65" t="str">
        <f>IF(G130&lt;&gt;"",VLOOKUP(G130,'nhân viên sale'!$A$2:$B$1646,2,0),"")</f>
        <v/>
      </c>
      <c r="L130" s="31" t="str">
        <f t="shared" ref="L130:L193" si="10">IF(K130&lt;&gt;"",VLOOKUP(K130,tenhang,2,0),"")</f>
        <v/>
      </c>
      <c r="N130" s="52" t="s">
        <v>71</v>
      </c>
      <c r="Q130" s="32" t="str">
        <f t="shared" ref="Q130:Q193" si="11">IF(K130&lt;&gt;"",VLOOKUP(K130,tenhang,3,0),"")</f>
        <v/>
      </c>
      <c r="T130" s="34">
        <f t="shared" ref="T130:T193" si="12">IF(K130&lt;&gt;"",VLOOKUP(K130,tenhang,4,0),0)</f>
        <v>0</v>
      </c>
      <c r="U130" s="34">
        <f t="shared" si="8"/>
        <v>0</v>
      </c>
      <c r="X130" s="40" t="s">
        <v>26</v>
      </c>
      <c r="Z130" s="34">
        <f t="shared" si="9"/>
        <v>0</v>
      </c>
    </row>
    <row r="131" spans="2:26" ht="25.5" customHeight="1" x14ac:dyDescent="0.25">
      <c r="B131" s="64"/>
      <c r="J131" s="65" t="str">
        <f>IF(G131&lt;&gt;"",VLOOKUP(G131,'nhân viên sale'!$A$2:$B$1646,2,0),"")</f>
        <v/>
      </c>
      <c r="L131" s="31" t="str">
        <f t="shared" si="10"/>
        <v/>
      </c>
      <c r="N131" s="52" t="s">
        <v>71</v>
      </c>
      <c r="Q131" s="32" t="str">
        <f t="shared" si="11"/>
        <v/>
      </c>
      <c r="T131" s="34">
        <f t="shared" si="12"/>
        <v>0</v>
      </c>
      <c r="U131" s="34">
        <f t="shared" ref="U131:U194" si="13">R131*T131</f>
        <v>0</v>
      </c>
      <c r="X131" s="40" t="s">
        <v>26</v>
      </c>
      <c r="Z131" s="34">
        <f t="shared" ref="Z131:Z194" si="14">ROUND(U131*X131*1%,0)</f>
        <v>0</v>
      </c>
    </row>
    <row r="132" spans="2:26" ht="25.5" customHeight="1" x14ac:dyDescent="0.25">
      <c r="B132" s="64"/>
      <c r="J132" s="65" t="str">
        <f>IF(G132&lt;&gt;"",VLOOKUP(G132,'nhân viên sale'!$A$2:$B$1646,2,0),"")</f>
        <v/>
      </c>
      <c r="L132" s="31" t="str">
        <f t="shared" si="10"/>
        <v/>
      </c>
      <c r="N132" s="52" t="s">
        <v>71</v>
      </c>
      <c r="Q132" s="32" t="str">
        <f t="shared" si="11"/>
        <v/>
      </c>
      <c r="T132" s="34">
        <f t="shared" si="12"/>
        <v>0</v>
      </c>
      <c r="U132" s="34">
        <f t="shared" si="13"/>
        <v>0</v>
      </c>
      <c r="X132" s="40" t="s">
        <v>26</v>
      </c>
      <c r="Z132" s="34">
        <f t="shared" si="14"/>
        <v>0</v>
      </c>
    </row>
    <row r="133" spans="2:26" ht="25.5" customHeight="1" x14ac:dyDescent="0.25">
      <c r="B133" s="64"/>
      <c r="J133" s="65" t="str">
        <f>IF(G133&lt;&gt;"",VLOOKUP(G133,'nhân viên sale'!$A$2:$B$1646,2,0),"")</f>
        <v/>
      </c>
      <c r="L133" s="31" t="str">
        <f t="shared" si="10"/>
        <v/>
      </c>
      <c r="N133" s="52" t="s">
        <v>71</v>
      </c>
      <c r="Q133" s="32" t="str">
        <f t="shared" si="11"/>
        <v/>
      </c>
      <c r="T133" s="34">
        <f t="shared" si="12"/>
        <v>0</v>
      </c>
      <c r="U133" s="34">
        <f t="shared" si="13"/>
        <v>0</v>
      </c>
      <c r="X133" s="40" t="s">
        <v>26</v>
      </c>
      <c r="Z133" s="34">
        <f t="shared" si="14"/>
        <v>0</v>
      </c>
    </row>
    <row r="134" spans="2:26" ht="25.5" customHeight="1" x14ac:dyDescent="0.25">
      <c r="B134" s="64"/>
      <c r="J134" s="65" t="str">
        <f>IF(G134&lt;&gt;"",VLOOKUP(G134,'nhân viên sale'!$A$2:$B$1646,2,0),"")</f>
        <v/>
      </c>
      <c r="L134" s="31" t="str">
        <f t="shared" si="10"/>
        <v/>
      </c>
      <c r="N134" s="52" t="s">
        <v>71</v>
      </c>
      <c r="Q134" s="32" t="str">
        <f t="shared" si="11"/>
        <v/>
      </c>
      <c r="T134" s="34">
        <f t="shared" si="12"/>
        <v>0</v>
      </c>
      <c r="U134" s="34">
        <f t="shared" si="13"/>
        <v>0</v>
      </c>
      <c r="X134" s="40" t="s">
        <v>26</v>
      </c>
      <c r="Z134" s="34">
        <f t="shared" si="14"/>
        <v>0</v>
      </c>
    </row>
    <row r="135" spans="2:26" ht="25.5" customHeight="1" x14ac:dyDescent="0.25">
      <c r="B135" s="64"/>
      <c r="J135" s="65" t="str">
        <f>IF(G135&lt;&gt;"",VLOOKUP(G135,'nhân viên sale'!$A$2:$B$1646,2,0),"")</f>
        <v/>
      </c>
      <c r="L135" s="31" t="str">
        <f t="shared" si="10"/>
        <v/>
      </c>
      <c r="N135" s="52" t="s">
        <v>71</v>
      </c>
      <c r="Q135" s="32" t="str">
        <f t="shared" si="11"/>
        <v/>
      </c>
      <c r="T135" s="34">
        <f t="shared" si="12"/>
        <v>0</v>
      </c>
      <c r="U135" s="34">
        <f t="shared" si="13"/>
        <v>0</v>
      </c>
      <c r="X135" s="40" t="s">
        <v>26</v>
      </c>
      <c r="Z135" s="34">
        <f t="shared" si="14"/>
        <v>0</v>
      </c>
    </row>
    <row r="136" spans="2:26" ht="25.5" customHeight="1" x14ac:dyDescent="0.25">
      <c r="B136" s="64"/>
      <c r="J136" s="65" t="str">
        <f>IF(G136&lt;&gt;"",VLOOKUP(G136,'nhân viên sale'!$A$2:$B$1646,2,0),"")</f>
        <v/>
      </c>
      <c r="L136" s="31" t="str">
        <f t="shared" si="10"/>
        <v/>
      </c>
      <c r="N136" s="52" t="s">
        <v>71</v>
      </c>
      <c r="Q136" s="32" t="str">
        <f t="shared" si="11"/>
        <v/>
      </c>
      <c r="T136" s="34">
        <f t="shared" si="12"/>
        <v>0</v>
      </c>
      <c r="U136" s="34">
        <f t="shared" si="13"/>
        <v>0</v>
      </c>
      <c r="X136" s="40" t="s">
        <v>26</v>
      </c>
      <c r="Z136" s="34">
        <f t="shared" si="14"/>
        <v>0</v>
      </c>
    </row>
    <row r="137" spans="2:26" ht="25.5" customHeight="1" x14ac:dyDescent="0.25">
      <c r="B137" s="64"/>
      <c r="J137" s="65" t="str">
        <f>IF(G137&lt;&gt;"",VLOOKUP(G137,'nhân viên sale'!$A$2:$B$1646,2,0),"")</f>
        <v/>
      </c>
      <c r="L137" s="31" t="str">
        <f t="shared" si="10"/>
        <v/>
      </c>
      <c r="N137" s="52" t="s">
        <v>71</v>
      </c>
      <c r="Q137" s="32" t="str">
        <f t="shared" si="11"/>
        <v/>
      </c>
      <c r="T137" s="34">
        <f t="shared" si="12"/>
        <v>0</v>
      </c>
      <c r="U137" s="34">
        <f t="shared" si="13"/>
        <v>0</v>
      </c>
      <c r="X137" s="40" t="s">
        <v>26</v>
      </c>
      <c r="Z137" s="34">
        <f t="shared" si="14"/>
        <v>0</v>
      </c>
    </row>
    <row r="138" spans="2:26" ht="25.5" customHeight="1" x14ac:dyDescent="0.25">
      <c r="B138" s="64"/>
      <c r="J138" s="65" t="str">
        <f>IF(G138&lt;&gt;"",VLOOKUP(G138,'nhân viên sale'!$A$2:$B$1646,2,0),"")</f>
        <v/>
      </c>
      <c r="L138" s="31" t="str">
        <f t="shared" si="10"/>
        <v/>
      </c>
      <c r="N138" s="52" t="s">
        <v>71</v>
      </c>
      <c r="Q138" s="32" t="str">
        <f t="shared" si="11"/>
        <v/>
      </c>
      <c r="T138" s="34">
        <f t="shared" si="12"/>
        <v>0</v>
      </c>
      <c r="U138" s="34">
        <f t="shared" si="13"/>
        <v>0</v>
      </c>
      <c r="X138" s="40" t="s">
        <v>26</v>
      </c>
      <c r="Z138" s="34">
        <f t="shared" si="14"/>
        <v>0</v>
      </c>
    </row>
    <row r="139" spans="2:26" ht="25.5" customHeight="1" x14ac:dyDescent="0.25">
      <c r="B139" s="64"/>
      <c r="J139" s="65" t="str">
        <f>IF(G139&lt;&gt;"",VLOOKUP(G139,'nhân viên sale'!$A$2:$B$1646,2,0),"")</f>
        <v/>
      </c>
      <c r="L139" s="31" t="str">
        <f t="shared" si="10"/>
        <v/>
      </c>
      <c r="N139" s="52" t="s">
        <v>71</v>
      </c>
      <c r="Q139" s="32" t="str">
        <f t="shared" si="11"/>
        <v/>
      </c>
      <c r="T139" s="34">
        <f t="shared" si="12"/>
        <v>0</v>
      </c>
      <c r="U139" s="34">
        <f t="shared" si="13"/>
        <v>0</v>
      </c>
      <c r="X139" s="40" t="s">
        <v>26</v>
      </c>
      <c r="Z139" s="34">
        <f t="shared" si="14"/>
        <v>0</v>
      </c>
    </row>
    <row r="140" spans="2:26" ht="25.5" customHeight="1" x14ac:dyDescent="0.25">
      <c r="B140" s="64"/>
      <c r="J140" s="65" t="str">
        <f>IF(G140&lt;&gt;"",VLOOKUP(G140,'nhân viên sale'!$A$2:$B$1646,2,0),"")</f>
        <v/>
      </c>
      <c r="L140" s="31" t="str">
        <f t="shared" si="10"/>
        <v/>
      </c>
      <c r="N140" s="52" t="s">
        <v>71</v>
      </c>
      <c r="Q140" s="32" t="str">
        <f t="shared" si="11"/>
        <v/>
      </c>
      <c r="T140" s="34">
        <f t="shared" si="12"/>
        <v>0</v>
      </c>
      <c r="U140" s="34">
        <f t="shared" si="13"/>
        <v>0</v>
      </c>
      <c r="X140" s="40" t="s">
        <v>26</v>
      </c>
      <c r="Z140" s="34">
        <f t="shared" si="14"/>
        <v>0</v>
      </c>
    </row>
    <row r="141" spans="2:26" ht="25.5" customHeight="1" x14ac:dyDescent="0.25">
      <c r="B141" s="64"/>
      <c r="J141" s="65" t="str">
        <f>IF(G141&lt;&gt;"",VLOOKUP(G141,'nhân viên sale'!$A$2:$B$1646,2,0),"")</f>
        <v/>
      </c>
      <c r="L141" s="31" t="str">
        <f t="shared" si="10"/>
        <v/>
      </c>
      <c r="N141" s="52" t="s">
        <v>71</v>
      </c>
      <c r="Q141" s="32" t="str">
        <f t="shared" si="11"/>
        <v/>
      </c>
      <c r="T141" s="34">
        <f t="shared" si="12"/>
        <v>0</v>
      </c>
      <c r="U141" s="34">
        <f t="shared" si="13"/>
        <v>0</v>
      </c>
      <c r="X141" s="40" t="s">
        <v>26</v>
      </c>
      <c r="Z141" s="34">
        <f t="shared" si="14"/>
        <v>0</v>
      </c>
    </row>
    <row r="142" spans="2:26" ht="25.5" customHeight="1" x14ac:dyDescent="0.25">
      <c r="B142" s="64"/>
      <c r="J142" s="65" t="str">
        <f>IF(G142&lt;&gt;"",VLOOKUP(G142,'nhân viên sale'!$A$2:$B$1646,2,0),"")</f>
        <v/>
      </c>
      <c r="L142" s="31" t="str">
        <f t="shared" si="10"/>
        <v/>
      </c>
      <c r="N142" s="52" t="s">
        <v>71</v>
      </c>
      <c r="Q142" s="32" t="str">
        <f t="shared" si="11"/>
        <v/>
      </c>
      <c r="T142" s="34">
        <f t="shared" si="12"/>
        <v>0</v>
      </c>
      <c r="U142" s="34">
        <f t="shared" si="13"/>
        <v>0</v>
      </c>
      <c r="X142" s="40" t="s">
        <v>26</v>
      </c>
      <c r="Z142" s="34">
        <f t="shared" si="14"/>
        <v>0</v>
      </c>
    </row>
    <row r="143" spans="2:26" ht="25.5" customHeight="1" x14ac:dyDescent="0.25">
      <c r="B143" s="64"/>
      <c r="J143" s="65" t="str">
        <f>IF(G143&lt;&gt;"",VLOOKUP(G143,'nhân viên sale'!$A$2:$B$1646,2,0),"")</f>
        <v/>
      </c>
      <c r="L143" s="31" t="str">
        <f t="shared" si="10"/>
        <v/>
      </c>
      <c r="N143" s="52" t="s">
        <v>71</v>
      </c>
      <c r="Q143" s="32" t="str">
        <f t="shared" si="11"/>
        <v/>
      </c>
      <c r="T143" s="34">
        <f t="shared" si="12"/>
        <v>0</v>
      </c>
      <c r="U143" s="34">
        <f t="shared" si="13"/>
        <v>0</v>
      </c>
      <c r="X143" s="40" t="s">
        <v>26</v>
      </c>
      <c r="Z143" s="34">
        <f t="shared" si="14"/>
        <v>0</v>
      </c>
    </row>
    <row r="144" spans="2:26" ht="25.5" customHeight="1" x14ac:dyDescent="0.25">
      <c r="B144" s="64"/>
      <c r="J144" s="65" t="str">
        <f>IF(G144&lt;&gt;"",VLOOKUP(G144,'nhân viên sale'!$A$2:$B$1646,2,0),"")</f>
        <v/>
      </c>
      <c r="L144" s="31" t="str">
        <f t="shared" si="10"/>
        <v/>
      </c>
      <c r="N144" s="52" t="s">
        <v>71</v>
      </c>
      <c r="Q144" s="32" t="str">
        <f t="shared" si="11"/>
        <v/>
      </c>
      <c r="T144" s="34">
        <f t="shared" si="12"/>
        <v>0</v>
      </c>
      <c r="U144" s="34">
        <f t="shared" si="13"/>
        <v>0</v>
      </c>
      <c r="X144" s="40" t="s">
        <v>26</v>
      </c>
      <c r="Z144" s="34">
        <f t="shared" si="14"/>
        <v>0</v>
      </c>
    </row>
    <row r="145" spans="2:26" ht="25.5" customHeight="1" x14ac:dyDescent="0.25">
      <c r="B145" s="64"/>
      <c r="J145" s="65" t="str">
        <f>IF(G145&lt;&gt;"",VLOOKUP(G145,'nhân viên sale'!$A$2:$B$1646,2,0),"")</f>
        <v/>
      </c>
      <c r="L145" s="31" t="str">
        <f t="shared" si="10"/>
        <v/>
      </c>
      <c r="N145" s="52" t="s">
        <v>71</v>
      </c>
      <c r="Q145" s="32" t="str">
        <f t="shared" si="11"/>
        <v/>
      </c>
      <c r="T145" s="34">
        <f t="shared" si="12"/>
        <v>0</v>
      </c>
      <c r="U145" s="34">
        <f t="shared" si="13"/>
        <v>0</v>
      </c>
      <c r="X145" s="40" t="s">
        <v>26</v>
      </c>
      <c r="Z145" s="34">
        <f t="shared" si="14"/>
        <v>0</v>
      </c>
    </row>
    <row r="146" spans="2:26" ht="25.5" customHeight="1" x14ac:dyDescent="0.25">
      <c r="B146" s="64"/>
      <c r="J146" s="65" t="str">
        <f>IF(G146&lt;&gt;"",VLOOKUP(G146,'nhân viên sale'!$A$2:$B$1646,2,0),"")</f>
        <v/>
      </c>
      <c r="L146" s="31" t="str">
        <f t="shared" si="10"/>
        <v/>
      </c>
      <c r="N146" s="52" t="s">
        <v>71</v>
      </c>
      <c r="Q146" s="32" t="str">
        <f t="shared" si="11"/>
        <v/>
      </c>
      <c r="T146" s="34">
        <f t="shared" si="12"/>
        <v>0</v>
      </c>
      <c r="U146" s="34">
        <f t="shared" si="13"/>
        <v>0</v>
      </c>
      <c r="X146" s="40" t="s">
        <v>26</v>
      </c>
      <c r="Z146" s="34">
        <f t="shared" si="14"/>
        <v>0</v>
      </c>
    </row>
    <row r="147" spans="2:26" ht="25.5" customHeight="1" x14ac:dyDescent="0.25">
      <c r="B147" s="64"/>
      <c r="J147" s="65" t="str">
        <f>IF(G147&lt;&gt;"",VLOOKUP(G147,'nhân viên sale'!$A$2:$B$1646,2,0),"")</f>
        <v/>
      </c>
      <c r="L147" s="31" t="str">
        <f t="shared" si="10"/>
        <v/>
      </c>
      <c r="N147" s="52" t="s">
        <v>71</v>
      </c>
      <c r="Q147" s="32" t="str">
        <f t="shared" si="11"/>
        <v/>
      </c>
      <c r="T147" s="34">
        <f t="shared" si="12"/>
        <v>0</v>
      </c>
      <c r="U147" s="34">
        <f t="shared" si="13"/>
        <v>0</v>
      </c>
      <c r="X147" s="40" t="s">
        <v>26</v>
      </c>
      <c r="Z147" s="34">
        <f t="shared" si="14"/>
        <v>0</v>
      </c>
    </row>
    <row r="148" spans="2:26" ht="25.5" customHeight="1" x14ac:dyDescent="0.25">
      <c r="B148" s="64"/>
      <c r="J148" s="65" t="str">
        <f>IF(G148&lt;&gt;"",VLOOKUP(G148,'nhân viên sale'!$A$2:$B$1646,2,0),"")</f>
        <v/>
      </c>
      <c r="L148" s="31" t="str">
        <f t="shared" si="10"/>
        <v/>
      </c>
      <c r="N148" s="52" t="s">
        <v>71</v>
      </c>
      <c r="Q148" s="32" t="str">
        <f t="shared" si="11"/>
        <v/>
      </c>
      <c r="T148" s="34">
        <f t="shared" si="12"/>
        <v>0</v>
      </c>
      <c r="U148" s="34">
        <f t="shared" si="13"/>
        <v>0</v>
      </c>
      <c r="X148" s="40" t="s">
        <v>26</v>
      </c>
      <c r="Z148" s="34">
        <f t="shared" si="14"/>
        <v>0</v>
      </c>
    </row>
    <row r="149" spans="2:26" ht="25.5" customHeight="1" x14ac:dyDescent="0.25">
      <c r="B149" s="64"/>
      <c r="J149" s="65" t="str">
        <f>IF(G149&lt;&gt;"",VLOOKUP(G149,'nhân viên sale'!$A$2:$B$1646,2,0),"")</f>
        <v/>
      </c>
      <c r="L149" s="31" t="str">
        <f t="shared" si="10"/>
        <v/>
      </c>
      <c r="N149" s="52" t="s">
        <v>71</v>
      </c>
      <c r="Q149" s="32" t="str">
        <f t="shared" si="11"/>
        <v/>
      </c>
      <c r="T149" s="34">
        <f t="shared" si="12"/>
        <v>0</v>
      </c>
      <c r="U149" s="34">
        <f t="shared" si="13"/>
        <v>0</v>
      </c>
      <c r="X149" s="40" t="s">
        <v>26</v>
      </c>
      <c r="Z149" s="34">
        <f t="shared" si="14"/>
        <v>0</v>
      </c>
    </row>
    <row r="150" spans="2:26" ht="25.5" customHeight="1" x14ac:dyDescent="0.25">
      <c r="B150" s="64"/>
      <c r="J150" s="65" t="str">
        <f>IF(G150&lt;&gt;"",VLOOKUP(G150,'nhân viên sale'!$A$2:$B$1646,2,0),"")</f>
        <v/>
      </c>
      <c r="L150" s="31" t="str">
        <f t="shared" si="10"/>
        <v/>
      </c>
      <c r="N150" s="52" t="s">
        <v>71</v>
      </c>
      <c r="Q150" s="32" t="str">
        <f t="shared" si="11"/>
        <v/>
      </c>
      <c r="T150" s="34">
        <f t="shared" si="12"/>
        <v>0</v>
      </c>
      <c r="U150" s="34">
        <f t="shared" si="13"/>
        <v>0</v>
      </c>
      <c r="X150" s="40" t="s">
        <v>26</v>
      </c>
      <c r="Z150" s="34">
        <f t="shared" si="14"/>
        <v>0</v>
      </c>
    </row>
    <row r="151" spans="2:26" ht="25.5" customHeight="1" x14ac:dyDescent="0.25">
      <c r="B151" s="64"/>
      <c r="J151" s="65" t="str">
        <f>IF(G151&lt;&gt;"",VLOOKUP(G151,'nhân viên sale'!$A$2:$B$1646,2,0),"")</f>
        <v/>
      </c>
      <c r="L151" s="31" t="str">
        <f t="shared" si="10"/>
        <v/>
      </c>
      <c r="N151" s="52" t="s">
        <v>71</v>
      </c>
      <c r="Q151" s="32" t="str">
        <f t="shared" si="11"/>
        <v/>
      </c>
      <c r="T151" s="34">
        <f t="shared" si="12"/>
        <v>0</v>
      </c>
      <c r="U151" s="34">
        <f t="shared" si="13"/>
        <v>0</v>
      </c>
      <c r="X151" s="40" t="s">
        <v>26</v>
      </c>
      <c r="Z151" s="34">
        <f t="shared" si="14"/>
        <v>0</v>
      </c>
    </row>
    <row r="152" spans="2:26" ht="25.5" customHeight="1" x14ac:dyDescent="0.25">
      <c r="B152" s="64"/>
      <c r="J152" s="65" t="str">
        <f>IF(G152&lt;&gt;"",VLOOKUP(G152,'nhân viên sale'!$A$2:$B$1646,2,0),"")</f>
        <v/>
      </c>
      <c r="L152" s="31" t="str">
        <f t="shared" si="10"/>
        <v/>
      </c>
      <c r="N152" s="52" t="s">
        <v>71</v>
      </c>
      <c r="Q152" s="32" t="str">
        <f t="shared" si="11"/>
        <v/>
      </c>
      <c r="T152" s="34">
        <f t="shared" si="12"/>
        <v>0</v>
      </c>
      <c r="U152" s="34">
        <f t="shared" si="13"/>
        <v>0</v>
      </c>
      <c r="X152" s="40" t="s">
        <v>26</v>
      </c>
      <c r="Z152" s="34">
        <f t="shared" si="14"/>
        <v>0</v>
      </c>
    </row>
    <row r="153" spans="2:26" ht="25.5" customHeight="1" x14ac:dyDescent="0.25">
      <c r="B153" s="64"/>
      <c r="J153" s="65" t="str">
        <f>IF(G153&lt;&gt;"",VLOOKUP(G153,'nhân viên sale'!$A$2:$B$1646,2,0),"")</f>
        <v/>
      </c>
      <c r="L153" s="31" t="str">
        <f t="shared" si="10"/>
        <v/>
      </c>
      <c r="N153" s="52" t="s">
        <v>71</v>
      </c>
      <c r="Q153" s="32" t="str">
        <f t="shared" si="11"/>
        <v/>
      </c>
      <c r="T153" s="34">
        <f t="shared" si="12"/>
        <v>0</v>
      </c>
      <c r="U153" s="34">
        <f t="shared" si="13"/>
        <v>0</v>
      </c>
      <c r="X153" s="40" t="s">
        <v>26</v>
      </c>
      <c r="Z153" s="34">
        <f t="shared" si="14"/>
        <v>0</v>
      </c>
    </row>
    <row r="154" spans="2:26" ht="25.5" customHeight="1" x14ac:dyDescent="0.25">
      <c r="B154" s="64"/>
      <c r="J154" s="65" t="str">
        <f>IF(G154&lt;&gt;"",VLOOKUP(G154,'nhân viên sale'!$A$2:$B$1646,2,0),"")</f>
        <v/>
      </c>
      <c r="L154" s="31" t="str">
        <f t="shared" si="10"/>
        <v/>
      </c>
      <c r="N154" s="52" t="s">
        <v>71</v>
      </c>
      <c r="Q154" s="32" t="str">
        <f t="shared" si="11"/>
        <v/>
      </c>
      <c r="T154" s="34">
        <f t="shared" si="12"/>
        <v>0</v>
      </c>
      <c r="U154" s="34">
        <f t="shared" si="13"/>
        <v>0</v>
      </c>
      <c r="X154" s="40" t="s">
        <v>26</v>
      </c>
      <c r="Z154" s="34">
        <f t="shared" si="14"/>
        <v>0</v>
      </c>
    </row>
    <row r="155" spans="2:26" ht="25.5" customHeight="1" x14ac:dyDescent="0.25">
      <c r="B155" s="64"/>
      <c r="J155" s="65" t="str">
        <f>IF(G155&lt;&gt;"",VLOOKUP(G155,'nhân viên sale'!$A$2:$B$1646,2,0),"")</f>
        <v/>
      </c>
      <c r="L155" s="31" t="str">
        <f t="shared" si="10"/>
        <v/>
      </c>
      <c r="N155" s="52" t="s">
        <v>71</v>
      </c>
      <c r="Q155" s="32" t="str">
        <f t="shared" si="11"/>
        <v/>
      </c>
      <c r="T155" s="34">
        <f t="shared" si="12"/>
        <v>0</v>
      </c>
      <c r="U155" s="34">
        <f t="shared" si="13"/>
        <v>0</v>
      </c>
      <c r="X155" s="40" t="s">
        <v>26</v>
      </c>
      <c r="Z155" s="34">
        <f t="shared" si="14"/>
        <v>0</v>
      </c>
    </row>
    <row r="156" spans="2:26" ht="25.5" customHeight="1" x14ac:dyDescent="0.25">
      <c r="B156" s="64"/>
      <c r="J156" s="65" t="str">
        <f>IF(G156&lt;&gt;"",VLOOKUP(G156,'nhân viên sale'!$A$2:$B$1646,2,0),"")</f>
        <v/>
      </c>
      <c r="L156" s="31" t="str">
        <f t="shared" si="10"/>
        <v/>
      </c>
      <c r="N156" s="52" t="s">
        <v>71</v>
      </c>
      <c r="Q156" s="32" t="str">
        <f t="shared" si="11"/>
        <v/>
      </c>
      <c r="T156" s="34">
        <f t="shared" si="12"/>
        <v>0</v>
      </c>
      <c r="U156" s="34">
        <f t="shared" si="13"/>
        <v>0</v>
      </c>
      <c r="X156" s="40" t="s">
        <v>26</v>
      </c>
      <c r="Z156" s="34">
        <f t="shared" si="14"/>
        <v>0</v>
      </c>
    </row>
    <row r="157" spans="2:26" ht="25.5" customHeight="1" x14ac:dyDescent="0.25">
      <c r="B157" s="64"/>
      <c r="J157" s="65" t="str">
        <f>IF(G157&lt;&gt;"",VLOOKUP(G157,'nhân viên sale'!$A$2:$B$1646,2,0),"")</f>
        <v/>
      </c>
      <c r="L157" s="31" t="str">
        <f t="shared" si="10"/>
        <v/>
      </c>
      <c r="N157" s="52" t="s">
        <v>71</v>
      </c>
      <c r="Q157" s="32" t="str">
        <f t="shared" si="11"/>
        <v/>
      </c>
      <c r="T157" s="34">
        <f t="shared" si="12"/>
        <v>0</v>
      </c>
      <c r="U157" s="34">
        <f t="shared" si="13"/>
        <v>0</v>
      </c>
      <c r="X157" s="40" t="s">
        <v>26</v>
      </c>
      <c r="Z157" s="34">
        <f t="shared" si="14"/>
        <v>0</v>
      </c>
    </row>
    <row r="158" spans="2:26" ht="25.5" customHeight="1" x14ac:dyDescent="0.25">
      <c r="B158" s="64"/>
      <c r="J158" s="65" t="str">
        <f>IF(G158&lt;&gt;"",VLOOKUP(G158,'nhân viên sale'!$A$2:$B$1646,2,0),"")</f>
        <v/>
      </c>
      <c r="L158" s="31" t="str">
        <f t="shared" si="10"/>
        <v/>
      </c>
      <c r="N158" s="52" t="s">
        <v>71</v>
      </c>
      <c r="Q158" s="32" t="str">
        <f t="shared" si="11"/>
        <v/>
      </c>
      <c r="T158" s="34">
        <f t="shared" si="12"/>
        <v>0</v>
      </c>
      <c r="U158" s="34">
        <f t="shared" si="13"/>
        <v>0</v>
      </c>
      <c r="X158" s="40" t="s">
        <v>26</v>
      </c>
      <c r="Z158" s="34">
        <f t="shared" si="14"/>
        <v>0</v>
      </c>
    </row>
    <row r="159" spans="2:26" ht="25.5" customHeight="1" x14ac:dyDescent="0.25">
      <c r="B159" s="64"/>
      <c r="J159" s="65" t="str">
        <f>IF(G159&lt;&gt;"",VLOOKUP(G159,'nhân viên sale'!$A$2:$B$1646,2,0),"")</f>
        <v/>
      </c>
      <c r="L159" s="31" t="str">
        <f t="shared" si="10"/>
        <v/>
      </c>
      <c r="N159" s="52" t="s">
        <v>71</v>
      </c>
      <c r="Q159" s="32" t="str">
        <f t="shared" si="11"/>
        <v/>
      </c>
      <c r="T159" s="34">
        <f t="shared" si="12"/>
        <v>0</v>
      </c>
      <c r="U159" s="34">
        <f t="shared" si="13"/>
        <v>0</v>
      </c>
      <c r="X159" s="40" t="s">
        <v>26</v>
      </c>
      <c r="Z159" s="34">
        <f t="shared" si="14"/>
        <v>0</v>
      </c>
    </row>
    <row r="160" spans="2:26" ht="25.5" customHeight="1" x14ac:dyDescent="0.25">
      <c r="B160" s="64"/>
      <c r="J160" s="65" t="str">
        <f>IF(G160&lt;&gt;"",VLOOKUP(G160,'nhân viên sale'!$A$2:$B$1646,2,0),"")</f>
        <v/>
      </c>
      <c r="L160" s="31" t="str">
        <f t="shared" si="10"/>
        <v/>
      </c>
      <c r="N160" s="52" t="s">
        <v>71</v>
      </c>
      <c r="Q160" s="32" t="str">
        <f t="shared" si="11"/>
        <v/>
      </c>
      <c r="T160" s="34">
        <f t="shared" si="12"/>
        <v>0</v>
      </c>
      <c r="U160" s="34">
        <f t="shared" si="13"/>
        <v>0</v>
      </c>
      <c r="X160" s="40" t="s">
        <v>26</v>
      </c>
      <c r="Z160" s="34">
        <f t="shared" si="14"/>
        <v>0</v>
      </c>
    </row>
    <row r="161" spans="2:26" ht="25.5" customHeight="1" x14ac:dyDescent="0.25">
      <c r="B161" s="64"/>
      <c r="J161" s="65" t="str">
        <f>IF(G161&lt;&gt;"",VLOOKUP(G161,'nhân viên sale'!$A$2:$B$1646,2,0),"")</f>
        <v/>
      </c>
      <c r="L161" s="31" t="str">
        <f t="shared" si="10"/>
        <v/>
      </c>
      <c r="N161" s="52" t="s">
        <v>71</v>
      </c>
      <c r="Q161" s="32" t="str">
        <f t="shared" si="11"/>
        <v/>
      </c>
      <c r="T161" s="34">
        <f t="shared" si="12"/>
        <v>0</v>
      </c>
      <c r="U161" s="34">
        <f t="shared" si="13"/>
        <v>0</v>
      </c>
      <c r="X161" s="40" t="s">
        <v>26</v>
      </c>
      <c r="Z161" s="34">
        <f t="shared" si="14"/>
        <v>0</v>
      </c>
    </row>
    <row r="162" spans="2:26" ht="25.5" customHeight="1" x14ac:dyDescent="0.25">
      <c r="B162" s="64"/>
      <c r="J162" s="65" t="str">
        <f>IF(G162&lt;&gt;"",VLOOKUP(G162,'nhân viên sale'!$A$2:$B$1646,2,0),"")</f>
        <v/>
      </c>
      <c r="L162" s="31" t="str">
        <f t="shared" si="10"/>
        <v/>
      </c>
      <c r="N162" s="52" t="s">
        <v>71</v>
      </c>
      <c r="Q162" s="32" t="str">
        <f t="shared" si="11"/>
        <v/>
      </c>
      <c r="T162" s="34">
        <f t="shared" si="12"/>
        <v>0</v>
      </c>
      <c r="U162" s="34">
        <f t="shared" si="13"/>
        <v>0</v>
      </c>
      <c r="X162" s="40" t="s">
        <v>26</v>
      </c>
      <c r="Z162" s="34">
        <f t="shared" si="14"/>
        <v>0</v>
      </c>
    </row>
    <row r="163" spans="2:26" ht="25.5" customHeight="1" x14ac:dyDescent="0.25">
      <c r="B163" s="64"/>
      <c r="J163" s="65" t="str">
        <f>IF(G163&lt;&gt;"",VLOOKUP(G163,'nhân viên sale'!$A$2:$B$1646,2,0),"")</f>
        <v/>
      </c>
      <c r="L163" s="31" t="str">
        <f t="shared" si="10"/>
        <v/>
      </c>
      <c r="N163" s="52" t="s">
        <v>71</v>
      </c>
      <c r="Q163" s="32" t="str">
        <f t="shared" si="11"/>
        <v/>
      </c>
      <c r="T163" s="34">
        <f t="shared" si="12"/>
        <v>0</v>
      </c>
      <c r="U163" s="34">
        <f t="shared" si="13"/>
        <v>0</v>
      </c>
      <c r="X163" s="40" t="s">
        <v>26</v>
      </c>
      <c r="Z163" s="34">
        <f t="shared" si="14"/>
        <v>0</v>
      </c>
    </row>
    <row r="164" spans="2:26" ht="25.5" customHeight="1" x14ac:dyDescent="0.25">
      <c r="B164" s="64"/>
      <c r="J164" s="65" t="str">
        <f>IF(G164&lt;&gt;"",VLOOKUP(G164,'nhân viên sale'!$A$2:$B$1646,2,0),"")</f>
        <v/>
      </c>
      <c r="L164" s="31" t="str">
        <f t="shared" si="10"/>
        <v/>
      </c>
      <c r="N164" s="52" t="s">
        <v>71</v>
      </c>
      <c r="Q164" s="32" t="str">
        <f t="shared" si="11"/>
        <v/>
      </c>
      <c r="T164" s="34">
        <f t="shared" si="12"/>
        <v>0</v>
      </c>
      <c r="U164" s="34">
        <f t="shared" si="13"/>
        <v>0</v>
      </c>
      <c r="X164" s="40" t="s">
        <v>26</v>
      </c>
      <c r="Z164" s="34">
        <f t="shared" si="14"/>
        <v>0</v>
      </c>
    </row>
    <row r="165" spans="2:26" ht="25.5" customHeight="1" x14ac:dyDescent="0.25">
      <c r="B165" s="64"/>
      <c r="J165" s="65" t="str">
        <f>IF(G165&lt;&gt;"",VLOOKUP(G165,'nhân viên sale'!$A$2:$B$1646,2,0),"")</f>
        <v/>
      </c>
      <c r="L165" s="31" t="str">
        <f t="shared" si="10"/>
        <v/>
      </c>
      <c r="N165" s="52" t="s">
        <v>71</v>
      </c>
      <c r="Q165" s="32" t="str">
        <f t="shared" si="11"/>
        <v/>
      </c>
      <c r="T165" s="34">
        <f t="shared" si="12"/>
        <v>0</v>
      </c>
      <c r="U165" s="34">
        <f t="shared" si="13"/>
        <v>0</v>
      </c>
      <c r="X165" s="40" t="s">
        <v>26</v>
      </c>
      <c r="Z165" s="34">
        <f t="shared" si="14"/>
        <v>0</v>
      </c>
    </row>
    <row r="166" spans="2:26" ht="25.5" customHeight="1" x14ac:dyDescent="0.25">
      <c r="B166" s="64"/>
      <c r="J166" s="65" t="str">
        <f>IF(G166&lt;&gt;"",VLOOKUP(G166,'nhân viên sale'!$A$2:$B$1646,2,0),"")</f>
        <v/>
      </c>
      <c r="L166" s="31" t="str">
        <f t="shared" si="10"/>
        <v/>
      </c>
      <c r="N166" s="52" t="s">
        <v>71</v>
      </c>
      <c r="Q166" s="32" t="str">
        <f t="shared" si="11"/>
        <v/>
      </c>
      <c r="T166" s="34">
        <f t="shared" si="12"/>
        <v>0</v>
      </c>
      <c r="U166" s="34">
        <f t="shared" si="13"/>
        <v>0</v>
      </c>
      <c r="X166" s="40" t="s">
        <v>26</v>
      </c>
      <c r="Z166" s="34">
        <f t="shared" si="14"/>
        <v>0</v>
      </c>
    </row>
    <row r="167" spans="2:26" ht="25.5" customHeight="1" x14ac:dyDescent="0.25">
      <c r="B167" s="64"/>
      <c r="J167" s="65" t="str">
        <f>IF(G167&lt;&gt;"",VLOOKUP(G167,'nhân viên sale'!$A$2:$B$1646,2,0),"")</f>
        <v/>
      </c>
      <c r="L167" s="31" t="str">
        <f t="shared" si="10"/>
        <v/>
      </c>
      <c r="N167" s="52" t="s">
        <v>71</v>
      </c>
      <c r="Q167" s="32" t="str">
        <f t="shared" si="11"/>
        <v/>
      </c>
      <c r="T167" s="34">
        <f t="shared" si="12"/>
        <v>0</v>
      </c>
      <c r="U167" s="34">
        <f t="shared" si="13"/>
        <v>0</v>
      </c>
      <c r="X167" s="40" t="s">
        <v>26</v>
      </c>
      <c r="Z167" s="34">
        <f t="shared" si="14"/>
        <v>0</v>
      </c>
    </row>
    <row r="168" spans="2:26" ht="25.5" customHeight="1" x14ac:dyDescent="0.25">
      <c r="B168" s="64"/>
      <c r="J168" s="65" t="str">
        <f>IF(G168&lt;&gt;"",VLOOKUP(G168,'nhân viên sale'!$A$2:$B$1646,2,0),"")</f>
        <v/>
      </c>
      <c r="L168" s="31" t="str">
        <f t="shared" si="10"/>
        <v/>
      </c>
      <c r="N168" s="52" t="s">
        <v>71</v>
      </c>
      <c r="Q168" s="32" t="str">
        <f t="shared" si="11"/>
        <v/>
      </c>
      <c r="T168" s="34">
        <f t="shared" si="12"/>
        <v>0</v>
      </c>
      <c r="U168" s="34">
        <f t="shared" si="13"/>
        <v>0</v>
      </c>
      <c r="X168" s="40" t="s">
        <v>26</v>
      </c>
      <c r="Z168" s="34">
        <f t="shared" si="14"/>
        <v>0</v>
      </c>
    </row>
    <row r="169" spans="2:26" ht="25.5" customHeight="1" x14ac:dyDescent="0.25">
      <c r="B169" s="64"/>
      <c r="J169" s="65" t="str">
        <f>IF(G169&lt;&gt;"",VLOOKUP(G169,'nhân viên sale'!$A$2:$B$1646,2,0),"")</f>
        <v/>
      </c>
      <c r="L169" s="31" t="str">
        <f t="shared" si="10"/>
        <v/>
      </c>
      <c r="N169" s="52" t="s">
        <v>71</v>
      </c>
      <c r="Q169" s="32" t="str">
        <f t="shared" si="11"/>
        <v/>
      </c>
      <c r="T169" s="34">
        <f t="shared" si="12"/>
        <v>0</v>
      </c>
      <c r="U169" s="34">
        <f t="shared" si="13"/>
        <v>0</v>
      </c>
      <c r="X169" s="40" t="s">
        <v>26</v>
      </c>
      <c r="Z169" s="34">
        <f t="shared" si="14"/>
        <v>0</v>
      </c>
    </row>
    <row r="170" spans="2:26" ht="25.5" customHeight="1" x14ac:dyDescent="0.25">
      <c r="B170" s="64"/>
      <c r="J170" s="65" t="str">
        <f>IF(G170&lt;&gt;"",VLOOKUP(G170,'nhân viên sale'!$A$2:$B$1646,2,0),"")</f>
        <v/>
      </c>
      <c r="L170" s="31" t="str">
        <f t="shared" si="10"/>
        <v/>
      </c>
      <c r="N170" s="52" t="s">
        <v>71</v>
      </c>
      <c r="Q170" s="32" t="str">
        <f t="shared" si="11"/>
        <v/>
      </c>
      <c r="T170" s="34">
        <f t="shared" si="12"/>
        <v>0</v>
      </c>
      <c r="U170" s="34">
        <f t="shared" si="13"/>
        <v>0</v>
      </c>
      <c r="X170" s="40" t="s">
        <v>26</v>
      </c>
      <c r="Z170" s="34">
        <f t="shared" si="14"/>
        <v>0</v>
      </c>
    </row>
    <row r="171" spans="2:26" ht="25.5" customHeight="1" x14ac:dyDescent="0.25">
      <c r="B171" s="64"/>
      <c r="J171" s="65" t="str">
        <f>IF(G171&lt;&gt;"",VLOOKUP(G171,'nhân viên sale'!$A$2:$B$1646,2,0),"")</f>
        <v/>
      </c>
      <c r="L171" s="31" t="str">
        <f t="shared" si="10"/>
        <v/>
      </c>
      <c r="N171" s="52" t="s">
        <v>71</v>
      </c>
      <c r="Q171" s="32" t="str">
        <f t="shared" si="11"/>
        <v/>
      </c>
      <c r="T171" s="34">
        <f t="shared" si="12"/>
        <v>0</v>
      </c>
      <c r="U171" s="34">
        <f t="shared" si="13"/>
        <v>0</v>
      </c>
      <c r="X171" s="40" t="s">
        <v>26</v>
      </c>
      <c r="Z171" s="34">
        <f t="shared" si="14"/>
        <v>0</v>
      </c>
    </row>
    <row r="172" spans="2:26" ht="25.5" customHeight="1" x14ac:dyDescent="0.25">
      <c r="B172" s="64"/>
      <c r="J172" s="65" t="str">
        <f>IF(G172&lt;&gt;"",VLOOKUP(G172,'nhân viên sale'!$A$2:$B$1646,2,0),"")</f>
        <v/>
      </c>
      <c r="L172" s="31" t="str">
        <f t="shared" si="10"/>
        <v/>
      </c>
      <c r="N172" s="52" t="s">
        <v>71</v>
      </c>
      <c r="Q172" s="32" t="str">
        <f t="shared" si="11"/>
        <v/>
      </c>
      <c r="T172" s="34">
        <f t="shared" si="12"/>
        <v>0</v>
      </c>
      <c r="U172" s="34">
        <f t="shared" si="13"/>
        <v>0</v>
      </c>
      <c r="X172" s="40" t="s">
        <v>26</v>
      </c>
      <c r="Z172" s="34">
        <f t="shared" si="14"/>
        <v>0</v>
      </c>
    </row>
    <row r="173" spans="2:26" ht="25.5" customHeight="1" x14ac:dyDescent="0.25">
      <c r="B173" s="64"/>
      <c r="J173" s="65" t="str">
        <f>IF(G173&lt;&gt;"",VLOOKUP(G173,'nhân viên sale'!$A$2:$B$1646,2,0),"")</f>
        <v/>
      </c>
      <c r="L173" s="31" t="str">
        <f t="shared" si="10"/>
        <v/>
      </c>
      <c r="N173" s="52" t="s">
        <v>71</v>
      </c>
      <c r="Q173" s="32" t="str">
        <f t="shared" si="11"/>
        <v/>
      </c>
      <c r="T173" s="34">
        <f t="shared" si="12"/>
        <v>0</v>
      </c>
      <c r="U173" s="34">
        <f t="shared" si="13"/>
        <v>0</v>
      </c>
      <c r="X173" s="40" t="s">
        <v>26</v>
      </c>
      <c r="Z173" s="34">
        <f t="shared" si="14"/>
        <v>0</v>
      </c>
    </row>
    <row r="174" spans="2:26" ht="25.5" customHeight="1" x14ac:dyDescent="0.25">
      <c r="B174" s="64"/>
      <c r="J174" s="65" t="str">
        <f>IF(G174&lt;&gt;"",VLOOKUP(G174,'nhân viên sale'!$A$2:$B$1646,2,0),"")</f>
        <v/>
      </c>
      <c r="L174" s="31" t="str">
        <f t="shared" si="10"/>
        <v/>
      </c>
      <c r="N174" s="52" t="s">
        <v>71</v>
      </c>
      <c r="Q174" s="32" t="str">
        <f t="shared" si="11"/>
        <v/>
      </c>
      <c r="T174" s="34">
        <f t="shared" si="12"/>
        <v>0</v>
      </c>
      <c r="U174" s="34">
        <f t="shared" si="13"/>
        <v>0</v>
      </c>
      <c r="X174" s="40" t="s">
        <v>26</v>
      </c>
      <c r="Z174" s="34">
        <f t="shared" si="14"/>
        <v>0</v>
      </c>
    </row>
    <row r="175" spans="2:26" ht="25.5" customHeight="1" x14ac:dyDescent="0.25">
      <c r="B175" s="64"/>
      <c r="J175" s="65" t="str">
        <f>IF(G175&lt;&gt;"",VLOOKUP(G175,'nhân viên sale'!$A$2:$B$1646,2,0),"")</f>
        <v/>
      </c>
      <c r="L175" s="31" t="str">
        <f t="shared" si="10"/>
        <v/>
      </c>
      <c r="N175" s="52" t="s">
        <v>71</v>
      </c>
      <c r="Q175" s="32" t="str">
        <f t="shared" si="11"/>
        <v/>
      </c>
      <c r="T175" s="34">
        <f t="shared" si="12"/>
        <v>0</v>
      </c>
      <c r="U175" s="34">
        <f t="shared" si="13"/>
        <v>0</v>
      </c>
      <c r="X175" s="40" t="s">
        <v>26</v>
      </c>
      <c r="Z175" s="34">
        <f t="shared" si="14"/>
        <v>0</v>
      </c>
    </row>
    <row r="176" spans="2:26" ht="25.5" customHeight="1" x14ac:dyDescent="0.25">
      <c r="B176" s="64"/>
      <c r="J176" s="65" t="str">
        <f>IF(G176&lt;&gt;"",VLOOKUP(G176,'nhân viên sale'!$A$2:$B$1646,2,0),"")</f>
        <v/>
      </c>
      <c r="L176" s="31" t="str">
        <f t="shared" si="10"/>
        <v/>
      </c>
      <c r="N176" s="52" t="s">
        <v>71</v>
      </c>
      <c r="Q176" s="32" t="str">
        <f t="shared" si="11"/>
        <v/>
      </c>
      <c r="T176" s="34">
        <f t="shared" si="12"/>
        <v>0</v>
      </c>
      <c r="U176" s="34">
        <f t="shared" si="13"/>
        <v>0</v>
      </c>
      <c r="X176" s="40" t="s">
        <v>26</v>
      </c>
      <c r="Z176" s="34">
        <f t="shared" si="14"/>
        <v>0</v>
      </c>
    </row>
    <row r="177" spans="2:26" ht="25.5" customHeight="1" x14ac:dyDescent="0.25">
      <c r="B177" s="64"/>
      <c r="J177" s="65" t="str">
        <f>IF(G177&lt;&gt;"",VLOOKUP(G177,'nhân viên sale'!$A$2:$B$1646,2,0),"")</f>
        <v/>
      </c>
      <c r="L177" s="31" t="str">
        <f t="shared" si="10"/>
        <v/>
      </c>
      <c r="N177" s="52" t="s">
        <v>71</v>
      </c>
      <c r="Q177" s="32" t="str">
        <f t="shared" si="11"/>
        <v/>
      </c>
      <c r="T177" s="34">
        <f t="shared" si="12"/>
        <v>0</v>
      </c>
      <c r="U177" s="34">
        <f t="shared" si="13"/>
        <v>0</v>
      </c>
      <c r="X177" s="40" t="s">
        <v>26</v>
      </c>
      <c r="Z177" s="34">
        <f t="shared" si="14"/>
        <v>0</v>
      </c>
    </row>
    <row r="178" spans="2:26" ht="25.5" customHeight="1" x14ac:dyDescent="0.25">
      <c r="B178" s="64"/>
      <c r="J178" s="65" t="str">
        <f>IF(G178&lt;&gt;"",VLOOKUP(G178,'nhân viên sale'!$A$2:$B$1646,2,0),"")</f>
        <v/>
      </c>
      <c r="L178" s="31" t="str">
        <f t="shared" si="10"/>
        <v/>
      </c>
      <c r="N178" s="52" t="s">
        <v>71</v>
      </c>
      <c r="Q178" s="32" t="str">
        <f t="shared" si="11"/>
        <v/>
      </c>
      <c r="T178" s="34">
        <f t="shared" si="12"/>
        <v>0</v>
      </c>
      <c r="U178" s="34">
        <f t="shared" si="13"/>
        <v>0</v>
      </c>
      <c r="X178" s="40" t="s">
        <v>26</v>
      </c>
      <c r="Z178" s="34">
        <f t="shared" si="14"/>
        <v>0</v>
      </c>
    </row>
    <row r="179" spans="2:26" ht="25.5" customHeight="1" x14ac:dyDescent="0.25">
      <c r="B179" s="64"/>
      <c r="J179" s="65" t="str">
        <f>IF(G179&lt;&gt;"",VLOOKUP(G179,'nhân viên sale'!$A$2:$B$1646,2,0),"")</f>
        <v/>
      </c>
      <c r="L179" s="31" t="str">
        <f t="shared" si="10"/>
        <v/>
      </c>
      <c r="N179" s="52" t="s">
        <v>71</v>
      </c>
      <c r="Q179" s="32" t="str">
        <f t="shared" si="11"/>
        <v/>
      </c>
      <c r="T179" s="34">
        <f t="shared" si="12"/>
        <v>0</v>
      </c>
      <c r="U179" s="34">
        <f t="shared" si="13"/>
        <v>0</v>
      </c>
      <c r="X179" s="40" t="s">
        <v>26</v>
      </c>
      <c r="Z179" s="34">
        <f t="shared" si="14"/>
        <v>0</v>
      </c>
    </row>
    <row r="180" spans="2:26" ht="25.5" customHeight="1" x14ac:dyDescent="0.25">
      <c r="B180" s="64"/>
      <c r="J180" s="65" t="str">
        <f>IF(G180&lt;&gt;"",VLOOKUP(G180,'nhân viên sale'!$A$2:$B$1646,2,0),"")</f>
        <v/>
      </c>
      <c r="L180" s="31" t="str">
        <f t="shared" si="10"/>
        <v/>
      </c>
      <c r="N180" s="52" t="s">
        <v>71</v>
      </c>
      <c r="Q180" s="32" t="str">
        <f t="shared" si="11"/>
        <v/>
      </c>
      <c r="T180" s="34">
        <f t="shared" si="12"/>
        <v>0</v>
      </c>
      <c r="U180" s="34">
        <f t="shared" si="13"/>
        <v>0</v>
      </c>
      <c r="X180" s="40" t="s">
        <v>26</v>
      </c>
      <c r="Z180" s="34">
        <f t="shared" si="14"/>
        <v>0</v>
      </c>
    </row>
    <row r="181" spans="2:26" ht="25.5" customHeight="1" x14ac:dyDescent="0.25">
      <c r="B181" s="64"/>
      <c r="J181" s="65" t="str">
        <f>IF(G181&lt;&gt;"",VLOOKUP(G181,'nhân viên sale'!$A$2:$B$1646,2,0),"")</f>
        <v/>
      </c>
      <c r="L181" s="31" t="str">
        <f t="shared" si="10"/>
        <v/>
      </c>
      <c r="N181" s="52" t="s">
        <v>71</v>
      </c>
      <c r="Q181" s="32" t="str">
        <f t="shared" si="11"/>
        <v/>
      </c>
      <c r="T181" s="34">
        <f t="shared" si="12"/>
        <v>0</v>
      </c>
      <c r="U181" s="34">
        <f t="shared" si="13"/>
        <v>0</v>
      </c>
      <c r="X181" s="40" t="s">
        <v>26</v>
      </c>
      <c r="Z181" s="34">
        <f t="shared" si="14"/>
        <v>0</v>
      </c>
    </row>
    <row r="182" spans="2:26" ht="25.5" customHeight="1" x14ac:dyDescent="0.25">
      <c r="B182" s="64"/>
      <c r="J182" s="65" t="str">
        <f>IF(G182&lt;&gt;"",VLOOKUP(G182,'nhân viên sale'!$A$2:$B$1646,2,0),"")</f>
        <v/>
      </c>
      <c r="L182" s="31" t="str">
        <f t="shared" si="10"/>
        <v/>
      </c>
      <c r="N182" s="52" t="s">
        <v>71</v>
      </c>
      <c r="Q182" s="32" t="str">
        <f t="shared" si="11"/>
        <v/>
      </c>
      <c r="T182" s="34">
        <f t="shared" si="12"/>
        <v>0</v>
      </c>
      <c r="U182" s="34">
        <f t="shared" si="13"/>
        <v>0</v>
      </c>
      <c r="X182" s="40" t="s">
        <v>26</v>
      </c>
      <c r="Z182" s="34">
        <f t="shared" si="14"/>
        <v>0</v>
      </c>
    </row>
    <row r="183" spans="2:26" ht="25.5" customHeight="1" x14ac:dyDescent="0.25">
      <c r="B183" s="64"/>
      <c r="J183" s="65" t="str">
        <f>IF(G183&lt;&gt;"",VLOOKUP(G183,'nhân viên sale'!$A$2:$B$1646,2,0),"")</f>
        <v/>
      </c>
      <c r="L183" s="31" t="str">
        <f t="shared" si="10"/>
        <v/>
      </c>
      <c r="N183" s="52" t="s">
        <v>71</v>
      </c>
      <c r="Q183" s="32" t="str">
        <f t="shared" si="11"/>
        <v/>
      </c>
      <c r="T183" s="34">
        <f t="shared" si="12"/>
        <v>0</v>
      </c>
      <c r="U183" s="34">
        <f t="shared" si="13"/>
        <v>0</v>
      </c>
      <c r="X183" s="40" t="s">
        <v>26</v>
      </c>
      <c r="Z183" s="34">
        <f t="shared" si="14"/>
        <v>0</v>
      </c>
    </row>
    <row r="184" spans="2:26" ht="25.5" customHeight="1" x14ac:dyDescent="0.25">
      <c r="B184" s="64"/>
      <c r="J184" s="65" t="str">
        <f>IF(G184&lt;&gt;"",VLOOKUP(G184,'nhân viên sale'!$A$2:$B$1646,2,0),"")</f>
        <v/>
      </c>
      <c r="L184" s="31" t="str">
        <f t="shared" si="10"/>
        <v/>
      </c>
      <c r="N184" s="52" t="s">
        <v>71</v>
      </c>
      <c r="Q184" s="32" t="str">
        <f t="shared" si="11"/>
        <v/>
      </c>
      <c r="T184" s="34">
        <f t="shared" si="12"/>
        <v>0</v>
      </c>
      <c r="U184" s="34">
        <f t="shared" si="13"/>
        <v>0</v>
      </c>
      <c r="X184" s="40" t="s">
        <v>26</v>
      </c>
      <c r="Z184" s="34">
        <f t="shared" si="14"/>
        <v>0</v>
      </c>
    </row>
    <row r="185" spans="2:26" ht="25.5" customHeight="1" x14ac:dyDescent="0.25">
      <c r="B185" s="64"/>
      <c r="J185" s="65" t="str">
        <f>IF(G185&lt;&gt;"",VLOOKUP(G185,'nhân viên sale'!$A$2:$B$1646,2,0),"")</f>
        <v/>
      </c>
      <c r="L185" s="31" t="str">
        <f t="shared" si="10"/>
        <v/>
      </c>
      <c r="N185" s="52" t="s">
        <v>71</v>
      </c>
      <c r="Q185" s="32" t="str">
        <f t="shared" si="11"/>
        <v/>
      </c>
      <c r="T185" s="34">
        <f t="shared" si="12"/>
        <v>0</v>
      </c>
      <c r="U185" s="34">
        <f t="shared" si="13"/>
        <v>0</v>
      </c>
      <c r="X185" s="40" t="s">
        <v>26</v>
      </c>
      <c r="Z185" s="34">
        <f t="shared" si="14"/>
        <v>0</v>
      </c>
    </row>
    <row r="186" spans="2:26" ht="25.5" customHeight="1" x14ac:dyDescent="0.25">
      <c r="B186" s="64"/>
      <c r="J186" s="65" t="str">
        <f>IF(G186&lt;&gt;"",VLOOKUP(G186,'nhân viên sale'!$A$2:$B$1646,2,0),"")</f>
        <v/>
      </c>
      <c r="L186" s="31" t="str">
        <f t="shared" si="10"/>
        <v/>
      </c>
      <c r="N186" s="52" t="s">
        <v>71</v>
      </c>
      <c r="Q186" s="32" t="str">
        <f t="shared" si="11"/>
        <v/>
      </c>
      <c r="T186" s="34">
        <f t="shared" si="12"/>
        <v>0</v>
      </c>
      <c r="U186" s="34">
        <f t="shared" si="13"/>
        <v>0</v>
      </c>
      <c r="X186" s="40" t="s">
        <v>26</v>
      </c>
      <c r="Z186" s="34">
        <f t="shared" si="14"/>
        <v>0</v>
      </c>
    </row>
    <row r="187" spans="2:26" ht="25.5" customHeight="1" x14ac:dyDescent="0.25">
      <c r="B187" s="64"/>
      <c r="J187" s="65" t="str">
        <f>IF(G187&lt;&gt;"",VLOOKUP(G187,'nhân viên sale'!$A$2:$B$1646,2,0),"")</f>
        <v/>
      </c>
      <c r="L187" s="31" t="str">
        <f t="shared" si="10"/>
        <v/>
      </c>
      <c r="N187" s="52" t="s">
        <v>71</v>
      </c>
      <c r="Q187" s="32" t="str">
        <f t="shared" si="11"/>
        <v/>
      </c>
      <c r="T187" s="34">
        <f t="shared" si="12"/>
        <v>0</v>
      </c>
      <c r="U187" s="34">
        <f t="shared" si="13"/>
        <v>0</v>
      </c>
      <c r="X187" s="40" t="s">
        <v>26</v>
      </c>
      <c r="Z187" s="34">
        <f t="shared" si="14"/>
        <v>0</v>
      </c>
    </row>
    <row r="188" spans="2:26" ht="25.5" customHeight="1" x14ac:dyDescent="0.25">
      <c r="B188" s="64"/>
      <c r="J188" s="65" t="str">
        <f>IF(G188&lt;&gt;"",VLOOKUP(G188,'nhân viên sale'!$A$2:$B$1646,2,0),"")</f>
        <v/>
      </c>
      <c r="L188" s="31" t="str">
        <f t="shared" si="10"/>
        <v/>
      </c>
      <c r="N188" s="52" t="s">
        <v>71</v>
      </c>
      <c r="Q188" s="32" t="str">
        <f t="shared" si="11"/>
        <v/>
      </c>
      <c r="T188" s="34">
        <f t="shared" si="12"/>
        <v>0</v>
      </c>
      <c r="U188" s="34">
        <f t="shared" si="13"/>
        <v>0</v>
      </c>
      <c r="X188" s="40" t="s">
        <v>26</v>
      </c>
      <c r="Z188" s="34">
        <f t="shared" si="14"/>
        <v>0</v>
      </c>
    </row>
    <row r="189" spans="2:26" ht="25.5" customHeight="1" x14ac:dyDescent="0.25">
      <c r="B189" s="64"/>
      <c r="J189" s="65" t="str">
        <f>IF(G189&lt;&gt;"",VLOOKUP(G189,'nhân viên sale'!$A$2:$B$1646,2,0),"")</f>
        <v/>
      </c>
      <c r="L189" s="31" t="str">
        <f t="shared" si="10"/>
        <v/>
      </c>
      <c r="N189" s="52" t="s">
        <v>71</v>
      </c>
      <c r="Q189" s="32" t="str">
        <f t="shared" si="11"/>
        <v/>
      </c>
      <c r="T189" s="34">
        <f t="shared" si="12"/>
        <v>0</v>
      </c>
      <c r="U189" s="34">
        <f t="shared" si="13"/>
        <v>0</v>
      </c>
      <c r="X189" s="40" t="s">
        <v>26</v>
      </c>
      <c r="Z189" s="34">
        <f t="shared" si="14"/>
        <v>0</v>
      </c>
    </row>
    <row r="190" spans="2:26" ht="25.5" customHeight="1" x14ac:dyDescent="0.25">
      <c r="B190" s="64"/>
      <c r="J190" s="65" t="str">
        <f>IF(G190&lt;&gt;"",VLOOKUP(G190,'nhân viên sale'!$A$2:$B$1646,2,0),"")</f>
        <v/>
      </c>
      <c r="L190" s="31" t="str">
        <f t="shared" si="10"/>
        <v/>
      </c>
      <c r="N190" s="52" t="s">
        <v>71</v>
      </c>
      <c r="Q190" s="32" t="str">
        <f t="shared" si="11"/>
        <v/>
      </c>
      <c r="T190" s="34">
        <f t="shared" si="12"/>
        <v>0</v>
      </c>
      <c r="U190" s="34">
        <f t="shared" si="13"/>
        <v>0</v>
      </c>
      <c r="X190" s="40" t="s">
        <v>26</v>
      </c>
      <c r="Z190" s="34">
        <f t="shared" si="14"/>
        <v>0</v>
      </c>
    </row>
    <row r="191" spans="2:26" ht="25.5" customHeight="1" x14ac:dyDescent="0.25">
      <c r="B191" s="64"/>
      <c r="J191" s="65" t="str">
        <f>IF(G191&lt;&gt;"",VLOOKUP(G191,'nhân viên sale'!$A$2:$B$1646,2,0),"")</f>
        <v/>
      </c>
      <c r="L191" s="31" t="str">
        <f t="shared" si="10"/>
        <v/>
      </c>
      <c r="N191" s="52" t="s">
        <v>71</v>
      </c>
      <c r="Q191" s="32" t="str">
        <f t="shared" si="11"/>
        <v/>
      </c>
      <c r="T191" s="34">
        <f t="shared" si="12"/>
        <v>0</v>
      </c>
      <c r="U191" s="34">
        <f t="shared" si="13"/>
        <v>0</v>
      </c>
      <c r="X191" s="40" t="s">
        <v>26</v>
      </c>
      <c r="Z191" s="34">
        <f t="shared" si="14"/>
        <v>0</v>
      </c>
    </row>
    <row r="192" spans="2:26" ht="25.5" customHeight="1" x14ac:dyDescent="0.25">
      <c r="B192" s="64"/>
      <c r="J192" s="65" t="str">
        <f>IF(G192&lt;&gt;"",VLOOKUP(G192,'nhân viên sale'!$A$2:$B$1646,2,0),"")</f>
        <v/>
      </c>
      <c r="L192" s="31" t="str">
        <f t="shared" si="10"/>
        <v/>
      </c>
      <c r="N192" s="52" t="s">
        <v>71</v>
      </c>
      <c r="Q192" s="32" t="str">
        <f t="shared" si="11"/>
        <v/>
      </c>
      <c r="T192" s="34">
        <f t="shared" si="12"/>
        <v>0</v>
      </c>
      <c r="U192" s="34">
        <f t="shared" si="13"/>
        <v>0</v>
      </c>
      <c r="X192" s="40" t="s">
        <v>26</v>
      </c>
      <c r="Z192" s="34">
        <f t="shared" si="14"/>
        <v>0</v>
      </c>
    </row>
    <row r="193" spans="2:26" ht="25.5" customHeight="1" x14ac:dyDescent="0.25">
      <c r="B193" s="64"/>
      <c r="J193" s="65" t="str">
        <f>IF(G193&lt;&gt;"",VLOOKUP(G193,'nhân viên sale'!$A$2:$B$1646,2,0),"")</f>
        <v/>
      </c>
      <c r="L193" s="31" t="str">
        <f t="shared" si="10"/>
        <v/>
      </c>
      <c r="N193" s="52" t="s">
        <v>71</v>
      </c>
      <c r="Q193" s="32" t="str">
        <f t="shared" si="11"/>
        <v/>
      </c>
      <c r="T193" s="34">
        <f t="shared" si="12"/>
        <v>0</v>
      </c>
      <c r="U193" s="34">
        <f t="shared" si="13"/>
        <v>0</v>
      </c>
      <c r="X193" s="40" t="s">
        <v>26</v>
      </c>
      <c r="Z193" s="34">
        <f t="shared" si="14"/>
        <v>0</v>
      </c>
    </row>
    <row r="194" spans="2:26" ht="25.5" customHeight="1" x14ac:dyDescent="0.25">
      <c r="B194" s="64"/>
      <c r="J194" s="65" t="str">
        <f>IF(G194&lt;&gt;"",VLOOKUP(G194,'nhân viên sale'!$A$2:$B$1646,2,0),"")</f>
        <v/>
      </c>
      <c r="L194" s="31" t="str">
        <f t="shared" ref="L194:L257" si="15">IF(K194&lt;&gt;"",VLOOKUP(K194,tenhang,2,0),"")</f>
        <v/>
      </c>
      <c r="N194" s="52" t="s">
        <v>71</v>
      </c>
      <c r="Q194" s="32" t="str">
        <f t="shared" ref="Q194:Q257" si="16">IF(K194&lt;&gt;"",VLOOKUP(K194,tenhang,3,0),"")</f>
        <v/>
      </c>
      <c r="T194" s="34">
        <f t="shared" ref="T194:T257" si="17">IF(K194&lt;&gt;"",VLOOKUP(K194,tenhang,4,0),0)</f>
        <v>0</v>
      </c>
      <c r="U194" s="34">
        <f t="shared" si="13"/>
        <v>0</v>
      </c>
      <c r="X194" s="40" t="s">
        <v>26</v>
      </c>
      <c r="Z194" s="34">
        <f t="shared" si="14"/>
        <v>0</v>
      </c>
    </row>
    <row r="195" spans="2:26" ht="25.5" customHeight="1" x14ac:dyDescent="0.25">
      <c r="B195" s="64"/>
      <c r="J195" s="65" t="str">
        <f>IF(G195&lt;&gt;"",VLOOKUP(G195,'nhân viên sale'!$A$2:$B$1646,2,0),"")</f>
        <v/>
      </c>
      <c r="L195" s="31" t="str">
        <f t="shared" si="15"/>
        <v/>
      </c>
      <c r="N195" s="52" t="s">
        <v>71</v>
      </c>
      <c r="Q195" s="32" t="str">
        <f t="shared" si="16"/>
        <v/>
      </c>
      <c r="T195" s="34">
        <f t="shared" si="17"/>
        <v>0</v>
      </c>
      <c r="U195" s="34">
        <f t="shared" ref="U195:U258" si="18">R195*T195</f>
        <v>0</v>
      </c>
      <c r="X195" s="40" t="s">
        <v>26</v>
      </c>
      <c r="Z195" s="34">
        <f t="shared" ref="Z195:Z258" si="19">ROUND(U195*X195*1%,0)</f>
        <v>0</v>
      </c>
    </row>
    <row r="196" spans="2:26" ht="25.5" customHeight="1" x14ac:dyDescent="0.25">
      <c r="B196" s="64"/>
      <c r="J196" s="65" t="str">
        <f>IF(G196&lt;&gt;"",VLOOKUP(G196,'nhân viên sale'!$A$2:$B$1646,2,0),"")</f>
        <v/>
      </c>
      <c r="L196" s="31" t="str">
        <f t="shared" si="15"/>
        <v/>
      </c>
      <c r="N196" s="52" t="s">
        <v>71</v>
      </c>
      <c r="Q196" s="32" t="str">
        <f t="shared" si="16"/>
        <v/>
      </c>
      <c r="T196" s="34">
        <f t="shared" si="17"/>
        <v>0</v>
      </c>
      <c r="U196" s="34">
        <f t="shared" si="18"/>
        <v>0</v>
      </c>
      <c r="X196" s="40" t="s">
        <v>26</v>
      </c>
      <c r="Z196" s="34">
        <f t="shared" si="19"/>
        <v>0</v>
      </c>
    </row>
    <row r="197" spans="2:26" ht="25.5" customHeight="1" x14ac:dyDescent="0.25">
      <c r="B197" s="64"/>
      <c r="J197" s="65" t="str">
        <f>IF(G197&lt;&gt;"",VLOOKUP(G197,'nhân viên sale'!$A$2:$B$1646,2,0),"")</f>
        <v/>
      </c>
      <c r="L197" s="31" t="str">
        <f t="shared" si="15"/>
        <v/>
      </c>
      <c r="N197" s="52" t="s">
        <v>71</v>
      </c>
      <c r="Q197" s="32" t="str">
        <f t="shared" si="16"/>
        <v/>
      </c>
      <c r="T197" s="34">
        <f t="shared" si="17"/>
        <v>0</v>
      </c>
      <c r="U197" s="34">
        <f t="shared" si="18"/>
        <v>0</v>
      </c>
      <c r="X197" s="40" t="s">
        <v>26</v>
      </c>
      <c r="Z197" s="34">
        <f t="shared" si="19"/>
        <v>0</v>
      </c>
    </row>
    <row r="198" spans="2:26" ht="25.5" customHeight="1" x14ac:dyDescent="0.25">
      <c r="B198" s="64"/>
      <c r="J198" s="65" t="str">
        <f>IF(G198&lt;&gt;"",VLOOKUP(G198,'nhân viên sale'!$A$2:$B$1646,2,0),"")</f>
        <v/>
      </c>
      <c r="L198" s="31" t="str">
        <f t="shared" si="15"/>
        <v/>
      </c>
      <c r="N198" s="52" t="s">
        <v>71</v>
      </c>
      <c r="Q198" s="32" t="str">
        <f t="shared" si="16"/>
        <v/>
      </c>
      <c r="T198" s="34">
        <f t="shared" si="17"/>
        <v>0</v>
      </c>
      <c r="U198" s="34">
        <f t="shared" si="18"/>
        <v>0</v>
      </c>
      <c r="X198" s="40" t="s">
        <v>26</v>
      </c>
      <c r="Z198" s="34">
        <f t="shared" si="19"/>
        <v>0</v>
      </c>
    </row>
    <row r="199" spans="2:26" ht="25.5" customHeight="1" x14ac:dyDescent="0.25">
      <c r="B199" s="64"/>
      <c r="J199" s="65" t="str">
        <f>IF(G199&lt;&gt;"",VLOOKUP(G199,'nhân viên sale'!$A$2:$B$1646,2,0),"")</f>
        <v/>
      </c>
      <c r="L199" s="31" t="str">
        <f t="shared" si="15"/>
        <v/>
      </c>
      <c r="N199" s="52" t="s">
        <v>71</v>
      </c>
      <c r="Q199" s="32" t="str">
        <f t="shared" si="16"/>
        <v/>
      </c>
      <c r="T199" s="34">
        <f t="shared" si="17"/>
        <v>0</v>
      </c>
      <c r="U199" s="34">
        <f t="shared" si="18"/>
        <v>0</v>
      </c>
      <c r="X199" s="40" t="s">
        <v>26</v>
      </c>
      <c r="Z199" s="34">
        <f t="shared" si="19"/>
        <v>0</v>
      </c>
    </row>
    <row r="200" spans="2:26" ht="25.5" customHeight="1" x14ac:dyDescent="0.25">
      <c r="B200" s="64"/>
      <c r="J200" s="65" t="str">
        <f>IF(G200&lt;&gt;"",VLOOKUP(G200,'nhân viên sale'!$A$2:$B$1646,2,0),"")</f>
        <v/>
      </c>
      <c r="L200" s="31" t="str">
        <f t="shared" si="15"/>
        <v/>
      </c>
      <c r="N200" s="52" t="s">
        <v>71</v>
      </c>
      <c r="Q200" s="32" t="str">
        <f t="shared" si="16"/>
        <v/>
      </c>
      <c r="T200" s="34">
        <f t="shared" si="17"/>
        <v>0</v>
      </c>
      <c r="U200" s="34">
        <f t="shared" si="18"/>
        <v>0</v>
      </c>
      <c r="X200" s="40" t="s">
        <v>26</v>
      </c>
      <c r="Z200" s="34">
        <f t="shared" si="19"/>
        <v>0</v>
      </c>
    </row>
    <row r="201" spans="2:26" ht="25.5" customHeight="1" x14ac:dyDescent="0.25">
      <c r="B201" s="64"/>
      <c r="J201" s="65" t="str">
        <f>IF(G201&lt;&gt;"",VLOOKUP(G201,'nhân viên sale'!$A$2:$B$1646,2,0),"")</f>
        <v/>
      </c>
      <c r="L201" s="31" t="str">
        <f t="shared" si="15"/>
        <v/>
      </c>
      <c r="N201" s="52" t="s">
        <v>71</v>
      </c>
      <c r="Q201" s="32" t="str">
        <f t="shared" si="16"/>
        <v/>
      </c>
      <c r="T201" s="34">
        <f t="shared" si="17"/>
        <v>0</v>
      </c>
      <c r="U201" s="34">
        <f t="shared" si="18"/>
        <v>0</v>
      </c>
      <c r="X201" s="40" t="s">
        <v>26</v>
      </c>
      <c r="Z201" s="34">
        <f t="shared" si="19"/>
        <v>0</v>
      </c>
    </row>
    <row r="202" spans="2:26" ht="25.5" customHeight="1" x14ac:dyDescent="0.25">
      <c r="B202" s="64"/>
      <c r="J202" s="65" t="str">
        <f>IF(G202&lt;&gt;"",VLOOKUP(G202,'nhân viên sale'!$A$2:$B$1646,2,0),"")</f>
        <v/>
      </c>
      <c r="L202" s="31" t="str">
        <f t="shared" si="15"/>
        <v/>
      </c>
      <c r="N202" s="52" t="s">
        <v>71</v>
      </c>
      <c r="Q202" s="32" t="str">
        <f t="shared" si="16"/>
        <v/>
      </c>
      <c r="T202" s="34">
        <f t="shared" si="17"/>
        <v>0</v>
      </c>
      <c r="U202" s="34">
        <f t="shared" si="18"/>
        <v>0</v>
      </c>
      <c r="X202" s="40" t="s">
        <v>26</v>
      </c>
      <c r="Z202" s="34">
        <f t="shared" si="19"/>
        <v>0</v>
      </c>
    </row>
    <row r="203" spans="2:26" ht="25.5" customHeight="1" x14ac:dyDescent="0.25">
      <c r="B203" s="64"/>
      <c r="J203" s="65" t="str">
        <f>IF(G203&lt;&gt;"",VLOOKUP(G203,'nhân viên sale'!$A$2:$B$1646,2,0),"")</f>
        <v/>
      </c>
      <c r="L203" s="31" t="str">
        <f t="shared" si="15"/>
        <v/>
      </c>
      <c r="N203" s="52" t="s">
        <v>71</v>
      </c>
      <c r="Q203" s="32" t="str">
        <f t="shared" si="16"/>
        <v/>
      </c>
      <c r="T203" s="34">
        <f t="shared" si="17"/>
        <v>0</v>
      </c>
      <c r="U203" s="34">
        <f t="shared" si="18"/>
        <v>0</v>
      </c>
      <c r="X203" s="40" t="s">
        <v>26</v>
      </c>
      <c r="Z203" s="34">
        <f t="shared" si="19"/>
        <v>0</v>
      </c>
    </row>
    <row r="204" spans="2:26" ht="25.5" customHeight="1" x14ac:dyDescent="0.25">
      <c r="B204" s="64"/>
      <c r="J204" s="65" t="str">
        <f>IF(G204&lt;&gt;"",VLOOKUP(G204,'nhân viên sale'!$A$2:$B$1646,2,0),"")</f>
        <v/>
      </c>
      <c r="L204" s="31" t="str">
        <f t="shared" si="15"/>
        <v/>
      </c>
      <c r="N204" s="52" t="s">
        <v>71</v>
      </c>
      <c r="Q204" s="32" t="str">
        <f t="shared" si="16"/>
        <v/>
      </c>
      <c r="T204" s="34">
        <f t="shared" si="17"/>
        <v>0</v>
      </c>
      <c r="U204" s="34">
        <f t="shared" si="18"/>
        <v>0</v>
      </c>
      <c r="X204" s="40" t="s">
        <v>26</v>
      </c>
      <c r="Z204" s="34">
        <f t="shared" si="19"/>
        <v>0</v>
      </c>
    </row>
    <row r="205" spans="2:26" ht="25.5" customHeight="1" x14ac:dyDescent="0.25">
      <c r="B205" s="64"/>
      <c r="J205" s="65" t="str">
        <f>IF(G205&lt;&gt;"",VLOOKUP(G205,'nhân viên sale'!$A$2:$B$1646,2,0),"")</f>
        <v/>
      </c>
      <c r="L205" s="31" t="str">
        <f t="shared" si="15"/>
        <v/>
      </c>
      <c r="N205" s="52" t="s">
        <v>71</v>
      </c>
      <c r="Q205" s="32" t="str">
        <f t="shared" si="16"/>
        <v/>
      </c>
      <c r="T205" s="34">
        <f t="shared" si="17"/>
        <v>0</v>
      </c>
      <c r="U205" s="34">
        <f t="shared" si="18"/>
        <v>0</v>
      </c>
      <c r="X205" s="40" t="s">
        <v>26</v>
      </c>
      <c r="Z205" s="34">
        <f t="shared" si="19"/>
        <v>0</v>
      </c>
    </row>
    <row r="206" spans="2:26" ht="25.5" customHeight="1" x14ac:dyDescent="0.25">
      <c r="B206" s="64"/>
      <c r="J206" s="65" t="str">
        <f>IF(G206&lt;&gt;"",VLOOKUP(G206,'nhân viên sale'!$A$2:$B$1646,2,0),"")</f>
        <v/>
      </c>
      <c r="L206" s="31" t="str">
        <f t="shared" si="15"/>
        <v/>
      </c>
      <c r="N206" s="52" t="s">
        <v>71</v>
      </c>
      <c r="Q206" s="32" t="str">
        <f t="shared" si="16"/>
        <v/>
      </c>
      <c r="T206" s="34">
        <f t="shared" si="17"/>
        <v>0</v>
      </c>
      <c r="U206" s="34">
        <f t="shared" si="18"/>
        <v>0</v>
      </c>
      <c r="X206" s="40" t="s">
        <v>26</v>
      </c>
      <c r="Z206" s="34">
        <f t="shared" si="19"/>
        <v>0</v>
      </c>
    </row>
    <row r="207" spans="2:26" ht="25.5" customHeight="1" x14ac:dyDescent="0.25">
      <c r="B207" s="64"/>
      <c r="J207" s="65" t="str">
        <f>IF(G207&lt;&gt;"",VLOOKUP(G207,'nhân viên sale'!$A$2:$B$1646,2,0),"")</f>
        <v/>
      </c>
      <c r="L207" s="31" t="str">
        <f t="shared" si="15"/>
        <v/>
      </c>
      <c r="N207" s="52" t="s">
        <v>71</v>
      </c>
      <c r="Q207" s="32" t="str">
        <f t="shared" si="16"/>
        <v/>
      </c>
      <c r="T207" s="34">
        <f t="shared" si="17"/>
        <v>0</v>
      </c>
      <c r="U207" s="34">
        <f t="shared" si="18"/>
        <v>0</v>
      </c>
      <c r="X207" s="40" t="s">
        <v>26</v>
      </c>
      <c r="Z207" s="34">
        <f t="shared" si="19"/>
        <v>0</v>
      </c>
    </row>
    <row r="208" spans="2:26" ht="25.5" customHeight="1" x14ac:dyDescent="0.25">
      <c r="B208" s="64"/>
      <c r="J208" s="65" t="str">
        <f>IF(G208&lt;&gt;"",VLOOKUP(G208,'nhân viên sale'!$A$2:$B$1646,2,0),"")</f>
        <v/>
      </c>
      <c r="L208" s="31" t="str">
        <f t="shared" si="15"/>
        <v/>
      </c>
      <c r="N208" s="52" t="s">
        <v>71</v>
      </c>
      <c r="Q208" s="32" t="str">
        <f t="shared" si="16"/>
        <v/>
      </c>
      <c r="T208" s="34">
        <f t="shared" si="17"/>
        <v>0</v>
      </c>
      <c r="U208" s="34">
        <f t="shared" si="18"/>
        <v>0</v>
      </c>
      <c r="X208" s="40" t="s">
        <v>26</v>
      </c>
      <c r="Z208" s="34">
        <f t="shared" si="19"/>
        <v>0</v>
      </c>
    </row>
    <row r="209" spans="2:26" ht="25.5" customHeight="1" x14ac:dyDescent="0.25">
      <c r="B209" s="64"/>
      <c r="J209" s="65" t="str">
        <f>IF(G209&lt;&gt;"",VLOOKUP(G209,'nhân viên sale'!$A$2:$B$1646,2,0),"")</f>
        <v/>
      </c>
      <c r="L209" s="31" t="str">
        <f t="shared" si="15"/>
        <v/>
      </c>
      <c r="N209" s="52" t="s">
        <v>71</v>
      </c>
      <c r="Q209" s="32" t="str">
        <f t="shared" si="16"/>
        <v/>
      </c>
      <c r="T209" s="34">
        <f t="shared" si="17"/>
        <v>0</v>
      </c>
      <c r="U209" s="34">
        <f t="shared" si="18"/>
        <v>0</v>
      </c>
      <c r="X209" s="40" t="s">
        <v>26</v>
      </c>
      <c r="Z209" s="34">
        <f t="shared" si="19"/>
        <v>0</v>
      </c>
    </row>
    <row r="210" spans="2:26" ht="25.5" customHeight="1" x14ac:dyDescent="0.25">
      <c r="B210" s="64"/>
      <c r="J210" s="65" t="str">
        <f>IF(G210&lt;&gt;"",VLOOKUP(G210,'nhân viên sale'!$A$2:$B$1646,2,0),"")</f>
        <v/>
      </c>
      <c r="L210" s="31" t="str">
        <f t="shared" si="15"/>
        <v/>
      </c>
      <c r="N210" s="52" t="s">
        <v>71</v>
      </c>
      <c r="Q210" s="32" t="str">
        <f t="shared" si="16"/>
        <v/>
      </c>
      <c r="T210" s="34">
        <f t="shared" si="17"/>
        <v>0</v>
      </c>
      <c r="U210" s="34">
        <f t="shared" si="18"/>
        <v>0</v>
      </c>
      <c r="X210" s="40" t="s">
        <v>26</v>
      </c>
      <c r="Z210" s="34">
        <f t="shared" si="19"/>
        <v>0</v>
      </c>
    </row>
    <row r="211" spans="2:26" ht="25.5" customHeight="1" x14ac:dyDescent="0.25">
      <c r="B211" s="64"/>
      <c r="J211" s="65" t="str">
        <f>IF(G211&lt;&gt;"",VLOOKUP(G211,'nhân viên sale'!$A$2:$B$1646,2,0),"")</f>
        <v/>
      </c>
      <c r="L211" s="31" t="str">
        <f t="shared" si="15"/>
        <v/>
      </c>
      <c r="N211" s="52" t="s">
        <v>71</v>
      </c>
      <c r="Q211" s="32" t="str">
        <f t="shared" si="16"/>
        <v/>
      </c>
      <c r="T211" s="34">
        <f t="shared" si="17"/>
        <v>0</v>
      </c>
      <c r="U211" s="34">
        <f t="shared" si="18"/>
        <v>0</v>
      </c>
      <c r="X211" s="40" t="s">
        <v>26</v>
      </c>
      <c r="Z211" s="34">
        <f t="shared" si="19"/>
        <v>0</v>
      </c>
    </row>
    <row r="212" spans="2:26" ht="25.5" customHeight="1" x14ac:dyDescent="0.25">
      <c r="B212" s="64"/>
      <c r="J212" s="65" t="str">
        <f>IF(G212&lt;&gt;"",VLOOKUP(G212,'nhân viên sale'!$A$2:$B$1646,2,0),"")</f>
        <v/>
      </c>
      <c r="L212" s="31" t="str">
        <f t="shared" si="15"/>
        <v/>
      </c>
      <c r="N212" s="52" t="s">
        <v>71</v>
      </c>
      <c r="Q212" s="32" t="str">
        <f t="shared" si="16"/>
        <v/>
      </c>
      <c r="T212" s="34">
        <f t="shared" si="17"/>
        <v>0</v>
      </c>
      <c r="U212" s="34">
        <f t="shared" si="18"/>
        <v>0</v>
      </c>
      <c r="X212" s="40" t="s">
        <v>26</v>
      </c>
      <c r="Z212" s="34">
        <f t="shared" si="19"/>
        <v>0</v>
      </c>
    </row>
    <row r="213" spans="2:26" ht="25.5" customHeight="1" x14ac:dyDescent="0.25">
      <c r="B213" s="64"/>
      <c r="J213" s="65" t="str">
        <f>IF(G213&lt;&gt;"",VLOOKUP(G213,'nhân viên sale'!$A$2:$B$1646,2,0),"")</f>
        <v/>
      </c>
      <c r="L213" s="31" t="str">
        <f t="shared" si="15"/>
        <v/>
      </c>
      <c r="N213" s="52" t="s">
        <v>71</v>
      </c>
      <c r="Q213" s="32" t="str">
        <f t="shared" si="16"/>
        <v/>
      </c>
      <c r="T213" s="34">
        <f t="shared" si="17"/>
        <v>0</v>
      </c>
      <c r="U213" s="34">
        <f t="shared" si="18"/>
        <v>0</v>
      </c>
      <c r="X213" s="40" t="s">
        <v>26</v>
      </c>
      <c r="Z213" s="34">
        <f t="shared" si="19"/>
        <v>0</v>
      </c>
    </row>
    <row r="214" spans="2:26" ht="25.5" customHeight="1" x14ac:dyDescent="0.25">
      <c r="B214" s="64"/>
      <c r="J214" s="65" t="str">
        <f>IF(G214&lt;&gt;"",VLOOKUP(G214,'nhân viên sale'!$A$2:$B$1646,2,0),"")</f>
        <v/>
      </c>
      <c r="L214" s="31" t="str">
        <f t="shared" si="15"/>
        <v/>
      </c>
      <c r="N214" s="52" t="s">
        <v>71</v>
      </c>
      <c r="Q214" s="32" t="str">
        <f t="shared" si="16"/>
        <v/>
      </c>
      <c r="T214" s="34">
        <f t="shared" si="17"/>
        <v>0</v>
      </c>
      <c r="U214" s="34">
        <f t="shared" si="18"/>
        <v>0</v>
      </c>
      <c r="X214" s="40" t="s">
        <v>26</v>
      </c>
      <c r="Z214" s="34">
        <f t="shared" si="19"/>
        <v>0</v>
      </c>
    </row>
    <row r="215" spans="2:26" ht="25.5" customHeight="1" x14ac:dyDescent="0.25">
      <c r="B215" s="64"/>
      <c r="J215" s="65" t="str">
        <f>IF(G215&lt;&gt;"",VLOOKUP(G215,'nhân viên sale'!$A$2:$B$1646,2,0),"")</f>
        <v/>
      </c>
      <c r="L215" s="31" t="str">
        <f t="shared" si="15"/>
        <v/>
      </c>
      <c r="N215" s="52" t="s">
        <v>71</v>
      </c>
      <c r="Q215" s="32" t="str">
        <f t="shared" si="16"/>
        <v/>
      </c>
      <c r="T215" s="34">
        <f t="shared" si="17"/>
        <v>0</v>
      </c>
      <c r="U215" s="34">
        <f t="shared" si="18"/>
        <v>0</v>
      </c>
      <c r="X215" s="40" t="s">
        <v>26</v>
      </c>
      <c r="Z215" s="34">
        <f t="shared" si="19"/>
        <v>0</v>
      </c>
    </row>
    <row r="216" spans="2:26" ht="25.5" customHeight="1" x14ac:dyDescent="0.25">
      <c r="B216" s="64"/>
      <c r="J216" s="65" t="str">
        <f>IF(G216&lt;&gt;"",VLOOKUP(G216,'nhân viên sale'!$A$2:$B$1646,2,0),"")</f>
        <v/>
      </c>
      <c r="L216" s="31" t="str">
        <f t="shared" si="15"/>
        <v/>
      </c>
      <c r="N216" s="52" t="s">
        <v>71</v>
      </c>
      <c r="Q216" s="32" t="str">
        <f t="shared" si="16"/>
        <v/>
      </c>
      <c r="T216" s="34">
        <f t="shared" si="17"/>
        <v>0</v>
      </c>
      <c r="U216" s="34">
        <f t="shared" si="18"/>
        <v>0</v>
      </c>
      <c r="X216" s="40" t="s">
        <v>26</v>
      </c>
      <c r="Z216" s="34">
        <f t="shared" si="19"/>
        <v>0</v>
      </c>
    </row>
    <row r="217" spans="2:26" ht="25.5" customHeight="1" x14ac:dyDescent="0.25">
      <c r="B217" s="64"/>
      <c r="J217" s="65" t="str">
        <f>IF(G217&lt;&gt;"",VLOOKUP(G217,'nhân viên sale'!$A$2:$B$1646,2,0),"")</f>
        <v/>
      </c>
      <c r="L217" s="31" t="str">
        <f t="shared" si="15"/>
        <v/>
      </c>
      <c r="N217" s="52" t="s">
        <v>71</v>
      </c>
      <c r="Q217" s="32" t="str">
        <f t="shared" si="16"/>
        <v/>
      </c>
      <c r="T217" s="34">
        <f t="shared" si="17"/>
        <v>0</v>
      </c>
      <c r="U217" s="34">
        <f t="shared" si="18"/>
        <v>0</v>
      </c>
      <c r="X217" s="40" t="s">
        <v>26</v>
      </c>
      <c r="Z217" s="34">
        <f t="shared" si="19"/>
        <v>0</v>
      </c>
    </row>
    <row r="218" spans="2:26" ht="25.5" customHeight="1" x14ac:dyDescent="0.25">
      <c r="B218" s="64"/>
      <c r="J218" s="65" t="str">
        <f>IF(G218&lt;&gt;"",VLOOKUP(G218,'nhân viên sale'!$A$2:$B$1646,2,0),"")</f>
        <v/>
      </c>
      <c r="L218" s="31" t="str">
        <f t="shared" si="15"/>
        <v/>
      </c>
      <c r="N218" s="52" t="s">
        <v>71</v>
      </c>
      <c r="Q218" s="32" t="str">
        <f t="shared" si="16"/>
        <v/>
      </c>
      <c r="T218" s="34">
        <f t="shared" si="17"/>
        <v>0</v>
      </c>
      <c r="U218" s="34">
        <f t="shared" si="18"/>
        <v>0</v>
      </c>
      <c r="X218" s="40" t="s">
        <v>26</v>
      </c>
      <c r="Z218" s="34">
        <f t="shared" si="19"/>
        <v>0</v>
      </c>
    </row>
    <row r="219" spans="2:26" ht="25.5" customHeight="1" x14ac:dyDescent="0.25">
      <c r="B219" s="64"/>
      <c r="J219" s="65" t="str">
        <f>IF(G219&lt;&gt;"",VLOOKUP(G219,'nhân viên sale'!$A$2:$B$1646,2,0),"")</f>
        <v/>
      </c>
      <c r="L219" s="31" t="str">
        <f t="shared" si="15"/>
        <v/>
      </c>
      <c r="N219" s="52" t="s">
        <v>71</v>
      </c>
      <c r="Q219" s="32" t="str">
        <f t="shared" si="16"/>
        <v/>
      </c>
      <c r="T219" s="34">
        <f t="shared" si="17"/>
        <v>0</v>
      </c>
      <c r="U219" s="34">
        <f t="shared" si="18"/>
        <v>0</v>
      </c>
      <c r="X219" s="40" t="s">
        <v>26</v>
      </c>
      <c r="Z219" s="34">
        <f t="shared" si="19"/>
        <v>0</v>
      </c>
    </row>
    <row r="220" spans="2:26" ht="25.5" customHeight="1" x14ac:dyDescent="0.25">
      <c r="B220" s="64"/>
      <c r="J220" s="65" t="str">
        <f>IF(G220&lt;&gt;"",VLOOKUP(G220,'nhân viên sale'!$A$2:$B$1646,2,0),"")</f>
        <v/>
      </c>
      <c r="L220" s="31" t="str">
        <f t="shared" si="15"/>
        <v/>
      </c>
      <c r="N220" s="52" t="s">
        <v>71</v>
      </c>
      <c r="Q220" s="32" t="str">
        <f t="shared" si="16"/>
        <v/>
      </c>
      <c r="T220" s="34">
        <f t="shared" si="17"/>
        <v>0</v>
      </c>
      <c r="U220" s="34">
        <f t="shared" si="18"/>
        <v>0</v>
      </c>
      <c r="X220" s="40" t="s">
        <v>26</v>
      </c>
      <c r="Z220" s="34">
        <f t="shared" si="19"/>
        <v>0</v>
      </c>
    </row>
    <row r="221" spans="2:26" ht="25.5" customHeight="1" x14ac:dyDescent="0.25">
      <c r="B221" s="64"/>
      <c r="J221" s="65" t="str">
        <f>IF(G221&lt;&gt;"",VLOOKUP(G221,'nhân viên sale'!$A$2:$B$1646,2,0),"")</f>
        <v/>
      </c>
      <c r="L221" s="31" t="str">
        <f t="shared" si="15"/>
        <v/>
      </c>
      <c r="N221" s="52" t="s">
        <v>71</v>
      </c>
      <c r="Q221" s="32" t="str">
        <f t="shared" si="16"/>
        <v/>
      </c>
      <c r="T221" s="34">
        <f t="shared" si="17"/>
        <v>0</v>
      </c>
      <c r="U221" s="34">
        <f t="shared" si="18"/>
        <v>0</v>
      </c>
      <c r="X221" s="40" t="s">
        <v>26</v>
      </c>
      <c r="Z221" s="34">
        <f t="shared" si="19"/>
        <v>0</v>
      </c>
    </row>
    <row r="222" spans="2:26" ht="25.5" customHeight="1" x14ac:dyDescent="0.25">
      <c r="B222" s="64"/>
      <c r="J222" s="65" t="str">
        <f>IF(G222&lt;&gt;"",VLOOKUP(G222,'nhân viên sale'!$A$2:$B$1646,2,0),"")</f>
        <v/>
      </c>
      <c r="L222" s="31" t="str">
        <f t="shared" si="15"/>
        <v/>
      </c>
      <c r="N222" s="52" t="s">
        <v>71</v>
      </c>
      <c r="Q222" s="32" t="str">
        <f t="shared" si="16"/>
        <v/>
      </c>
      <c r="T222" s="34">
        <f t="shared" si="17"/>
        <v>0</v>
      </c>
      <c r="U222" s="34">
        <f t="shared" si="18"/>
        <v>0</v>
      </c>
      <c r="X222" s="40" t="s">
        <v>26</v>
      </c>
      <c r="Z222" s="34">
        <f t="shared" si="19"/>
        <v>0</v>
      </c>
    </row>
    <row r="223" spans="2:26" ht="25.5" customHeight="1" x14ac:dyDescent="0.25">
      <c r="B223" s="64"/>
      <c r="J223" s="65" t="str">
        <f>IF(G223&lt;&gt;"",VLOOKUP(G223,'nhân viên sale'!$A$2:$B$1646,2,0),"")</f>
        <v/>
      </c>
      <c r="L223" s="31" t="str">
        <f t="shared" si="15"/>
        <v/>
      </c>
      <c r="N223" s="52" t="s">
        <v>71</v>
      </c>
      <c r="Q223" s="32" t="str">
        <f t="shared" si="16"/>
        <v/>
      </c>
      <c r="T223" s="34">
        <f t="shared" si="17"/>
        <v>0</v>
      </c>
      <c r="U223" s="34">
        <f t="shared" si="18"/>
        <v>0</v>
      </c>
      <c r="X223" s="40" t="s">
        <v>26</v>
      </c>
      <c r="Z223" s="34">
        <f t="shared" si="19"/>
        <v>0</v>
      </c>
    </row>
    <row r="224" spans="2:26" ht="25.5" customHeight="1" x14ac:dyDescent="0.25">
      <c r="B224" s="64"/>
      <c r="J224" s="65" t="str">
        <f>IF(G224&lt;&gt;"",VLOOKUP(G224,'nhân viên sale'!$A$2:$B$1646,2,0),"")</f>
        <v/>
      </c>
      <c r="L224" s="31" t="str">
        <f t="shared" si="15"/>
        <v/>
      </c>
      <c r="N224" s="52" t="s">
        <v>71</v>
      </c>
      <c r="Q224" s="32" t="str">
        <f t="shared" si="16"/>
        <v/>
      </c>
      <c r="T224" s="34">
        <f t="shared" si="17"/>
        <v>0</v>
      </c>
      <c r="U224" s="34">
        <f t="shared" si="18"/>
        <v>0</v>
      </c>
      <c r="X224" s="40" t="s">
        <v>26</v>
      </c>
      <c r="Z224" s="34">
        <f t="shared" si="19"/>
        <v>0</v>
      </c>
    </row>
    <row r="225" spans="2:26" ht="25.5" customHeight="1" x14ac:dyDescent="0.25">
      <c r="B225" s="64"/>
      <c r="J225" s="65" t="str">
        <f>IF(G225&lt;&gt;"",VLOOKUP(G225,'nhân viên sale'!$A$2:$B$1646,2,0),"")</f>
        <v/>
      </c>
      <c r="L225" s="31" t="str">
        <f t="shared" si="15"/>
        <v/>
      </c>
      <c r="N225" s="52" t="s">
        <v>71</v>
      </c>
      <c r="Q225" s="32" t="str">
        <f t="shared" si="16"/>
        <v/>
      </c>
      <c r="T225" s="34">
        <f t="shared" si="17"/>
        <v>0</v>
      </c>
      <c r="U225" s="34">
        <f t="shared" si="18"/>
        <v>0</v>
      </c>
      <c r="X225" s="40" t="s">
        <v>26</v>
      </c>
      <c r="Z225" s="34">
        <f t="shared" si="19"/>
        <v>0</v>
      </c>
    </row>
    <row r="226" spans="2:26" ht="25.5" customHeight="1" x14ac:dyDescent="0.25">
      <c r="B226" s="64"/>
      <c r="J226" s="65" t="str">
        <f>IF(G226&lt;&gt;"",VLOOKUP(G226,'nhân viên sale'!$A$2:$B$1646,2,0),"")</f>
        <v/>
      </c>
      <c r="L226" s="31" t="str">
        <f t="shared" si="15"/>
        <v/>
      </c>
      <c r="N226" s="52" t="s">
        <v>71</v>
      </c>
      <c r="Q226" s="32" t="str">
        <f t="shared" si="16"/>
        <v/>
      </c>
      <c r="T226" s="34">
        <f t="shared" si="17"/>
        <v>0</v>
      </c>
      <c r="U226" s="34">
        <f t="shared" si="18"/>
        <v>0</v>
      </c>
      <c r="X226" s="40" t="s">
        <v>26</v>
      </c>
      <c r="Z226" s="34">
        <f t="shared" si="19"/>
        <v>0</v>
      </c>
    </row>
    <row r="227" spans="2:26" ht="25.5" customHeight="1" x14ac:dyDescent="0.25">
      <c r="B227" s="64"/>
      <c r="J227" s="65" t="str">
        <f>IF(G227&lt;&gt;"",VLOOKUP(G227,'nhân viên sale'!$A$2:$B$1646,2,0),"")</f>
        <v/>
      </c>
      <c r="L227" s="31" t="str">
        <f t="shared" si="15"/>
        <v/>
      </c>
      <c r="N227" s="52" t="s">
        <v>71</v>
      </c>
      <c r="Q227" s="32" t="str">
        <f t="shared" si="16"/>
        <v/>
      </c>
      <c r="T227" s="34">
        <f t="shared" si="17"/>
        <v>0</v>
      </c>
      <c r="U227" s="34">
        <f t="shared" si="18"/>
        <v>0</v>
      </c>
      <c r="X227" s="40" t="s">
        <v>26</v>
      </c>
      <c r="Z227" s="34">
        <f t="shared" si="19"/>
        <v>0</v>
      </c>
    </row>
    <row r="228" spans="2:26" ht="25.5" customHeight="1" x14ac:dyDescent="0.25">
      <c r="B228" s="64"/>
      <c r="J228" s="65" t="str">
        <f>IF(G228&lt;&gt;"",VLOOKUP(G228,'nhân viên sale'!$A$2:$B$1646,2,0),"")</f>
        <v/>
      </c>
      <c r="L228" s="31" t="str">
        <f t="shared" si="15"/>
        <v/>
      </c>
      <c r="N228" s="52" t="s">
        <v>71</v>
      </c>
      <c r="Q228" s="32" t="str">
        <f t="shared" si="16"/>
        <v/>
      </c>
      <c r="T228" s="34">
        <f t="shared" si="17"/>
        <v>0</v>
      </c>
      <c r="U228" s="34">
        <f t="shared" si="18"/>
        <v>0</v>
      </c>
      <c r="X228" s="40" t="s">
        <v>26</v>
      </c>
      <c r="Z228" s="34">
        <f t="shared" si="19"/>
        <v>0</v>
      </c>
    </row>
    <row r="229" spans="2:26" ht="25.5" customHeight="1" x14ac:dyDescent="0.25">
      <c r="B229" s="64"/>
      <c r="J229" s="65" t="str">
        <f>IF(G229&lt;&gt;"",VLOOKUP(G229,'nhân viên sale'!$A$2:$B$1646,2,0),"")</f>
        <v/>
      </c>
      <c r="L229" s="31" t="str">
        <f t="shared" si="15"/>
        <v/>
      </c>
      <c r="N229" s="52" t="s">
        <v>71</v>
      </c>
      <c r="Q229" s="32" t="str">
        <f t="shared" si="16"/>
        <v/>
      </c>
      <c r="T229" s="34">
        <f t="shared" si="17"/>
        <v>0</v>
      </c>
      <c r="U229" s="34">
        <f t="shared" si="18"/>
        <v>0</v>
      </c>
      <c r="X229" s="40" t="s">
        <v>26</v>
      </c>
      <c r="Z229" s="34">
        <f t="shared" si="19"/>
        <v>0</v>
      </c>
    </row>
    <row r="230" spans="2:26" ht="25.5" customHeight="1" x14ac:dyDescent="0.25">
      <c r="B230" s="64"/>
      <c r="J230" s="65" t="str">
        <f>IF(G230&lt;&gt;"",VLOOKUP(G230,'nhân viên sale'!$A$2:$B$1646,2,0),"")</f>
        <v/>
      </c>
      <c r="L230" s="31" t="str">
        <f t="shared" si="15"/>
        <v/>
      </c>
      <c r="N230" s="52" t="s">
        <v>71</v>
      </c>
      <c r="Q230" s="32" t="str">
        <f t="shared" si="16"/>
        <v/>
      </c>
      <c r="T230" s="34">
        <f t="shared" si="17"/>
        <v>0</v>
      </c>
      <c r="U230" s="34">
        <f t="shared" si="18"/>
        <v>0</v>
      </c>
      <c r="X230" s="40" t="s">
        <v>26</v>
      </c>
      <c r="Z230" s="34">
        <f t="shared" si="19"/>
        <v>0</v>
      </c>
    </row>
    <row r="231" spans="2:26" ht="25.5" customHeight="1" x14ac:dyDescent="0.25">
      <c r="B231" s="64"/>
      <c r="J231" s="65" t="str">
        <f>IF(G231&lt;&gt;"",VLOOKUP(G231,'nhân viên sale'!$A$2:$B$1646,2,0),"")</f>
        <v/>
      </c>
      <c r="L231" s="31" t="str">
        <f t="shared" si="15"/>
        <v/>
      </c>
      <c r="N231" s="52" t="s">
        <v>71</v>
      </c>
      <c r="Q231" s="32" t="str">
        <f t="shared" si="16"/>
        <v/>
      </c>
      <c r="T231" s="34">
        <f t="shared" si="17"/>
        <v>0</v>
      </c>
      <c r="U231" s="34">
        <f t="shared" si="18"/>
        <v>0</v>
      </c>
      <c r="X231" s="40" t="s">
        <v>26</v>
      </c>
      <c r="Z231" s="34">
        <f t="shared" si="19"/>
        <v>0</v>
      </c>
    </row>
    <row r="232" spans="2:26" ht="25.5" customHeight="1" x14ac:dyDescent="0.25">
      <c r="B232" s="64"/>
      <c r="J232" s="65" t="str">
        <f>IF(G232&lt;&gt;"",VLOOKUP(G232,'nhân viên sale'!$A$2:$B$1646,2,0),"")</f>
        <v/>
      </c>
      <c r="L232" s="31" t="str">
        <f t="shared" si="15"/>
        <v/>
      </c>
      <c r="N232" s="52" t="s">
        <v>71</v>
      </c>
      <c r="Q232" s="32" t="str">
        <f t="shared" si="16"/>
        <v/>
      </c>
      <c r="T232" s="34">
        <f t="shared" si="17"/>
        <v>0</v>
      </c>
      <c r="U232" s="34">
        <f t="shared" si="18"/>
        <v>0</v>
      </c>
      <c r="X232" s="40" t="s">
        <v>26</v>
      </c>
      <c r="Z232" s="34">
        <f t="shared" si="19"/>
        <v>0</v>
      </c>
    </row>
    <row r="233" spans="2:26" ht="25.5" customHeight="1" x14ac:dyDescent="0.25">
      <c r="B233" s="64"/>
      <c r="J233" s="65" t="str">
        <f>IF(G233&lt;&gt;"",VLOOKUP(G233,'nhân viên sale'!$A$2:$B$1646,2,0),"")</f>
        <v/>
      </c>
      <c r="L233" s="31" t="str">
        <f t="shared" si="15"/>
        <v/>
      </c>
      <c r="N233" s="52" t="s">
        <v>71</v>
      </c>
      <c r="Q233" s="32" t="str">
        <f t="shared" si="16"/>
        <v/>
      </c>
      <c r="T233" s="34">
        <f t="shared" si="17"/>
        <v>0</v>
      </c>
      <c r="U233" s="34">
        <f t="shared" si="18"/>
        <v>0</v>
      </c>
      <c r="X233" s="40" t="s">
        <v>26</v>
      </c>
      <c r="Z233" s="34">
        <f t="shared" si="19"/>
        <v>0</v>
      </c>
    </row>
    <row r="234" spans="2:26" ht="25.5" customHeight="1" x14ac:dyDescent="0.25">
      <c r="B234" s="64"/>
      <c r="J234" s="65" t="str">
        <f>IF(G234&lt;&gt;"",VLOOKUP(G234,'nhân viên sale'!$A$2:$B$1646,2,0),"")</f>
        <v/>
      </c>
      <c r="L234" s="31" t="str">
        <f t="shared" si="15"/>
        <v/>
      </c>
      <c r="N234" s="52" t="s">
        <v>71</v>
      </c>
      <c r="Q234" s="32" t="str">
        <f t="shared" si="16"/>
        <v/>
      </c>
      <c r="T234" s="34">
        <f t="shared" si="17"/>
        <v>0</v>
      </c>
      <c r="U234" s="34">
        <f t="shared" si="18"/>
        <v>0</v>
      </c>
      <c r="X234" s="40" t="s">
        <v>26</v>
      </c>
      <c r="Z234" s="34">
        <f t="shared" si="19"/>
        <v>0</v>
      </c>
    </row>
    <row r="235" spans="2:26" ht="25.5" customHeight="1" x14ac:dyDescent="0.25">
      <c r="B235" s="64"/>
      <c r="J235" s="65" t="str">
        <f>IF(G235&lt;&gt;"",VLOOKUP(G235,'nhân viên sale'!$A$2:$B$1646,2,0),"")</f>
        <v/>
      </c>
      <c r="L235" s="31" t="str">
        <f t="shared" si="15"/>
        <v/>
      </c>
      <c r="N235" s="52" t="s">
        <v>71</v>
      </c>
      <c r="Q235" s="32" t="str">
        <f t="shared" si="16"/>
        <v/>
      </c>
      <c r="T235" s="34">
        <f t="shared" si="17"/>
        <v>0</v>
      </c>
      <c r="U235" s="34">
        <f t="shared" si="18"/>
        <v>0</v>
      </c>
      <c r="X235" s="40" t="s">
        <v>26</v>
      </c>
      <c r="Z235" s="34">
        <f t="shared" si="19"/>
        <v>0</v>
      </c>
    </row>
    <row r="236" spans="2:26" ht="25.5" customHeight="1" x14ac:dyDescent="0.25">
      <c r="B236" s="64"/>
      <c r="J236" s="65" t="str">
        <f>IF(G236&lt;&gt;"",VLOOKUP(G236,'nhân viên sale'!$A$2:$B$1646,2,0),"")</f>
        <v/>
      </c>
      <c r="L236" s="31" t="str">
        <f t="shared" si="15"/>
        <v/>
      </c>
      <c r="N236" s="52" t="s">
        <v>71</v>
      </c>
      <c r="Q236" s="32" t="str">
        <f t="shared" si="16"/>
        <v/>
      </c>
      <c r="T236" s="34">
        <f t="shared" si="17"/>
        <v>0</v>
      </c>
      <c r="U236" s="34">
        <f t="shared" si="18"/>
        <v>0</v>
      </c>
      <c r="X236" s="40" t="s">
        <v>26</v>
      </c>
      <c r="Z236" s="34">
        <f t="shared" si="19"/>
        <v>0</v>
      </c>
    </row>
    <row r="237" spans="2:26" ht="25.5" customHeight="1" x14ac:dyDescent="0.25">
      <c r="B237" s="64"/>
      <c r="J237" s="65" t="str">
        <f>IF(G237&lt;&gt;"",VLOOKUP(G237,'nhân viên sale'!$A$2:$B$1646,2,0),"")</f>
        <v/>
      </c>
      <c r="L237" s="31" t="str">
        <f t="shared" si="15"/>
        <v/>
      </c>
      <c r="N237" s="52" t="s">
        <v>71</v>
      </c>
      <c r="Q237" s="32" t="str">
        <f t="shared" si="16"/>
        <v/>
      </c>
      <c r="T237" s="34">
        <f t="shared" si="17"/>
        <v>0</v>
      </c>
      <c r="U237" s="34">
        <f t="shared" si="18"/>
        <v>0</v>
      </c>
      <c r="X237" s="40" t="s">
        <v>26</v>
      </c>
      <c r="Z237" s="34">
        <f t="shared" si="19"/>
        <v>0</v>
      </c>
    </row>
    <row r="238" spans="2:26" ht="25.5" customHeight="1" x14ac:dyDescent="0.25">
      <c r="B238" s="64"/>
      <c r="J238" s="65" t="str">
        <f>IF(G238&lt;&gt;"",VLOOKUP(G238,'nhân viên sale'!$A$2:$B$1646,2,0),"")</f>
        <v/>
      </c>
      <c r="L238" s="31" t="str">
        <f t="shared" si="15"/>
        <v/>
      </c>
      <c r="N238" s="52" t="s">
        <v>71</v>
      </c>
      <c r="Q238" s="32" t="str">
        <f t="shared" si="16"/>
        <v/>
      </c>
      <c r="T238" s="34">
        <f t="shared" si="17"/>
        <v>0</v>
      </c>
      <c r="U238" s="34">
        <f t="shared" si="18"/>
        <v>0</v>
      </c>
      <c r="X238" s="40" t="s">
        <v>26</v>
      </c>
      <c r="Z238" s="34">
        <f t="shared" si="19"/>
        <v>0</v>
      </c>
    </row>
    <row r="239" spans="2:26" ht="25.5" customHeight="1" x14ac:dyDescent="0.25">
      <c r="B239" s="64"/>
      <c r="J239" s="65" t="str">
        <f>IF(G239&lt;&gt;"",VLOOKUP(G239,'nhân viên sale'!$A$2:$B$1646,2,0),"")</f>
        <v/>
      </c>
      <c r="L239" s="31" t="str">
        <f t="shared" si="15"/>
        <v/>
      </c>
      <c r="N239" s="52" t="s">
        <v>71</v>
      </c>
      <c r="Q239" s="32" t="str">
        <f t="shared" si="16"/>
        <v/>
      </c>
      <c r="T239" s="34">
        <f t="shared" si="17"/>
        <v>0</v>
      </c>
      <c r="U239" s="34">
        <f t="shared" si="18"/>
        <v>0</v>
      </c>
      <c r="X239" s="40" t="s">
        <v>26</v>
      </c>
      <c r="Z239" s="34">
        <f t="shared" si="19"/>
        <v>0</v>
      </c>
    </row>
    <row r="240" spans="2:26" ht="25.5" customHeight="1" x14ac:dyDescent="0.25">
      <c r="B240" s="64"/>
      <c r="J240" s="65" t="str">
        <f>IF(G240&lt;&gt;"",VLOOKUP(G240,'nhân viên sale'!$A$2:$B$1646,2,0),"")</f>
        <v/>
      </c>
      <c r="L240" s="31" t="str">
        <f t="shared" si="15"/>
        <v/>
      </c>
      <c r="N240" s="52" t="s">
        <v>71</v>
      </c>
      <c r="Q240" s="32" t="str">
        <f t="shared" si="16"/>
        <v/>
      </c>
      <c r="T240" s="34">
        <f t="shared" si="17"/>
        <v>0</v>
      </c>
      <c r="U240" s="34">
        <f t="shared" si="18"/>
        <v>0</v>
      </c>
      <c r="X240" s="40" t="s">
        <v>26</v>
      </c>
      <c r="Z240" s="34">
        <f t="shared" si="19"/>
        <v>0</v>
      </c>
    </row>
    <row r="241" spans="2:26" ht="25.5" customHeight="1" x14ac:dyDescent="0.25">
      <c r="B241" s="64"/>
      <c r="J241" s="65" t="str">
        <f>IF(G241&lt;&gt;"",VLOOKUP(G241,'nhân viên sale'!$A$2:$B$1646,2,0),"")</f>
        <v/>
      </c>
      <c r="L241" s="31" t="str">
        <f t="shared" si="15"/>
        <v/>
      </c>
      <c r="N241" s="52" t="s">
        <v>71</v>
      </c>
      <c r="Q241" s="32" t="str">
        <f t="shared" si="16"/>
        <v/>
      </c>
      <c r="T241" s="34">
        <f t="shared" si="17"/>
        <v>0</v>
      </c>
      <c r="U241" s="34">
        <f t="shared" si="18"/>
        <v>0</v>
      </c>
      <c r="X241" s="40" t="s">
        <v>26</v>
      </c>
      <c r="Z241" s="34">
        <f t="shared" si="19"/>
        <v>0</v>
      </c>
    </row>
    <row r="242" spans="2:26" ht="25.5" customHeight="1" x14ac:dyDescent="0.25">
      <c r="B242" s="64"/>
      <c r="J242" s="65" t="str">
        <f>IF(G242&lt;&gt;"",VLOOKUP(G242,'nhân viên sale'!$A$2:$B$1646,2,0),"")</f>
        <v/>
      </c>
      <c r="L242" s="31" t="str">
        <f t="shared" si="15"/>
        <v/>
      </c>
      <c r="N242" s="52" t="s">
        <v>71</v>
      </c>
      <c r="Q242" s="32" t="str">
        <f t="shared" si="16"/>
        <v/>
      </c>
      <c r="T242" s="34">
        <f t="shared" si="17"/>
        <v>0</v>
      </c>
      <c r="U242" s="34">
        <f t="shared" si="18"/>
        <v>0</v>
      </c>
      <c r="X242" s="40" t="s">
        <v>26</v>
      </c>
      <c r="Z242" s="34">
        <f t="shared" si="19"/>
        <v>0</v>
      </c>
    </row>
    <row r="243" spans="2:26" ht="25.5" customHeight="1" x14ac:dyDescent="0.25">
      <c r="B243" s="64"/>
      <c r="J243" s="65" t="str">
        <f>IF(G243&lt;&gt;"",VLOOKUP(G243,'nhân viên sale'!$A$2:$B$1646,2,0),"")</f>
        <v/>
      </c>
      <c r="L243" s="31" t="str">
        <f t="shared" si="15"/>
        <v/>
      </c>
      <c r="N243" s="52" t="s">
        <v>71</v>
      </c>
      <c r="Q243" s="32" t="str">
        <f t="shared" si="16"/>
        <v/>
      </c>
      <c r="T243" s="34">
        <f t="shared" si="17"/>
        <v>0</v>
      </c>
      <c r="U243" s="34">
        <f t="shared" si="18"/>
        <v>0</v>
      </c>
      <c r="X243" s="40" t="s">
        <v>26</v>
      </c>
      <c r="Z243" s="34">
        <f t="shared" si="19"/>
        <v>0</v>
      </c>
    </row>
    <row r="244" spans="2:26" ht="25.5" customHeight="1" x14ac:dyDescent="0.25">
      <c r="B244" s="64"/>
      <c r="J244" s="65" t="str">
        <f>IF(G244&lt;&gt;"",VLOOKUP(G244,'nhân viên sale'!$A$2:$B$1646,2,0),"")</f>
        <v/>
      </c>
      <c r="L244" s="31" t="str">
        <f t="shared" si="15"/>
        <v/>
      </c>
      <c r="N244" s="52" t="s">
        <v>71</v>
      </c>
      <c r="Q244" s="32" t="str">
        <f t="shared" si="16"/>
        <v/>
      </c>
      <c r="T244" s="34">
        <f t="shared" si="17"/>
        <v>0</v>
      </c>
      <c r="U244" s="34">
        <f t="shared" si="18"/>
        <v>0</v>
      </c>
      <c r="X244" s="40" t="s">
        <v>26</v>
      </c>
      <c r="Z244" s="34">
        <f t="shared" si="19"/>
        <v>0</v>
      </c>
    </row>
    <row r="245" spans="2:26" ht="25.5" customHeight="1" x14ac:dyDescent="0.25">
      <c r="B245" s="64"/>
      <c r="J245" s="65" t="str">
        <f>IF(G245&lt;&gt;"",VLOOKUP(G245,'nhân viên sale'!$A$2:$B$1646,2,0),"")</f>
        <v/>
      </c>
      <c r="L245" s="31" t="str">
        <f t="shared" si="15"/>
        <v/>
      </c>
      <c r="N245" s="52" t="s">
        <v>71</v>
      </c>
      <c r="Q245" s="32" t="str">
        <f t="shared" si="16"/>
        <v/>
      </c>
      <c r="T245" s="34">
        <f t="shared" si="17"/>
        <v>0</v>
      </c>
      <c r="U245" s="34">
        <f t="shared" si="18"/>
        <v>0</v>
      </c>
      <c r="X245" s="40" t="s">
        <v>26</v>
      </c>
      <c r="Z245" s="34">
        <f t="shared" si="19"/>
        <v>0</v>
      </c>
    </row>
    <row r="246" spans="2:26" ht="25.5" customHeight="1" x14ac:dyDescent="0.25">
      <c r="B246" s="64"/>
      <c r="J246" s="65" t="str">
        <f>IF(G246&lt;&gt;"",VLOOKUP(G246,'nhân viên sale'!$A$2:$B$1646,2,0),"")</f>
        <v/>
      </c>
      <c r="L246" s="31" t="str">
        <f t="shared" si="15"/>
        <v/>
      </c>
      <c r="N246" s="52" t="s">
        <v>71</v>
      </c>
      <c r="Q246" s="32" t="str">
        <f t="shared" si="16"/>
        <v/>
      </c>
      <c r="T246" s="34">
        <f t="shared" si="17"/>
        <v>0</v>
      </c>
      <c r="U246" s="34">
        <f t="shared" si="18"/>
        <v>0</v>
      </c>
      <c r="X246" s="40" t="s">
        <v>26</v>
      </c>
      <c r="Z246" s="34">
        <f t="shared" si="19"/>
        <v>0</v>
      </c>
    </row>
    <row r="247" spans="2:26" ht="25.5" customHeight="1" x14ac:dyDescent="0.25">
      <c r="B247" s="64"/>
      <c r="J247" s="65" t="str">
        <f>IF(G247&lt;&gt;"",VLOOKUP(G247,'nhân viên sale'!$A$2:$B$1646,2,0),"")</f>
        <v/>
      </c>
      <c r="L247" s="31" t="str">
        <f t="shared" si="15"/>
        <v/>
      </c>
      <c r="N247" s="52" t="s">
        <v>71</v>
      </c>
      <c r="Q247" s="32" t="str">
        <f t="shared" si="16"/>
        <v/>
      </c>
      <c r="T247" s="34">
        <f t="shared" si="17"/>
        <v>0</v>
      </c>
      <c r="U247" s="34">
        <f t="shared" si="18"/>
        <v>0</v>
      </c>
      <c r="X247" s="40" t="s">
        <v>26</v>
      </c>
      <c r="Z247" s="34">
        <f t="shared" si="19"/>
        <v>0</v>
      </c>
    </row>
    <row r="248" spans="2:26" ht="25.5" customHeight="1" x14ac:dyDescent="0.25">
      <c r="B248" s="64"/>
      <c r="J248" s="65" t="str">
        <f>IF(G248&lt;&gt;"",VLOOKUP(G248,'nhân viên sale'!$A$2:$B$1646,2,0),"")</f>
        <v/>
      </c>
      <c r="L248" s="31" t="str">
        <f t="shared" si="15"/>
        <v/>
      </c>
      <c r="N248" s="52" t="s">
        <v>71</v>
      </c>
      <c r="Q248" s="32" t="str">
        <f t="shared" si="16"/>
        <v/>
      </c>
      <c r="T248" s="34">
        <f t="shared" si="17"/>
        <v>0</v>
      </c>
      <c r="U248" s="34">
        <f t="shared" si="18"/>
        <v>0</v>
      </c>
      <c r="X248" s="40" t="s">
        <v>26</v>
      </c>
      <c r="Z248" s="34">
        <f t="shared" si="19"/>
        <v>0</v>
      </c>
    </row>
    <row r="249" spans="2:26" ht="25.5" customHeight="1" x14ac:dyDescent="0.25">
      <c r="B249" s="64"/>
      <c r="J249" s="65" t="str">
        <f>IF(G249&lt;&gt;"",VLOOKUP(G249,'nhân viên sale'!$A$2:$B$1646,2,0),"")</f>
        <v/>
      </c>
      <c r="L249" s="31" t="str">
        <f t="shared" si="15"/>
        <v/>
      </c>
      <c r="N249" s="52" t="s">
        <v>71</v>
      </c>
      <c r="Q249" s="32" t="str">
        <f t="shared" si="16"/>
        <v/>
      </c>
      <c r="T249" s="34">
        <f t="shared" si="17"/>
        <v>0</v>
      </c>
      <c r="U249" s="34">
        <f t="shared" si="18"/>
        <v>0</v>
      </c>
      <c r="X249" s="40" t="s">
        <v>26</v>
      </c>
      <c r="Z249" s="34">
        <f t="shared" si="19"/>
        <v>0</v>
      </c>
    </row>
    <row r="250" spans="2:26" ht="25.5" customHeight="1" x14ac:dyDescent="0.25">
      <c r="B250" s="64"/>
      <c r="J250" s="65" t="str">
        <f>IF(G250&lt;&gt;"",VLOOKUP(G250,'nhân viên sale'!$A$2:$B$1646,2,0),"")</f>
        <v/>
      </c>
      <c r="L250" s="31" t="str">
        <f t="shared" si="15"/>
        <v/>
      </c>
      <c r="N250" s="52" t="s">
        <v>71</v>
      </c>
      <c r="Q250" s="32" t="str">
        <f t="shared" si="16"/>
        <v/>
      </c>
      <c r="T250" s="34">
        <f t="shared" si="17"/>
        <v>0</v>
      </c>
      <c r="U250" s="34">
        <f t="shared" si="18"/>
        <v>0</v>
      </c>
      <c r="X250" s="40" t="s">
        <v>26</v>
      </c>
      <c r="Z250" s="34">
        <f t="shared" si="19"/>
        <v>0</v>
      </c>
    </row>
    <row r="251" spans="2:26" ht="25.5" customHeight="1" x14ac:dyDescent="0.25">
      <c r="B251" s="64"/>
      <c r="J251" s="65" t="str">
        <f>IF(G251&lt;&gt;"",VLOOKUP(G251,'nhân viên sale'!$A$2:$B$1646,2,0),"")</f>
        <v/>
      </c>
      <c r="L251" s="31" t="str">
        <f t="shared" si="15"/>
        <v/>
      </c>
      <c r="N251" s="52" t="s">
        <v>71</v>
      </c>
      <c r="Q251" s="32" t="str">
        <f t="shared" si="16"/>
        <v/>
      </c>
      <c r="T251" s="34">
        <f t="shared" si="17"/>
        <v>0</v>
      </c>
      <c r="U251" s="34">
        <f t="shared" si="18"/>
        <v>0</v>
      </c>
      <c r="X251" s="40" t="s">
        <v>26</v>
      </c>
      <c r="Z251" s="34">
        <f t="shared" si="19"/>
        <v>0</v>
      </c>
    </row>
    <row r="252" spans="2:26" ht="25.5" customHeight="1" x14ac:dyDescent="0.25">
      <c r="B252" s="64"/>
      <c r="J252" s="65" t="str">
        <f>IF(G252&lt;&gt;"",VLOOKUP(G252,'nhân viên sale'!$A$2:$B$1646,2,0),"")</f>
        <v/>
      </c>
      <c r="L252" s="31" t="str">
        <f t="shared" si="15"/>
        <v/>
      </c>
      <c r="N252" s="52" t="s">
        <v>71</v>
      </c>
      <c r="Q252" s="32" t="str">
        <f t="shared" si="16"/>
        <v/>
      </c>
      <c r="T252" s="34">
        <f t="shared" si="17"/>
        <v>0</v>
      </c>
      <c r="U252" s="34">
        <f t="shared" si="18"/>
        <v>0</v>
      </c>
      <c r="X252" s="40" t="s">
        <v>26</v>
      </c>
      <c r="Z252" s="34">
        <f t="shared" si="19"/>
        <v>0</v>
      </c>
    </row>
    <row r="253" spans="2:26" ht="25.5" customHeight="1" x14ac:dyDescent="0.25">
      <c r="B253" s="64"/>
      <c r="J253" s="65" t="str">
        <f>IF(G253&lt;&gt;"",VLOOKUP(G253,'nhân viên sale'!$A$2:$B$1646,2,0),"")</f>
        <v/>
      </c>
      <c r="L253" s="31" t="str">
        <f t="shared" si="15"/>
        <v/>
      </c>
      <c r="N253" s="52" t="s">
        <v>71</v>
      </c>
      <c r="Q253" s="32" t="str">
        <f t="shared" si="16"/>
        <v/>
      </c>
      <c r="T253" s="34">
        <f t="shared" si="17"/>
        <v>0</v>
      </c>
      <c r="U253" s="34">
        <f t="shared" si="18"/>
        <v>0</v>
      </c>
      <c r="X253" s="40" t="s">
        <v>26</v>
      </c>
      <c r="Z253" s="34">
        <f t="shared" si="19"/>
        <v>0</v>
      </c>
    </row>
    <row r="254" spans="2:26" ht="25.5" customHeight="1" x14ac:dyDescent="0.25">
      <c r="B254" s="64"/>
      <c r="J254" s="65" t="str">
        <f>IF(G254&lt;&gt;"",VLOOKUP(G254,'nhân viên sale'!$A$2:$B$1646,2,0),"")</f>
        <v/>
      </c>
      <c r="L254" s="31" t="str">
        <f t="shared" si="15"/>
        <v/>
      </c>
      <c r="N254" s="52" t="s">
        <v>71</v>
      </c>
      <c r="Q254" s="32" t="str">
        <f t="shared" si="16"/>
        <v/>
      </c>
      <c r="T254" s="34">
        <f t="shared" si="17"/>
        <v>0</v>
      </c>
      <c r="U254" s="34">
        <f t="shared" si="18"/>
        <v>0</v>
      </c>
      <c r="X254" s="40" t="s">
        <v>26</v>
      </c>
      <c r="Z254" s="34">
        <f t="shared" si="19"/>
        <v>0</v>
      </c>
    </row>
    <row r="255" spans="2:26" ht="25.5" customHeight="1" x14ac:dyDescent="0.25">
      <c r="B255" s="64"/>
      <c r="J255" s="65" t="str">
        <f>IF(G255&lt;&gt;"",VLOOKUP(G255,'nhân viên sale'!$A$2:$B$1646,2,0),"")</f>
        <v/>
      </c>
      <c r="L255" s="31" t="str">
        <f t="shared" si="15"/>
        <v/>
      </c>
      <c r="N255" s="52" t="s">
        <v>71</v>
      </c>
      <c r="Q255" s="32" t="str">
        <f t="shared" si="16"/>
        <v/>
      </c>
      <c r="T255" s="34">
        <f t="shared" si="17"/>
        <v>0</v>
      </c>
      <c r="U255" s="34">
        <f t="shared" si="18"/>
        <v>0</v>
      </c>
      <c r="X255" s="40" t="s">
        <v>26</v>
      </c>
      <c r="Z255" s="34">
        <f t="shared" si="19"/>
        <v>0</v>
      </c>
    </row>
    <row r="256" spans="2:26" ht="25.5" customHeight="1" x14ac:dyDescent="0.25">
      <c r="B256" s="64"/>
      <c r="J256" s="65" t="str">
        <f>IF(G256&lt;&gt;"",VLOOKUP(G256,'nhân viên sale'!$A$2:$B$1646,2,0),"")</f>
        <v/>
      </c>
      <c r="L256" s="31" t="str">
        <f t="shared" si="15"/>
        <v/>
      </c>
      <c r="N256" s="52" t="s">
        <v>71</v>
      </c>
      <c r="Q256" s="32" t="str">
        <f t="shared" si="16"/>
        <v/>
      </c>
      <c r="T256" s="34">
        <f t="shared" si="17"/>
        <v>0</v>
      </c>
      <c r="U256" s="34">
        <f t="shared" si="18"/>
        <v>0</v>
      </c>
      <c r="X256" s="40" t="s">
        <v>26</v>
      </c>
      <c r="Z256" s="34">
        <f t="shared" si="19"/>
        <v>0</v>
      </c>
    </row>
    <row r="257" spans="2:26" ht="25.5" customHeight="1" x14ac:dyDescent="0.25">
      <c r="B257" s="64"/>
      <c r="J257" s="65" t="str">
        <f>IF(G257&lt;&gt;"",VLOOKUP(G257,'nhân viên sale'!$A$2:$B$1646,2,0),"")</f>
        <v/>
      </c>
      <c r="L257" s="31" t="str">
        <f t="shared" si="15"/>
        <v/>
      </c>
      <c r="N257" s="52" t="s">
        <v>71</v>
      </c>
      <c r="Q257" s="32" t="str">
        <f t="shared" si="16"/>
        <v/>
      </c>
      <c r="T257" s="34">
        <f t="shared" si="17"/>
        <v>0</v>
      </c>
      <c r="U257" s="34">
        <f t="shared" si="18"/>
        <v>0</v>
      </c>
      <c r="X257" s="40" t="s">
        <v>26</v>
      </c>
      <c r="Z257" s="34">
        <f t="shared" si="19"/>
        <v>0</v>
      </c>
    </row>
    <row r="258" spans="2:26" ht="25.5" customHeight="1" x14ac:dyDescent="0.25">
      <c r="B258" s="64"/>
      <c r="J258" s="65" t="str">
        <f>IF(G258&lt;&gt;"",VLOOKUP(G258,'nhân viên sale'!$A$2:$B$1646,2,0),"")</f>
        <v/>
      </c>
      <c r="L258" s="31" t="str">
        <f t="shared" ref="L258:L321" si="20">IF(K258&lt;&gt;"",VLOOKUP(K258,tenhang,2,0),"")</f>
        <v/>
      </c>
      <c r="N258" s="52" t="s">
        <v>71</v>
      </c>
      <c r="Q258" s="32" t="str">
        <f t="shared" ref="Q258:Q321" si="21">IF(K258&lt;&gt;"",VLOOKUP(K258,tenhang,3,0),"")</f>
        <v/>
      </c>
      <c r="T258" s="34">
        <f t="shared" ref="T258:T321" si="22">IF(K258&lt;&gt;"",VLOOKUP(K258,tenhang,4,0),0)</f>
        <v>0</v>
      </c>
      <c r="U258" s="34">
        <f t="shared" si="18"/>
        <v>0</v>
      </c>
      <c r="X258" s="40" t="s">
        <v>26</v>
      </c>
      <c r="Z258" s="34">
        <f t="shared" si="19"/>
        <v>0</v>
      </c>
    </row>
    <row r="259" spans="2:26" ht="25.5" customHeight="1" x14ac:dyDescent="0.25">
      <c r="B259" s="64"/>
      <c r="J259" s="65" t="str">
        <f>IF(G259&lt;&gt;"",VLOOKUP(G259,'nhân viên sale'!$A$2:$B$1646,2,0),"")</f>
        <v/>
      </c>
      <c r="L259" s="31" t="str">
        <f t="shared" si="20"/>
        <v/>
      </c>
      <c r="N259" s="52" t="s">
        <v>71</v>
      </c>
      <c r="Q259" s="32" t="str">
        <f t="shared" si="21"/>
        <v/>
      </c>
      <c r="T259" s="34">
        <f t="shared" si="22"/>
        <v>0</v>
      </c>
      <c r="U259" s="34">
        <f t="shared" ref="U259:U322" si="23">R259*T259</f>
        <v>0</v>
      </c>
      <c r="X259" s="40" t="s">
        <v>26</v>
      </c>
      <c r="Z259" s="34">
        <f t="shared" ref="Z259:Z322" si="24">ROUND(U259*X259*1%,0)</f>
        <v>0</v>
      </c>
    </row>
    <row r="260" spans="2:26" ht="25.5" customHeight="1" x14ac:dyDescent="0.25">
      <c r="B260" s="64"/>
      <c r="J260" s="65" t="str">
        <f>IF(G260&lt;&gt;"",VLOOKUP(G260,'nhân viên sale'!$A$2:$B$1646,2,0),"")</f>
        <v/>
      </c>
      <c r="L260" s="31" t="str">
        <f t="shared" si="20"/>
        <v/>
      </c>
      <c r="N260" s="52" t="s">
        <v>71</v>
      </c>
      <c r="Q260" s="32" t="str">
        <f t="shared" si="21"/>
        <v/>
      </c>
      <c r="T260" s="34">
        <f t="shared" si="22"/>
        <v>0</v>
      </c>
      <c r="U260" s="34">
        <f t="shared" si="23"/>
        <v>0</v>
      </c>
      <c r="X260" s="40" t="s">
        <v>26</v>
      </c>
      <c r="Z260" s="34">
        <f t="shared" si="24"/>
        <v>0</v>
      </c>
    </row>
    <row r="261" spans="2:26" ht="25.5" customHeight="1" x14ac:dyDescent="0.25">
      <c r="B261" s="64"/>
      <c r="J261" s="65" t="str">
        <f>IF(G261&lt;&gt;"",VLOOKUP(G261,'nhân viên sale'!$A$2:$B$1646,2,0),"")</f>
        <v/>
      </c>
      <c r="L261" s="31" t="str">
        <f t="shared" si="20"/>
        <v/>
      </c>
      <c r="N261" s="52" t="s">
        <v>71</v>
      </c>
      <c r="Q261" s="32" t="str">
        <f t="shared" si="21"/>
        <v/>
      </c>
      <c r="T261" s="34">
        <f t="shared" si="22"/>
        <v>0</v>
      </c>
      <c r="U261" s="34">
        <f t="shared" si="23"/>
        <v>0</v>
      </c>
      <c r="X261" s="40" t="s">
        <v>26</v>
      </c>
      <c r="Z261" s="34">
        <f t="shared" si="24"/>
        <v>0</v>
      </c>
    </row>
    <row r="262" spans="2:26" ht="25.5" customHeight="1" x14ac:dyDescent="0.25">
      <c r="B262" s="64"/>
      <c r="J262" s="65" t="str">
        <f>IF(G262&lt;&gt;"",VLOOKUP(G262,'nhân viên sale'!$A$2:$B$1646,2,0),"")</f>
        <v/>
      </c>
      <c r="L262" s="31" t="str">
        <f t="shared" si="20"/>
        <v/>
      </c>
      <c r="N262" s="52" t="s">
        <v>71</v>
      </c>
      <c r="Q262" s="32" t="str">
        <f t="shared" si="21"/>
        <v/>
      </c>
      <c r="T262" s="34">
        <f t="shared" si="22"/>
        <v>0</v>
      </c>
      <c r="U262" s="34">
        <f t="shared" si="23"/>
        <v>0</v>
      </c>
      <c r="X262" s="40" t="s">
        <v>26</v>
      </c>
      <c r="Z262" s="34">
        <f t="shared" si="24"/>
        <v>0</v>
      </c>
    </row>
    <row r="263" spans="2:26" ht="25.5" customHeight="1" x14ac:dyDescent="0.25">
      <c r="B263" s="64"/>
      <c r="J263" s="65" t="str">
        <f>IF(G263&lt;&gt;"",VLOOKUP(G263,'nhân viên sale'!$A$2:$B$1646,2,0),"")</f>
        <v/>
      </c>
      <c r="L263" s="31" t="str">
        <f t="shared" si="20"/>
        <v/>
      </c>
      <c r="N263" s="52" t="s">
        <v>71</v>
      </c>
      <c r="Q263" s="32" t="str">
        <f t="shared" si="21"/>
        <v/>
      </c>
      <c r="T263" s="34">
        <f t="shared" si="22"/>
        <v>0</v>
      </c>
      <c r="U263" s="34">
        <f t="shared" si="23"/>
        <v>0</v>
      </c>
      <c r="X263" s="40" t="s">
        <v>26</v>
      </c>
      <c r="Z263" s="34">
        <f t="shared" si="24"/>
        <v>0</v>
      </c>
    </row>
    <row r="264" spans="2:26" ht="25.5" customHeight="1" x14ac:dyDescent="0.25">
      <c r="B264" s="64"/>
      <c r="J264" s="65" t="str">
        <f>IF(G264&lt;&gt;"",VLOOKUP(G264,'nhân viên sale'!$A$2:$B$1646,2,0),"")</f>
        <v/>
      </c>
      <c r="L264" s="31" t="str">
        <f t="shared" si="20"/>
        <v/>
      </c>
      <c r="N264" s="52" t="s">
        <v>71</v>
      </c>
      <c r="Q264" s="32" t="str">
        <f t="shared" si="21"/>
        <v/>
      </c>
      <c r="T264" s="34">
        <f t="shared" si="22"/>
        <v>0</v>
      </c>
      <c r="U264" s="34">
        <f t="shared" si="23"/>
        <v>0</v>
      </c>
      <c r="X264" s="40" t="s">
        <v>26</v>
      </c>
      <c r="Z264" s="34">
        <f t="shared" si="24"/>
        <v>0</v>
      </c>
    </row>
    <row r="265" spans="2:26" ht="25.5" customHeight="1" x14ac:dyDescent="0.25">
      <c r="B265" s="64"/>
      <c r="J265" s="65" t="str">
        <f>IF(G265&lt;&gt;"",VLOOKUP(G265,'nhân viên sale'!$A$2:$B$1646,2,0),"")</f>
        <v/>
      </c>
      <c r="L265" s="31" t="str">
        <f t="shared" si="20"/>
        <v/>
      </c>
      <c r="N265" s="52" t="s">
        <v>71</v>
      </c>
      <c r="Q265" s="32" t="str">
        <f t="shared" si="21"/>
        <v/>
      </c>
      <c r="T265" s="34">
        <f t="shared" si="22"/>
        <v>0</v>
      </c>
      <c r="U265" s="34">
        <f t="shared" si="23"/>
        <v>0</v>
      </c>
      <c r="X265" s="40" t="s">
        <v>26</v>
      </c>
      <c r="Z265" s="34">
        <f t="shared" si="24"/>
        <v>0</v>
      </c>
    </row>
    <row r="266" spans="2:26" ht="25.5" customHeight="1" x14ac:dyDescent="0.25">
      <c r="B266" s="64"/>
      <c r="J266" s="65" t="str">
        <f>IF(G266&lt;&gt;"",VLOOKUP(G266,'nhân viên sale'!$A$2:$B$1646,2,0),"")</f>
        <v/>
      </c>
      <c r="L266" s="31" t="str">
        <f t="shared" si="20"/>
        <v/>
      </c>
      <c r="N266" s="52" t="s">
        <v>71</v>
      </c>
      <c r="Q266" s="32" t="str">
        <f t="shared" si="21"/>
        <v/>
      </c>
      <c r="T266" s="34">
        <f t="shared" si="22"/>
        <v>0</v>
      </c>
      <c r="U266" s="34">
        <f t="shared" si="23"/>
        <v>0</v>
      </c>
      <c r="X266" s="40" t="s">
        <v>26</v>
      </c>
      <c r="Z266" s="34">
        <f t="shared" si="24"/>
        <v>0</v>
      </c>
    </row>
    <row r="267" spans="2:26" ht="25.5" customHeight="1" x14ac:dyDescent="0.25">
      <c r="B267" s="64"/>
      <c r="J267" s="65" t="str">
        <f>IF(G267&lt;&gt;"",VLOOKUP(G267,'nhân viên sale'!$A$2:$B$1646,2,0),"")</f>
        <v/>
      </c>
      <c r="L267" s="31" t="str">
        <f t="shared" si="20"/>
        <v/>
      </c>
      <c r="N267" s="52" t="s">
        <v>71</v>
      </c>
      <c r="Q267" s="32" t="str">
        <f t="shared" si="21"/>
        <v/>
      </c>
      <c r="T267" s="34">
        <f t="shared" si="22"/>
        <v>0</v>
      </c>
      <c r="U267" s="34">
        <f t="shared" si="23"/>
        <v>0</v>
      </c>
      <c r="X267" s="40" t="s">
        <v>26</v>
      </c>
      <c r="Z267" s="34">
        <f t="shared" si="24"/>
        <v>0</v>
      </c>
    </row>
    <row r="268" spans="2:26" ht="25.5" customHeight="1" x14ac:dyDescent="0.25">
      <c r="B268" s="64"/>
      <c r="J268" s="65" t="str">
        <f>IF(G268&lt;&gt;"",VLOOKUP(G268,'nhân viên sale'!$A$2:$B$1646,2,0),"")</f>
        <v/>
      </c>
      <c r="L268" s="31" t="str">
        <f t="shared" si="20"/>
        <v/>
      </c>
      <c r="N268" s="52" t="s">
        <v>71</v>
      </c>
      <c r="Q268" s="32" t="str">
        <f t="shared" si="21"/>
        <v/>
      </c>
      <c r="T268" s="34">
        <f t="shared" si="22"/>
        <v>0</v>
      </c>
      <c r="U268" s="34">
        <f t="shared" si="23"/>
        <v>0</v>
      </c>
      <c r="X268" s="40" t="s">
        <v>26</v>
      </c>
      <c r="Z268" s="34">
        <f t="shared" si="24"/>
        <v>0</v>
      </c>
    </row>
    <row r="269" spans="2:26" ht="25.5" customHeight="1" x14ac:dyDescent="0.25">
      <c r="B269" s="64"/>
      <c r="J269" s="65" t="str">
        <f>IF(G269&lt;&gt;"",VLOOKUP(G269,'nhân viên sale'!$A$2:$B$1646,2,0),"")</f>
        <v/>
      </c>
      <c r="L269" s="31" t="str">
        <f t="shared" si="20"/>
        <v/>
      </c>
      <c r="N269" s="52" t="s">
        <v>71</v>
      </c>
      <c r="Q269" s="32" t="str">
        <f t="shared" si="21"/>
        <v/>
      </c>
      <c r="T269" s="34">
        <f t="shared" si="22"/>
        <v>0</v>
      </c>
      <c r="U269" s="34">
        <f t="shared" si="23"/>
        <v>0</v>
      </c>
      <c r="X269" s="40" t="s">
        <v>26</v>
      </c>
      <c r="Z269" s="34">
        <f t="shared" si="24"/>
        <v>0</v>
      </c>
    </row>
    <row r="270" spans="2:26" ht="25.5" customHeight="1" x14ac:dyDescent="0.25">
      <c r="B270" s="64"/>
      <c r="J270" s="65" t="str">
        <f>IF(G270&lt;&gt;"",VLOOKUP(G270,'nhân viên sale'!$A$2:$B$1646,2,0),"")</f>
        <v/>
      </c>
      <c r="L270" s="31" t="str">
        <f t="shared" si="20"/>
        <v/>
      </c>
      <c r="N270" s="52" t="s">
        <v>71</v>
      </c>
      <c r="Q270" s="32" t="str">
        <f t="shared" si="21"/>
        <v/>
      </c>
      <c r="T270" s="34">
        <f t="shared" si="22"/>
        <v>0</v>
      </c>
      <c r="U270" s="34">
        <f t="shared" si="23"/>
        <v>0</v>
      </c>
      <c r="X270" s="40" t="s">
        <v>26</v>
      </c>
      <c r="Z270" s="34">
        <f t="shared" si="24"/>
        <v>0</v>
      </c>
    </row>
    <row r="271" spans="2:26" ht="25.5" customHeight="1" x14ac:dyDescent="0.25">
      <c r="B271" s="64"/>
      <c r="J271" s="65" t="str">
        <f>IF(G271&lt;&gt;"",VLOOKUP(G271,'nhân viên sale'!$A$2:$B$1646,2,0),"")</f>
        <v/>
      </c>
      <c r="L271" s="31" t="str">
        <f t="shared" si="20"/>
        <v/>
      </c>
      <c r="N271" s="52" t="s">
        <v>71</v>
      </c>
      <c r="Q271" s="32" t="str">
        <f t="shared" si="21"/>
        <v/>
      </c>
      <c r="T271" s="34">
        <f t="shared" si="22"/>
        <v>0</v>
      </c>
      <c r="U271" s="34">
        <f t="shared" si="23"/>
        <v>0</v>
      </c>
      <c r="X271" s="40" t="s">
        <v>26</v>
      </c>
      <c r="Z271" s="34">
        <f t="shared" si="24"/>
        <v>0</v>
      </c>
    </row>
    <row r="272" spans="2:26" ht="25.5" customHeight="1" x14ac:dyDescent="0.25">
      <c r="B272" s="64"/>
      <c r="J272" s="65" t="str">
        <f>IF(G272&lt;&gt;"",VLOOKUP(G272,'nhân viên sale'!$A$2:$B$1646,2,0),"")</f>
        <v/>
      </c>
      <c r="L272" s="31" t="str">
        <f t="shared" si="20"/>
        <v/>
      </c>
      <c r="N272" s="52" t="s">
        <v>71</v>
      </c>
      <c r="Q272" s="32" t="str">
        <f t="shared" si="21"/>
        <v/>
      </c>
      <c r="T272" s="34">
        <f t="shared" si="22"/>
        <v>0</v>
      </c>
      <c r="U272" s="34">
        <f t="shared" si="23"/>
        <v>0</v>
      </c>
      <c r="X272" s="40" t="s">
        <v>26</v>
      </c>
      <c r="Z272" s="34">
        <f t="shared" si="24"/>
        <v>0</v>
      </c>
    </row>
    <row r="273" spans="2:26" ht="25.5" customHeight="1" x14ac:dyDescent="0.25">
      <c r="B273" s="64"/>
      <c r="J273" s="65" t="str">
        <f>IF(G273&lt;&gt;"",VLOOKUP(G273,'nhân viên sale'!$A$2:$B$1646,2,0),"")</f>
        <v/>
      </c>
      <c r="L273" s="31" t="str">
        <f t="shared" si="20"/>
        <v/>
      </c>
      <c r="N273" s="52" t="s">
        <v>71</v>
      </c>
      <c r="Q273" s="32" t="str">
        <f t="shared" si="21"/>
        <v/>
      </c>
      <c r="T273" s="34">
        <f t="shared" si="22"/>
        <v>0</v>
      </c>
      <c r="U273" s="34">
        <f t="shared" si="23"/>
        <v>0</v>
      </c>
      <c r="X273" s="40" t="s">
        <v>26</v>
      </c>
      <c r="Z273" s="34">
        <f t="shared" si="24"/>
        <v>0</v>
      </c>
    </row>
    <row r="274" spans="2:26" ht="25.5" customHeight="1" x14ac:dyDescent="0.25">
      <c r="B274" s="64"/>
      <c r="J274" s="65" t="str">
        <f>IF(G274&lt;&gt;"",VLOOKUP(G274,'nhân viên sale'!$A$2:$B$1646,2,0),"")</f>
        <v/>
      </c>
      <c r="L274" s="31" t="str">
        <f t="shared" si="20"/>
        <v/>
      </c>
      <c r="N274" s="52" t="s">
        <v>71</v>
      </c>
      <c r="Q274" s="32" t="str">
        <f t="shared" si="21"/>
        <v/>
      </c>
      <c r="T274" s="34">
        <f t="shared" si="22"/>
        <v>0</v>
      </c>
      <c r="U274" s="34">
        <f t="shared" si="23"/>
        <v>0</v>
      </c>
      <c r="X274" s="40" t="s">
        <v>26</v>
      </c>
      <c r="Z274" s="34">
        <f t="shared" si="24"/>
        <v>0</v>
      </c>
    </row>
    <row r="275" spans="2:26" ht="25.5" customHeight="1" x14ac:dyDescent="0.25">
      <c r="B275" s="64"/>
      <c r="J275" s="65" t="str">
        <f>IF(G275&lt;&gt;"",VLOOKUP(G275,'nhân viên sale'!$A$2:$B$1646,2,0),"")</f>
        <v/>
      </c>
      <c r="L275" s="31" t="str">
        <f t="shared" si="20"/>
        <v/>
      </c>
      <c r="N275" s="52" t="s">
        <v>71</v>
      </c>
      <c r="Q275" s="32" t="str">
        <f t="shared" si="21"/>
        <v/>
      </c>
      <c r="T275" s="34">
        <f t="shared" si="22"/>
        <v>0</v>
      </c>
      <c r="U275" s="34">
        <f t="shared" si="23"/>
        <v>0</v>
      </c>
      <c r="X275" s="40" t="s">
        <v>26</v>
      </c>
      <c r="Z275" s="34">
        <f t="shared" si="24"/>
        <v>0</v>
      </c>
    </row>
    <row r="276" spans="2:26" ht="25.5" customHeight="1" x14ac:dyDescent="0.25">
      <c r="B276" s="64"/>
      <c r="J276" s="65" t="str">
        <f>IF(G276&lt;&gt;"",VLOOKUP(G276,'nhân viên sale'!$A$2:$B$1646,2,0),"")</f>
        <v/>
      </c>
      <c r="L276" s="31" t="str">
        <f t="shared" si="20"/>
        <v/>
      </c>
      <c r="N276" s="52" t="s">
        <v>71</v>
      </c>
      <c r="Q276" s="32" t="str">
        <f t="shared" si="21"/>
        <v/>
      </c>
      <c r="T276" s="34">
        <f t="shared" si="22"/>
        <v>0</v>
      </c>
      <c r="U276" s="34">
        <f t="shared" si="23"/>
        <v>0</v>
      </c>
      <c r="X276" s="40" t="s">
        <v>26</v>
      </c>
      <c r="Z276" s="34">
        <f t="shared" si="24"/>
        <v>0</v>
      </c>
    </row>
    <row r="277" spans="2:26" ht="25.5" customHeight="1" x14ac:dyDescent="0.25">
      <c r="B277" s="64"/>
      <c r="J277" s="65" t="str">
        <f>IF(G277&lt;&gt;"",VLOOKUP(G277,'nhân viên sale'!$A$2:$B$1646,2,0),"")</f>
        <v/>
      </c>
      <c r="L277" s="31" t="str">
        <f t="shared" si="20"/>
        <v/>
      </c>
      <c r="N277" s="52" t="s">
        <v>71</v>
      </c>
      <c r="Q277" s="32" t="str">
        <f t="shared" si="21"/>
        <v/>
      </c>
      <c r="T277" s="34">
        <f t="shared" si="22"/>
        <v>0</v>
      </c>
      <c r="U277" s="34">
        <f t="shared" si="23"/>
        <v>0</v>
      </c>
      <c r="X277" s="40" t="s">
        <v>26</v>
      </c>
      <c r="Z277" s="34">
        <f t="shared" si="24"/>
        <v>0</v>
      </c>
    </row>
    <row r="278" spans="2:26" ht="25.5" customHeight="1" x14ac:dyDescent="0.25">
      <c r="B278" s="64"/>
      <c r="J278" s="65" t="str">
        <f>IF(G278&lt;&gt;"",VLOOKUP(G278,'nhân viên sale'!$A$2:$B$1646,2,0),"")</f>
        <v/>
      </c>
      <c r="L278" s="31" t="str">
        <f t="shared" si="20"/>
        <v/>
      </c>
      <c r="N278" s="52" t="s">
        <v>71</v>
      </c>
      <c r="Q278" s="32" t="str">
        <f t="shared" si="21"/>
        <v/>
      </c>
      <c r="T278" s="34">
        <f t="shared" si="22"/>
        <v>0</v>
      </c>
      <c r="U278" s="34">
        <f t="shared" si="23"/>
        <v>0</v>
      </c>
      <c r="X278" s="40" t="s">
        <v>26</v>
      </c>
      <c r="Z278" s="34">
        <f t="shared" si="24"/>
        <v>0</v>
      </c>
    </row>
    <row r="279" spans="2:26" ht="25.5" customHeight="1" x14ac:dyDescent="0.25">
      <c r="B279" s="64"/>
      <c r="J279" s="65" t="str">
        <f>IF(G279&lt;&gt;"",VLOOKUP(G279,'nhân viên sale'!$A$2:$B$1646,2,0),"")</f>
        <v/>
      </c>
      <c r="L279" s="31" t="str">
        <f t="shared" si="20"/>
        <v/>
      </c>
      <c r="N279" s="52" t="s">
        <v>71</v>
      </c>
      <c r="Q279" s="32" t="str">
        <f t="shared" si="21"/>
        <v/>
      </c>
      <c r="T279" s="34">
        <f t="shared" si="22"/>
        <v>0</v>
      </c>
      <c r="U279" s="34">
        <f t="shared" si="23"/>
        <v>0</v>
      </c>
      <c r="X279" s="40" t="s">
        <v>26</v>
      </c>
      <c r="Z279" s="34">
        <f t="shared" si="24"/>
        <v>0</v>
      </c>
    </row>
    <row r="280" spans="2:26" ht="25.5" customHeight="1" x14ac:dyDescent="0.25">
      <c r="B280" s="64"/>
      <c r="J280" s="65" t="str">
        <f>IF(G280&lt;&gt;"",VLOOKUP(G280,'nhân viên sale'!$A$2:$B$1646,2,0),"")</f>
        <v/>
      </c>
      <c r="L280" s="31" t="str">
        <f t="shared" si="20"/>
        <v/>
      </c>
      <c r="N280" s="52" t="s">
        <v>71</v>
      </c>
      <c r="Q280" s="32" t="str">
        <f t="shared" si="21"/>
        <v/>
      </c>
      <c r="T280" s="34">
        <f t="shared" si="22"/>
        <v>0</v>
      </c>
      <c r="U280" s="34">
        <f t="shared" si="23"/>
        <v>0</v>
      </c>
      <c r="X280" s="40" t="s">
        <v>26</v>
      </c>
      <c r="Z280" s="34">
        <f t="shared" si="24"/>
        <v>0</v>
      </c>
    </row>
    <row r="281" spans="2:26" ht="25.5" customHeight="1" x14ac:dyDescent="0.25">
      <c r="B281" s="64"/>
      <c r="J281" s="65" t="str">
        <f>IF(G281&lt;&gt;"",VLOOKUP(G281,'nhân viên sale'!$A$2:$B$1646,2,0),"")</f>
        <v/>
      </c>
      <c r="L281" s="31" t="str">
        <f t="shared" si="20"/>
        <v/>
      </c>
      <c r="N281" s="52" t="s">
        <v>71</v>
      </c>
      <c r="Q281" s="32" t="str">
        <f t="shared" si="21"/>
        <v/>
      </c>
      <c r="T281" s="34">
        <f t="shared" si="22"/>
        <v>0</v>
      </c>
      <c r="U281" s="34">
        <f t="shared" si="23"/>
        <v>0</v>
      </c>
      <c r="X281" s="40" t="s">
        <v>26</v>
      </c>
      <c r="Z281" s="34">
        <f t="shared" si="24"/>
        <v>0</v>
      </c>
    </row>
    <row r="282" spans="2:26" ht="25.5" customHeight="1" x14ac:dyDescent="0.25">
      <c r="B282" s="64"/>
      <c r="J282" s="65" t="str">
        <f>IF(G282&lt;&gt;"",VLOOKUP(G282,'nhân viên sale'!$A$2:$B$1646,2,0),"")</f>
        <v/>
      </c>
      <c r="L282" s="31" t="str">
        <f t="shared" si="20"/>
        <v/>
      </c>
      <c r="N282" s="52" t="s">
        <v>71</v>
      </c>
      <c r="Q282" s="32" t="str">
        <f t="shared" si="21"/>
        <v/>
      </c>
      <c r="T282" s="34">
        <f t="shared" si="22"/>
        <v>0</v>
      </c>
      <c r="U282" s="34">
        <f t="shared" si="23"/>
        <v>0</v>
      </c>
      <c r="X282" s="40" t="s">
        <v>26</v>
      </c>
      <c r="Z282" s="34">
        <f t="shared" si="24"/>
        <v>0</v>
      </c>
    </row>
    <row r="283" spans="2:26" ht="25.5" customHeight="1" x14ac:dyDescent="0.25">
      <c r="B283" s="64"/>
      <c r="J283" s="65" t="str">
        <f>IF(G283&lt;&gt;"",VLOOKUP(G283,'nhân viên sale'!$A$2:$B$1646,2,0),"")</f>
        <v/>
      </c>
      <c r="L283" s="31" t="str">
        <f t="shared" si="20"/>
        <v/>
      </c>
      <c r="N283" s="52" t="s">
        <v>71</v>
      </c>
      <c r="Q283" s="32" t="str">
        <f t="shared" si="21"/>
        <v/>
      </c>
      <c r="T283" s="34">
        <f t="shared" si="22"/>
        <v>0</v>
      </c>
      <c r="U283" s="34">
        <f t="shared" si="23"/>
        <v>0</v>
      </c>
      <c r="X283" s="40" t="s">
        <v>26</v>
      </c>
      <c r="Z283" s="34">
        <f t="shared" si="24"/>
        <v>0</v>
      </c>
    </row>
    <row r="284" spans="2:26" ht="25.5" customHeight="1" x14ac:dyDescent="0.25">
      <c r="B284" s="64"/>
      <c r="J284" s="65" t="str">
        <f>IF(G284&lt;&gt;"",VLOOKUP(G284,'nhân viên sale'!$A$2:$B$1646,2,0),"")</f>
        <v/>
      </c>
      <c r="L284" s="31" t="str">
        <f t="shared" si="20"/>
        <v/>
      </c>
      <c r="N284" s="52" t="s">
        <v>71</v>
      </c>
      <c r="Q284" s="32" t="str">
        <f t="shared" si="21"/>
        <v/>
      </c>
      <c r="T284" s="34">
        <f t="shared" si="22"/>
        <v>0</v>
      </c>
      <c r="U284" s="34">
        <f t="shared" si="23"/>
        <v>0</v>
      </c>
      <c r="X284" s="40" t="s">
        <v>26</v>
      </c>
      <c r="Z284" s="34">
        <f t="shared" si="24"/>
        <v>0</v>
      </c>
    </row>
    <row r="285" spans="2:26" ht="25.5" customHeight="1" x14ac:dyDescent="0.25">
      <c r="B285" s="64"/>
      <c r="J285" s="65" t="str">
        <f>IF(G285&lt;&gt;"",VLOOKUP(G285,'nhân viên sale'!$A$2:$B$1646,2,0),"")</f>
        <v/>
      </c>
      <c r="L285" s="31" t="str">
        <f t="shared" si="20"/>
        <v/>
      </c>
      <c r="N285" s="52" t="s">
        <v>71</v>
      </c>
      <c r="Q285" s="32" t="str">
        <f t="shared" si="21"/>
        <v/>
      </c>
      <c r="T285" s="34">
        <f t="shared" si="22"/>
        <v>0</v>
      </c>
      <c r="U285" s="34">
        <f t="shared" si="23"/>
        <v>0</v>
      </c>
      <c r="X285" s="40" t="s">
        <v>26</v>
      </c>
      <c r="Z285" s="34">
        <f t="shared" si="24"/>
        <v>0</v>
      </c>
    </row>
    <row r="286" spans="2:26" ht="25.5" customHeight="1" x14ac:dyDescent="0.25">
      <c r="B286" s="64"/>
      <c r="J286" s="65" t="str">
        <f>IF(G286&lt;&gt;"",VLOOKUP(G286,'nhân viên sale'!$A$2:$B$1646,2,0),"")</f>
        <v/>
      </c>
      <c r="L286" s="31" t="str">
        <f t="shared" si="20"/>
        <v/>
      </c>
      <c r="N286" s="52" t="s">
        <v>71</v>
      </c>
      <c r="Q286" s="32" t="str">
        <f t="shared" si="21"/>
        <v/>
      </c>
      <c r="T286" s="34">
        <f t="shared" si="22"/>
        <v>0</v>
      </c>
      <c r="U286" s="34">
        <f t="shared" si="23"/>
        <v>0</v>
      </c>
      <c r="X286" s="40" t="s">
        <v>26</v>
      </c>
      <c r="Z286" s="34">
        <f t="shared" si="24"/>
        <v>0</v>
      </c>
    </row>
    <row r="287" spans="2:26" ht="25.5" customHeight="1" x14ac:dyDescent="0.25">
      <c r="B287" s="64"/>
      <c r="J287" s="65" t="str">
        <f>IF(G287&lt;&gt;"",VLOOKUP(G287,'nhân viên sale'!$A$2:$B$1646,2,0),"")</f>
        <v/>
      </c>
      <c r="L287" s="31" t="str">
        <f t="shared" si="20"/>
        <v/>
      </c>
      <c r="N287" s="52" t="s">
        <v>71</v>
      </c>
      <c r="Q287" s="32" t="str">
        <f t="shared" si="21"/>
        <v/>
      </c>
      <c r="T287" s="34">
        <f t="shared" si="22"/>
        <v>0</v>
      </c>
      <c r="U287" s="34">
        <f t="shared" si="23"/>
        <v>0</v>
      </c>
      <c r="X287" s="40" t="s">
        <v>26</v>
      </c>
      <c r="Z287" s="34">
        <f t="shared" si="24"/>
        <v>0</v>
      </c>
    </row>
    <row r="288" spans="2:26" ht="25.5" customHeight="1" x14ac:dyDescent="0.25">
      <c r="B288" s="64"/>
      <c r="J288" s="65" t="str">
        <f>IF(G288&lt;&gt;"",VLOOKUP(G288,'nhân viên sale'!$A$2:$B$1646,2,0),"")</f>
        <v/>
      </c>
      <c r="L288" s="31" t="str">
        <f t="shared" si="20"/>
        <v/>
      </c>
      <c r="N288" s="52" t="s">
        <v>71</v>
      </c>
      <c r="Q288" s="32" t="str">
        <f t="shared" si="21"/>
        <v/>
      </c>
      <c r="T288" s="34">
        <f t="shared" si="22"/>
        <v>0</v>
      </c>
      <c r="U288" s="34">
        <f t="shared" si="23"/>
        <v>0</v>
      </c>
      <c r="X288" s="40" t="s">
        <v>26</v>
      </c>
      <c r="Z288" s="34">
        <f t="shared" si="24"/>
        <v>0</v>
      </c>
    </row>
    <row r="289" spans="2:26" ht="25.5" customHeight="1" x14ac:dyDescent="0.25">
      <c r="B289" s="64"/>
      <c r="J289" s="65" t="str">
        <f>IF(G289&lt;&gt;"",VLOOKUP(G289,'nhân viên sale'!$A$2:$B$1646,2,0),"")</f>
        <v/>
      </c>
      <c r="L289" s="31" t="str">
        <f t="shared" si="20"/>
        <v/>
      </c>
      <c r="N289" s="52" t="s">
        <v>71</v>
      </c>
      <c r="Q289" s="32" t="str">
        <f t="shared" si="21"/>
        <v/>
      </c>
      <c r="T289" s="34">
        <f t="shared" si="22"/>
        <v>0</v>
      </c>
      <c r="U289" s="34">
        <f t="shared" si="23"/>
        <v>0</v>
      </c>
      <c r="X289" s="40" t="s">
        <v>26</v>
      </c>
      <c r="Z289" s="34">
        <f t="shared" si="24"/>
        <v>0</v>
      </c>
    </row>
    <row r="290" spans="2:26" ht="25.5" customHeight="1" x14ac:dyDescent="0.25">
      <c r="B290" s="64"/>
      <c r="J290" s="65" t="str">
        <f>IF(G290&lt;&gt;"",VLOOKUP(G290,'nhân viên sale'!$A$2:$B$1646,2,0),"")</f>
        <v/>
      </c>
      <c r="L290" s="31" t="str">
        <f t="shared" si="20"/>
        <v/>
      </c>
      <c r="N290" s="52" t="s">
        <v>71</v>
      </c>
      <c r="Q290" s="32" t="str">
        <f t="shared" si="21"/>
        <v/>
      </c>
      <c r="T290" s="34">
        <f t="shared" si="22"/>
        <v>0</v>
      </c>
      <c r="U290" s="34">
        <f t="shared" si="23"/>
        <v>0</v>
      </c>
      <c r="X290" s="40" t="s">
        <v>26</v>
      </c>
      <c r="Z290" s="34">
        <f t="shared" si="24"/>
        <v>0</v>
      </c>
    </row>
    <row r="291" spans="2:26" ht="25.5" customHeight="1" x14ac:dyDescent="0.25">
      <c r="B291" s="64"/>
      <c r="J291" s="65" t="str">
        <f>IF(G291&lt;&gt;"",VLOOKUP(G291,'nhân viên sale'!$A$2:$B$1646,2,0),"")</f>
        <v/>
      </c>
      <c r="L291" s="31" t="str">
        <f t="shared" si="20"/>
        <v/>
      </c>
      <c r="N291" s="52" t="s">
        <v>71</v>
      </c>
      <c r="Q291" s="32" t="str">
        <f t="shared" si="21"/>
        <v/>
      </c>
      <c r="T291" s="34">
        <f t="shared" si="22"/>
        <v>0</v>
      </c>
      <c r="U291" s="34">
        <f t="shared" si="23"/>
        <v>0</v>
      </c>
      <c r="X291" s="40" t="s">
        <v>26</v>
      </c>
      <c r="Z291" s="34">
        <f t="shared" si="24"/>
        <v>0</v>
      </c>
    </row>
    <row r="292" spans="2:26" ht="25.5" customHeight="1" x14ac:dyDescent="0.25">
      <c r="B292" s="64"/>
      <c r="J292" s="65" t="str">
        <f>IF(G292&lt;&gt;"",VLOOKUP(G292,'nhân viên sale'!$A$2:$B$1646,2,0),"")</f>
        <v/>
      </c>
      <c r="L292" s="31" t="str">
        <f t="shared" si="20"/>
        <v/>
      </c>
      <c r="N292" s="52" t="s">
        <v>71</v>
      </c>
      <c r="Q292" s="32" t="str">
        <f t="shared" si="21"/>
        <v/>
      </c>
      <c r="T292" s="34">
        <f t="shared" si="22"/>
        <v>0</v>
      </c>
      <c r="U292" s="34">
        <f t="shared" si="23"/>
        <v>0</v>
      </c>
      <c r="X292" s="40" t="s">
        <v>26</v>
      </c>
      <c r="Z292" s="34">
        <f t="shared" si="24"/>
        <v>0</v>
      </c>
    </row>
    <row r="293" spans="2:26" ht="25.5" customHeight="1" x14ac:dyDescent="0.25">
      <c r="B293" s="64"/>
      <c r="J293" s="65" t="str">
        <f>IF(G293&lt;&gt;"",VLOOKUP(G293,'nhân viên sale'!$A$2:$B$1646,2,0),"")</f>
        <v/>
      </c>
      <c r="L293" s="31" t="str">
        <f t="shared" si="20"/>
        <v/>
      </c>
      <c r="N293" s="52" t="s">
        <v>71</v>
      </c>
      <c r="Q293" s="32" t="str">
        <f t="shared" si="21"/>
        <v/>
      </c>
      <c r="T293" s="34">
        <f t="shared" si="22"/>
        <v>0</v>
      </c>
      <c r="U293" s="34">
        <f t="shared" si="23"/>
        <v>0</v>
      </c>
      <c r="X293" s="40" t="s">
        <v>26</v>
      </c>
      <c r="Z293" s="34">
        <f t="shared" si="24"/>
        <v>0</v>
      </c>
    </row>
    <row r="294" spans="2:26" ht="25.5" customHeight="1" x14ac:dyDescent="0.25">
      <c r="B294" s="64"/>
      <c r="J294" s="65" t="str">
        <f>IF(G294&lt;&gt;"",VLOOKUP(G294,'nhân viên sale'!$A$2:$B$1646,2,0),"")</f>
        <v/>
      </c>
      <c r="L294" s="31" t="str">
        <f t="shared" si="20"/>
        <v/>
      </c>
      <c r="N294" s="52" t="s">
        <v>71</v>
      </c>
      <c r="Q294" s="32" t="str">
        <f t="shared" si="21"/>
        <v/>
      </c>
      <c r="T294" s="34">
        <f t="shared" si="22"/>
        <v>0</v>
      </c>
      <c r="U294" s="34">
        <f t="shared" si="23"/>
        <v>0</v>
      </c>
      <c r="X294" s="40" t="s">
        <v>26</v>
      </c>
      <c r="Z294" s="34">
        <f t="shared" si="24"/>
        <v>0</v>
      </c>
    </row>
    <row r="295" spans="2:26" ht="25.5" customHeight="1" x14ac:dyDescent="0.25">
      <c r="B295" s="64"/>
      <c r="J295" s="65" t="str">
        <f>IF(G295&lt;&gt;"",VLOOKUP(G295,'nhân viên sale'!$A$2:$B$1646,2,0),"")</f>
        <v/>
      </c>
      <c r="L295" s="31" t="str">
        <f t="shared" si="20"/>
        <v/>
      </c>
      <c r="N295" s="52" t="s">
        <v>71</v>
      </c>
      <c r="Q295" s="32" t="str">
        <f t="shared" si="21"/>
        <v/>
      </c>
      <c r="T295" s="34">
        <f t="shared" si="22"/>
        <v>0</v>
      </c>
      <c r="U295" s="34">
        <f t="shared" si="23"/>
        <v>0</v>
      </c>
      <c r="X295" s="40" t="s">
        <v>26</v>
      </c>
      <c r="Z295" s="34">
        <f t="shared" si="24"/>
        <v>0</v>
      </c>
    </row>
    <row r="296" spans="2:26" ht="25.5" customHeight="1" x14ac:dyDescent="0.25">
      <c r="B296" s="64"/>
      <c r="J296" s="65" t="str">
        <f>IF(G296&lt;&gt;"",VLOOKUP(G296,'nhân viên sale'!$A$2:$B$1646,2,0),"")</f>
        <v/>
      </c>
      <c r="L296" s="31" t="str">
        <f t="shared" si="20"/>
        <v/>
      </c>
      <c r="N296" s="52" t="s">
        <v>71</v>
      </c>
      <c r="Q296" s="32" t="str">
        <f t="shared" si="21"/>
        <v/>
      </c>
      <c r="T296" s="34">
        <f t="shared" si="22"/>
        <v>0</v>
      </c>
      <c r="U296" s="34">
        <f t="shared" si="23"/>
        <v>0</v>
      </c>
      <c r="X296" s="40" t="s">
        <v>26</v>
      </c>
      <c r="Z296" s="34">
        <f t="shared" si="24"/>
        <v>0</v>
      </c>
    </row>
    <row r="297" spans="2:26" ht="25.5" customHeight="1" x14ac:dyDescent="0.25">
      <c r="B297" s="64"/>
      <c r="J297" s="65" t="str">
        <f>IF(G297&lt;&gt;"",VLOOKUP(G297,'nhân viên sale'!$A$2:$B$1646,2,0),"")</f>
        <v/>
      </c>
      <c r="L297" s="31" t="str">
        <f t="shared" si="20"/>
        <v/>
      </c>
      <c r="N297" s="52" t="s">
        <v>71</v>
      </c>
      <c r="Q297" s="32" t="str">
        <f t="shared" si="21"/>
        <v/>
      </c>
      <c r="T297" s="34">
        <f t="shared" si="22"/>
        <v>0</v>
      </c>
      <c r="U297" s="34">
        <f t="shared" si="23"/>
        <v>0</v>
      </c>
      <c r="X297" s="40" t="s">
        <v>26</v>
      </c>
      <c r="Z297" s="34">
        <f t="shared" si="24"/>
        <v>0</v>
      </c>
    </row>
    <row r="298" spans="2:26" ht="25.5" customHeight="1" x14ac:dyDescent="0.25">
      <c r="B298" s="64"/>
      <c r="J298" s="65" t="str">
        <f>IF(G298&lt;&gt;"",VLOOKUP(G298,'nhân viên sale'!$A$2:$B$1646,2,0),"")</f>
        <v/>
      </c>
      <c r="L298" s="31" t="str">
        <f t="shared" si="20"/>
        <v/>
      </c>
      <c r="N298" s="52" t="s">
        <v>71</v>
      </c>
      <c r="Q298" s="32" t="str">
        <f t="shared" si="21"/>
        <v/>
      </c>
      <c r="T298" s="34">
        <f t="shared" si="22"/>
        <v>0</v>
      </c>
      <c r="U298" s="34">
        <f t="shared" si="23"/>
        <v>0</v>
      </c>
      <c r="X298" s="40" t="s">
        <v>26</v>
      </c>
      <c r="Z298" s="34">
        <f t="shared" si="24"/>
        <v>0</v>
      </c>
    </row>
    <row r="299" spans="2:26" ht="25.5" customHeight="1" x14ac:dyDescent="0.25">
      <c r="B299" s="64"/>
      <c r="J299" s="65" t="str">
        <f>IF(G299&lt;&gt;"",VLOOKUP(G299,'nhân viên sale'!$A$2:$B$1646,2,0),"")</f>
        <v/>
      </c>
      <c r="L299" s="31" t="str">
        <f t="shared" si="20"/>
        <v/>
      </c>
      <c r="N299" s="52" t="s">
        <v>71</v>
      </c>
      <c r="Q299" s="32" t="str">
        <f t="shared" si="21"/>
        <v/>
      </c>
      <c r="T299" s="34">
        <f t="shared" si="22"/>
        <v>0</v>
      </c>
      <c r="U299" s="34">
        <f t="shared" si="23"/>
        <v>0</v>
      </c>
      <c r="X299" s="40" t="s">
        <v>26</v>
      </c>
      <c r="Z299" s="34">
        <f t="shared" si="24"/>
        <v>0</v>
      </c>
    </row>
    <row r="300" spans="2:26" ht="25.5" customHeight="1" x14ac:dyDescent="0.25">
      <c r="B300" s="64"/>
      <c r="J300" s="65" t="str">
        <f>IF(G300&lt;&gt;"",VLOOKUP(G300,'nhân viên sale'!$A$2:$B$1646,2,0),"")</f>
        <v/>
      </c>
      <c r="L300" s="31" t="str">
        <f t="shared" si="20"/>
        <v/>
      </c>
      <c r="N300" s="52" t="s">
        <v>71</v>
      </c>
      <c r="Q300" s="32" t="str">
        <f t="shared" si="21"/>
        <v/>
      </c>
      <c r="T300" s="34">
        <f t="shared" si="22"/>
        <v>0</v>
      </c>
      <c r="U300" s="34">
        <f t="shared" si="23"/>
        <v>0</v>
      </c>
      <c r="X300" s="40" t="s">
        <v>26</v>
      </c>
      <c r="Z300" s="34">
        <f t="shared" si="24"/>
        <v>0</v>
      </c>
    </row>
    <row r="301" spans="2:26" ht="25.5" customHeight="1" x14ac:dyDescent="0.25">
      <c r="B301" s="64"/>
      <c r="J301" s="65" t="str">
        <f>IF(G301&lt;&gt;"",VLOOKUP(G301,'nhân viên sale'!$A$2:$B$1646,2,0),"")</f>
        <v/>
      </c>
      <c r="L301" s="31" t="str">
        <f t="shared" si="20"/>
        <v/>
      </c>
      <c r="N301" s="52" t="s">
        <v>71</v>
      </c>
      <c r="Q301" s="32" t="str">
        <f t="shared" si="21"/>
        <v/>
      </c>
      <c r="T301" s="34">
        <f t="shared" si="22"/>
        <v>0</v>
      </c>
      <c r="U301" s="34">
        <f t="shared" si="23"/>
        <v>0</v>
      </c>
      <c r="X301" s="40" t="s">
        <v>26</v>
      </c>
      <c r="Z301" s="34">
        <f t="shared" si="24"/>
        <v>0</v>
      </c>
    </row>
    <row r="302" spans="2:26" ht="25.5" customHeight="1" x14ac:dyDescent="0.25">
      <c r="B302" s="64"/>
      <c r="J302" s="65" t="str">
        <f>IF(G302&lt;&gt;"",VLOOKUP(G302,'nhân viên sale'!$A$2:$B$1646,2,0),"")</f>
        <v/>
      </c>
      <c r="L302" s="31" t="str">
        <f t="shared" si="20"/>
        <v/>
      </c>
      <c r="N302" s="52" t="s">
        <v>71</v>
      </c>
      <c r="Q302" s="32" t="str">
        <f t="shared" si="21"/>
        <v/>
      </c>
      <c r="T302" s="34">
        <f t="shared" si="22"/>
        <v>0</v>
      </c>
      <c r="U302" s="34">
        <f t="shared" si="23"/>
        <v>0</v>
      </c>
      <c r="X302" s="40" t="s">
        <v>26</v>
      </c>
      <c r="Z302" s="34">
        <f t="shared" si="24"/>
        <v>0</v>
      </c>
    </row>
    <row r="303" spans="2:26" ht="25.5" customHeight="1" x14ac:dyDescent="0.25">
      <c r="B303" s="64"/>
      <c r="J303" s="65" t="str">
        <f>IF(G303&lt;&gt;"",VLOOKUP(G303,'nhân viên sale'!$A$2:$B$1646,2,0),"")</f>
        <v/>
      </c>
      <c r="L303" s="31" t="str">
        <f t="shared" si="20"/>
        <v/>
      </c>
      <c r="N303" s="52" t="s">
        <v>71</v>
      </c>
      <c r="Q303" s="32" t="str">
        <f t="shared" si="21"/>
        <v/>
      </c>
      <c r="T303" s="34">
        <f t="shared" si="22"/>
        <v>0</v>
      </c>
      <c r="U303" s="34">
        <f t="shared" si="23"/>
        <v>0</v>
      </c>
      <c r="X303" s="40" t="s">
        <v>26</v>
      </c>
      <c r="Z303" s="34">
        <f t="shared" si="24"/>
        <v>0</v>
      </c>
    </row>
    <row r="304" spans="2:26" ht="25.5" customHeight="1" x14ac:dyDescent="0.25">
      <c r="B304" s="64"/>
      <c r="J304" s="65" t="str">
        <f>IF(G304&lt;&gt;"",VLOOKUP(G304,'nhân viên sale'!$A$2:$B$1646,2,0),"")</f>
        <v/>
      </c>
      <c r="L304" s="31" t="str">
        <f t="shared" si="20"/>
        <v/>
      </c>
      <c r="N304" s="52" t="s">
        <v>71</v>
      </c>
      <c r="Q304" s="32" t="str">
        <f t="shared" si="21"/>
        <v/>
      </c>
      <c r="T304" s="34">
        <f t="shared" si="22"/>
        <v>0</v>
      </c>
      <c r="U304" s="34">
        <f t="shared" si="23"/>
        <v>0</v>
      </c>
      <c r="X304" s="40" t="s">
        <v>26</v>
      </c>
      <c r="Z304" s="34">
        <f t="shared" si="24"/>
        <v>0</v>
      </c>
    </row>
    <row r="305" spans="2:26" ht="25.5" customHeight="1" x14ac:dyDescent="0.25">
      <c r="B305" s="64"/>
      <c r="J305" s="65" t="str">
        <f>IF(G305&lt;&gt;"",VLOOKUP(G305,'nhân viên sale'!$A$2:$B$1646,2,0),"")</f>
        <v/>
      </c>
      <c r="L305" s="31" t="str">
        <f t="shared" si="20"/>
        <v/>
      </c>
      <c r="N305" s="52" t="s">
        <v>71</v>
      </c>
      <c r="Q305" s="32" t="str">
        <f t="shared" si="21"/>
        <v/>
      </c>
      <c r="T305" s="34">
        <f t="shared" si="22"/>
        <v>0</v>
      </c>
      <c r="U305" s="34">
        <f t="shared" si="23"/>
        <v>0</v>
      </c>
      <c r="X305" s="40" t="s">
        <v>26</v>
      </c>
      <c r="Z305" s="34">
        <f t="shared" si="24"/>
        <v>0</v>
      </c>
    </row>
    <row r="306" spans="2:26" ht="25.5" customHeight="1" x14ac:dyDescent="0.25">
      <c r="B306" s="64"/>
      <c r="J306" s="65" t="str">
        <f>IF(G306&lt;&gt;"",VLOOKUP(G306,'nhân viên sale'!$A$2:$B$1646,2,0),"")</f>
        <v/>
      </c>
      <c r="L306" s="31" t="str">
        <f t="shared" si="20"/>
        <v/>
      </c>
      <c r="N306" s="52" t="s">
        <v>71</v>
      </c>
      <c r="Q306" s="32" t="str">
        <f t="shared" si="21"/>
        <v/>
      </c>
      <c r="T306" s="34">
        <f t="shared" si="22"/>
        <v>0</v>
      </c>
      <c r="U306" s="34">
        <f t="shared" si="23"/>
        <v>0</v>
      </c>
      <c r="X306" s="40" t="s">
        <v>26</v>
      </c>
      <c r="Z306" s="34">
        <f t="shared" si="24"/>
        <v>0</v>
      </c>
    </row>
    <row r="307" spans="2:26" ht="25.5" customHeight="1" x14ac:dyDescent="0.25">
      <c r="B307" s="64"/>
      <c r="J307" s="65" t="str">
        <f>IF(G307&lt;&gt;"",VLOOKUP(G307,'nhân viên sale'!$A$2:$B$1646,2,0),"")</f>
        <v/>
      </c>
      <c r="L307" s="31" t="str">
        <f t="shared" si="20"/>
        <v/>
      </c>
      <c r="N307" s="52" t="s">
        <v>71</v>
      </c>
      <c r="Q307" s="32" t="str">
        <f t="shared" si="21"/>
        <v/>
      </c>
      <c r="T307" s="34">
        <f t="shared" si="22"/>
        <v>0</v>
      </c>
      <c r="U307" s="34">
        <f t="shared" si="23"/>
        <v>0</v>
      </c>
      <c r="X307" s="40" t="s">
        <v>26</v>
      </c>
      <c r="Z307" s="34">
        <f t="shared" si="24"/>
        <v>0</v>
      </c>
    </row>
    <row r="308" spans="2:26" ht="25.5" customHeight="1" x14ac:dyDescent="0.25">
      <c r="B308" s="64"/>
      <c r="J308" s="65" t="str">
        <f>IF(G308&lt;&gt;"",VLOOKUP(G308,'nhân viên sale'!$A$2:$B$1646,2,0),"")</f>
        <v/>
      </c>
      <c r="L308" s="31" t="str">
        <f t="shared" si="20"/>
        <v/>
      </c>
      <c r="N308" s="52" t="s">
        <v>71</v>
      </c>
      <c r="Q308" s="32" t="str">
        <f t="shared" si="21"/>
        <v/>
      </c>
      <c r="T308" s="34">
        <f t="shared" si="22"/>
        <v>0</v>
      </c>
      <c r="U308" s="34">
        <f t="shared" si="23"/>
        <v>0</v>
      </c>
      <c r="X308" s="40" t="s">
        <v>26</v>
      </c>
      <c r="Z308" s="34">
        <f t="shared" si="24"/>
        <v>0</v>
      </c>
    </row>
    <row r="309" spans="2:26" ht="25.5" customHeight="1" x14ac:dyDescent="0.25">
      <c r="B309" s="64"/>
      <c r="J309" s="65" t="str">
        <f>IF(G309&lt;&gt;"",VLOOKUP(G309,'nhân viên sale'!$A$2:$B$1646,2,0),"")</f>
        <v/>
      </c>
      <c r="L309" s="31" t="str">
        <f t="shared" si="20"/>
        <v/>
      </c>
      <c r="N309" s="52" t="s">
        <v>71</v>
      </c>
      <c r="Q309" s="32" t="str">
        <f t="shared" si="21"/>
        <v/>
      </c>
      <c r="T309" s="34">
        <f t="shared" si="22"/>
        <v>0</v>
      </c>
      <c r="U309" s="34">
        <f t="shared" si="23"/>
        <v>0</v>
      </c>
      <c r="X309" s="40" t="s">
        <v>26</v>
      </c>
      <c r="Z309" s="34">
        <f t="shared" si="24"/>
        <v>0</v>
      </c>
    </row>
    <row r="310" spans="2:26" ht="25.5" customHeight="1" x14ac:dyDescent="0.25">
      <c r="B310" s="64"/>
      <c r="J310" s="65" t="str">
        <f>IF(G310&lt;&gt;"",VLOOKUP(G310,'nhân viên sale'!$A$2:$B$1646,2,0),"")</f>
        <v/>
      </c>
      <c r="L310" s="31" t="str">
        <f t="shared" si="20"/>
        <v/>
      </c>
      <c r="N310" s="52" t="s">
        <v>71</v>
      </c>
      <c r="Q310" s="32" t="str">
        <f t="shared" si="21"/>
        <v/>
      </c>
      <c r="T310" s="34">
        <f t="shared" si="22"/>
        <v>0</v>
      </c>
      <c r="U310" s="34">
        <f t="shared" si="23"/>
        <v>0</v>
      </c>
      <c r="X310" s="40" t="s">
        <v>26</v>
      </c>
      <c r="Z310" s="34">
        <f t="shared" si="24"/>
        <v>0</v>
      </c>
    </row>
    <row r="311" spans="2:26" ht="25.5" customHeight="1" x14ac:dyDescent="0.25">
      <c r="B311" s="64"/>
      <c r="J311" s="65" t="str">
        <f>IF(G311&lt;&gt;"",VLOOKUP(G311,'nhân viên sale'!$A$2:$B$1646,2,0),"")</f>
        <v/>
      </c>
      <c r="L311" s="31" t="str">
        <f t="shared" si="20"/>
        <v/>
      </c>
      <c r="N311" s="52" t="s">
        <v>71</v>
      </c>
      <c r="Q311" s="32" t="str">
        <f t="shared" si="21"/>
        <v/>
      </c>
      <c r="T311" s="34">
        <f t="shared" si="22"/>
        <v>0</v>
      </c>
      <c r="U311" s="34">
        <f t="shared" si="23"/>
        <v>0</v>
      </c>
      <c r="X311" s="40" t="s">
        <v>26</v>
      </c>
      <c r="Z311" s="34">
        <f t="shared" si="24"/>
        <v>0</v>
      </c>
    </row>
    <row r="312" spans="2:26" ht="25.5" customHeight="1" x14ac:dyDescent="0.25">
      <c r="B312" s="64"/>
      <c r="J312" s="65" t="str">
        <f>IF(G312&lt;&gt;"",VLOOKUP(G312,'nhân viên sale'!$A$2:$B$1646,2,0),"")</f>
        <v/>
      </c>
      <c r="L312" s="31" t="str">
        <f t="shared" si="20"/>
        <v/>
      </c>
      <c r="N312" s="52" t="s">
        <v>71</v>
      </c>
      <c r="Q312" s="32" t="str">
        <f t="shared" si="21"/>
        <v/>
      </c>
      <c r="T312" s="34">
        <f t="shared" si="22"/>
        <v>0</v>
      </c>
      <c r="U312" s="34">
        <f t="shared" si="23"/>
        <v>0</v>
      </c>
      <c r="X312" s="40" t="s">
        <v>26</v>
      </c>
      <c r="Z312" s="34">
        <f t="shared" si="24"/>
        <v>0</v>
      </c>
    </row>
    <row r="313" spans="2:26" ht="25.5" customHeight="1" x14ac:dyDescent="0.25">
      <c r="B313" s="64"/>
      <c r="J313" s="65" t="str">
        <f>IF(G313&lt;&gt;"",VLOOKUP(G313,'nhân viên sale'!$A$2:$B$1646,2,0),"")</f>
        <v/>
      </c>
      <c r="L313" s="31" t="str">
        <f t="shared" si="20"/>
        <v/>
      </c>
      <c r="N313" s="52" t="s">
        <v>71</v>
      </c>
      <c r="Q313" s="32" t="str">
        <f t="shared" si="21"/>
        <v/>
      </c>
      <c r="T313" s="34">
        <f t="shared" si="22"/>
        <v>0</v>
      </c>
      <c r="U313" s="34">
        <f t="shared" si="23"/>
        <v>0</v>
      </c>
      <c r="X313" s="40" t="s">
        <v>26</v>
      </c>
      <c r="Z313" s="34">
        <f t="shared" si="24"/>
        <v>0</v>
      </c>
    </row>
    <row r="314" spans="2:26" ht="25.5" customHeight="1" x14ac:dyDescent="0.25">
      <c r="B314" s="64"/>
      <c r="J314" s="65" t="str">
        <f>IF(G314&lt;&gt;"",VLOOKUP(G314,'nhân viên sale'!$A$2:$B$1646,2,0),"")</f>
        <v/>
      </c>
      <c r="L314" s="31" t="str">
        <f t="shared" si="20"/>
        <v/>
      </c>
      <c r="N314" s="52" t="s">
        <v>71</v>
      </c>
      <c r="Q314" s="32" t="str">
        <f t="shared" si="21"/>
        <v/>
      </c>
      <c r="T314" s="34">
        <f t="shared" si="22"/>
        <v>0</v>
      </c>
      <c r="U314" s="34">
        <f t="shared" si="23"/>
        <v>0</v>
      </c>
      <c r="X314" s="40" t="s">
        <v>26</v>
      </c>
      <c r="Z314" s="34">
        <f t="shared" si="24"/>
        <v>0</v>
      </c>
    </row>
    <row r="315" spans="2:26" ht="25.5" customHeight="1" x14ac:dyDescent="0.25">
      <c r="B315" s="64"/>
      <c r="J315" s="65" t="str">
        <f>IF(G315&lt;&gt;"",VLOOKUP(G315,'nhân viên sale'!$A$2:$B$1646,2,0),"")</f>
        <v/>
      </c>
      <c r="L315" s="31" t="str">
        <f t="shared" si="20"/>
        <v/>
      </c>
      <c r="N315" s="52" t="s">
        <v>71</v>
      </c>
      <c r="Q315" s="32" t="str">
        <f t="shared" si="21"/>
        <v/>
      </c>
      <c r="T315" s="34">
        <f t="shared" si="22"/>
        <v>0</v>
      </c>
      <c r="U315" s="34">
        <f t="shared" si="23"/>
        <v>0</v>
      </c>
      <c r="X315" s="40" t="s">
        <v>26</v>
      </c>
      <c r="Z315" s="34">
        <f t="shared" si="24"/>
        <v>0</v>
      </c>
    </row>
    <row r="316" spans="2:26" ht="25.5" customHeight="1" x14ac:dyDescent="0.25">
      <c r="B316" s="64"/>
      <c r="J316" s="65" t="str">
        <f>IF(G316&lt;&gt;"",VLOOKUP(G316,'nhân viên sale'!$A$2:$B$1646,2,0),"")</f>
        <v/>
      </c>
      <c r="L316" s="31" t="str">
        <f t="shared" si="20"/>
        <v/>
      </c>
      <c r="N316" s="52" t="s">
        <v>71</v>
      </c>
      <c r="Q316" s="32" t="str">
        <f t="shared" si="21"/>
        <v/>
      </c>
      <c r="T316" s="34">
        <f t="shared" si="22"/>
        <v>0</v>
      </c>
      <c r="U316" s="34">
        <f t="shared" si="23"/>
        <v>0</v>
      </c>
      <c r="X316" s="40" t="s">
        <v>26</v>
      </c>
      <c r="Z316" s="34">
        <f t="shared" si="24"/>
        <v>0</v>
      </c>
    </row>
    <row r="317" spans="2:26" ht="25.5" customHeight="1" x14ac:dyDescent="0.25">
      <c r="B317" s="64"/>
      <c r="J317" s="65" t="str">
        <f>IF(G317&lt;&gt;"",VLOOKUP(G317,'nhân viên sale'!$A$2:$B$1646,2,0),"")</f>
        <v/>
      </c>
      <c r="L317" s="31" t="str">
        <f t="shared" si="20"/>
        <v/>
      </c>
      <c r="N317" s="52" t="s">
        <v>71</v>
      </c>
      <c r="Q317" s="32" t="str">
        <f t="shared" si="21"/>
        <v/>
      </c>
      <c r="T317" s="34">
        <f t="shared" si="22"/>
        <v>0</v>
      </c>
      <c r="U317" s="34">
        <f t="shared" si="23"/>
        <v>0</v>
      </c>
      <c r="X317" s="40" t="s">
        <v>26</v>
      </c>
      <c r="Z317" s="34">
        <f t="shared" si="24"/>
        <v>0</v>
      </c>
    </row>
    <row r="318" spans="2:26" ht="25.5" customHeight="1" x14ac:dyDescent="0.25">
      <c r="B318" s="64"/>
      <c r="J318" s="65" t="str">
        <f>IF(G318&lt;&gt;"",VLOOKUP(G318,'nhân viên sale'!$A$2:$B$1646,2,0),"")</f>
        <v/>
      </c>
      <c r="L318" s="31" t="str">
        <f t="shared" si="20"/>
        <v/>
      </c>
      <c r="N318" s="52" t="s">
        <v>71</v>
      </c>
      <c r="Q318" s="32" t="str">
        <f t="shared" si="21"/>
        <v/>
      </c>
      <c r="T318" s="34">
        <f t="shared" si="22"/>
        <v>0</v>
      </c>
      <c r="U318" s="34">
        <f t="shared" si="23"/>
        <v>0</v>
      </c>
      <c r="X318" s="40" t="s">
        <v>26</v>
      </c>
      <c r="Z318" s="34">
        <f t="shared" si="24"/>
        <v>0</v>
      </c>
    </row>
    <row r="319" spans="2:26" ht="25.5" customHeight="1" x14ac:dyDescent="0.25">
      <c r="B319" s="64"/>
      <c r="J319" s="65" t="str">
        <f>IF(G319&lt;&gt;"",VLOOKUP(G319,'nhân viên sale'!$A$2:$B$1646,2,0),"")</f>
        <v/>
      </c>
      <c r="L319" s="31" t="str">
        <f t="shared" si="20"/>
        <v/>
      </c>
      <c r="N319" s="52" t="s">
        <v>71</v>
      </c>
      <c r="Q319" s="32" t="str">
        <f t="shared" si="21"/>
        <v/>
      </c>
      <c r="T319" s="34">
        <f t="shared" si="22"/>
        <v>0</v>
      </c>
      <c r="U319" s="34">
        <f t="shared" si="23"/>
        <v>0</v>
      </c>
      <c r="X319" s="40" t="s">
        <v>26</v>
      </c>
      <c r="Z319" s="34">
        <f t="shared" si="24"/>
        <v>0</v>
      </c>
    </row>
    <row r="320" spans="2:26" ht="25.5" customHeight="1" x14ac:dyDescent="0.25">
      <c r="B320" s="64"/>
      <c r="J320" s="65" t="str">
        <f>IF(G320&lt;&gt;"",VLOOKUP(G320,'nhân viên sale'!$A$2:$B$1646,2,0),"")</f>
        <v/>
      </c>
      <c r="L320" s="31" t="str">
        <f t="shared" si="20"/>
        <v/>
      </c>
      <c r="N320" s="52" t="s">
        <v>71</v>
      </c>
      <c r="Q320" s="32" t="str">
        <f t="shared" si="21"/>
        <v/>
      </c>
      <c r="T320" s="34">
        <f t="shared" si="22"/>
        <v>0</v>
      </c>
      <c r="U320" s="34">
        <f t="shared" si="23"/>
        <v>0</v>
      </c>
      <c r="X320" s="40" t="s">
        <v>26</v>
      </c>
      <c r="Z320" s="34">
        <f t="shared" si="24"/>
        <v>0</v>
      </c>
    </row>
    <row r="321" spans="2:26" ht="25.5" customHeight="1" x14ac:dyDescent="0.25">
      <c r="B321" s="64"/>
      <c r="J321" s="65" t="str">
        <f>IF(G321&lt;&gt;"",VLOOKUP(G321,'nhân viên sale'!$A$2:$B$1646,2,0),"")</f>
        <v/>
      </c>
      <c r="L321" s="31" t="str">
        <f t="shared" si="20"/>
        <v/>
      </c>
      <c r="N321" s="52" t="s">
        <v>71</v>
      </c>
      <c r="Q321" s="32" t="str">
        <f t="shared" si="21"/>
        <v/>
      </c>
      <c r="T321" s="34">
        <f t="shared" si="22"/>
        <v>0</v>
      </c>
      <c r="U321" s="34">
        <f t="shared" si="23"/>
        <v>0</v>
      </c>
      <c r="X321" s="40" t="s">
        <v>26</v>
      </c>
      <c r="Z321" s="34">
        <f t="shared" si="24"/>
        <v>0</v>
      </c>
    </row>
    <row r="322" spans="2:26" ht="25.5" customHeight="1" x14ac:dyDescent="0.25">
      <c r="B322" s="64"/>
      <c r="J322" s="65" t="str">
        <f>IF(G322&lt;&gt;"",VLOOKUP(G322,'nhân viên sale'!$A$2:$B$1646,2,0),"")</f>
        <v/>
      </c>
      <c r="L322" s="31" t="str">
        <f t="shared" ref="L322:L385" si="25">IF(K322&lt;&gt;"",VLOOKUP(K322,tenhang,2,0),"")</f>
        <v/>
      </c>
      <c r="N322" s="52" t="s">
        <v>71</v>
      </c>
      <c r="Q322" s="32" t="str">
        <f t="shared" ref="Q322:Q385" si="26">IF(K322&lt;&gt;"",VLOOKUP(K322,tenhang,3,0),"")</f>
        <v/>
      </c>
      <c r="T322" s="34">
        <f t="shared" ref="T322:T385" si="27">IF(K322&lt;&gt;"",VLOOKUP(K322,tenhang,4,0),0)</f>
        <v>0</v>
      </c>
      <c r="U322" s="34">
        <f t="shared" si="23"/>
        <v>0</v>
      </c>
      <c r="X322" s="40" t="s">
        <v>26</v>
      </c>
      <c r="Z322" s="34">
        <f t="shared" si="24"/>
        <v>0</v>
      </c>
    </row>
    <row r="323" spans="2:26" ht="25.5" customHeight="1" x14ac:dyDescent="0.25">
      <c r="B323" s="64"/>
      <c r="J323" s="65" t="str">
        <f>IF(G323&lt;&gt;"",VLOOKUP(G323,'nhân viên sale'!$A$2:$B$1646,2,0),"")</f>
        <v/>
      </c>
      <c r="L323" s="31" t="str">
        <f t="shared" si="25"/>
        <v/>
      </c>
      <c r="N323" s="52" t="s">
        <v>71</v>
      </c>
      <c r="Q323" s="32" t="str">
        <f t="shared" si="26"/>
        <v/>
      </c>
      <c r="T323" s="34">
        <f t="shared" si="27"/>
        <v>0</v>
      </c>
      <c r="U323" s="34">
        <f t="shared" ref="U323:U386" si="28">R323*T323</f>
        <v>0</v>
      </c>
      <c r="X323" s="40" t="s">
        <v>26</v>
      </c>
      <c r="Z323" s="34">
        <f t="shared" ref="Z323:Z386" si="29">ROUND(U323*X323*1%,0)</f>
        <v>0</v>
      </c>
    </row>
    <row r="324" spans="2:26" ht="25.5" customHeight="1" x14ac:dyDescent="0.25">
      <c r="B324" s="64"/>
      <c r="J324" s="65" t="str">
        <f>IF(G324&lt;&gt;"",VLOOKUP(G324,'nhân viên sale'!$A$2:$B$1646,2,0),"")</f>
        <v/>
      </c>
      <c r="L324" s="31" t="str">
        <f t="shared" si="25"/>
        <v/>
      </c>
      <c r="N324" s="52" t="s">
        <v>71</v>
      </c>
      <c r="Q324" s="32" t="str">
        <f t="shared" si="26"/>
        <v/>
      </c>
      <c r="T324" s="34">
        <f t="shared" si="27"/>
        <v>0</v>
      </c>
      <c r="U324" s="34">
        <f t="shared" si="28"/>
        <v>0</v>
      </c>
      <c r="X324" s="40" t="s">
        <v>26</v>
      </c>
      <c r="Z324" s="34">
        <f t="shared" si="29"/>
        <v>0</v>
      </c>
    </row>
    <row r="325" spans="2:26" ht="25.5" customHeight="1" x14ac:dyDescent="0.25">
      <c r="B325" s="64"/>
      <c r="J325" s="65" t="str">
        <f>IF(G325&lt;&gt;"",VLOOKUP(G325,'nhân viên sale'!$A$2:$B$1646,2,0),"")</f>
        <v/>
      </c>
      <c r="L325" s="31" t="str">
        <f t="shared" si="25"/>
        <v/>
      </c>
      <c r="N325" s="52" t="s">
        <v>71</v>
      </c>
      <c r="Q325" s="32" t="str">
        <f t="shared" si="26"/>
        <v/>
      </c>
      <c r="T325" s="34">
        <f t="shared" si="27"/>
        <v>0</v>
      </c>
      <c r="U325" s="34">
        <f t="shared" si="28"/>
        <v>0</v>
      </c>
      <c r="X325" s="40" t="s">
        <v>26</v>
      </c>
      <c r="Z325" s="34">
        <f t="shared" si="29"/>
        <v>0</v>
      </c>
    </row>
    <row r="326" spans="2:26" ht="25.5" customHeight="1" x14ac:dyDescent="0.25">
      <c r="B326" s="64"/>
      <c r="J326" s="65" t="str">
        <f>IF(G326&lt;&gt;"",VLOOKUP(G326,'nhân viên sale'!$A$2:$B$1646,2,0),"")</f>
        <v/>
      </c>
      <c r="L326" s="31" t="str">
        <f t="shared" si="25"/>
        <v/>
      </c>
      <c r="N326" s="52" t="s">
        <v>71</v>
      </c>
      <c r="Q326" s="32" t="str">
        <f t="shared" si="26"/>
        <v/>
      </c>
      <c r="T326" s="34">
        <f t="shared" si="27"/>
        <v>0</v>
      </c>
      <c r="U326" s="34">
        <f t="shared" si="28"/>
        <v>0</v>
      </c>
      <c r="X326" s="40" t="s">
        <v>26</v>
      </c>
      <c r="Z326" s="34">
        <f t="shared" si="29"/>
        <v>0</v>
      </c>
    </row>
    <row r="327" spans="2:26" ht="25.5" customHeight="1" x14ac:dyDescent="0.25">
      <c r="B327" s="64"/>
      <c r="J327" s="65" t="str">
        <f>IF(G327&lt;&gt;"",VLOOKUP(G327,'nhân viên sale'!$A$2:$B$1646,2,0),"")</f>
        <v/>
      </c>
      <c r="L327" s="31" t="str">
        <f t="shared" si="25"/>
        <v/>
      </c>
      <c r="N327" s="52" t="s">
        <v>71</v>
      </c>
      <c r="Q327" s="32" t="str">
        <f t="shared" si="26"/>
        <v/>
      </c>
      <c r="T327" s="34">
        <f t="shared" si="27"/>
        <v>0</v>
      </c>
      <c r="U327" s="34">
        <f t="shared" si="28"/>
        <v>0</v>
      </c>
      <c r="X327" s="40" t="s">
        <v>26</v>
      </c>
      <c r="Z327" s="34">
        <f t="shared" si="29"/>
        <v>0</v>
      </c>
    </row>
    <row r="328" spans="2:26" ht="25.5" customHeight="1" x14ac:dyDescent="0.25">
      <c r="B328" s="64"/>
      <c r="J328" s="65" t="str">
        <f>IF(G328&lt;&gt;"",VLOOKUP(G328,'nhân viên sale'!$A$2:$B$1646,2,0),"")</f>
        <v/>
      </c>
      <c r="L328" s="31" t="str">
        <f t="shared" si="25"/>
        <v/>
      </c>
      <c r="N328" s="52" t="s">
        <v>71</v>
      </c>
      <c r="Q328" s="32" t="str">
        <f t="shared" si="26"/>
        <v/>
      </c>
      <c r="T328" s="34">
        <f t="shared" si="27"/>
        <v>0</v>
      </c>
      <c r="U328" s="34">
        <f t="shared" si="28"/>
        <v>0</v>
      </c>
      <c r="X328" s="40" t="s">
        <v>26</v>
      </c>
      <c r="Z328" s="34">
        <f t="shared" si="29"/>
        <v>0</v>
      </c>
    </row>
    <row r="329" spans="2:26" ht="25.5" customHeight="1" x14ac:dyDescent="0.25">
      <c r="B329" s="64"/>
      <c r="J329" s="65" t="str">
        <f>IF(G329&lt;&gt;"",VLOOKUP(G329,'nhân viên sale'!$A$2:$B$1646,2,0),"")</f>
        <v/>
      </c>
      <c r="L329" s="31" t="str">
        <f t="shared" si="25"/>
        <v/>
      </c>
      <c r="N329" s="52" t="s">
        <v>71</v>
      </c>
      <c r="Q329" s="32" t="str">
        <f t="shared" si="26"/>
        <v/>
      </c>
      <c r="T329" s="34">
        <f t="shared" si="27"/>
        <v>0</v>
      </c>
      <c r="U329" s="34">
        <f t="shared" si="28"/>
        <v>0</v>
      </c>
      <c r="X329" s="40" t="s">
        <v>26</v>
      </c>
      <c r="Z329" s="34">
        <f t="shared" si="29"/>
        <v>0</v>
      </c>
    </row>
    <row r="330" spans="2:26" ht="25.5" customHeight="1" x14ac:dyDescent="0.25">
      <c r="B330" s="64"/>
      <c r="J330" s="65" t="str">
        <f>IF(G330&lt;&gt;"",VLOOKUP(G330,'nhân viên sale'!$A$2:$B$1646,2,0),"")</f>
        <v/>
      </c>
      <c r="L330" s="31" t="str">
        <f t="shared" si="25"/>
        <v/>
      </c>
      <c r="N330" s="52" t="s">
        <v>71</v>
      </c>
      <c r="Q330" s="32" t="str">
        <f t="shared" si="26"/>
        <v/>
      </c>
      <c r="T330" s="34">
        <f t="shared" si="27"/>
        <v>0</v>
      </c>
      <c r="U330" s="34">
        <f t="shared" si="28"/>
        <v>0</v>
      </c>
      <c r="X330" s="40" t="s">
        <v>26</v>
      </c>
      <c r="Z330" s="34">
        <f t="shared" si="29"/>
        <v>0</v>
      </c>
    </row>
    <row r="331" spans="2:26" ht="25.5" customHeight="1" x14ac:dyDescent="0.25">
      <c r="B331" s="64"/>
      <c r="J331" s="65" t="str">
        <f>IF(G331&lt;&gt;"",VLOOKUP(G331,'nhân viên sale'!$A$2:$B$1646,2,0),"")</f>
        <v/>
      </c>
      <c r="L331" s="31" t="str">
        <f t="shared" si="25"/>
        <v/>
      </c>
      <c r="N331" s="52" t="s">
        <v>71</v>
      </c>
      <c r="Q331" s="32" t="str">
        <f t="shared" si="26"/>
        <v/>
      </c>
      <c r="T331" s="34">
        <f t="shared" si="27"/>
        <v>0</v>
      </c>
      <c r="U331" s="34">
        <f t="shared" si="28"/>
        <v>0</v>
      </c>
      <c r="X331" s="40" t="s">
        <v>26</v>
      </c>
      <c r="Z331" s="34">
        <f t="shared" si="29"/>
        <v>0</v>
      </c>
    </row>
    <row r="332" spans="2:26" ht="25.5" customHeight="1" x14ac:dyDescent="0.25">
      <c r="B332" s="64"/>
      <c r="J332" s="65" t="str">
        <f>IF(G332&lt;&gt;"",VLOOKUP(G332,'nhân viên sale'!$A$2:$B$1646,2,0),"")</f>
        <v/>
      </c>
      <c r="L332" s="31" t="str">
        <f t="shared" si="25"/>
        <v/>
      </c>
      <c r="N332" s="52" t="s">
        <v>71</v>
      </c>
      <c r="Q332" s="32" t="str">
        <f t="shared" si="26"/>
        <v/>
      </c>
      <c r="T332" s="34">
        <f t="shared" si="27"/>
        <v>0</v>
      </c>
      <c r="U332" s="34">
        <f t="shared" si="28"/>
        <v>0</v>
      </c>
      <c r="X332" s="40" t="s">
        <v>26</v>
      </c>
      <c r="Z332" s="34">
        <f t="shared" si="29"/>
        <v>0</v>
      </c>
    </row>
    <row r="333" spans="2:26" ht="25.5" customHeight="1" x14ac:dyDescent="0.25">
      <c r="B333" s="64"/>
      <c r="J333" s="65" t="str">
        <f>IF(G333&lt;&gt;"",VLOOKUP(G333,'nhân viên sale'!$A$2:$B$1646,2,0),"")</f>
        <v/>
      </c>
      <c r="L333" s="31" t="str">
        <f t="shared" si="25"/>
        <v/>
      </c>
      <c r="N333" s="52" t="s">
        <v>71</v>
      </c>
      <c r="Q333" s="32" t="str">
        <f t="shared" si="26"/>
        <v/>
      </c>
      <c r="T333" s="34">
        <f t="shared" si="27"/>
        <v>0</v>
      </c>
      <c r="U333" s="34">
        <f t="shared" si="28"/>
        <v>0</v>
      </c>
      <c r="X333" s="40" t="s">
        <v>26</v>
      </c>
      <c r="Z333" s="34">
        <f t="shared" si="29"/>
        <v>0</v>
      </c>
    </row>
    <row r="334" spans="2:26" ht="25.5" customHeight="1" x14ac:dyDescent="0.25">
      <c r="B334" s="64"/>
      <c r="J334" s="65" t="str">
        <f>IF(G334&lt;&gt;"",VLOOKUP(G334,'nhân viên sale'!$A$2:$B$1646,2,0),"")</f>
        <v/>
      </c>
      <c r="L334" s="31" t="str">
        <f t="shared" si="25"/>
        <v/>
      </c>
      <c r="N334" s="52" t="s">
        <v>71</v>
      </c>
      <c r="Q334" s="32" t="str">
        <f t="shared" si="26"/>
        <v/>
      </c>
      <c r="T334" s="34">
        <f t="shared" si="27"/>
        <v>0</v>
      </c>
      <c r="U334" s="34">
        <f t="shared" si="28"/>
        <v>0</v>
      </c>
      <c r="X334" s="40" t="s">
        <v>26</v>
      </c>
      <c r="Z334" s="34">
        <f t="shared" si="29"/>
        <v>0</v>
      </c>
    </row>
    <row r="335" spans="2:26" ht="25.5" customHeight="1" x14ac:dyDescent="0.25">
      <c r="B335" s="64"/>
      <c r="J335" s="65" t="str">
        <f>IF(G335&lt;&gt;"",VLOOKUP(G335,'nhân viên sale'!$A$2:$B$1646,2,0),"")</f>
        <v/>
      </c>
      <c r="L335" s="31" t="str">
        <f t="shared" si="25"/>
        <v/>
      </c>
      <c r="N335" s="52" t="s">
        <v>71</v>
      </c>
      <c r="Q335" s="32" t="str">
        <f t="shared" si="26"/>
        <v/>
      </c>
      <c r="T335" s="34">
        <f t="shared" si="27"/>
        <v>0</v>
      </c>
      <c r="U335" s="34">
        <f t="shared" si="28"/>
        <v>0</v>
      </c>
      <c r="X335" s="40" t="s">
        <v>26</v>
      </c>
      <c r="Z335" s="34">
        <f t="shared" si="29"/>
        <v>0</v>
      </c>
    </row>
    <row r="336" spans="2:26" ht="25.5" customHeight="1" x14ac:dyDescent="0.25">
      <c r="B336" s="64"/>
      <c r="J336" s="65" t="str">
        <f>IF(G336&lt;&gt;"",VLOOKUP(G336,'nhân viên sale'!$A$2:$B$1646,2,0),"")</f>
        <v/>
      </c>
      <c r="L336" s="31" t="str">
        <f t="shared" si="25"/>
        <v/>
      </c>
      <c r="N336" s="52" t="s">
        <v>71</v>
      </c>
      <c r="Q336" s="32" t="str">
        <f t="shared" si="26"/>
        <v/>
      </c>
      <c r="T336" s="34">
        <f t="shared" si="27"/>
        <v>0</v>
      </c>
      <c r="U336" s="34">
        <f t="shared" si="28"/>
        <v>0</v>
      </c>
      <c r="X336" s="40" t="s">
        <v>26</v>
      </c>
      <c r="Z336" s="34">
        <f t="shared" si="29"/>
        <v>0</v>
      </c>
    </row>
    <row r="337" spans="2:26" ht="25.5" customHeight="1" x14ac:dyDescent="0.25">
      <c r="B337" s="64"/>
      <c r="J337" s="65" t="str">
        <f>IF(G337&lt;&gt;"",VLOOKUP(G337,'nhân viên sale'!$A$2:$B$1646,2,0),"")</f>
        <v/>
      </c>
      <c r="L337" s="31" t="str">
        <f t="shared" si="25"/>
        <v/>
      </c>
      <c r="N337" s="52" t="s">
        <v>71</v>
      </c>
      <c r="Q337" s="32" t="str">
        <f t="shared" si="26"/>
        <v/>
      </c>
      <c r="T337" s="34">
        <f t="shared" si="27"/>
        <v>0</v>
      </c>
      <c r="U337" s="34">
        <f t="shared" si="28"/>
        <v>0</v>
      </c>
      <c r="X337" s="40" t="s">
        <v>26</v>
      </c>
      <c r="Z337" s="34">
        <f t="shared" si="29"/>
        <v>0</v>
      </c>
    </row>
    <row r="338" spans="2:26" ht="25.5" customHeight="1" x14ac:dyDescent="0.25">
      <c r="B338" s="64"/>
      <c r="J338" s="65" t="str">
        <f>IF(G338&lt;&gt;"",VLOOKUP(G338,'nhân viên sale'!$A$2:$B$1646,2,0),"")</f>
        <v/>
      </c>
      <c r="L338" s="31" t="str">
        <f t="shared" si="25"/>
        <v/>
      </c>
      <c r="N338" s="52" t="s">
        <v>71</v>
      </c>
      <c r="Q338" s="32" t="str">
        <f t="shared" si="26"/>
        <v/>
      </c>
      <c r="T338" s="34">
        <f t="shared" si="27"/>
        <v>0</v>
      </c>
      <c r="U338" s="34">
        <f t="shared" si="28"/>
        <v>0</v>
      </c>
      <c r="X338" s="40" t="s">
        <v>26</v>
      </c>
      <c r="Z338" s="34">
        <f t="shared" si="29"/>
        <v>0</v>
      </c>
    </row>
    <row r="339" spans="2:26" ht="25.5" customHeight="1" x14ac:dyDescent="0.25">
      <c r="B339" s="64"/>
      <c r="J339" s="65" t="str">
        <f>IF(G339&lt;&gt;"",VLOOKUP(G339,'nhân viên sale'!$A$2:$B$1646,2,0),"")</f>
        <v/>
      </c>
      <c r="L339" s="31" t="str">
        <f t="shared" si="25"/>
        <v/>
      </c>
      <c r="N339" s="52" t="s">
        <v>71</v>
      </c>
      <c r="Q339" s="32" t="str">
        <f t="shared" si="26"/>
        <v/>
      </c>
      <c r="T339" s="34">
        <f t="shared" si="27"/>
        <v>0</v>
      </c>
      <c r="U339" s="34">
        <f t="shared" si="28"/>
        <v>0</v>
      </c>
      <c r="X339" s="40" t="s">
        <v>26</v>
      </c>
      <c r="Z339" s="34">
        <f t="shared" si="29"/>
        <v>0</v>
      </c>
    </row>
    <row r="340" spans="2:26" ht="25.5" customHeight="1" x14ac:dyDescent="0.25">
      <c r="B340" s="64"/>
      <c r="J340" s="65" t="str">
        <f>IF(G340&lt;&gt;"",VLOOKUP(G340,'nhân viên sale'!$A$2:$B$1646,2,0),"")</f>
        <v/>
      </c>
      <c r="L340" s="31" t="str">
        <f t="shared" si="25"/>
        <v/>
      </c>
      <c r="N340" s="52" t="s">
        <v>71</v>
      </c>
      <c r="Q340" s="32" t="str">
        <f t="shared" si="26"/>
        <v/>
      </c>
      <c r="T340" s="34">
        <f t="shared" si="27"/>
        <v>0</v>
      </c>
      <c r="U340" s="34">
        <f t="shared" si="28"/>
        <v>0</v>
      </c>
      <c r="X340" s="40" t="s">
        <v>26</v>
      </c>
      <c r="Z340" s="34">
        <f t="shared" si="29"/>
        <v>0</v>
      </c>
    </row>
    <row r="341" spans="2:26" ht="25.5" customHeight="1" x14ac:dyDescent="0.25">
      <c r="B341" s="64"/>
      <c r="J341" s="65" t="str">
        <f>IF(G341&lt;&gt;"",VLOOKUP(G341,'nhân viên sale'!$A$2:$B$1646,2,0),"")</f>
        <v/>
      </c>
      <c r="L341" s="31" t="str">
        <f t="shared" si="25"/>
        <v/>
      </c>
      <c r="N341" s="52" t="s">
        <v>71</v>
      </c>
      <c r="Q341" s="32" t="str">
        <f t="shared" si="26"/>
        <v/>
      </c>
      <c r="T341" s="34">
        <f t="shared" si="27"/>
        <v>0</v>
      </c>
      <c r="U341" s="34">
        <f t="shared" si="28"/>
        <v>0</v>
      </c>
      <c r="X341" s="40" t="s">
        <v>26</v>
      </c>
      <c r="Z341" s="34">
        <f t="shared" si="29"/>
        <v>0</v>
      </c>
    </row>
    <row r="342" spans="2:26" ht="25.5" customHeight="1" x14ac:dyDescent="0.25">
      <c r="B342" s="64"/>
      <c r="J342" s="65" t="str">
        <f>IF(G342&lt;&gt;"",VLOOKUP(G342,'nhân viên sale'!$A$2:$B$1646,2,0),"")</f>
        <v/>
      </c>
      <c r="L342" s="31" t="str">
        <f t="shared" si="25"/>
        <v/>
      </c>
      <c r="N342" s="52" t="s">
        <v>71</v>
      </c>
      <c r="Q342" s="32" t="str">
        <f t="shared" si="26"/>
        <v/>
      </c>
      <c r="T342" s="34">
        <f t="shared" si="27"/>
        <v>0</v>
      </c>
      <c r="U342" s="34">
        <f t="shared" si="28"/>
        <v>0</v>
      </c>
      <c r="X342" s="40" t="s">
        <v>26</v>
      </c>
      <c r="Z342" s="34">
        <f t="shared" si="29"/>
        <v>0</v>
      </c>
    </row>
    <row r="343" spans="2:26" ht="25.5" customHeight="1" x14ac:dyDescent="0.25">
      <c r="B343" s="64"/>
      <c r="J343" s="65" t="str">
        <f>IF(G343&lt;&gt;"",VLOOKUP(G343,'nhân viên sale'!$A$2:$B$1646,2,0),"")</f>
        <v/>
      </c>
      <c r="L343" s="31" t="str">
        <f t="shared" si="25"/>
        <v/>
      </c>
      <c r="N343" s="52" t="s">
        <v>71</v>
      </c>
      <c r="Q343" s="32" t="str">
        <f t="shared" si="26"/>
        <v/>
      </c>
      <c r="T343" s="34">
        <f t="shared" si="27"/>
        <v>0</v>
      </c>
      <c r="U343" s="34">
        <f t="shared" si="28"/>
        <v>0</v>
      </c>
      <c r="X343" s="40" t="s">
        <v>26</v>
      </c>
      <c r="Z343" s="34">
        <f t="shared" si="29"/>
        <v>0</v>
      </c>
    </row>
    <row r="344" spans="2:26" ht="25.5" customHeight="1" x14ac:dyDescent="0.25">
      <c r="B344" s="64"/>
      <c r="J344" s="65" t="str">
        <f>IF(G344&lt;&gt;"",VLOOKUP(G344,'nhân viên sale'!$A$2:$B$1646,2,0),"")</f>
        <v/>
      </c>
      <c r="L344" s="31" t="str">
        <f t="shared" si="25"/>
        <v/>
      </c>
      <c r="N344" s="52" t="s">
        <v>71</v>
      </c>
      <c r="Q344" s="32" t="str">
        <f t="shared" si="26"/>
        <v/>
      </c>
      <c r="T344" s="34">
        <f t="shared" si="27"/>
        <v>0</v>
      </c>
      <c r="U344" s="34">
        <f t="shared" si="28"/>
        <v>0</v>
      </c>
      <c r="X344" s="40" t="s">
        <v>26</v>
      </c>
      <c r="Z344" s="34">
        <f t="shared" si="29"/>
        <v>0</v>
      </c>
    </row>
    <row r="345" spans="2:26" ht="25.5" customHeight="1" x14ac:dyDescent="0.25">
      <c r="B345" s="64"/>
      <c r="J345" s="65" t="str">
        <f>IF(G345&lt;&gt;"",VLOOKUP(G345,'nhân viên sale'!$A$2:$B$1646,2,0),"")</f>
        <v/>
      </c>
      <c r="L345" s="31" t="str">
        <f t="shared" si="25"/>
        <v/>
      </c>
      <c r="N345" s="52" t="s">
        <v>71</v>
      </c>
      <c r="Q345" s="32" t="str">
        <f t="shared" si="26"/>
        <v/>
      </c>
      <c r="T345" s="34">
        <f t="shared" si="27"/>
        <v>0</v>
      </c>
      <c r="U345" s="34">
        <f t="shared" si="28"/>
        <v>0</v>
      </c>
      <c r="X345" s="40" t="s">
        <v>26</v>
      </c>
      <c r="Z345" s="34">
        <f t="shared" si="29"/>
        <v>0</v>
      </c>
    </row>
    <row r="346" spans="2:26" ht="25.5" customHeight="1" x14ac:dyDescent="0.25">
      <c r="B346" s="64"/>
      <c r="J346" s="65" t="str">
        <f>IF(G346&lt;&gt;"",VLOOKUP(G346,'nhân viên sale'!$A$2:$B$1646,2,0),"")</f>
        <v/>
      </c>
      <c r="L346" s="31" t="str">
        <f t="shared" si="25"/>
        <v/>
      </c>
      <c r="N346" s="52" t="s">
        <v>71</v>
      </c>
      <c r="Q346" s="32" t="str">
        <f t="shared" si="26"/>
        <v/>
      </c>
      <c r="T346" s="34">
        <f t="shared" si="27"/>
        <v>0</v>
      </c>
      <c r="U346" s="34">
        <f t="shared" si="28"/>
        <v>0</v>
      </c>
      <c r="X346" s="40" t="s">
        <v>26</v>
      </c>
      <c r="Z346" s="34">
        <f t="shared" si="29"/>
        <v>0</v>
      </c>
    </row>
    <row r="347" spans="2:26" ht="25.5" customHeight="1" x14ac:dyDescent="0.25">
      <c r="B347" s="64"/>
      <c r="J347" s="65" t="str">
        <f>IF(G347&lt;&gt;"",VLOOKUP(G347,'nhân viên sale'!$A$2:$B$1646,2,0),"")</f>
        <v/>
      </c>
      <c r="L347" s="31" t="str">
        <f t="shared" si="25"/>
        <v/>
      </c>
      <c r="N347" s="52" t="s">
        <v>71</v>
      </c>
      <c r="Q347" s="32" t="str">
        <f t="shared" si="26"/>
        <v/>
      </c>
      <c r="T347" s="34">
        <f t="shared" si="27"/>
        <v>0</v>
      </c>
      <c r="U347" s="34">
        <f t="shared" si="28"/>
        <v>0</v>
      </c>
      <c r="X347" s="40" t="s">
        <v>26</v>
      </c>
      <c r="Z347" s="34">
        <f t="shared" si="29"/>
        <v>0</v>
      </c>
    </row>
    <row r="348" spans="2:26" ht="25.5" customHeight="1" x14ac:dyDescent="0.25">
      <c r="B348" s="64"/>
      <c r="J348" s="65" t="str">
        <f>IF(G348&lt;&gt;"",VLOOKUP(G348,'nhân viên sale'!$A$2:$B$1646,2,0),"")</f>
        <v/>
      </c>
      <c r="L348" s="31" t="str">
        <f t="shared" si="25"/>
        <v/>
      </c>
      <c r="N348" s="52" t="s">
        <v>71</v>
      </c>
      <c r="Q348" s="32" t="str">
        <f t="shared" si="26"/>
        <v/>
      </c>
      <c r="T348" s="34">
        <f t="shared" si="27"/>
        <v>0</v>
      </c>
      <c r="U348" s="34">
        <f t="shared" si="28"/>
        <v>0</v>
      </c>
      <c r="X348" s="40" t="s">
        <v>26</v>
      </c>
      <c r="Z348" s="34">
        <f t="shared" si="29"/>
        <v>0</v>
      </c>
    </row>
    <row r="349" spans="2:26" ht="25.5" customHeight="1" x14ac:dyDescent="0.25">
      <c r="B349" s="64"/>
      <c r="J349" s="65" t="str">
        <f>IF(G349&lt;&gt;"",VLOOKUP(G349,'nhân viên sale'!$A$2:$B$1646,2,0),"")</f>
        <v/>
      </c>
      <c r="L349" s="31" t="str">
        <f t="shared" si="25"/>
        <v/>
      </c>
      <c r="N349" s="52" t="s">
        <v>71</v>
      </c>
      <c r="Q349" s="32" t="str">
        <f t="shared" si="26"/>
        <v/>
      </c>
      <c r="T349" s="34">
        <f t="shared" si="27"/>
        <v>0</v>
      </c>
      <c r="U349" s="34">
        <f t="shared" si="28"/>
        <v>0</v>
      </c>
      <c r="X349" s="40" t="s">
        <v>26</v>
      </c>
      <c r="Z349" s="34">
        <f t="shared" si="29"/>
        <v>0</v>
      </c>
    </row>
    <row r="350" spans="2:26" ht="25.5" customHeight="1" x14ac:dyDescent="0.25">
      <c r="B350" s="64"/>
      <c r="J350" s="65" t="str">
        <f>IF(G350&lt;&gt;"",VLOOKUP(G350,'nhân viên sale'!$A$2:$B$1646,2,0),"")</f>
        <v/>
      </c>
      <c r="L350" s="31" t="str">
        <f t="shared" si="25"/>
        <v/>
      </c>
      <c r="N350" s="52" t="s">
        <v>71</v>
      </c>
      <c r="Q350" s="32" t="str">
        <f t="shared" si="26"/>
        <v/>
      </c>
      <c r="T350" s="34">
        <f t="shared" si="27"/>
        <v>0</v>
      </c>
      <c r="U350" s="34">
        <f t="shared" si="28"/>
        <v>0</v>
      </c>
      <c r="X350" s="40" t="s">
        <v>26</v>
      </c>
      <c r="Z350" s="34">
        <f t="shared" si="29"/>
        <v>0</v>
      </c>
    </row>
    <row r="351" spans="2:26" ht="25.5" customHeight="1" x14ac:dyDescent="0.25">
      <c r="B351" s="64"/>
      <c r="J351" s="65" t="str">
        <f>IF(G351&lt;&gt;"",VLOOKUP(G351,'nhân viên sale'!$A$2:$B$1646,2,0),"")</f>
        <v/>
      </c>
      <c r="L351" s="31" t="str">
        <f t="shared" si="25"/>
        <v/>
      </c>
      <c r="N351" s="52" t="s">
        <v>71</v>
      </c>
      <c r="Q351" s="32" t="str">
        <f t="shared" si="26"/>
        <v/>
      </c>
      <c r="T351" s="34">
        <f t="shared" si="27"/>
        <v>0</v>
      </c>
      <c r="U351" s="34">
        <f t="shared" si="28"/>
        <v>0</v>
      </c>
      <c r="X351" s="40" t="s">
        <v>26</v>
      </c>
      <c r="Z351" s="34">
        <f t="shared" si="29"/>
        <v>0</v>
      </c>
    </row>
    <row r="352" spans="2:26" ht="25.5" customHeight="1" x14ac:dyDescent="0.25">
      <c r="B352" s="64"/>
      <c r="J352" s="65" t="str">
        <f>IF(G352&lt;&gt;"",VLOOKUP(G352,'nhân viên sale'!$A$2:$B$1646,2,0),"")</f>
        <v/>
      </c>
      <c r="L352" s="31" t="str">
        <f t="shared" si="25"/>
        <v/>
      </c>
      <c r="N352" s="52" t="s">
        <v>71</v>
      </c>
      <c r="Q352" s="32" t="str">
        <f t="shared" si="26"/>
        <v/>
      </c>
      <c r="T352" s="34">
        <f t="shared" si="27"/>
        <v>0</v>
      </c>
      <c r="U352" s="34">
        <f t="shared" si="28"/>
        <v>0</v>
      </c>
      <c r="X352" s="40" t="s">
        <v>26</v>
      </c>
      <c r="Z352" s="34">
        <f t="shared" si="29"/>
        <v>0</v>
      </c>
    </row>
    <row r="353" spans="2:26" ht="25.5" customHeight="1" x14ac:dyDescent="0.25">
      <c r="B353" s="64"/>
      <c r="J353" s="65" t="str">
        <f>IF(G353&lt;&gt;"",VLOOKUP(G353,'nhân viên sale'!$A$2:$B$1646,2,0),"")</f>
        <v/>
      </c>
      <c r="L353" s="31" t="str">
        <f t="shared" si="25"/>
        <v/>
      </c>
      <c r="N353" s="52" t="s">
        <v>71</v>
      </c>
      <c r="Q353" s="32" t="str">
        <f t="shared" si="26"/>
        <v/>
      </c>
      <c r="T353" s="34">
        <f t="shared" si="27"/>
        <v>0</v>
      </c>
      <c r="U353" s="34">
        <f t="shared" si="28"/>
        <v>0</v>
      </c>
      <c r="X353" s="40" t="s">
        <v>26</v>
      </c>
      <c r="Z353" s="34">
        <f t="shared" si="29"/>
        <v>0</v>
      </c>
    </row>
    <row r="354" spans="2:26" ht="25.5" customHeight="1" x14ac:dyDescent="0.25">
      <c r="B354" s="64"/>
      <c r="J354" s="65" t="str">
        <f>IF(G354&lt;&gt;"",VLOOKUP(G354,'nhân viên sale'!$A$2:$B$1646,2,0),"")</f>
        <v/>
      </c>
      <c r="L354" s="31" t="str">
        <f t="shared" si="25"/>
        <v/>
      </c>
      <c r="N354" s="52" t="s">
        <v>71</v>
      </c>
      <c r="Q354" s="32" t="str">
        <f t="shared" si="26"/>
        <v/>
      </c>
      <c r="T354" s="34">
        <f t="shared" si="27"/>
        <v>0</v>
      </c>
      <c r="U354" s="34">
        <f t="shared" si="28"/>
        <v>0</v>
      </c>
      <c r="X354" s="40" t="s">
        <v>26</v>
      </c>
      <c r="Z354" s="34">
        <f t="shared" si="29"/>
        <v>0</v>
      </c>
    </row>
    <row r="355" spans="2:26" ht="25.5" customHeight="1" x14ac:dyDescent="0.25">
      <c r="B355" s="64"/>
      <c r="J355" s="65" t="str">
        <f>IF(G355&lt;&gt;"",VLOOKUP(G355,'nhân viên sale'!$A$2:$B$1646,2,0),"")</f>
        <v/>
      </c>
      <c r="L355" s="31" t="str">
        <f t="shared" si="25"/>
        <v/>
      </c>
      <c r="N355" s="52" t="s">
        <v>71</v>
      </c>
      <c r="Q355" s="32" t="str">
        <f t="shared" si="26"/>
        <v/>
      </c>
      <c r="T355" s="34">
        <f t="shared" si="27"/>
        <v>0</v>
      </c>
      <c r="U355" s="34">
        <f t="shared" si="28"/>
        <v>0</v>
      </c>
      <c r="X355" s="40" t="s">
        <v>26</v>
      </c>
      <c r="Z355" s="34">
        <f t="shared" si="29"/>
        <v>0</v>
      </c>
    </row>
    <row r="356" spans="2:26" ht="25.5" customHeight="1" x14ac:dyDescent="0.25">
      <c r="B356" s="64"/>
      <c r="J356" s="65" t="str">
        <f>IF(G356&lt;&gt;"",VLOOKUP(G356,'nhân viên sale'!$A$2:$B$1646,2,0),"")</f>
        <v/>
      </c>
      <c r="L356" s="31" t="str">
        <f t="shared" si="25"/>
        <v/>
      </c>
      <c r="N356" s="52" t="s">
        <v>71</v>
      </c>
      <c r="Q356" s="32" t="str">
        <f t="shared" si="26"/>
        <v/>
      </c>
      <c r="T356" s="34">
        <f t="shared" si="27"/>
        <v>0</v>
      </c>
      <c r="U356" s="34">
        <f t="shared" si="28"/>
        <v>0</v>
      </c>
      <c r="X356" s="40" t="s">
        <v>26</v>
      </c>
      <c r="Z356" s="34">
        <f t="shared" si="29"/>
        <v>0</v>
      </c>
    </row>
    <row r="357" spans="2:26" ht="25.5" customHeight="1" x14ac:dyDescent="0.25">
      <c r="B357" s="64"/>
      <c r="J357" s="65" t="str">
        <f>IF(G357&lt;&gt;"",VLOOKUP(G357,'nhân viên sale'!$A$2:$B$1646,2,0),"")</f>
        <v/>
      </c>
      <c r="L357" s="31" t="str">
        <f t="shared" si="25"/>
        <v/>
      </c>
      <c r="N357" s="52" t="s">
        <v>71</v>
      </c>
      <c r="Q357" s="32" t="str">
        <f t="shared" si="26"/>
        <v/>
      </c>
      <c r="T357" s="34">
        <f t="shared" si="27"/>
        <v>0</v>
      </c>
      <c r="U357" s="34">
        <f t="shared" si="28"/>
        <v>0</v>
      </c>
      <c r="X357" s="40" t="s">
        <v>26</v>
      </c>
      <c r="Z357" s="34">
        <f t="shared" si="29"/>
        <v>0</v>
      </c>
    </row>
    <row r="358" spans="2:26" ht="25.5" customHeight="1" x14ac:dyDescent="0.25">
      <c r="B358" s="64"/>
      <c r="J358" s="65" t="str">
        <f>IF(G358&lt;&gt;"",VLOOKUP(G358,'nhân viên sale'!$A$2:$B$1646,2,0),"")</f>
        <v/>
      </c>
      <c r="L358" s="31" t="str">
        <f t="shared" si="25"/>
        <v/>
      </c>
      <c r="N358" s="52" t="s">
        <v>71</v>
      </c>
      <c r="Q358" s="32" t="str">
        <f t="shared" si="26"/>
        <v/>
      </c>
      <c r="T358" s="34">
        <f t="shared" si="27"/>
        <v>0</v>
      </c>
      <c r="U358" s="34">
        <f t="shared" si="28"/>
        <v>0</v>
      </c>
      <c r="X358" s="40" t="s">
        <v>26</v>
      </c>
      <c r="Z358" s="34">
        <f t="shared" si="29"/>
        <v>0</v>
      </c>
    </row>
    <row r="359" spans="2:26" ht="25.5" customHeight="1" x14ac:dyDescent="0.25">
      <c r="B359" s="64"/>
      <c r="J359" s="65" t="str">
        <f>IF(G359&lt;&gt;"",VLOOKUP(G359,'nhân viên sale'!$A$2:$B$1646,2,0),"")</f>
        <v/>
      </c>
      <c r="L359" s="31" t="str">
        <f t="shared" si="25"/>
        <v/>
      </c>
      <c r="N359" s="52" t="s">
        <v>71</v>
      </c>
      <c r="Q359" s="32" t="str">
        <f t="shared" si="26"/>
        <v/>
      </c>
      <c r="T359" s="34">
        <f t="shared" si="27"/>
        <v>0</v>
      </c>
      <c r="U359" s="34">
        <f t="shared" si="28"/>
        <v>0</v>
      </c>
      <c r="X359" s="40" t="s">
        <v>26</v>
      </c>
      <c r="Z359" s="34">
        <f t="shared" si="29"/>
        <v>0</v>
      </c>
    </row>
    <row r="360" spans="2:26" ht="25.5" customHeight="1" x14ac:dyDescent="0.25">
      <c r="B360" s="64"/>
      <c r="J360" s="65" t="str">
        <f>IF(G360&lt;&gt;"",VLOOKUP(G360,'nhân viên sale'!$A$2:$B$1646,2,0),"")</f>
        <v/>
      </c>
      <c r="L360" s="31" t="str">
        <f t="shared" si="25"/>
        <v/>
      </c>
      <c r="N360" s="52" t="s">
        <v>71</v>
      </c>
      <c r="Q360" s="32" t="str">
        <f t="shared" si="26"/>
        <v/>
      </c>
      <c r="T360" s="34">
        <f t="shared" si="27"/>
        <v>0</v>
      </c>
      <c r="U360" s="34">
        <f t="shared" si="28"/>
        <v>0</v>
      </c>
      <c r="X360" s="40" t="s">
        <v>26</v>
      </c>
      <c r="Z360" s="34">
        <f t="shared" si="29"/>
        <v>0</v>
      </c>
    </row>
    <row r="361" spans="2:26" ht="25.5" customHeight="1" x14ac:dyDescent="0.25">
      <c r="B361" s="64"/>
      <c r="J361" s="65" t="str">
        <f>IF(G361&lt;&gt;"",VLOOKUP(G361,'nhân viên sale'!$A$2:$B$1646,2,0),"")</f>
        <v/>
      </c>
      <c r="L361" s="31" t="str">
        <f t="shared" si="25"/>
        <v/>
      </c>
      <c r="N361" s="52" t="s">
        <v>71</v>
      </c>
      <c r="Q361" s="32" t="str">
        <f t="shared" si="26"/>
        <v/>
      </c>
      <c r="T361" s="34">
        <f t="shared" si="27"/>
        <v>0</v>
      </c>
      <c r="U361" s="34">
        <f t="shared" si="28"/>
        <v>0</v>
      </c>
      <c r="X361" s="40" t="s">
        <v>26</v>
      </c>
      <c r="Z361" s="34">
        <f t="shared" si="29"/>
        <v>0</v>
      </c>
    </row>
    <row r="362" spans="2:26" ht="25.5" customHeight="1" x14ac:dyDescent="0.25">
      <c r="B362" s="64"/>
      <c r="J362" s="65" t="str">
        <f>IF(G362&lt;&gt;"",VLOOKUP(G362,'nhân viên sale'!$A$2:$B$1646,2,0),"")</f>
        <v/>
      </c>
      <c r="L362" s="31" t="str">
        <f t="shared" si="25"/>
        <v/>
      </c>
      <c r="N362" s="52" t="s">
        <v>71</v>
      </c>
      <c r="Q362" s="32" t="str">
        <f t="shared" si="26"/>
        <v/>
      </c>
      <c r="T362" s="34">
        <f t="shared" si="27"/>
        <v>0</v>
      </c>
      <c r="U362" s="34">
        <f t="shared" si="28"/>
        <v>0</v>
      </c>
      <c r="X362" s="40" t="s">
        <v>26</v>
      </c>
      <c r="Z362" s="34">
        <f t="shared" si="29"/>
        <v>0</v>
      </c>
    </row>
    <row r="363" spans="2:26" ht="25.5" customHeight="1" x14ac:dyDescent="0.25">
      <c r="B363" s="64"/>
      <c r="J363" s="65" t="str">
        <f>IF(G363&lt;&gt;"",VLOOKUP(G363,'nhân viên sale'!$A$2:$B$1646,2,0),"")</f>
        <v/>
      </c>
      <c r="L363" s="31" t="str">
        <f t="shared" si="25"/>
        <v/>
      </c>
      <c r="N363" s="52" t="s">
        <v>71</v>
      </c>
      <c r="Q363" s="32" t="str">
        <f t="shared" si="26"/>
        <v/>
      </c>
      <c r="T363" s="34">
        <f t="shared" si="27"/>
        <v>0</v>
      </c>
      <c r="U363" s="34">
        <f t="shared" si="28"/>
        <v>0</v>
      </c>
      <c r="X363" s="40" t="s">
        <v>26</v>
      </c>
      <c r="Z363" s="34">
        <f t="shared" si="29"/>
        <v>0</v>
      </c>
    </row>
    <row r="364" spans="2:26" ht="25.5" customHeight="1" x14ac:dyDescent="0.25">
      <c r="B364" s="64"/>
      <c r="J364" s="65" t="str">
        <f>IF(G364&lt;&gt;"",VLOOKUP(G364,'nhân viên sale'!$A$2:$B$1646,2,0),"")</f>
        <v/>
      </c>
      <c r="L364" s="31" t="str">
        <f t="shared" si="25"/>
        <v/>
      </c>
      <c r="N364" s="52" t="s">
        <v>71</v>
      </c>
      <c r="Q364" s="32" t="str">
        <f t="shared" si="26"/>
        <v/>
      </c>
      <c r="T364" s="34">
        <f t="shared" si="27"/>
        <v>0</v>
      </c>
      <c r="U364" s="34">
        <f t="shared" si="28"/>
        <v>0</v>
      </c>
      <c r="X364" s="40" t="s">
        <v>26</v>
      </c>
      <c r="Z364" s="34">
        <f t="shared" si="29"/>
        <v>0</v>
      </c>
    </row>
    <row r="365" spans="2:26" ht="25.5" customHeight="1" x14ac:dyDescent="0.25">
      <c r="B365" s="64"/>
      <c r="J365" s="65" t="str">
        <f>IF(G365&lt;&gt;"",VLOOKUP(G365,'nhân viên sale'!$A$2:$B$1646,2,0),"")</f>
        <v/>
      </c>
      <c r="L365" s="31" t="str">
        <f t="shared" si="25"/>
        <v/>
      </c>
      <c r="N365" s="52" t="s">
        <v>71</v>
      </c>
      <c r="Q365" s="32" t="str">
        <f t="shared" si="26"/>
        <v/>
      </c>
      <c r="T365" s="34">
        <f t="shared" si="27"/>
        <v>0</v>
      </c>
      <c r="U365" s="34">
        <f t="shared" si="28"/>
        <v>0</v>
      </c>
      <c r="X365" s="40" t="s">
        <v>26</v>
      </c>
      <c r="Z365" s="34">
        <f t="shared" si="29"/>
        <v>0</v>
      </c>
    </row>
    <row r="366" spans="2:26" ht="25.5" customHeight="1" x14ac:dyDescent="0.25">
      <c r="B366" s="64"/>
      <c r="J366" s="65" t="str">
        <f>IF(G366&lt;&gt;"",VLOOKUP(G366,'nhân viên sale'!$A$2:$B$1646,2,0),"")</f>
        <v/>
      </c>
      <c r="L366" s="31" t="str">
        <f t="shared" si="25"/>
        <v/>
      </c>
      <c r="N366" s="52" t="s">
        <v>71</v>
      </c>
      <c r="Q366" s="32" t="str">
        <f t="shared" si="26"/>
        <v/>
      </c>
      <c r="T366" s="34">
        <f t="shared" si="27"/>
        <v>0</v>
      </c>
      <c r="U366" s="34">
        <f t="shared" si="28"/>
        <v>0</v>
      </c>
      <c r="X366" s="40" t="s">
        <v>26</v>
      </c>
      <c r="Z366" s="34">
        <f t="shared" si="29"/>
        <v>0</v>
      </c>
    </row>
    <row r="367" spans="2:26" ht="25.5" customHeight="1" x14ac:dyDescent="0.25">
      <c r="B367" s="64"/>
      <c r="J367" s="65" t="str">
        <f>IF(G367&lt;&gt;"",VLOOKUP(G367,'nhân viên sale'!$A$2:$B$1646,2,0),"")</f>
        <v/>
      </c>
      <c r="L367" s="31" t="str">
        <f t="shared" si="25"/>
        <v/>
      </c>
      <c r="N367" s="52" t="s">
        <v>71</v>
      </c>
      <c r="Q367" s="32" t="str">
        <f t="shared" si="26"/>
        <v/>
      </c>
      <c r="T367" s="34">
        <f t="shared" si="27"/>
        <v>0</v>
      </c>
      <c r="U367" s="34">
        <f t="shared" si="28"/>
        <v>0</v>
      </c>
      <c r="X367" s="40" t="s">
        <v>26</v>
      </c>
      <c r="Z367" s="34">
        <f t="shared" si="29"/>
        <v>0</v>
      </c>
    </row>
    <row r="368" spans="2:26" ht="25.5" customHeight="1" x14ac:dyDescent="0.25">
      <c r="B368" s="64"/>
      <c r="J368" s="65" t="str">
        <f>IF(G368&lt;&gt;"",VLOOKUP(G368,'nhân viên sale'!$A$2:$B$1646,2,0),"")</f>
        <v/>
      </c>
      <c r="L368" s="31" t="str">
        <f t="shared" si="25"/>
        <v/>
      </c>
      <c r="N368" s="52" t="s">
        <v>71</v>
      </c>
      <c r="Q368" s="32" t="str">
        <f t="shared" si="26"/>
        <v/>
      </c>
      <c r="T368" s="34">
        <f t="shared" si="27"/>
        <v>0</v>
      </c>
      <c r="U368" s="34">
        <f t="shared" si="28"/>
        <v>0</v>
      </c>
      <c r="X368" s="40" t="s">
        <v>26</v>
      </c>
      <c r="Z368" s="34">
        <f t="shared" si="29"/>
        <v>0</v>
      </c>
    </row>
    <row r="369" spans="2:26" ht="25.5" customHeight="1" x14ac:dyDescent="0.25">
      <c r="B369" s="64"/>
      <c r="J369" s="65" t="str">
        <f>IF(G369&lt;&gt;"",VLOOKUP(G369,'nhân viên sale'!$A$2:$B$1646,2,0),"")</f>
        <v/>
      </c>
      <c r="L369" s="31" t="str">
        <f t="shared" si="25"/>
        <v/>
      </c>
      <c r="N369" s="52" t="s">
        <v>71</v>
      </c>
      <c r="Q369" s="32" t="str">
        <f t="shared" si="26"/>
        <v/>
      </c>
      <c r="T369" s="34">
        <f t="shared" si="27"/>
        <v>0</v>
      </c>
      <c r="U369" s="34">
        <f t="shared" si="28"/>
        <v>0</v>
      </c>
      <c r="X369" s="40" t="s">
        <v>26</v>
      </c>
      <c r="Z369" s="34">
        <f t="shared" si="29"/>
        <v>0</v>
      </c>
    </row>
    <row r="370" spans="2:26" ht="25.5" customHeight="1" x14ac:dyDescent="0.25">
      <c r="B370" s="64"/>
      <c r="J370" s="65" t="str">
        <f>IF(G370&lt;&gt;"",VLOOKUP(G370,'nhân viên sale'!$A$2:$B$1646,2,0),"")</f>
        <v/>
      </c>
      <c r="L370" s="31" t="str">
        <f t="shared" si="25"/>
        <v/>
      </c>
      <c r="N370" s="52" t="s">
        <v>71</v>
      </c>
      <c r="Q370" s="32" t="str">
        <f t="shared" si="26"/>
        <v/>
      </c>
      <c r="T370" s="34">
        <f t="shared" si="27"/>
        <v>0</v>
      </c>
      <c r="U370" s="34">
        <f t="shared" si="28"/>
        <v>0</v>
      </c>
      <c r="X370" s="40" t="s">
        <v>26</v>
      </c>
      <c r="Z370" s="34">
        <f t="shared" si="29"/>
        <v>0</v>
      </c>
    </row>
    <row r="371" spans="2:26" ht="25.5" customHeight="1" x14ac:dyDescent="0.25">
      <c r="B371" s="64"/>
      <c r="J371" s="65" t="str">
        <f>IF(G371&lt;&gt;"",VLOOKUP(G371,'nhân viên sale'!$A$2:$B$1646,2,0),"")</f>
        <v/>
      </c>
      <c r="L371" s="31" t="str">
        <f t="shared" si="25"/>
        <v/>
      </c>
      <c r="N371" s="52" t="s">
        <v>71</v>
      </c>
      <c r="Q371" s="32" t="str">
        <f t="shared" si="26"/>
        <v/>
      </c>
      <c r="T371" s="34">
        <f t="shared" si="27"/>
        <v>0</v>
      </c>
      <c r="U371" s="34">
        <f t="shared" si="28"/>
        <v>0</v>
      </c>
      <c r="X371" s="40" t="s">
        <v>26</v>
      </c>
      <c r="Z371" s="34">
        <f t="shared" si="29"/>
        <v>0</v>
      </c>
    </row>
    <row r="372" spans="2:26" ht="25.5" customHeight="1" x14ac:dyDescent="0.25">
      <c r="B372" s="64"/>
      <c r="J372" s="65" t="str">
        <f>IF(G372&lt;&gt;"",VLOOKUP(G372,'nhân viên sale'!$A$2:$B$1646,2,0),"")</f>
        <v/>
      </c>
      <c r="L372" s="31" t="str">
        <f t="shared" si="25"/>
        <v/>
      </c>
      <c r="N372" s="52" t="s">
        <v>71</v>
      </c>
      <c r="Q372" s="32" t="str">
        <f t="shared" si="26"/>
        <v/>
      </c>
      <c r="T372" s="34">
        <f t="shared" si="27"/>
        <v>0</v>
      </c>
      <c r="U372" s="34">
        <f t="shared" si="28"/>
        <v>0</v>
      </c>
      <c r="X372" s="40" t="s">
        <v>26</v>
      </c>
      <c r="Z372" s="34">
        <f t="shared" si="29"/>
        <v>0</v>
      </c>
    </row>
    <row r="373" spans="2:26" ht="25.5" customHeight="1" x14ac:dyDescent="0.25">
      <c r="B373" s="64"/>
      <c r="J373" s="65" t="str">
        <f>IF(G373&lt;&gt;"",VLOOKUP(G373,'nhân viên sale'!$A$2:$B$1646,2,0),"")</f>
        <v/>
      </c>
      <c r="L373" s="31" t="str">
        <f t="shared" si="25"/>
        <v/>
      </c>
      <c r="N373" s="52" t="s">
        <v>71</v>
      </c>
      <c r="Q373" s="32" t="str">
        <f t="shared" si="26"/>
        <v/>
      </c>
      <c r="T373" s="34">
        <f t="shared" si="27"/>
        <v>0</v>
      </c>
      <c r="U373" s="34">
        <f t="shared" si="28"/>
        <v>0</v>
      </c>
      <c r="X373" s="40" t="s">
        <v>26</v>
      </c>
      <c r="Z373" s="34">
        <f t="shared" si="29"/>
        <v>0</v>
      </c>
    </row>
    <row r="374" spans="2:26" ht="25.5" customHeight="1" x14ac:dyDescent="0.25">
      <c r="B374" s="64"/>
      <c r="J374" s="65" t="str">
        <f>IF(G374&lt;&gt;"",VLOOKUP(G374,'nhân viên sale'!$A$2:$B$1646,2,0),"")</f>
        <v/>
      </c>
      <c r="L374" s="31" t="str">
        <f t="shared" si="25"/>
        <v/>
      </c>
      <c r="N374" s="52" t="s">
        <v>71</v>
      </c>
      <c r="Q374" s="32" t="str">
        <f t="shared" si="26"/>
        <v/>
      </c>
      <c r="T374" s="34">
        <f t="shared" si="27"/>
        <v>0</v>
      </c>
      <c r="U374" s="34">
        <f t="shared" si="28"/>
        <v>0</v>
      </c>
      <c r="X374" s="40" t="s">
        <v>26</v>
      </c>
      <c r="Z374" s="34">
        <f t="shared" si="29"/>
        <v>0</v>
      </c>
    </row>
    <row r="375" spans="2:26" ht="25.5" customHeight="1" x14ac:dyDescent="0.25">
      <c r="B375" s="64"/>
      <c r="J375" s="65" t="str">
        <f>IF(G375&lt;&gt;"",VLOOKUP(G375,'nhân viên sale'!$A$2:$B$1646,2,0),"")</f>
        <v/>
      </c>
      <c r="L375" s="31" t="str">
        <f t="shared" si="25"/>
        <v/>
      </c>
      <c r="N375" s="52" t="s">
        <v>71</v>
      </c>
      <c r="Q375" s="32" t="str">
        <f t="shared" si="26"/>
        <v/>
      </c>
      <c r="T375" s="34">
        <f t="shared" si="27"/>
        <v>0</v>
      </c>
      <c r="U375" s="34">
        <f t="shared" si="28"/>
        <v>0</v>
      </c>
      <c r="X375" s="40" t="s">
        <v>26</v>
      </c>
      <c r="Z375" s="34">
        <f t="shared" si="29"/>
        <v>0</v>
      </c>
    </row>
    <row r="376" spans="2:26" ht="25.5" customHeight="1" x14ac:dyDescent="0.25">
      <c r="B376" s="64"/>
      <c r="J376" s="65" t="str">
        <f>IF(G376&lt;&gt;"",VLOOKUP(G376,'nhân viên sale'!$A$2:$B$1646,2,0),"")</f>
        <v/>
      </c>
      <c r="L376" s="31" t="str">
        <f t="shared" si="25"/>
        <v/>
      </c>
      <c r="N376" s="52" t="s">
        <v>71</v>
      </c>
      <c r="Q376" s="32" t="str">
        <f t="shared" si="26"/>
        <v/>
      </c>
      <c r="T376" s="34">
        <f t="shared" si="27"/>
        <v>0</v>
      </c>
      <c r="U376" s="34">
        <f t="shared" si="28"/>
        <v>0</v>
      </c>
      <c r="X376" s="40" t="s">
        <v>26</v>
      </c>
      <c r="Z376" s="34">
        <f t="shared" si="29"/>
        <v>0</v>
      </c>
    </row>
    <row r="377" spans="2:26" ht="25.5" customHeight="1" x14ac:dyDescent="0.25">
      <c r="B377" s="64"/>
      <c r="J377" s="65" t="str">
        <f>IF(G377&lt;&gt;"",VLOOKUP(G377,'nhân viên sale'!$A$2:$B$1646,2,0),"")</f>
        <v/>
      </c>
      <c r="L377" s="31" t="str">
        <f t="shared" si="25"/>
        <v/>
      </c>
      <c r="N377" s="52" t="s">
        <v>71</v>
      </c>
      <c r="Q377" s="32" t="str">
        <f t="shared" si="26"/>
        <v/>
      </c>
      <c r="T377" s="34">
        <f t="shared" si="27"/>
        <v>0</v>
      </c>
      <c r="U377" s="34">
        <f t="shared" si="28"/>
        <v>0</v>
      </c>
      <c r="X377" s="40" t="s">
        <v>26</v>
      </c>
      <c r="Z377" s="34">
        <f t="shared" si="29"/>
        <v>0</v>
      </c>
    </row>
    <row r="378" spans="2:26" ht="25.5" customHeight="1" x14ac:dyDescent="0.25">
      <c r="B378" s="64"/>
      <c r="J378" s="65" t="str">
        <f>IF(G378&lt;&gt;"",VLOOKUP(G378,'nhân viên sale'!$A$2:$B$1646,2,0),"")</f>
        <v/>
      </c>
      <c r="L378" s="31" t="str">
        <f t="shared" si="25"/>
        <v/>
      </c>
      <c r="N378" s="52" t="s">
        <v>71</v>
      </c>
      <c r="Q378" s="32" t="str">
        <f t="shared" si="26"/>
        <v/>
      </c>
      <c r="T378" s="34">
        <f t="shared" si="27"/>
        <v>0</v>
      </c>
      <c r="U378" s="34">
        <f t="shared" si="28"/>
        <v>0</v>
      </c>
      <c r="X378" s="40" t="s">
        <v>26</v>
      </c>
      <c r="Z378" s="34">
        <f t="shared" si="29"/>
        <v>0</v>
      </c>
    </row>
    <row r="379" spans="2:26" ht="25.5" customHeight="1" x14ac:dyDescent="0.25">
      <c r="B379" s="64"/>
      <c r="J379" s="65" t="str">
        <f>IF(G379&lt;&gt;"",VLOOKUP(G379,'nhân viên sale'!$A$2:$B$1646,2,0),"")</f>
        <v/>
      </c>
      <c r="L379" s="31" t="str">
        <f t="shared" si="25"/>
        <v/>
      </c>
      <c r="N379" s="52" t="s">
        <v>71</v>
      </c>
      <c r="Q379" s="32" t="str">
        <f t="shared" si="26"/>
        <v/>
      </c>
      <c r="T379" s="34">
        <f t="shared" si="27"/>
        <v>0</v>
      </c>
      <c r="U379" s="34">
        <f t="shared" si="28"/>
        <v>0</v>
      </c>
      <c r="X379" s="40" t="s">
        <v>26</v>
      </c>
      <c r="Z379" s="34">
        <f t="shared" si="29"/>
        <v>0</v>
      </c>
    </row>
    <row r="380" spans="2:26" ht="25.5" customHeight="1" x14ac:dyDescent="0.25">
      <c r="B380" s="64"/>
      <c r="J380" s="65" t="str">
        <f>IF(G380&lt;&gt;"",VLOOKUP(G380,'nhân viên sale'!$A$2:$B$1646,2,0),"")</f>
        <v/>
      </c>
      <c r="L380" s="31" t="str">
        <f t="shared" si="25"/>
        <v/>
      </c>
      <c r="N380" s="52" t="s">
        <v>71</v>
      </c>
      <c r="Q380" s="32" t="str">
        <f t="shared" si="26"/>
        <v/>
      </c>
      <c r="T380" s="34">
        <f t="shared" si="27"/>
        <v>0</v>
      </c>
      <c r="U380" s="34">
        <f t="shared" si="28"/>
        <v>0</v>
      </c>
      <c r="X380" s="40" t="s">
        <v>26</v>
      </c>
      <c r="Z380" s="34">
        <f t="shared" si="29"/>
        <v>0</v>
      </c>
    </row>
    <row r="381" spans="2:26" ht="25.5" customHeight="1" x14ac:dyDescent="0.25">
      <c r="B381" s="64"/>
      <c r="J381" s="65" t="str">
        <f>IF(G381&lt;&gt;"",VLOOKUP(G381,'nhân viên sale'!$A$2:$B$1646,2,0),"")</f>
        <v/>
      </c>
      <c r="L381" s="31" t="str">
        <f t="shared" si="25"/>
        <v/>
      </c>
      <c r="N381" s="52" t="s">
        <v>71</v>
      </c>
      <c r="Q381" s="32" t="str">
        <f t="shared" si="26"/>
        <v/>
      </c>
      <c r="T381" s="34">
        <f t="shared" si="27"/>
        <v>0</v>
      </c>
      <c r="U381" s="34">
        <f t="shared" si="28"/>
        <v>0</v>
      </c>
      <c r="X381" s="40" t="s">
        <v>26</v>
      </c>
      <c r="Z381" s="34">
        <f t="shared" si="29"/>
        <v>0</v>
      </c>
    </row>
    <row r="382" spans="2:26" ht="25.5" customHeight="1" x14ac:dyDescent="0.25">
      <c r="B382" s="64"/>
      <c r="J382" s="65" t="str">
        <f>IF(G382&lt;&gt;"",VLOOKUP(G382,'nhân viên sale'!$A$2:$B$1646,2,0),"")</f>
        <v/>
      </c>
      <c r="L382" s="31" t="str">
        <f t="shared" si="25"/>
        <v/>
      </c>
      <c r="N382" s="52" t="s">
        <v>71</v>
      </c>
      <c r="Q382" s="32" t="str">
        <f t="shared" si="26"/>
        <v/>
      </c>
      <c r="T382" s="34">
        <f t="shared" si="27"/>
        <v>0</v>
      </c>
      <c r="U382" s="34">
        <f t="shared" si="28"/>
        <v>0</v>
      </c>
      <c r="X382" s="40" t="s">
        <v>26</v>
      </c>
      <c r="Z382" s="34">
        <f t="shared" si="29"/>
        <v>0</v>
      </c>
    </row>
    <row r="383" spans="2:26" ht="25.5" customHeight="1" x14ac:dyDescent="0.25">
      <c r="B383" s="64"/>
      <c r="J383" s="65" t="str">
        <f>IF(G383&lt;&gt;"",VLOOKUP(G383,'nhân viên sale'!$A$2:$B$1646,2,0),"")</f>
        <v/>
      </c>
      <c r="L383" s="31" t="str">
        <f t="shared" si="25"/>
        <v/>
      </c>
      <c r="N383" s="52" t="s">
        <v>71</v>
      </c>
      <c r="Q383" s="32" t="str">
        <f t="shared" si="26"/>
        <v/>
      </c>
      <c r="T383" s="34">
        <f t="shared" si="27"/>
        <v>0</v>
      </c>
      <c r="U383" s="34">
        <f t="shared" si="28"/>
        <v>0</v>
      </c>
      <c r="X383" s="40" t="s">
        <v>26</v>
      </c>
      <c r="Z383" s="34">
        <f t="shared" si="29"/>
        <v>0</v>
      </c>
    </row>
    <row r="384" spans="2:26" ht="25.5" customHeight="1" x14ac:dyDescent="0.25">
      <c r="B384" s="64"/>
      <c r="J384" s="65" t="str">
        <f>IF(G384&lt;&gt;"",VLOOKUP(G384,'nhân viên sale'!$A$2:$B$1646,2,0),"")</f>
        <v/>
      </c>
      <c r="L384" s="31" t="str">
        <f t="shared" si="25"/>
        <v/>
      </c>
      <c r="N384" s="52" t="s">
        <v>71</v>
      </c>
      <c r="Q384" s="32" t="str">
        <f t="shared" si="26"/>
        <v/>
      </c>
      <c r="T384" s="34">
        <f t="shared" si="27"/>
        <v>0</v>
      </c>
      <c r="U384" s="34">
        <f t="shared" si="28"/>
        <v>0</v>
      </c>
      <c r="X384" s="40" t="s">
        <v>26</v>
      </c>
      <c r="Z384" s="34">
        <f t="shared" si="29"/>
        <v>0</v>
      </c>
    </row>
    <row r="385" spans="2:26" ht="25.5" customHeight="1" x14ac:dyDescent="0.25">
      <c r="B385" s="64"/>
      <c r="J385" s="65" t="str">
        <f>IF(G385&lt;&gt;"",VLOOKUP(G385,'nhân viên sale'!$A$2:$B$1646,2,0),"")</f>
        <v/>
      </c>
      <c r="L385" s="31" t="str">
        <f t="shared" si="25"/>
        <v/>
      </c>
      <c r="N385" s="52" t="s">
        <v>71</v>
      </c>
      <c r="Q385" s="32" t="str">
        <f t="shared" si="26"/>
        <v/>
      </c>
      <c r="T385" s="34">
        <f t="shared" si="27"/>
        <v>0</v>
      </c>
      <c r="U385" s="34">
        <f t="shared" si="28"/>
        <v>0</v>
      </c>
      <c r="X385" s="40" t="s">
        <v>26</v>
      </c>
      <c r="Z385" s="34">
        <f t="shared" si="29"/>
        <v>0</v>
      </c>
    </row>
    <row r="386" spans="2:26" ht="25.5" customHeight="1" x14ac:dyDescent="0.25">
      <c r="B386" s="64"/>
      <c r="J386" s="65" t="str">
        <f>IF(G386&lt;&gt;"",VLOOKUP(G386,'nhân viên sale'!$A$2:$B$1646,2,0),"")</f>
        <v/>
      </c>
      <c r="L386" s="31" t="str">
        <f t="shared" ref="L386:L449" si="30">IF(K386&lt;&gt;"",VLOOKUP(K386,tenhang,2,0),"")</f>
        <v/>
      </c>
      <c r="N386" s="52" t="s">
        <v>71</v>
      </c>
      <c r="Q386" s="32" t="str">
        <f t="shared" ref="Q386:Q449" si="31">IF(K386&lt;&gt;"",VLOOKUP(K386,tenhang,3,0),"")</f>
        <v/>
      </c>
      <c r="T386" s="34">
        <f t="shared" ref="T386:T449" si="32">IF(K386&lt;&gt;"",VLOOKUP(K386,tenhang,4,0),0)</f>
        <v>0</v>
      </c>
      <c r="U386" s="34">
        <f t="shared" si="28"/>
        <v>0</v>
      </c>
      <c r="X386" s="40" t="s">
        <v>26</v>
      </c>
      <c r="Z386" s="34">
        <f t="shared" si="29"/>
        <v>0</v>
      </c>
    </row>
    <row r="387" spans="2:26" ht="25.5" customHeight="1" x14ac:dyDescent="0.25">
      <c r="B387" s="64"/>
      <c r="J387" s="65" t="str">
        <f>IF(G387&lt;&gt;"",VLOOKUP(G387,'nhân viên sale'!$A$2:$B$1646,2,0),"")</f>
        <v/>
      </c>
      <c r="L387" s="31" t="str">
        <f t="shared" si="30"/>
        <v/>
      </c>
      <c r="N387" s="52" t="s">
        <v>71</v>
      </c>
      <c r="Q387" s="32" t="str">
        <f t="shared" si="31"/>
        <v/>
      </c>
      <c r="T387" s="34">
        <f t="shared" si="32"/>
        <v>0</v>
      </c>
      <c r="U387" s="34">
        <f t="shared" ref="U387:U450" si="33">R387*T387</f>
        <v>0</v>
      </c>
      <c r="X387" s="40" t="s">
        <v>26</v>
      </c>
      <c r="Z387" s="34">
        <f t="shared" ref="Z387:Z450" si="34">ROUND(U387*X387*1%,0)</f>
        <v>0</v>
      </c>
    </row>
    <row r="388" spans="2:26" ht="25.5" customHeight="1" x14ac:dyDescent="0.25">
      <c r="B388" s="64"/>
      <c r="J388" s="65" t="str">
        <f>IF(G388&lt;&gt;"",VLOOKUP(G388,'nhân viên sale'!$A$2:$B$1646,2,0),"")</f>
        <v/>
      </c>
      <c r="L388" s="31" t="str">
        <f t="shared" si="30"/>
        <v/>
      </c>
      <c r="N388" s="52" t="s">
        <v>71</v>
      </c>
      <c r="Q388" s="32" t="str">
        <f t="shared" si="31"/>
        <v/>
      </c>
      <c r="T388" s="34">
        <f t="shared" si="32"/>
        <v>0</v>
      </c>
      <c r="U388" s="34">
        <f t="shared" si="33"/>
        <v>0</v>
      </c>
      <c r="X388" s="40" t="s">
        <v>26</v>
      </c>
      <c r="Z388" s="34">
        <f t="shared" si="34"/>
        <v>0</v>
      </c>
    </row>
    <row r="389" spans="2:26" ht="25.5" customHeight="1" x14ac:dyDescent="0.25">
      <c r="B389" s="64"/>
      <c r="J389" s="65" t="str">
        <f>IF(G389&lt;&gt;"",VLOOKUP(G389,'nhân viên sale'!$A$2:$B$1646,2,0),"")</f>
        <v/>
      </c>
      <c r="L389" s="31" t="str">
        <f t="shared" si="30"/>
        <v/>
      </c>
      <c r="N389" s="52" t="s">
        <v>71</v>
      </c>
      <c r="Q389" s="32" t="str">
        <f t="shared" si="31"/>
        <v/>
      </c>
      <c r="T389" s="34">
        <f t="shared" si="32"/>
        <v>0</v>
      </c>
      <c r="U389" s="34">
        <f t="shared" si="33"/>
        <v>0</v>
      </c>
      <c r="X389" s="40" t="s">
        <v>26</v>
      </c>
      <c r="Z389" s="34">
        <f t="shared" si="34"/>
        <v>0</v>
      </c>
    </row>
    <row r="390" spans="2:26" ht="25.5" customHeight="1" x14ac:dyDescent="0.25">
      <c r="B390" s="64"/>
      <c r="J390" s="65" t="str">
        <f>IF(G390&lt;&gt;"",VLOOKUP(G390,'nhân viên sale'!$A$2:$B$1646,2,0),"")</f>
        <v/>
      </c>
      <c r="L390" s="31" t="str">
        <f t="shared" si="30"/>
        <v/>
      </c>
      <c r="N390" s="52" t="s">
        <v>71</v>
      </c>
      <c r="Q390" s="32" t="str">
        <f t="shared" si="31"/>
        <v/>
      </c>
      <c r="T390" s="34">
        <f t="shared" si="32"/>
        <v>0</v>
      </c>
      <c r="U390" s="34">
        <f t="shared" si="33"/>
        <v>0</v>
      </c>
      <c r="X390" s="40" t="s">
        <v>26</v>
      </c>
      <c r="Z390" s="34">
        <f t="shared" si="34"/>
        <v>0</v>
      </c>
    </row>
    <row r="391" spans="2:26" ht="25.5" customHeight="1" x14ac:dyDescent="0.25">
      <c r="B391" s="64"/>
      <c r="J391" s="65" t="str">
        <f>IF(G391&lt;&gt;"",VLOOKUP(G391,'nhân viên sale'!$A$2:$B$1646,2,0),"")</f>
        <v/>
      </c>
      <c r="L391" s="31" t="str">
        <f t="shared" si="30"/>
        <v/>
      </c>
      <c r="N391" s="52" t="s">
        <v>71</v>
      </c>
      <c r="Q391" s="32" t="str">
        <f t="shared" si="31"/>
        <v/>
      </c>
      <c r="T391" s="34">
        <f t="shared" si="32"/>
        <v>0</v>
      </c>
      <c r="U391" s="34">
        <f t="shared" si="33"/>
        <v>0</v>
      </c>
      <c r="X391" s="40" t="s">
        <v>26</v>
      </c>
      <c r="Z391" s="34">
        <f t="shared" si="34"/>
        <v>0</v>
      </c>
    </row>
    <row r="392" spans="2:26" ht="25.5" customHeight="1" x14ac:dyDescent="0.25">
      <c r="B392" s="64"/>
      <c r="J392" s="65" t="str">
        <f>IF(G392&lt;&gt;"",VLOOKUP(G392,'nhân viên sale'!$A$2:$B$1646,2,0),"")</f>
        <v/>
      </c>
      <c r="L392" s="31" t="str">
        <f t="shared" si="30"/>
        <v/>
      </c>
      <c r="N392" s="52" t="s">
        <v>71</v>
      </c>
      <c r="Q392" s="32" t="str">
        <f t="shared" si="31"/>
        <v/>
      </c>
      <c r="T392" s="34">
        <f t="shared" si="32"/>
        <v>0</v>
      </c>
      <c r="U392" s="34">
        <f t="shared" si="33"/>
        <v>0</v>
      </c>
      <c r="X392" s="40" t="s">
        <v>26</v>
      </c>
      <c r="Z392" s="34">
        <f t="shared" si="34"/>
        <v>0</v>
      </c>
    </row>
    <row r="393" spans="2:26" ht="25.5" customHeight="1" x14ac:dyDescent="0.25">
      <c r="B393" s="64"/>
      <c r="J393" s="65" t="str">
        <f>IF(G393&lt;&gt;"",VLOOKUP(G393,'nhân viên sale'!$A$2:$B$1646,2,0),"")</f>
        <v/>
      </c>
      <c r="L393" s="31" t="str">
        <f t="shared" si="30"/>
        <v/>
      </c>
      <c r="N393" s="52" t="s">
        <v>71</v>
      </c>
      <c r="Q393" s="32" t="str">
        <f t="shared" si="31"/>
        <v/>
      </c>
      <c r="T393" s="34">
        <f t="shared" si="32"/>
        <v>0</v>
      </c>
      <c r="U393" s="34">
        <f t="shared" si="33"/>
        <v>0</v>
      </c>
      <c r="X393" s="40" t="s">
        <v>26</v>
      </c>
      <c r="Z393" s="34">
        <f t="shared" si="34"/>
        <v>0</v>
      </c>
    </row>
    <row r="394" spans="2:26" ht="25.5" customHeight="1" x14ac:dyDescent="0.25">
      <c r="B394" s="64"/>
      <c r="J394" s="65" t="str">
        <f>IF(G394&lt;&gt;"",VLOOKUP(G394,'nhân viên sale'!$A$2:$B$1646,2,0),"")</f>
        <v/>
      </c>
      <c r="L394" s="31" t="str">
        <f t="shared" si="30"/>
        <v/>
      </c>
      <c r="N394" s="52" t="s">
        <v>71</v>
      </c>
      <c r="Q394" s="32" t="str">
        <f t="shared" si="31"/>
        <v/>
      </c>
      <c r="T394" s="34">
        <f t="shared" si="32"/>
        <v>0</v>
      </c>
      <c r="U394" s="34">
        <f t="shared" si="33"/>
        <v>0</v>
      </c>
      <c r="X394" s="40" t="s">
        <v>26</v>
      </c>
      <c r="Z394" s="34">
        <f t="shared" si="34"/>
        <v>0</v>
      </c>
    </row>
    <row r="395" spans="2:26" ht="25.5" customHeight="1" x14ac:dyDescent="0.25">
      <c r="B395" s="64"/>
      <c r="J395" s="65" t="str">
        <f>IF(G395&lt;&gt;"",VLOOKUP(G395,'nhân viên sale'!$A$2:$B$1646,2,0),"")</f>
        <v/>
      </c>
      <c r="L395" s="31" t="str">
        <f t="shared" si="30"/>
        <v/>
      </c>
      <c r="N395" s="52" t="s">
        <v>71</v>
      </c>
      <c r="Q395" s="32" t="str">
        <f t="shared" si="31"/>
        <v/>
      </c>
      <c r="T395" s="34">
        <f t="shared" si="32"/>
        <v>0</v>
      </c>
      <c r="U395" s="34">
        <f t="shared" si="33"/>
        <v>0</v>
      </c>
      <c r="X395" s="40" t="s">
        <v>26</v>
      </c>
      <c r="Z395" s="34">
        <f t="shared" si="34"/>
        <v>0</v>
      </c>
    </row>
    <row r="396" spans="2:26" ht="25.5" customHeight="1" x14ac:dyDescent="0.25">
      <c r="B396" s="64"/>
      <c r="J396" s="65" t="str">
        <f>IF(G396&lt;&gt;"",VLOOKUP(G396,'nhân viên sale'!$A$2:$B$1646,2,0),"")</f>
        <v/>
      </c>
      <c r="L396" s="31" t="str">
        <f t="shared" si="30"/>
        <v/>
      </c>
      <c r="N396" s="52" t="s">
        <v>71</v>
      </c>
      <c r="Q396" s="32" t="str">
        <f t="shared" si="31"/>
        <v/>
      </c>
      <c r="T396" s="34">
        <f t="shared" si="32"/>
        <v>0</v>
      </c>
      <c r="U396" s="34">
        <f t="shared" si="33"/>
        <v>0</v>
      </c>
      <c r="X396" s="40" t="s">
        <v>26</v>
      </c>
      <c r="Z396" s="34">
        <f t="shared" si="34"/>
        <v>0</v>
      </c>
    </row>
    <row r="397" spans="2:26" ht="25.5" customHeight="1" x14ac:dyDescent="0.25">
      <c r="B397" s="64"/>
      <c r="J397" s="65" t="str">
        <f>IF(G397&lt;&gt;"",VLOOKUP(G397,'nhân viên sale'!$A$2:$B$1646,2,0),"")</f>
        <v/>
      </c>
      <c r="L397" s="31" t="str">
        <f t="shared" si="30"/>
        <v/>
      </c>
      <c r="N397" s="52" t="s">
        <v>71</v>
      </c>
      <c r="Q397" s="32" t="str">
        <f t="shared" si="31"/>
        <v/>
      </c>
      <c r="T397" s="34">
        <f t="shared" si="32"/>
        <v>0</v>
      </c>
      <c r="U397" s="34">
        <f t="shared" si="33"/>
        <v>0</v>
      </c>
      <c r="X397" s="40" t="s">
        <v>26</v>
      </c>
      <c r="Z397" s="34">
        <f t="shared" si="34"/>
        <v>0</v>
      </c>
    </row>
    <row r="398" spans="2:26" ht="25.5" customHeight="1" x14ac:dyDescent="0.25">
      <c r="B398" s="64"/>
      <c r="J398" s="65" t="str">
        <f>IF(G398&lt;&gt;"",VLOOKUP(G398,'nhân viên sale'!$A$2:$B$1646,2,0),"")</f>
        <v/>
      </c>
      <c r="L398" s="31" t="str">
        <f t="shared" si="30"/>
        <v/>
      </c>
      <c r="N398" s="52" t="s">
        <v>71</v>
      </c>
      <c r="Q398" s="32" t="str">
        <f t="shared" si="31"/>
        <v/>
      </c>
      <c r="T398" s="34">
        <f t="shared" si="32"/>
        <v>0</v>
      </c>
      <c r="U398" s="34">
        <f t="shared" si="33"/>
        <v>0</v>
      </c>
      <c r="X398" s="40" t="s">
        <v>26</v>
      </c>
      <c r="Z398" s="34">
        <f t="shared" si="34"/>
        <v>0</v>
      </c>
    </row>
    <row r="399" spans="2:26" ht="25.5" customHeight="1" x14ac:dyDescent="0.25">
      <c r="B399" s="64"/>
      <c r="J399" s="65" t="str">
        <f>IF(G399&lt;&gt;"",VLOOKUP(G399,'nhân viên sale'!$A$2:$B$1646,2,0),"")</f>
        <v/>
      </c>
      <c r="L399" s="31" t="str">
        <f t="shared" si="30"/>
        <v/>
      </c>
      <c r="N399" s="52" t="s">
        <v>71</v>
      </c>
      <c r="Q399" s="32" t="str">
        <f t="shared" si="31"/>
        <v/>
      </c>
      <c r="T399" s="34">
        <f t="shared" si="32"/>
        <v>0</v>
      </c>
      <c r="U399" s="34">
        <f t="shared" si="33"/>
        <v>0</v>
      </c>
      <c r="X399" s="40" t="s">
        <v>26</v>
      </c>
      <c r="Z399" s="34">
        <f t="shared" si="34"/>
        <v>0</v>
      </c>
    </row>
    <row r="400" spans="2:26" ht="25.5" customHeight="1" x14ac:dyDescent="0.25">
      <c r="B400" s="64"/>
      <c r="J400" s="65" t="str">
        <f>IF(G400&lt;&gt;"",VLOOKUP(G400,'nhân viên sale'!$A$2:$B$1646,2,0),"")</f>
        <v/>
      </c>
      <c r="L400" s="31" t="str">
        <f t="shared" si="30"/>
        <v/>
      </c>
      <c r="N400" s="52" t="s">
        <v>71</v>
      </c>
      <c r="Q400" s="32" t="str">
        <f t="shared" si="31"/>
        <v/>
      </c>
      <c r="T400" s="34">
        <f t="shared" si="32"/>
        <v>0</v>
      </c>
      <c r="U400" s="34">
        <f t="shared" si="33"/>
        <v>0</v>
      </c>
      <c r="X400" s="40" t="s">
        <v>26</v>
      </c>
      <c r="Z400" s="34">
        <f t="shared" si="34"/>
        <v>0</v>
      </c>
    </row>
    <row r="401" spans="2:26" ht="25.5" customHeight="1" x14ac:dyDescent="0.25">
      <c r="B401" s="64"/>
      <c r="J401" s="65" t="str">
        <f>IF(G401&lt;&gt;"",VLOOKUP(G401,'nhân viên sale'!$A$2:$B$1646,2,0),"")</f>
        <v/>
      </c>
      <c r="L401" s="31" t="str">
        <f t="shared" si="30"/>
        <v/>
      </c>
      <c r="N401" s="52" t="s">
        <v>71</v>
      </c>
      <c r="Q401" s="32" t="str">
        <f t="shared" si="31"/>
        <v/>
      </c>
      <c r="T401" s="34">
        <f t="shared" si="32"/>
        <v>0</v>
      </c>
      <c r="U401" s="34">
        <f t="shared" si="33"/>
        <v>0</v>
      </c>
      <c r="X401" s="40" t="s">
        <v>26</v>
      </c>
      <c r="Z401" s="34">
        <f t="shared" si="34"/>
        <v>0</v>
      </c>
    </row>
    <row r="402" spans="2:26" ht="25.5" customHeight="1" x14ac:dyDescent="0.25">
      <c r="B402" s="64"/>
      <c r="J402" s="65" t="str">
        <f>IF(G402&lt;&gt;"",VLOOKUP(G402,'nhân viên sale'!$A$2:$B$1646,2,0),"")</f>
        <v/>
      </c>
      <c r="L402" s="31" t="str">
        <f t="shared" si="30"/>
        <v/>
      </c>
      <c r="N402" s="52" t="s">
        <v>71</v>
      </c>
      <c r="Q402" s="32" t="str">
        <f t="shared" si="31"/>
        <v/>
      </c>
      <c r="T402" s="34">
        <f t="shared" si="32"/>
        <v>0</v>
      </c>
      <c r="U402" s="34">
        <f t="shared" si="33"/>
        <v>0</v>
      </c>
      <c r="X402" s="40" t="s">
        <v>26</v>
      </c>
      <c r="Z402" s="34">
        <f t="shared" si="34"/>
        <v>0</v>
      </c>
    </row>
    <row r="403" spans="2:26" ht="25.5" customHeight="1" x14ac:dyDescent="0.25">
      <c r="B403" s="64"/>
      <c r="J403" s="65" t="str">
        <f>IF(G403&lt;&gt;"",VLOOKUP(G403,'nhân viên sale'!$A$2:$B$1646,2,0),"")</f>
        <v/>
      </c>
      <c r="L403" s="31" t="str">
        <f t="shared" si="30"/>
        <v/>
      </c>
      <c r="N403" s="52" t="s">
        <v>71</v>
      </c>
      <c r="Q403" s="32" t="str">
        <f t="shared" si="31"/>
        <v/>
      </c>
      <c r="T403" s="34">
        <f t="shared" si="32"/>
        <v>0</v>
      </c>
      <c r="U403" s="34">
        <f t="shared" si="33"/>
        <v>0</v>
      </c>
      <c r="X403" s="40" t="s">
        <v>26</v>
      </c>
      <c r="Z403" s="34">
        <f t="shared" si="34"/>
        <v>0</v>
      </c>
    </row>
    <row r="404" spans="2:26" ht="25.5" customHeight="1" x14ac:dyDescent="0.25">
      <c r="B404" s="64"/>
      <c r="J404" s="65" t="str">
        <f>IF(G404&lt;&gt;"",VLOOKUP(G404,'nhân viên sale'!$A$2:$B$1646,2,0),"")</f>
        <v/>
      </c>
      <c r="L404" s="31" t="str">
        <f t="shared" si="30"/>
        <v/>
      </c>
      <c r="N404" s="52" t="s">
        <v>71</v>
      </c>
      <c r="Q404" s="32" t="str">
        <f t="shared" si="31"/>
        <v/>
      </c>
      <c r="T404" s="34">
        <f t="shared" si="32"/>
        <v>0</v>
      </c>
      <c r="U404" s="34">
        <f t="shared" si="33"/>
        <v>0</v>
      </c>
      <c r="X404" s="40" t="s">
        <v>26</v>
      </c>
      <c r="Z404" s="34">
        <f t="shared" si="34"/>
        <v>0</v>
      </c>
    </row>
    <row r="405" spans="2:26" ht="25.5" customHeight="1" x14ac:dyDescent="0.25">
      <c r="B405" s="64"/>
      <c r="J405" s="65" t="str">
        <f>IF(G405&lt;&gt;"",VLOOKUP(G405,'nhân viên sale'!$A$2:$B$1646,2,0),"")</f>
        <v/>
      </c>
      <c r="L405" s="31" t="str">
        <f t="shared" si="30"/>
        <v/>
      </c>
      <c r="N405" s="52" t="s">
        <v>71</v>
      </c>
      <c r="Q405" s="32" t="str">
        <f t="shared" si="31"/>
        <v/>
      </c>
      <c r="T405" s="34">
        <f t="shared" si="32"/>
        <v>0</v>
      </c>
      <c r="U405" s="34">
        <f t="shared" si="33"/>
        <v>0</v>
      </c>
      <c r="X405" s="40" t="s">
        <v>26</v>
      </c>
      <c r="Z405" s="34">
        <f t="shared" si="34"/>
        <v>0</v>
      </c>
    </row>
    <row r="406" spans="2:26" ht="25.5" customHeight="1" x14ac:dyDescent="0.25">
      <c r="B406" s="64"/>
      <c r="J406" s="65" t="str">
        <f>IF(G406&lt;&gt;"",VLOOKUP(G406,'nhân viên sale'!$A$2:$B$1646,2,0),"")</f>
        <v/>
      </c>
      <c r="L406" s="31" t="str">
        <f t="shared" si="30"/>
        <v/>
      </c>
      <c r="N406" s="52" t="s">
        <v>71</v>
      </c>
      <c r="Q406" s="32" t="str">
        <f t="shared" si="31"/>
        <v/>
      </c>
      <c r="T406" s="34">
        <f t="shared" si="32"/>
        <v>0</v>
      </c>
      <c r="U406" s="34">
        <f t="shared" si="33"/>
        <v>0</v>
      </c>
      <c r="X406" s="40" t="s">
        <v>26</v>
      </c>
      <c r="Z406" s="34">
        <f t="shared" si="34"/>
        <v>0</v>
      </c>
    </row>
    <row r="407" spans="2:26" ht="25.5" customHeight="1" x14ac:dyDescent="0.25">
      <c r="B407" s="64"/>
      <c r="J407" s="65" t="str">
        <f>IF(G407&lt;&gt;"",VLOOKUP(G407,'nhân viên sale'!$A$2:$B$1646,2,0),"")</f>
        <v/>
      </c>
      <c r="L407" s="31" t="str">
        <f t="shared" si="30"/>
        <v/>
      </c>
      <c r="N407" s="52" t="s">
        <v>71</v>
      </c>
      <c r="Q407" s="32" t="str">
        <f t="shared" si="31"/>
        <v/>
      </c>
      <c r="T407" s="34">
        <f t="shared" si="32"/>
        <v>0</v>
      </c>
      <c r="U407" s="34">
        <f t="shared" si="33"/>
        <v>0</v>
      </c>
      <c r="X407" s="40" t="s">
        <v>26</v>
      </c>
      <c r="Z407" s="34">
        <f t="shared" si="34"/>
        <v>0</v>
      </c>
    </row>
    <row r="408" spans="2:26" ht="25.5" customHeight="1" x14ac:dyDescent="0.25">
      <c r="B408" s="64"/>
      <c r="J408" s="65" t="str">
        <f>IF(G408&lt;&gt;"",VLOOKUP(G408,'nhân viên sale'!$A$2:$B$1646,2,0),"")</f>
        <v/>
      </c>
      <c r="L408" s="31" t="str">
        <f t="shared" si="30"/>
        <v/>
      </c>
      <c r="N408" s="52" t="s">
        <v>71</v>
      </c>
      <c r="Q408" s="32" t="str">
        <f t="shared" si="31"/>
        <v/>
      </c>
      <c r="T408" s="34">
        <f t="shared" si="32"/>
        <v>0</v>
      </c>
      <c r="U408" s="34">
        <f t="shared" si="33"/>
        <v>0</v>
      </c>
      <c r="X408" s="40" t="s">
        <v>26</v>
      </c>
      <c r="Z408" s="34">
        <f t="shared" si="34"/>
        <v>0</v>
      </c>
    </row>
    <row r="409" spans="2:26" ht="25.5" customHeight="1" x14ac:dyDescent="0.25">
      <c r="B409" s="64"/>
      <c r="J409" s="65" t="str">
        <f>IF(G409&lt;&gt;"",VLOOKUP(G409,'nhân viên sale'!$A$2:$B$1646,2,0),"")</f>
        <v/>
      </c>
      <c r="L409" s="31" t="str">
        <f t="shared" si="30"/>
        <v/>
      </c>
      <c r="N409" s="52" t="s">
        <v>71</v>
      </c>
      <c r="Q409" s="32" t="str">
        <f t="shared" si="31"/>
        <v/>
      </c>
      <c r="T409" s="34">
        <f t="shared" si="32"/>
        <v>0</v>
      </c>
      <c r="U409" s="34">
        <f t="shared" si="33"/>
        <v>0</v>
      </c>
      <c r="X409" s="40" t="s">
        <v>26</v>
      </c>
      <c r="Z409" s="34">
        <f t="shared" si="34"/>
        <v>0</v>
      </c>
    </row>
    <row r="410" spans="2:26" ht="25.5" customHeight="1" x14ac:dyDescent="0.25">
      <c r="B410" s="64"/>
      <c r="J410" s="65" t="str">
        <f>IF(G410&lt;&gt;"",VLOOKUP(G410,'nhân viên sale'!$A$2:$B$1646,2,0),"")</f>
        <v/>
      </c>
      <c r="L410" s="31" t="str">
        <f t="shared" si="30"/>
        <v/>
      </c>
      <c r="N410" s="52" t="s">
        <v>71</v>
      </c>
      <c r="Q410" s="32" t="str">
        <f t="shared" si="31"/>
        <v/>
      </c>
      <c r="T410" s="34">
        <f t="shared" si="32"/>
        <v>0</v>
      </c>
      <c r="U410" s="34">
        <f t="shared" si="33"/>
        <v>0</v>
      </c>
      <c r="X410" s="40" t="s">
        <v>26</v>
      </c>
      <c r="Z410" s="34">
        <f t="shared" si="34"/>
        <v>0</v>
      </c>
    </row>
    <row r="411" spans="2:26" ht="25.5" customHeight="1" x14ac:dyDescent="0.25">
      <c r="B411" s="64"/>
      <c r="J411" s="65" t="str">
        <f>IF(G411&lt;&gt;"",VLOOKUP(G411,'nhân viên sale'!$A$2:$B$1646,2,0),"")</f>
        <v/>
      </c>
      <c r="L411" s="31" t="str">
        <f t="shared" si="30"/>
        <v/>
      </c>
      <c r="N411" s="52" t="s">
        <v>71</v>
      </c>
      <c r="Q411" s="32" t="str">
        <f t="shared" si="31"/>
        <v/>
      </c>
      <c r="T411" s="34">
        <f t="shared" si="32"/>
        <v>0</v>
      </c>
      <c r="U411" s="34">
        <f t="shared" si="33"/>
        <v>0</v>
      </c>
      <c r="X411" s="40" t="s">
        <v>26</v>
      </c>
      <c r="Z411" s="34">
        <f t="shared" si="34"/>
        <v>0</v>
      </c>
    </row>
    <row r="412" spans="2:26" ht="25.5" customHeight="1" x14ac:dyDescent="0.25">
      <c r="B412" s="64"/>
      <c r="J412" s="65" t="str">
        <f>IF(G412&lt;&gt;"",VLOOKUP(G412,'nhân viên sale'!$A$2:$B$1646,2,0),"")</f>
        <v/>
      </c>
      <c r="L412" s="31" t="str">
        <f t="shared" si="30"/>
        <v/>
      </c>
      <c r="N412" s="52" t="s">
        <v>71</v>
      </c>
      <c r="Q412" s="32" t="str">
        <f t="shared" si="31"/>
        <v/>
      </c>
      <c r="T412" s="34">
        <f t="shared" si="32"/>
        <v>0</v>
      </c>
      <c r="U412" s="34">
        <f t="shared" si="33"/>
        <v>0</v>
      </c>
      <c r="X412" s="40" t="s">
        <v>26</v>
      </c>
      <c r="Z412" s="34">
        <f t="shared" si="34"/>
        <v>0</v>
      </c>
    </row>
    <row r="413" spans="2:26" ht="25.5" customHeight="1" x14ac:dyDescent="0.25">
      <c r="B413" s="64"/>
      <c r="J413" s="65" t="str">
        <f>IF(G413&lt;&gt;"",VLOOKUP(G413,'nhân viên sale'!$A$2:$B$1646,2,0),"")</f>
        <v/>
      </c>
      <c r="L413" s="31" t="str">
        <f t="shared" si="30"/>
        <v/>
      </c>
      <c r="N413" s="52" t="s">
        <v>71</v>
      </c>
      <c r="Q413" s="32" t="str">
        <f t="shared" si="31"/>
        <v/>
      </c>
      <c r="T413" s="34">
        <f t="shared" si="32"/>
        <v>0</v>
      </c>
      <c r="U413" s="34">
        <f t="shared" si="33"/>
        <v>0</v>
      </c>
      <c r="X413" s="40" t="s">
        <v>26</v>
      </c>
      <c r="Z413" s="34">
        <f t="shared" si="34"/>
        <v>0</v>
      </c>
    </row>
    <row r="414" spans="2:26" ht="25.5" customHeight="1" x14ac:dyDescent="0.25">
      <c r="B414" s="64"/>
      <c r="J414" s="65" t="str">
        <f>IF(G414&lt;&gt;"",VLOOKUP(G414,'nhân viên sale'!$A$2:$B$1646,2,0),"")</f>
        <v/>
      </c>
      <c r="L414" s="31" t="str">
        <f t="shared" si="30"/>
        <v/>
      </c>
      <c r="N414" s="52" t="s">
        <v>71</v>
      </c>
      <c r="Q414" s="32" t="str">
        <f t="shared" si="31"/>
        <v/>
      </c>
      <c r="T414" s="34">
        <f t="shared" si="32"/>
        <v>0</v>
      </c>
      <c r="U414" s="34">
        <f t="shared" si="33"/>
        <v>0</v>
      </c>
      <c r="X414" s="40" t="s">
        <v>26</v>
      </c>
      <c r="Z414" s="34">
        <f t="shared" si="34"/>
        <v>0</v>
      </c>
    </row>
    <row r="415" spans="2:26" ht="25.5" customHeight="1" x14ac:dyDescent="0.25">
      <c r="B415" s="64"/>
      <c r="J415" s="65" t="str">
        <f>IF(G415&lt;&gt;"",VLOOKUP(G415,'nhân viên sale'!$A$2:$B$1646,2,0),"")</f>
        <v/>
      </c>
      <c r="L415" s="31" t="str">
        <f t="shared" si="30"/>
        <v/>
      </c>
      <c r="N415" s="52" t="s">
        <v>71</v>
      </c>
      <c r="Q415" s="32" t="str">
        <f t="shared" si="31"/>
        <v/>
      </c>
      <c r="T415" s="34">
        <f t="shared" si="32"/>
        <v>0</v>
      </c>
      <c r="U415" s="34">
        <f t="shared" si="33"/>
        <v>0</v>
      </c>
      <c r="X415" s="40" t="s">
        <v>26</v>
      </c>
      <c r="Z415" s="34">
        <f t="shared" si="34"/>
        <v>0</v>
      </c>
    </row>
    <row r="416" spans="2:26" ht="25.5" customHeight="1" x14ac:dyDescent="0.25">
      <c r="B416" s="64"/>
      <c r="J416" s="65" t="str">
        <f>IF(G416&lt;&gt;"",VLOOKUP(G416,'nhân viên sale'!$A$2:$B$1646,2,0),"")</f>
        <v/>
      </c>
      <c r="L416" s="31" t="str">
        <f t="shared" si="30"/>
        <v/>
      </c>
      <c r="N416" s="52" t="s">
        <v>71</v>
      </c>
      <c r="Q416" s="32" t="str">
        <f t="shared" si="31"/>
        <v/>
      </c>
      <c r="T416" s="34">
        <f t="shared" si="32"/>
        <v>0</v>
      </c>
      <c r="U416" s="34">
        <f t="shared" si="33"/>
        <v>0</v>
      </c>
      <c r="X416" s="40" t="s">
        <v>26</v>
      </c>
      <c r="Z416" s="34">
        <f t="shared" si="34"/>
        <v>0</v>
      </c>
    </row>
    <row r="417" spans="2:26" ht="25.5" customHeight="1" x14ac:dyDescent="0.25">
      <c r="B417" s="64"/>
      <c r="J417" s="65" t="str">
        <f>IF(G417&lt;&gt;"",VLOOKUP(G417,'nhân viên sale'!$A$2:$B$1646,2,0),"")</f>
        <v/>
      </c>
      <c r="L417" s="31" t="str">
        <f t="shared" si="30"/>
        <v/>
      </c>
      <c r="N417" s="52" t="s">
        <v>71</v>
      </c>
      <c r="Q417" s="32" t="str">
        <f t="shared" si="31"/>
        <v/>
      </c>
      <c r="T417" s="34">
        <f t="shared" si="32"/>
        <v>0</v>
      </c>
      <c r="U417" s="34">
        <f t="shared" si="33"/>
        <v>0</v>
      </c>
      <c r="X417" s="40" t="s">
        <v>26</v>
      </c>
      <c r="Z417" s="34">
        <f t="shared" si="34"/>
        <v>0</v>
      </c>
    </row>
    <row r="418" spans="2:26" ht="25.5" customHeight="1" x14ac:dyDescent="0.25">
      <c r="B418" s="64"/>
      <c r="J418" s="65" t="str">
        <f>IF(G418&lt;&gt;"",VLOOKUP(G418,'nhân viên sale'!$A$2:$B$1646,2,0),"")</f>
        <v/>
      </c>
      <c r="L418" s="31" t="str">
        <f t="shared" si="30"/>
        <v/>
      </c>
      <c r="N418" s="52" t="s">
        <v>71</v>
      </c>
      <c r="Q418" s="32" t="str">
        <f t="shared" si="31"/>
        <v/>
      </c>
      <c r="T418" s="34">
        <f t="shared" si="32"/>
        <v>0</v>
      </c>
      <c r="U418" s="34">
        <f t="shared" si="33"/>
        <v>0</v>
      </c>
      <c r="X418" s="40" t="s">
        <v>26</v>
      </c>
      <c r="Z418" s="34">
        <f t="shared" si="34"/>
        <v>0</v>
      </c>
    </row>
    <row r="419" spans="2:26" ht="25.5" customHeight="1" x14ac:dyDescent="0.25">
      <c r="B419" s="64"/>
      <c r="J419" s="65" t="str">
        <f>IF(G419&lt;&gt;"",VLOOKUP(G419,'nhân viên sale'!$A$2:$B$1646,2,0),"")</f>
        <v/>
      </c>
      <c r="L419" s="31" t="str">
        <f t="shared" si="30"/>
        <v/>
      </c>
      <c r="N419" s="52" t="s">
        <v>71</v>
      </c>
      <c r="Q419" s="32" t="str">
        <f t="shared" si="31"/>
        <v/>
      </c>
      <c r="T419" s="34">
        <f t="shared" si="32"/>
        <v>0</v>
      </c>
      <c r="U419" s="34">
        <f t="shared" si="33"/>
        <v>0</v>
      </c>
      <c r="X419" s="40" t="s">
        <v>26</v>
      </c>
      <c r="Z419" s="34">
        <f t="shared" si="34"/>
        <v>0</v>
      </c>
    </row>
    <row r="420" spans="2:26" ht="25.5" customHeight="1" x14ac:dyDescent="0.25">
      <c r="B420" s="64"/>
      <c r="J420" s="65" t="str">
        <f>IF(G420&lt;&gt;"",VLOOKUP(G420,'nhân viên sale'!$A$2:$B$1646,2,0),"")</f>
        <v/>
      </c>
      <c r="L420" s="31" t="str">
        <f t="shared" si="30"/>
        <v/>
      </c>
      <c r="N420" s="52" t="s">
        <v>71</v>
      </c>
      <c r="Q420" s="32" t="str">
        <f t="shared" si="31"/>
        <v/>
      </c>
      <c r="T420" s="34">
        <f t="shared" si="32"/>
        <v>0</v>
      </c>
      <c r="U420" s="34">
        <f t="shared" si="33"/>
        <v>0</v>
      </c>
      <c r="X420" s="40" t="s">
        <v>26</v>
      </c>
      <c r="Z420" s="34">
        <f t="shared" si="34"/>
        <v>0</v>
      </c>
    </row>
    <row r="421" spans="2:26" ht="25.5" customHeight="1" x14ac:dyDescent="0.25">
      <c r="B421" s="64"/>
      <c r="J421" s="65" t="str">
        <f>IF(G421&lt;&gt;"",VLOOKUP(G421,'nhân viên sale'!$A$2:$B$1646,2,0),"")</f>
        <v/>
      </c>
      <c r="L421" s="31" t="str">
        <f t="shared" si="30"/>
        <v/>
      </c>
      <c r="N421" s="52" t="s">
        <v>71</v>
      </c>
      <c r="Q421" s="32" t="str">
        <f t="shared" si="31"/>
        <v/>
      </c>
      <c r="T421" s="34">
        <f t="shared" si="32"/>
        <v>0</v>
      </c>
      <c r="U421" s="34">
        <f t="shared" si="33"/>
        <v>0</v>
      </c>
      <c r="X421" s="40" t="s">
        <v>26</v>
      </c>
      <c r="Z421" s="34">
        <f t="shared" si="34"/>
        <v>0</v>
      </c>
    </row>
    <row r="422" spans="2:26" ht="25.5" customHeight="1" x14ac:dyDescent="0.25">
      <c r="B422" s="64"/>
      <c r="J422" s="65" t="str">
        <f>IF(G422&lt;&gt;"",VLOOKUP(G422,'nhân viên sale'!$A$2:$B$1646,2,0),"")</f>
        <v/>
      </c>
      <c r="L422" s="31" t="str">
        <f t="shared" si="30"/>
        <v/>
      </c>
      <c r="N422" s="52" t="s">
        <v>71</v>
      </c>
      <c r="Q422" s="32" t="str">
        <f t="shared" si="31"/>
        <v/>
      </c>
      <c r="T422" s="34">
        <f t="shared" si="32"/>
        <v>0</v>
      </c>
      <c r="U422" s="34">
        <f t="shared" si="33"/>
        <v>0</v>
      </c>
      <c r="X422" s="40" t="s">
        <v>26</v>
      </c>
      <c r="Z422" s="34">
        <f t="shared" si="34"/>
        <v>0</v>
      </c>
    </row>
    <row r="423" spans="2:26" ht="25.5" customHeight="1" x14ac:dyDescent="0.25">
      <c r="B423" s="64"/>
      <c r="J423" s="65" t="str">
        <f>IF(G423&lt;&gt;"",VLOOKUP(G423,'nhân viên sale'!$A$2:$B$1646,2,0),"")</f>
        <v/>
      </c>
      <c r="L423" s="31" t="str">
        <f t="shared" si="30"/>
        <v/>
      </c>
      <c r="N423" s="52" t="s">
        <v>71</v>
      </c>
      <c r="Q423" s="32" t="str">
        <f t="shared" si="31"/>
        <v/>
      </c>
      <c r="T423" s="34">
        <f t="shared" si="32"/>
        <v>0</v>
      </c>
      <c r="U423" s="34">
        <f t="shared" si="33"/>
        <v>0</v>
      </c>
      <c r="X423" s="40" t="s">
        <v>26</v>
      </c>
      <c r="Z423" s="34">
        <f t="shared" si="34"/>
        <v>0</v>
      </c>
    </row>
    <row r="424" spans="2:26" ht="25.5" customHeight="1" x14ac:dyDescent="0.25">
      <c r="B424" s="64"/>
      <c r="J424" s="65" t="str">
        <f>IF(G424&lt;&gt;"",VLOOKUP(G424,'nhân viên sale'!$A$2:$B$1646,2,0),"")</f>
        <v/>
      </c>
      <c r="L424" s="31" t="str">
        <f t="shared" si="30"/>
        <v/>
      </c>
      <c r="N424" s="52" t="s">
        <v>71</v>
      </c>
      <c r="Q424" s="32" t="str">
        <f t="shared" si="31"/>
        <v/>
      </c>
      <c r="T424" s="34">
        <f t="shared" si="32"/>
        <v>0</v>
      </c>
      <c r="U424" s="34">
        <f t="shared" si="33"/>
        <v>0</v>
      </c>
      <c r="X424" s="40" t="s">
        <v>26</v>
      </c>
      <c r="Z424" s="34">
        <f t="shared" si="34"/>
        <v>0</v>
      </c>
    </row>
    <row r="425" spans="2:26" ht="25.5" customHeight="1" x14ac:dyDescent="0.25">
      <c r="B425" s="64"/>
      <c r="J425" s="65" t="str">
        <f>IF(G425&lt;&gt;"",VLOOKUP(G425,'nhân viên sale'!$A$2:$B$1646,2,0),"")</f>
        <v/>
      </c>
      <c r="L425" s="31" t="str">
        <f t="shared" si="30"/>
        <v/>
      </c>
      <c r="N425" s="52" t="s">
        <v>71</v>
      </c>
      <c r="Q425" s="32" t="str">
        <f t="shared" si="31"/>
        <v/>
      </c>
      <c r="T425" s="34">
        <f t="shared" si="32"/>
        <v>0</v>
      </c>
      <c r="U425" s="34">
        <f t="shared" si="33"/>
        <v>0</v>
      </c>
      <c r="X425" s="40" t="s">
        <v>26</v>
      </c>
      <c r="Z425" s="34">
        <f t="shared" si="34"/>
        <v>0</v>
      </c>
    </row>
    <row r="426" spans="2:26" ht="25.5" customHeight="1" x14ac:dyDescent="0.25">
      <c r="B426" s="64"/>
      <c r="J426" s="65" t="str">
        <f>IF(G426&lt;&gt;"",VLOOKUP(G426,'nhân viên sale'!$A$2:$B$1646,2,0),"")</f>
        <v/>
      </c>
      <c r="L426" s="31" t="str">
        <f t="shared" si="30"/>
        <v/>
      </c>
      <c r="N426" s="52" t="s">
        <v>71</v>
      </c>
      <c r="Q426" s="32" t="str">
        <f t="shared" si="31"/>
        <v/>
      </c>
      <c r="T426" s="34">
        <f t="shared" si="32"/>
        <v>0</v>
      </c>
      <c r="U426" s="34">
        <f t="shared" si="33"/>
        <v>0</v>
      </c>
      <c r="X426" s="40" t="s">
        <v>26</v>
      </c>
      <c r="Z426" s="34">
        <f t="shared" si="34"/>
        <v>0</v>
      </c>
    </row>
    <row r="427" spans="2:26" ht="25.5" customHeight="1" x14ac:dyDescent="0.25">
      <c r="B427" s="64"/>
      <c r="J427" s="65" t="str">
        <f>IF(G427&lt;&gt;"",VLOOKUP(G427,'nhân viên sale'!$A$2:$B$1646,2,0),"")</f>
        <v/>
      </c>
      <c r="L427" s="31" t="str">
        <f t="shared" si="30"/>
        <v/>
      </c>
      <c r="N427" s="52" t="s">
        <v>71</v>
      </c>
      <c r="Q427" s="32" t="str">
        <f t="shared" si="31"/>
        <v/>
      </c>
      <c r="T427" s="34">
        <f t="shared" si="32"/>
        <v>0</v>
      </c>
      <c r="U427" s="34">
        <f t="shared" si="33"/>
        <v>0</v>
      </c>
      <c r="X427" s="40" t="s">
        <v>26</v>
      </c>
      <c r="Z427" s="34">
        <f t="shared" si="34"/>
        <v>0</v>
      </c>
    </row>
    <row r="428" spans="2:26" ht="25.5" customHeight="1" x14ac:dyDescent="0.25">
      <c r="B428" s="64"/>
      <c r="J428" s="65" t="str">
        <f>IF(G428&lt;&gt;"",VLOOKUP(G428,'nhân viên sale'!$A$2:$B$1646,2,0),"")</f>
        <v/>
      </c>
      <c r="L428" s="31" t="str">
        <f t="shared" si="30"/>
        <v/>
      </c>
      <c r="N428" s="52" t="s">
        <v>71</v>
      </c>
      <c r="Q428" s="32" t="str">
        <f t="shared" si="31"/>
        <v/>
      </c>
      <c r="T428" s="34">
        <f t="shared" si="32"/>
        <v>0</v>
      </c>
      <c r="U428" s="34">
        <f t="shared" si="33"/>
        <v>0</v>
      </c>
      <c r="X428" s="40" t="s">
        <v>26</v>
      </c>
      <c r="Z428" s="34">
        <f t="shared" si="34"/>
        <v>0</v>
      </c>
    </row>
    <row r="429" spans="2:26" ht="25.5" customHeight="1" x14ac:dyDescent="0.25">
      <c r="B429" s="64"/>
      <c r="J429" s="65" t="str">
        <f>IF(G429&lt;&gt;"",VLOOKUP(G429,'nhân viên sale'!$A$2:$B$1646,2,0),"")</f>
        <v/>
      </c>
      <c r="L429" s="31" t="str">
        <f t="shared" si="30"/>
        <v/>
      </c>
      <c r="N429" s="52" t="s">
        <v>71</v>
      </c>
      <c r="Q429" s="32" t="str">
        <f t="shared" si="31"/>
        <v/>
      </c>
      <c r="T429" s="34">
        <f t="shared" si="32"/>
        <v>0</v>
      </c>
      <c r="U429" s="34">
        <f t="shared" si="33"/>
        <v>0</v>
      </c>
      <c r="X429" s="40" t="s">
        <v>26</v>
      </c>
      <c r="Z429" s="34">
        <f t="shared" si="34"/>
        <v>0</v>
      </c>
    </row>
    <row r="430" spans="2:26" ht="25.5" customHeight="1" x14ac:dyDescent="0.25">
      <c r="B430" s="64"/>
      <c r="J430" s="65" t="str">
        <f>IF(G430&lt;&gt;"",VLOOKUP(G430,'nhân viên sale'!$A$2:$B$1646,2,0),"")</f>
        <v/>
      </c>
      <c r="L430" s="31" t="str">
        <f t="shared" si="30"/>
        <v/>
      </c>
      <c r="N430" s="52" t="s">
        <v>71</v>
      </c>
      <c r="Q430" s="32" t="str">
        <f t="shared" si="31"/>
        <v/>
      </c>
      <c r="T430" s="34">
        <f t="shared" si="32"/>
        <v>0</v>
      </c>
      <c r="U430" s="34">
        <f t="shared" si="33"/>
        <v>0</v>
      </c>
      <c r="X430" s="40" t="s">
        <v>26</v>
      </c>
      <c r="Z430" s="34">
        <f t="shared" si="34"/>
        <v>0</v>
      </c>
    </row>
    <row r="431" spans="2:26" ht="25.5" customHeight="1" x14ac:dyDescent="0.25">
      <c r="B431" s="64"/>
      <c r="J431" s="65" t="str">
        <f>IF(G431&lt;&gt;"",VLOOKUP(G431,'nhân viên sale'!$A$2:$B$1646,2,0),"")</f>
        <v/>
      </c>
      <c r="L431" s="31" t="str">
        <f t="shared" si="30"/>
        <v/>
      </c>
      <c r="N431" s="52" t="s">
        <v>71</v>
      </c>
      <c r="Q431" s="32" t="str">
        <f t="shared" si="31"/>
        <v/>
      </c>
      <c r="T431" s="34">
        <f t="shared" si="32"/>
        <v>0</v>
      </c>
      <c r="U431" s="34">
        <f t="shared" si="33"/>
        <v>0</v>
      </c>
      <c r="X431" s="40" t="s">
        <v>26</v>
      </c>
      <c r="Z431" s="34">
        <f t="shared" si="34"/>
        <v>0</v>
      </c>
    </row>
    <row r="432" spans="2:26" ht="25.5" customHeight="1" x14ac:dyDescent="0.25">
      <c r="B432" s="64"/>
      <c r="J432" s="65" t="str">
        <f>IF(G432&lt;&gt;"",VLOOKUP(G432,'nhân viên sale'!$A$2:$B$1646,2,0),"")</f>
        <v/>
      </c>
      <c r="L432" s="31" t="str">
        <f t="shared" si="30"/>
        <v/>
      </c>
      <c r="N432" s="52" t="s">
        <v>71</v>
      </c>
      <c r="Q432" s="32" t="str">
        <f t="shared" si="31"/>
        <v/>
      </c>
      <c r="T432" s="34">
        <f t="shared" si="32"/>
        <v>0</v>
      </c>
      <c r="U432" s="34">
        <f t="shared" si="33"/>
        <v>0</v>
      </c>
      <c r="X432" s="40" t="s">
        <v>26</v>
      </c>
      <c r="Z432" s="34">
        <f t="shared" si="34"/>
        <v>0</v>
      </c>
    </row>
    <row r="433" spans="2:26" ht="25.5" customHeight="1" x14ac:dyDescent="0.25">
      <c r="B433" s="64"/>
      <c r="J433" s="65" t="str">
        <f>IF(G433&lt;&gt;"",VLOOKUP(G433,'nhân viên sale'!$A$2:$B$1646,2,0),"")</f>
        <v/>
      </c>
      <c r="L433" s="31" t="str">
        <f t="shared" si="30"/>
        <v/>
      </c>
      <c r="N433" s="52" t="s">
        <v>71</v>
      </c>
      <c r="Q433" s="32" t="str">
        <f t="shared" si="31"/>
        <v/>
      </c>
      <c r="T433" s="34">
        <f t="shared" si="32"/>
        <v>0</v>
      </c>
      <c r="U433" s="34">
        <f t="shared" si="33"/>
        <v>0</v>
      </c>
      <c r="X433" s="40" t="s">
        <v>26</v>
      </c>
      <c r="Z433" s="34">
        <f t="shared" si="34"/>
        <v>0</v>
      </c>
    </row>
    <row r="434" spans="2:26" ht="25.5" customHeight="1" x14ac:dyDescent="0.25">
      <c r="B434" s="64"/>
      <c r="J434" s="65" t="str">
        <f>IF(G434&lt;&gt;"",VLOOKUP(G434,'nhân viên sale'!$A$2:$B$1646,2,0),"")</f>
        <v/>
      </c>
      <c r="L434" s="31" t="str">
        <f t="shared" si="30"/>
        <v/>
      </c>
      <c r="N434" s="52" t="s">
        <v>71</v>
      </c>
      <c r="Q434" s="32" t="str">
        <f t="shared" si="31"/>
        <v/>
      </c>
      <c r="T434" s="34">
        <f t="shared" si="32"/>
        <v>0</v>
      </c>
      <c r="U434" s="34">
        <f t="shared" si="33"/>
        <v>0</v>
      </c>
      <c r="X434" s="40" t="s">
        <v>26</v>
      </c>
      <c r="Z434" s="34">
        <f t="shared" si="34"/>
        <v>0</v>
      </c>
    </row>
    <row r="435" spans="2:26" ht="25.5" customHeight="1" x14ac:dyDescent="0.25">
      <c r="B435" s="64"/>
      <c r="J435" s="65" t="str">
        <f>IF(G435&lt;&gt;"",VLOOKUP(G435,'nhân viên sale'!$A$2:$B$1646,2,0),"")</f>
        <v/>
      </c>
      <c r="L435" s="31" t="str">
        <f t="shared" si="30"/>
        <v/>
      </c>
      <c r="N435" s="52" t="s">
        <v>71</v>
      </c>
      <c r="Q435" s="32" t="str">
        <f t="shared" si="31"/>
        <v/>
      </c>
      <c r="T435" s="34">
        <f t="shared" si="32"/>
        <v>0</v>
      </c>
      <c r="U435" s="34">
        <f t="shared" si="33"/>
        <v>0</v>
      </c>
      <c r="X435" s="40" t="s">
        <v>26</v>
      </c>
      <c r="Z435" s="34">
        <f t="shared" si="34"/>
        <v>0</v>
      </c>
    </row>
    <row r="436" spans="2:26" ht="25.5" customHeight="1" x14ac:dyDescent="0.25">
      <c r="B436" s="64"/>
      <c r="J436" s="65" t="str">
        <f>IF(G436&lt;&gt;"",VLOOKUP(G436,'nhân viên sale'!$A$2:$B$1646,2,0),"")</f>
        <v/>
      </c>
      <c r="L436" s="31" t="str">
        <f t="shared" si="30"/>
        <v/>
      </c>
      <c r="N436" s="52" t="s">
        <v>71</v>
      </c>
      <c r="Q436" s="32" t="str">
        <f t="shared" si="31"/>
        <v/>
      </c>
      <c r="T436" s="34">
        <f t="shared" si="32"/>
        <v>0</v>
      </c>
      <c r="U436" s="34">
        <f t="shared" si="33"/>
        <v>0</v>
      </c>
      <c r="X436" s="40" t="s">
        <v>26</v>
      </c>
      <c r="Z436" s="34">
        <f t="shared" si="34"/>
        <v>0</v>
      </c>
    </row>
    <row r="437" spans="2:26" ht="25.5" customHeight="1" x14ac:dyDescent="0.25">
      <c r="B437" s="64"/>
      <c r="J437" s="65" t="str">
        <f>IF(G437&lt;&gt;"",VLOOKUP(G437,'nhân viên sale'!$A$2:$B$1646,2,0),"")</f>
        <v/>
      </c>
      <c r="L437" s="31" t="str">
        <f t="shared" si="30"/>
        <v/>
      </c>
      <c r="N437" s="52" t="s">
        <v>71</v>
      </c>
      <c r="Q437" s="32" t="str">
        <f t="shared" si="31"/>
        <v/>
      </c>
      <c r="T437" s="34">
        <f t="shared" si="32"/>
        <v>0</v>
      </c>
      <c r="U437" s="34">
        <f t="shared" si="33"/>
        <v>0</v>
      </c>
      <c r="X437" s="40" t="s">
        <v>26</v>
      </c>
      <c r="Z437" s="34">
        <f t="shared" si="34"/>
        <v>0</v>
      </c>
    </row>
    <row r="438" spans="2:26" ht="25.5" customHeight="1" x14ac:dyDescent="0.25">
      <c r="B438" s="64"/>
      <c r="J438" s="65" t="str">
        <f>IF(G438&lt;&gt;"",VLOOKUP(G438,'nhân viên sale'!$A$2:$B$1646,2,0),"")</f>
        <v/>
      </c>
      <c r="L438" s="31" t="str">
        <f t="shared" si="30"/>
        <v/>
      </c>
      <c r="N438" s="52" t="s">
        <v>71</v>
      </c>
      <c r="Q438" s="32" t="str">
        <f t="shared" si="31"/>
        <v/>
      </c>
      <c r="T438" s="34">
        <f t="shared" si="32"/>
        <v>0</v>
      </c>
      <c r="U438" s="34">
        <f t="shared" si="33"/>
        <v>0</v>
      </c>
      <c r="X438" s="40" t="s">
        <v>26</v>
      </c>
      <c r="Z438" s="34">
        <f t="shared" si="34"/>
        <v>0</v>
      </c>
    </row>
    <row r="439" spans="2:26" ht="25.5" customHeight="1" x14ac:dyDescent="0.25">
      <c r="B439" s="64"/>
      <c r="J439" s="65" t="str">
        <f>IF(G439&lt;&gt;"",VLOOKUP(G439,'nhân viên sale'!$A$2:$B$1646,2,0),"")</f>
        <v/>
      </c>
      <c r="L439" s="31" t="str">
        <f t="shared" si="30"/>
        <v/>
      </c>
      <c r="N439" s="52" t="s">
        <v>71</v>
      </c>
      <c r="Q439" s="32" t="str">
        <f t="shared" si="31"/>
        <v/>
      </c>
      <c r="T439" s="34">
        <f t="shared" si="32"/>
        <v>0</v>
      </c>
      <c r="U439" s="34">
        <f t="shared" si="33"/>
        <v>0</v>
      </c>
      <c r="X439" s="40" t="s">
        <v>26</v>
      </c>
      <c r="Z439" s="34">
        <f t="shared" si="34"/>
        <v>0</v>
      </c>
    </row>
    <row r="440" spans="2:26" ht="25.5" customHeight="1" x14ac:dyDescent="0.25">
      <c r="B440" s="64"/>
      <c r="J440" s="65" t="str">
        <f>IF(G440&lt;&gt;"",VLOOKUP(G440,'nhân viên sale'!$A$2:$B$1646,2,0),"")</f>
        <v/>
      </c>
      <c r="L440" s="31" t="str">
        <f t="shared" si="30"/>
        <v/>
      </c>
      <c r="N440" s="52" t="s">
        <v>71</v>
      </c>
      <c r="Q440" s="32" t="str">
        <f t="shared" si="31"/>
        <v/>
      </c>
      <c r="T440" s="34">
        <f t="shared" si="32"/>
        <v>0</v>
      </c>
      <c r="U440" s="34">
        <f t="shared" si="33"/>
        <v>0</v>
      </c>
      <c r="X440" s="40" t="s">
        <v>26</v>
      </c>
      <c r="Z440" s="34">
        <f t="shared" si="34"/>
        <v>0</v>
      </c>
    </row>
    <row r="441" spans="2:26" ht="25.5" customHeight="1" x14ac:dyDescent="0.25">
      <c r="B441" s="64"/>
      <c r="J441" s="65" t="str">
        <f>IF(G441&lt;&gt;"",VLOOKUP(G441,'nhân viên sale'!$A$2:$B$1646,2,0),"")</f>
        <v/>
      </c>
      <c r="L441" s="31" t="str">
        <f t="shared" si="30"/>
        <v/>
      </c>
      <c r="N441" s="52" t="s">
        <v>71</v>
      </c>
      <c r="Q441" s="32" t="str">
        <f t="shared" si="31"/>
        <v/>
      </c>
      <c r="T441" s="34">
        <f t="shared" si="32"/>
        <v>0</v>
      </c>
      <c r="U441" s="34">
        <f t="shared" si="33"/>
        <v>0</v>
      </c>
      <c r="X441" s="40" t="s">
        <v>26</v>
      </c>
      <c r="Z441" s="34">
        <f t="shared" si="34"/>
        <v>0</v>
      </c>
    </row>
    <row r="442" spans="2:26" ht="25.5" customHeight="1" x14ac:dyDescent="0.25">
      <c r="B442" s="64"/>
      <c r="J442" s="65" t="str">
        <f>IF(G442&lt;&gt;"",VLOOKUP(G442,'nhân viên sale'!$A$2:$B$1646,2,0),"")</f>
        <v/>
      </c>
      <c r="L442" s="31" t="str">
        <f t="shared" si="30"/>
        <v/>
      </c>
      <c r="N442" s="52" t="s">
        <v>71</v>
      </c>
      <c r="Q442" s="32" t="str">
        <f t="shared" si="31"/>
        <v/>
      </c>
      <c r="T442" s="34">
        <f t="shared" si="32"/>
        <v>0</v>
      </c>
      <c r="U442" s="34">
        <f t="shared" si="33"/>
        <v>0</v>
      </c>
      <c r="X442" s="40" t="s">
        <v>26</v>
      </c>
      <c r="Z442" s="34">
        <f t="shared" si="34"/>
        <v>0</v>
      </c>
    </row>
    <row r="443" spans="2:26" ht="25.5" customHeight="1" x14ac:dyDescent="0.25">
      <c r="B443" s="64"/>
      <c r="J443" s="65" t="str">
        <f>IF(G443&lt;&gt;"",VLOOKUP(G443,'nhân viên sale'!$A$2:$B$1646,2,0),"")</f>
        <v/>
      </c>
      <c r="L443" s="31" t="str">
        <f t="shared" si="30"/>
        <v/>
      </c>
      <c r="N443" s="52" t="s">
        <v>71</v>
      </c>
      <c r="Q443" s="32" t="str">
        <f t="shared" si="31"/>
        <v/>
      </c>
      <c r="T443" s="34">
        <f t="shared" si="32"/>
        <v>0</v>
      </c>
      <c r="U443" s="34">
        <f t="shared" si="33"/>
        <v>0</v>
      </c>
      <c r="X443" s="40" t="s">
        <v>26</v>
      </c>
      <c r="Z443" s="34">
        <f t="shared" si="34"/>
        <v>0</v>
      </c>
    </row>
    <row r="444" spans="2:26" ht="25.5" customHeight="1" x14ac:dyDescent="0.25">
      <c r="B444" s="64"/>
      <c r="J444" s="65" t="str">
        <f>IF(G444&lt;&gt;"",VLOOKUP(G444,'nhân viên sale'!$A$2:$B$1646,2,0),"")</f>
        <v/>
      </c>
      <c r="L444" s="31" t="str">
        <f t="shared" si="30"/>
        <v/>
      </c>
      <c r="N444" s="52" t="s">
        <v>71</v>
      </c>
      <c r="Q444" s="32" t="str">
        <f t="shared" si="31"/>
        <v/>
      </c>
      <c r="T444" s="34">
        <f t="shared" si="32"/>
        <v>0</v>
      </c>
      <c r="U444" s="34">
        <f t="shared" si="33"/>
        <v>0</v>
      </c>
      <c r="X444" s="40" t="s">
        <v>26</v>
      </c>
      <c r="Z444" s="34">
        <f t="shared" si="34"/>
        <v>0</v>
      </c>
    </row>
    <row r="445" spans="2:26" ht="25.5" customHeight="1" x14ac:dyDescent="0.25">
      <c r="B445" s="64"/>
      <c r="J445" s="65" t="str">
        <f>IF(G445&lt;&gt;"",VLOOKUP(G445,'nhân viên sale'!$A$2:$B$1646,2,0),"")</f>
        <v/>
      </c>
      <c r="L445" s="31" t="str">
        <f t="shared" si="30"/>
        <v/>
      </c>
      <c r="N445" s="52" t="s">
        <v>71</v>
      </c>
      <c r="Q445" s="32" t="str">
        <f t="shared" si="31"/>
        <v/>
      </c>
      <c r="T445" s="34">
        <f t="shared" si="32"/>
        <v>0</v>
      </c>
      <c r="U445" s="34">
        <f t="shared" si="33"/>
        <v>0</v>
      </c>
      <c r="X445" s="40" t="s">
        <v>26</v>
      </c>
      <c r="Z445" s="34">
        <f t="shared" si="34"/>
        <v>0</v>
      </c>
    </row>
    <row r="446" spans="2:26" ht="25.5" customHeight="1" x14ac:dyDescent="0.25">
      <c r="B446" s="64"/>
      <c r="J446" s="65" t="str">
        <f>IF(G446&lt;&gt;"",VLOOKUP(G446,'nhân viên sale'!$A$2:$B$1646,2,0),"")</f>
        <v/>
      </c>
      <c r="L446" s="31" t="str">
        <f t="shared" si="30"/>
        <v/>
      </c>
      <c r="N446" s="52" t="s">
        <v>71</v>
      </c>
      <c r="Q446" s="32" t="str">
        <f t="shared" si="31"/>
        <v/>
      </c>
      <c r="T446" s="34">
        <f t="shared" si="32"/>
        <v>0</v>
      </c>
      <c r="U446" s="34">
        <f t="shared" si="33"/>
        <v>0</v>
      </c>
      <c r="X446" s="40" t="s">
        <v>26</v>
      </c>
      <c r="Z446" s="34">
        <f t="shared" si="34"/>
        <v>0</v>
      </c>
    </row>
    <row r="447" spans="2:26" ht="25.5" customHeight="1" x14ac:dyDescent="0.25">
      <c r="B447" s="64"/>
      <c r="J447" s="65" t="str">
        <f>IF(G447&lt;&gt;"",VLOOKUP(G447,'nhân viên sale'!$A$2:$B$1646,2,0),"")</f>
        <v/>
      </c>
      <c r="L447" s="31" t="str">
        <f t="shared" si="30"/>
        <v/>
      </c>
      <c r="N447" s="52" t="s">
        <v>71</v>
      </c>
      <c r="Q447" s="32" t="str">
        <f t="shared" si="31"/>
        <v/>
      </c>
      <c r="T447" s="34">
        <f t="shared" si="32"/>
        <v>0</v>
      </c>
      <c r="U447" s="34">
        <f t="shared" si="33"/>
        <v>0</v>
      </c>
      <c r="X447" s="40" t="s">
        <v>26</v>
      </c>
      <c r="Z447" s="34">
        <f t="shared" si="34"/>
        <v>0</v>
      </c>
    </row>
    <row r="448" spans="2:26" ht="25.5" customHeight="1" x14ac:dyDescent="0.25">
      <c r="B448" s="64"/>
      <c r="J448" s="65" t="str">
        <f>IF(G448&lt;&gt;"",VLOOKUP(G448,'nhân viên sale'!$A$2:$B$1646,2,0),"")</f>
        <v/>
      </c>
      <c r="L448" s="31" t="str">
        <f t="shared" si="30"/>
        <v/>
      </c>
      <c r="N448" s="52" t="s">
        <v>71</v>
      </c>
      <c r="Q448" s="32" t="str">
        <f t="shared" si="31"/>
        <v/>
      </c>
      <c r="T448" s="34">
        <f t="shared" si="32"/>
        <v>0</v>
      </c>
      <c r="U448" s="34">
        <f t="shared" si="33"/>
        <v>0</v>
      </c>
      <c r="X448" s="40" t="s">
        <v>26</v>
      </c>
      <c r="Z448" s="34">
        <f t="shared" si="34"/>
        <v>0</v>
      </c>
    </row>
    <row r="449" spans="2:26" ht="25.5" customHeight="1" x14ac:dyDescent="0.25">
      <c r="B449" s="64"/>
      <c r="J449" s="65" t="str">
        <f>IF(G449&lt;&gt;"",VLOOKUP(G449,'nhân viên sale'!$A$2:$B$1646,2,0),"")</f>
        <v/>
      </c>
      <c r="L449" s="31" t="str">
        <f t="shared" si="30"/>
        <v/>
      </c>
      <c r="N449" s="52" t="s">
        <v>71</v>
      </c>
      <c r="Q449" s="32" t="str">
        <f t="shared" si="31"/>
        <v/>
      </c>
      <c r="T449" s="34">
        <f t="shared" si="32"/>
        <v>0</v>
      </c>
      <c r="U449" s="34">
        <f t="shared" si="33"/>
        <v>0</v>
      </c>
      <c r="X449" s="40" t="s">
        <v>26</v>
      </c>
      <c r="Z449" s="34">
        <f t="shared" si="34"/>
        <v>0</v>
      </c>
    </row>
    <row r="450" spans="2:26" ht="25.5" customHeight="1" x14ac:dyDescent="0.25">
      <c r="B450" s="64"/>
      <c r="J450" s="65" t="str">
        <f>IF(G450&lt;&gt;"",VLOOKUP(G450,'nhân viên sale'!$A$2:$B$1646,2,0),"")</f>
        <v/>
      </c>
      <c r="L450" s="31" t="str">
        <f t="shared" ref="L450:L513" si="35">IF(K450&lt;&gt;"",VLOOKUP(K450,tenhang,2,0),"")</f>
        <v/>
      </c>
      <c r="N450" s="52" t="s">
        <v>71</v>
      </c>
      <c r="Q450" s="32" t="str">
        <f t="shared" ref="Q450:Q513" si="36">IF(K450&lt;&gt;"",VLOOKUP(K450,tenhang,3,0),"")</f>
        <v/>
      </c>
      <c r="T450" s="34">
        <f t="shared" ref="T450:T513" si="37">IF(K450&lt;&gt;"",VLOOKUP(K450,tenhang,4,0),0)</f>
        <v>0</v>
      </c>
      <c r="U450" s="34">
        <f t="shared" si="33"/>
        <v>0</v>
      </c>
      <c r="X450" s="40" t="s">
        <v>26</v>
      </c>
      <c r="Z450" s="34">
        <f t="shared" si="34"/>
        <v>0</v>
      </c>
    </row>
    <row r="451" spans="2:26" ht="25.5" customHeight="1" x14ac:dyDescent="0.25">
      <c r="B451" s="64"/>
      <c r="J451" s="65" t="str">
        <f>IF(G451&lt;&gt;"",VLOOKUP(G451,'nhân viên sale'!$A$2:$B$1646,2,0),"")</f>
        <v/>
      </c>
      <c r="L451" s="31" t="str">
        <f t="shared" si="35"/>
        <v/>
      </c>
      <c r="N451" s="52" t="s">
        <v>71</v>
      </c>
      <c r="Q451" s="32" t="str">
        <f t="shared" si="36"/>
        <v/>
      </c>
      <c r="T451" s="34">
        <f t="shared" si="37"/>
        <v>0</v>
      </c>
      <c r="U451" s="34">
        <f t="shared" ref="U451:U514" si="38">R451*T451</f>
        <v>0</v>
      </c>
      <c r="X451" s="40" t="s">
        <v>26</v>
      </c>
      <c r="Z451" s="34">
        <f t="shared" ref="Z451:Z514" si="39">ROUND(U451*X451*1%,0)</f>
        <v>0</v>
      </c>
    </row>
    <row r="452" spans="2:26" ht="25.5" customHeight="1" x14ac:dyDescent="0.25">
      <c r="B452" s="64"/>
      <c r="J452" s="65" t="str">
        <f>IF(G452&lt;&gt;"",VLOOKUP(G452,'nhân viên sale'!$A$2:$B$1646,2,0),"")</f>
        <v/>
      </c>
      <c r="L452" s="31" t="str">
        <f t="shared" si="35"/>
        <v/>
      </c>
      <c r="N452" s="52" t="s">
        <v>71</v>
      </c>
      <c r="Q452" s="32" t="str">
        <f t="shared" si="36"/>
        <v/>
      </c>
      <c r="T452" s="34">
        <f t="shared" si="37"/>
        <v>0</v>
      </c>
      <c r="U452" s="34">
        <f t="shared" si="38"/>
        <v>0</v>
      </c>
      <c r="X452" s="40" t="s">
        <v>26</v>
      </c>
      <c r="Z452" s="34">
        <f t="shared" si="39"/>
        <v>0</v>
      </c>
    </row>
    <row r="453" spans="2:26" ht="25.5" customHeight="1" x14ac:dyDescent="0.25">
      <c r="B453" s="64"/>
      <c r="J453" s="65" t="str">
        <f>IF(G453&lt;&gt;"",VLOOKUP(G453,'nhân viên sale'!$A$2:$B$1646,2,0),"")</f>
        <v/>
      </c>
      <c r="L453" s="31" t="str">
        <f t="shared" si="35"/>
        <v/>
      </c>
      <c r="N453" s="52" t="s">
        <v>71</v>
      </c>
      <c r="Q453" s="32" t="str">
        <f t="shared" si="36"/>
        <v/>
      </c>
      <c r="T453" s="34">
        <f t="shared" si="37"/>
        <v>0</v>
      </c>
      <c r="U453" s="34">
        <f t="shared" si="38"/>
        <v>0</v>
      </c>
      <c r="X453" s="40" t="s">
        <v>26</v>
      </c>
      <c r="Z453" s="34">
        <f t="shared" si="39"/>
        <v>0</v>
      </c>
    </row>
    <row r="454" spans="2:26" ht="25.5" customHeight="1" x14ac:dyDescent="0.25">
      <c r="B454" s="64"/>
      <c r="J454" s="65" t="str">
        <f>IF(G454&lt;&gt;"",VLOOKUP(G454,'nhân viên sale'!$A$2:$B$1646,2,0),"")</f>
        <v/>
      </c>
      <c r="L454" s="31" t="str">
        <f t="shared" si="35"/>
        <v/>
      </c>
      <c r="N454" s="52" t="s">
        <v>71</v>
      </c>
      <c r="Q454" s="32" t="str">
        <f t="shared" si="36"/>
        <v/>
      </c>
      <c r="T454" s="34">
        <f t="shared" si="37"/>
        <v>0</v>
      </c>
      <c r="U454" s="34">
        <f t="shared" si="38"/>
        <v>0</v>
      </c>
      <c r="X454" s="40" t="s">
        <v>26</v>
      </c>
      <c r="Z454" s="34">
        <f t="shared" si="39"/>
        <v>0</v>
      </c>
    </row>
    <row r="455" spans="2:26" ht="25.5" customHeight="1" x14ac:dyDescent="0.25">
      <c r="B455" s="64"/>
      <c r="J455" s="65" t="str">
        <f>IF(G455&lt;&gt;"",VLOOKUP(G455,'nhân viên sale'!$A$2:$B$1646,2,0),"")</f>
        <v/>
      </c>
      <c r="L455" s="31" t="str">
        <f t="shared" si="35"/>
        <v/>
      </c>
      <c r="N455" s="52" t="s">
        <v>71</v>
      </c>
      <c r="Q455" s="32" t="str">
        <f t="shared" si="36"/>
        <v/>
      </c>
      <c r="T455" s="34">
        <f t="shared" si="37"/>
        <v>0</v>
      </c>
      <c r="U455" s="34">
        <f t="shared" si="38"/>
        <v>0</v>
      </c>
      <c r="X455" s="40" t="s">
        <v>26</v>
      </c>
      <c r="Z455" s="34">
        <f t="shared" si="39"/>
        <v>0</v>
      </c>
    </row>
    <row r="456" spans="2:26" ht="25.5" customHeight="1" x14ac:dyDescent="0.25">
      <c r="B456" s="64"/>
      <c r="J456" s="65" t="str">
        <f>IF(G456&lt;&gt;"",VLOOKUP(G456,'nhân viên sale'!$A$2:$B$1646,2,0),"")</f>
        <v/>
      </c>
      <c r="L456" s="31" t="str">
        <f t="shared" si="35"/>
        <v/>
      </c>
      <c r="N456" s="52" t="s">
        <v>71</v>
      </c>
      <c r="Q456" s="32" t="str">
        <f t="shared" si="36"/>
        <v/>
      </c>
      <c r="T456" s="34">
        <f t="shared" si="37"/>
        <v>0</v>
      </c>
      <c r="U456" s="34">
        <f t="shared" si="38"/>
        <v>0</v>
      </c>
      <c r="X456" s="40" t="s">
        <v>26</v>
      </c>
      <c r="Z456" s="34">
        <f t="shared" si="39"/>
        <v>0</v>
      </c>
    </row>
    <row r="457" spans="2:26" ht="25.5" customHeight="1" x14ac:dyDescent="0.25">
      <c r="B457" s="64"/>
      <c r="J457" s="65" t="str">
        <f>IF(G457&lt;&gt;"",VLOOKUP(G457,'nhân viên sale'!$A$2:$B$1646,2,0),"")</f>
        <v/>
      </c>
      <c r="L457" s="31" t="str">
        <f t="shared" si="35"/>
        <v/>
      </c>
      <c r="N457" s="52" t="s">
        <v>71</v>
      </c>
      <c r="Q457" s="32" t="str">
        <f t="shared" si="36"/>
        <v/>
      </c>
      <c r="T457" s="34">
        <f t="shared" si="37"/>
        <v>0</v>
      </c>
      <c r="U457" s="34">
        <f t="shared" si="38"/>
        <v>0</v>
      </c>
      <c r="X457" s="40" t="s">
        <v>26</v>
      </c>
      <c r="Z457" s="34">
        <f t="shared" si="39"/>
        <v>0</v>
      </c>
    </row>
    <row r="458" spans="2:26" ht="25.5" customHeight="1" x14ac:dyDescent="0.25">
      <c r="B458" s="64"/>
      <c r="J458" s="65" t="str">
        <f>IF(G458&lt;&gt;"",VLOOKUP(G458,'nhân viên sale'!$A$2:$B$1646,2,0),"")</f>
        <v/>
      </c>
      <c r="L458" s="31" t="str">
        <f t="shared" si="35"/>
        <v/>
      </c>
      <c r="N458" s="52" t="s">
        <v>71</v>
      </c>
      <c r="Q458" s="32" t="str">
        <f t="shared" si="36"/>
        <v/>
      </c>
      <c r="T458" s="34">
        <f t="shared" si="37"/>
        <v>0</v>
      </c>
      <c r="U458" s="34">
        <f t="shared" si="38"/>
        <v>0</v>
      </c>
      <c r="X458" s="40" t="s">
        <v>26</v>
      </c>
      <c r="Z458" s="34">
        <f t="shared" si="39"/>
        <v>0</v>
      </c>
    </row>
    <row r="459" spans="2:26" ht="25.5" customHeight="1" x14ac:dyDescent="0.25">
      <c r="B459" s="64"/>
      <c r="J459" s="65" t="str">
        <f>IF(G459&lt;&gt;"",VLOOKUP(G459,'nhân viên sale'!$A$2:$B$1646,2,0),"")</f>
        <v/>
      </c>
      <c r="L459" s="31" t="str">
        <f t="shared" si="35"/>
        <v/>
      </c>
      <c r="N459" s="52" t="s">
        <v>71</v>
      </c>
      <c r="Q459" s="32" t="str">
        <f t="shared" si="36"/>
        <v/>
      </c>
      <c r="T459" s="34">
        <f t="shared" si="37"/>
        <v>0</v>
      </c>
      <c r="U459" s="34">
        <f t="shared" si="38"/>
        <v>0</v>
      </c>
      <c r="X459" s="40" t="s">
        <v>26</v>
      </c>
      <c r="Z459" s="34">
        <f t="shared" si="39"/>
        <v>0</v>
      </c>
    </row>
    <row r="460" spans="2:26" ht="25.5" customHeight="1" x14ac:dyDescent="0.25">
      <c r="B460" s="64"/>
      <c r="J460" s="65" t="str">
        <f>IF(G460&lt;&gt;"",VLOOKUP(G460,'nhân viên sale'!$A$2:$B$1646,2,0),"")</f>
        <v/>
      </c>
      <c r="L460" s="31" t="str">
        <f t="shared" si="35"/>
        <v/>
      </c>
      <c r="N460" s="52" t="s">
        <v>71</v>
      </c>
      <c r="Q460" s="32" t="str">
        <f t="shared" si="36"/>
        <v/>
      </c>
      <c r="T460" s="34">
        <f t="shared" si="37"/>
        <v>0</v>
      </c>
      <c r="U460" s="34">
        <f t="shared" si="38"/>
        <v>0</v>
      </c>
      <c r="X460" s="40" t="s">
        <v>26</v>
      </c>
      <c r="Z460" s="34">
        <f t="shared" si="39"/>
        <v>0</v>
      </c>
    </row>
    <row r="461" spans="2:26" ht="25.5" customHeight="1" x14ac:dyDescent="0.25">
      <c r="B461" s="64"/>
      <c r="J461" s="65" t="str">
        <f>IF(G461&lt;&gt;"",VLOOKUP(G461,'nhân viên sale'!$A$2:$B$1646,2,0),"")</f>
        <v/>
      </c>
      <c r="L461" s="31" t="str">
        <f t="shared" si="35"/>
        <v/>
      </c>
      <c r="N461" s="52" t="s">
        <v>71</v>
      </c>
      <c r="Q461" s="32" t="str">
        <f t="shared" si="36"/>
        <v/>
      </c>
      <c r="T461" s="34">
        <f t="shared" si="37"/>
        <v>0</v>
      </c>
      <c r="U461" s="34">
        <f t="shared" si="38"/>
        <v>0</v>
      </c>
      <c r="X461" s="40" t="s">
        <v>26</v>
      </c>
      <c r="Z461" s="34">
        <f t="shared" si="39"/>
        <v>0</v>
      </c>
    </row>
    <row r="462" spans="2:26" ht="25.5" customHeight="1" x14ac:dyDescent="0.25">
      <c r="B462" s="64"/>
      <c r="J462" s="65" t="str">
        <f>IF(G462&lt;&gt;"",VLOOKUP(G462,'nhân viên sale'!$A$2:$B$1646,2,0),"")</f>
        <v/>
      </c>
      <c r="L462" s="31" t="str">
        <f t="shared" si="35"/>
        <v/>
      </c>
      <c r="N462" s="52" t="s">
        <v>71</v>
      </c>
      <c r="Q462" s="32" t="str">
        <f t="shared" si="36"/>
        <v/>
      </c>
      <c r="T462" s="34">
        <f t="shared" si="37"/>
        <v>0</v>
      </c>
      <c r="U462" s="34">
        <f t="shared" si="38"/>
        <v>0</v>
      </c>
      <c r="X462" s="40" t="s">
        <v>26</v>
      </c>
      <c r="Z462" s="34">
        <f t="shared" si="39"/>
        <v>0</v>
      </c>
    </row>
    <row r="463" spans="2:26" ht="25.5" customHeight="1" x14ac:dyDescent="0.25">
      <c r="B463" s="64"/>
      <c r="J463" s="65" t="str">
        <f>IF(G463&lt;&gt;"",VLOOKUP(G463,'nhân viên sale'!$A$2:$B$1646,2,0),"")</f>
        <v/>
      </c>
      <c r="L463" s="31" t="str">
        <f t="shared" si="35"/>
        <v/>
      </c>
      <c r="N463" s="52" t="s">
        <v>71</v>
      </c>
      <c r="Q463" s="32" t="str">
        <f t="shared" si="36"/>
        <v/>
      </c>
      <c r="T463" s="34">
        <f t="shared" si="37"/>
        <v>0</v>
      </c>
      <c r="U463" s="34">
        <f t="shared" si="38"/>
        <v>0</v>
      </c>
      <c r="X463" s="40" t="s">
        <v>26</v>
      </c>
      <c r="Z463" s="34">
        <f t="shared" si="39"/>
        <v>0</v>
      </c>
    </row>
    <row r="464" spans="2:26" ht="25.5" customHeight="1" x14ac:dyDescent="0.25">
      <c r="B464" s="64"/>
      <c r="J464" s="65" t="str">
        <f>IF(G464&lt;&gt;"",VLOOKUP(G464,'nhân viên sale'!$A$2:$B$1646,2,0),"")</f>
        <v/>
      </c>
      <c r="L464" s="31" t="str">
        <f t="shared" si="35"/>
        <v/>
      </c>
      <c r="N464" s="52" t="s">
        <v>71</v>
      </c>
      <c r="Q464" s="32" t="str">
        <f t="shared" si="36"/>
        <v/>
      </c>
      <c r="T464" s="34">
        <f t="shared" si="37"/>
        <v>0</v>
      </c>
      <c r="U464" s="34">
        <f t="shared" si="38"/>
        <v>0</v>
      </c>
      <c r="X464" s="40" t="s">
        <v>26</v>
      </c>
      <c r="Z464" s="34">
        <f t="shared" si="39"/>
        <v>0</v>
      </c>
    </row>
    <row r="465" spans="2:26" ht="25.5" customHeight="1" x14ac:dyDescent="0.25">
      <c r="B465" s="64"/>
      <c r="J465" s="65" t="str">
        <f>IF(G465&lt;&gt;"",VLOOKUP(G465,'nhân viên sale'!$A$2:$B$1646,2,0),"")</f>
        <v/>
      </c>
      <c r="L465" s="31" t="str">
        <f t="shared" si="35"/>
        <v/>
      </c>
      <c r="N465" s="52" t="s">
        <v>71</v>
      </c>
      <c r="Q465" s="32" t="str">
        <f t="shared" si="36"/>
        <v/>
      </c>
      <c r="T465" s="34">
        <f t="shared" si="37"/>
        <v>0</v>
      </c>
      <c r="U465" s="34">
        <f t="shared" si="38"/>
        <v>0</v>
      </c>
      <c r="X465" s="40" t="s">
        <v>26</v>
      </c>
      <c r="Z465" s="34">
        <f t="shared" si="39"/>
        <v>0</v>
      </c>
    </row>
    <row r="466" spans="2:26" ht="25.5" customHeight="1" x14ac:dyDescent="0.25">
      <c r="B466" s="64"/>
      <c r="J466" s="65" t="str">
        <f>IF(G466&lt;&gt;"",VLOOKUP(G466,'nhân viên sale'!$A$2:$B$1646,2,0),"")</f>
        <v/>
      </c>
      <c r="L466" s="31" t="str">
        <f t="shared" si="35"/>
        <v/>
      </c>
      <c r="N466" s="52" t="s">
        <v>71</v>
      </c>
      <c r="Q466" s="32" t="str">
        <f t="shared" si="36"/>
        <v/>
      </c>
      <c r="T466" s="34">
        <f t="shared" si="37"/>
        <v>0</v>
      </c>
      <c r="U466" s="34">
        <f t="shared" si="38"/>
        <v>0</v>
      </c>
      <c r="X466" s="40" t="s">
        <v>26</v>
      </c>
      <c r="Z466" s="34">
        <f t="shared" si="39"/>
        <v>0</v>
      </c>
    </row>
    <row r="467" spans="2:26" ht="25.5" customHeight="1" x14ac:dyDescent="0.25">
      <c r="B467" s="64"/>
      <c r="J467" s="65" t="str">
        <f>IF(G467&lt;&gt;"",VLOOKUP(G467,'nhân viên sale'!$A$2:$B$1646,2,0),"")</f>
        <v/>
      </c>
      <c r="L467" s="31" t="str">
        <f t="shared" si="35"/>
        <v/>
      </c>
      <c r="N467" s="52" t="s">
        <v>71</v>
      </c>
      <c r="Q467" s="32" t="str">
        <f t="shared" si="36"/>
        <v/>
      </c>
      <c r="T467" s="34">
        <f t="shared" si="37"/>
        <v>0</v>
      </c>
      <c r="U467" s="34">
        <f t="shared" si="38"/>
        <v>0</v>
      </c>
      <c r="X467" s="40" t="s">
        <v>26</v>
      </c>
      <c r="Z467" s="34">
        <f t="shared" si="39"/>
        <v>0</v>
      </c>
    </row>
    <row r="468" spans="2:26" ht="25.5" customHeight="1" x14ac:dyDescent="0.25">
      <c r="B468" s="64"/>
      <c r="J468" s="65" t="str">
        <f>IF(G468&lt;&gt;"",VLOOKUP(G468,'nhân viên sale'!$A$2:$B$1646,2,0),"")</f>
        <v/>
      </c>
      <c r="L468" s="31" t="str">
        <f t="shared" si="35"/>
        <v/>
      </c>
      <c r="N468" s="52" t="s">
        <v>71</v>
      </c>
      <c r="Q468" s="32" t="str">
        <f t="shared" si="36"/>
        <v/>
      </c>
      <c r="T468" s="34">
        <f t="shared" si="37"/>
        <v>0</v>
      </c>
      <c r="U468" s="34">
        <f t="shared" si="38"/>
        <v>0</v>
      </c>
      <c r="X468" s="40" t="s">
        <v>26</v>
      </c>
      <c r="Z468" s="34">
        <f t="shared" si="39"/>
        <v>0</v>
      </c>
    </row>
    <row r="469" spans="2:26" ht="25.5" customHeight="1" x14ac:dyDescent="0.25">
      <c r="B469" s="64"/>
      <c r="J469" s="65" t="str">
        <f>IF(G469&lt;&gt;"",VLOOKUP(G469,'nhân viên sale'!$A$2:$B$1646,2,0),"")</f>
        <v/>
      </c>
      <c r="L469" s="31" t="str">
        <f t="shared" si="35"/>
        <v/>
      </c>
      <c r="N469" s="52" t="s">
        <v>71</v>
      </c>
      <c r="Q469" s="32" t="str">
        <f t="shared" si="36"/>
        <v/>
      </c>
      <c r="T469" s="34">
        <f t="shared" si="37"/>
        <v>0</v>
      </c>
      <c r="U469" s="34">
        <f t="shared" si="38"/>
        <v>0</v>
      </c>
      <c r="X469" s="40" t="s">
        <v>26</v>
      </c>
      <c r="Z469" s="34">
        <f t="shared" si="39"/>
        <v>0</v>
      </c>
    </row>
    <row r="470" spans="2:26" ht="25.5" customHeight="1" x14ac:dyDescent="0.25">
      <c r="B470" s="64"/>
      <c r="J470" s="65" t="str">
        <f>IF(G470&lt;&gt;"",VLOOKUP(G470,'nhân viên sale'!$A$2:$B$1646,2,0),"")</f>
        <v/>
      </c>
      <c r="L470" s="31" t="str">
        <f t="shared" si="35"/>
        <v/>
      </c>
      <c r="N470" s="52" t="s">
        <v>71</v>
      </c>
      <c r="Q470" s="32" t="str">
        <f t="shared" si="36"/>
        <v/>
      </c>
      <c r="T470" s="34">
        <f t="shared" si="37"/>
        <v>0</v>
      </c>
      <c r="U470" s="34">
        <f t="shared" si="38"/>
        <v>0</v>
      </c>
      <c r="X470" s="40" t="s">
        <v>26</v>
      </c>
      <c r="Z470" s="34">
        <f t="shared" si="39"/>
        <v>0</v>
      </c>
    </row>
    <row r="471" spans="2:26" ht="25.5" customHeight="1" x14ac:dyDescent="0.25">
      <c r="B471" s="64"/>
      <c r="J471" s="65" t="str">
        <f>IF(G471&lt;&gt;"",VLOOKUP(G471,'nhân viên sale'!$A$2:$B$1646,2,0),"")</f>
        <v/>
      </c>
      <c r="L471" s="31" t="str">
        <f t="shared" si="35"/>
        <v/>
      </c>
      <c r="N471" s="52" t="s">
        <v>71</v>
      </c>
      <c r="Q471" s="32" t="str">
        <f t="shared" si="36"/>
        <v/>
      </c>
      <c r="T471" s="34">
        <f t="shared" si="37"/>
        <v>0</v>
      </c>
      <c r="U471" s="34">
        <f t="shared" si="38"/>
        <v>0</v>
      </c>
      <c r="X471" s="40" t="s">
        <v>26</v>
      </c>
      <c r="Z471" s="34">
        <f t="shared" si="39"/>
        <v>0</v>
      </c>
    </row>
    <row r="472" spans="2:26" ht="25.5" customHeight="1" x14ac:dyDescent="0.25">
      <c r="B472" s="64"/>
      <c r="J472" s="65" t="str">
        <f>IF(G472&lt;&gt;"",VLOOKUP(G472,'nhân viên sale'!$A$2:$B$1646,2,0),"")</f>
        <v/>
      </c>
      <c r="L472" s="31" t="str">
        <f t="shared" si="35"/>
        <v/>
      </c>
      <c r="N472" s="52" t="s">
        <v>71</v>
      </c>
      <c r="Q472" s="32" t="str">
        <f t="shared" si="36"/>
        <v/>
      </c>
      <c r="T472" s="34">
        <f t="shared" si="37"/>
        <v>0</v>
      </c>
      <c r="U472" s="34">
        <f t="shared" si="38"/>
        <v>0</v>
      </c>
      <c r="X472" s="40" t="s">
        <v>26</v>
      </c>
      <c r="Z472" s="34">
        <f t="shared" si="39"/>
        <v>0</v>
      </c>
    </row>
    <row r="473" spans="2:26" ht="25.5" customHeight="1" x14ac:dyDescent="0.25">
      <c r="B473" s="64"/>
      <c r="J473" s="65" t="str">
        <f>IF(G473&lt;&gt;"",VLOOKUP(G473,'nhân viên sale'!$A$2:$B$1646,2,0),"")</f>
        <v/>
      </c>
      <c r="L473" s="31" t="str">
        <f t="shared" si="35"/>
        <v/>
      </c>
      <c r="N473" s="52" t="s">
        <v>71</v>
      </c>
      <c r="Q473" s="32" t="str">
        <f t="shared" si="36"/>
        <v/>
      </c>
      <c r="T473" s="34">
        <f t="shared" si="37"/>
        <v>0</v>
      </c>
      <c r="U473" s="34">
        <f t="shared" si="38"/>
        <v>0</v>
      </c>
      <c r="X473" s="40" t="s">
        <v>26</v>
      </c>
      <c r="Z473" s="34">
        <f t="shared" si="39"/>
        <v>0</v>
      </c>
    </row>
    <row r="474" spans="2:26" ht="25.5" customHeight="1" x14ac:dyDescent="0.25">
      <c r="B474" s="64"/>
      <c r="J474" s="65" t="str">
        <f>IF(G474&lt;&gt;"",VLOOKUP(G474,'nhân viên sale'!$A$2:$B$1646,2,0),"")</f>
        <v/>
      </c>
      <c r="L474" s="31" t="str">
        <f t="shared" si="35"/>
        <v/>
      </c>
      <c r="N474" s="52" t="s">
        <v>71</v>
      </c>
      <c r="Q474" s="32" t="str">
        <f t="shared" si="36"/>
        <v/>
      </c>
      <c r="T474" s="34">
        <f t="shared" si="37"/>
        <v>0</v>
      </c>
      <c r="U474" s="34">
        <f t="shared" si="38"/>
        <v>0</v>
      </c>
      <c r="X474" s="40" t="s">
        <v>26</v>
      </c>
      <c r="Z474" s="34">
        <f t="shared" si="39"/>
        <v>0</v>
      </c>
    </row>
    <row r="475" spans="2:26" ht="25.5" customHeight="1" x14ac:dyDescent="0.25">
      <c r="B475" s="64"/>
      <c r="J475" s="65" t="str">
        <f>IF(G475&lt;&gt;"",VLOOKUP(G475,'nhân viên sale'!$A$2:$B$1646,2,0),"")</f>
        <v/>
      </c>
      <c r="L475" s="31" t="str">
        <f t="shared" si="35"/>
        <v/>
      </c>
      <c r="N475" s="52" t="s">
        <v>71</v>
      </c>
      <c r="Q475" s="32" t="str">
        <f t="shared" si="36"/>
        <v/>
      </c>
      <c r="T475" s="34">
        <f t="shared" si="37"/>
        <v>0</v>
      </c>
      <c r="U475" s="34">
        <f t="shared" si="38"/>
        <v>0</v>
      </c>
      <c r="X475" s="40" t="s">
        <v>26</v>
      </c>
      <c r="Z475" s="34">
        <f t="shared" si="39"/>
        <v>0</v>
      </c>
    </row>
    <row r="476" spans="2:26" ht="25.5" customHeight="1" x14ac:dyDescent="0.25">
      <c r="B476" s="64"/>
      <c r="J476" s="65" t="str">
        <f>IF(G476&lt;&gt;"",VLOOKUP(G476,'nhân viên sale'!$A$2:$B$1646,2,0),"")</f>
        <v/>
      </c>
      <c r="L476" s="31" t="str">
        <f t="shared" si="35"/>
        <v/>
      </c>
      <c r="N476" s="52" t="s">
        <v>71</v>
      </c>
      <c r="Q476" s="32" t="str">
        <f t="shared" si="36"/>
        <v/>
      </c>
      <c r="T476" s="34">
        <f t="shared" si="37"/>
        <v>0</v>
      </c>
      <c r="U476" s="34">
        <f t="shared" si="38"/>
        <v>0</v>
      </c>
      <c r="X476" s="40" t="s">
        <v>26</v>
      </c>
      <c r="Z476" s="34">
        <f t="shared" si="39"/>
        <v>0</v>
      </c>
    </row>
    <row r="477" spans="2:26" ht="25.5" customHeight="1" x14ac:dyDescent="0.25">
      <c r="B477" s="64"/>
      <c r="J477" s="65" t="str">
        <f>IF(G477&lt;&gt;"",VLOOKUP(G477,'nhân viên sale'!$A$2:$B$1646,2,0),"")</f>
        <v/>
      </c>
      <c r="L477" s="31" t="str">
        <f t="shared" si="35"/>
        <v/>
      </c>
      <c r="N477" s="52" t="s">
        <v>71</v>
      </c>
      <c r="Q477" s="32" t="str">
        <f t="shared" si="36"/>
        <v/>
      </c>
      <c r="T477" s="34">
        <f t="shared" si="37"/>
        <v>0</v>
      </c>
      <c r="U477" s="34">
        <f t="shared" si="38"/>
        <v>0</v>
      </c>
      <c r="X477" s="40" t="s">
        <v>26</v>
      </c>
      <c r="Z477" s="34">
        <f t="shared" si="39"/>
        <v>0</v>
      </c>
    </row>
    <row r="478" spans="2:26" ht="25.5" customHeight="1" x14ac:dyDescent="0.25">
      <c r="B478" s="64"/>
      <c r="J478" s="65" t="str">
        <f>IF(G478&lt;&gt;"",VLOOKUP(G478,'nhân viên sale'!$A$2:$B$1646,2,0),"")</f>
        <v/>
      </c>
      <c r="L478" s="31" t="str">
        <f t="shared" si="35"/>
        <v/>
      </c>
      <c r="N478" s="52" t="s">
        <v>71</v>
      </c>
      <c r="Q478" s="32" t="str">
        <f t="shared" si="36"/>
        <v/>
      </c>
      <c r="T478" s="34">
        <f t="shared" si="37"/>
        <v>0</v>
      </c>
      <c r="U478" s="34">
        <f t="shared" si="38"/>
        <v>0</v>
      </c>
      <c r="X478" s="40" t="s">
        <v>26</v>
      </c>
      <c r="Z478" s="34">
        <f t="shared" si="39"/>
        <v>0</v>
      </c>
    </row>
    <row r="479" spans="2:26" ht="25.5" customHeight="1" x14ac:dyDescent="0.25">
      <c r="B479" s="64"/>
      <c r="J479" s="65" t="str">
        <f>IF(G479&lt;&gt;"",VLOOKUP(G479,'nhân viên sale'!$A$2:$B$1646,2,0),"")</f>
        <v/>
      </c>
      <c r="L479" s="31" t="str">
        <f t="shared" si="35"/>
        <v/>
      </c>
      <c r="N479" s="52" t="s">
        <v>71</v>
      </c>
      <c r="Q479" s="32" t="str">
        <f t="shared" si="36"/>
        <v/>
      </c>
      <c r="T479" s="34">
        <f t="shared" si="37"/>
        <v>0</v>
      </c>
      <c r="U479" s="34">
        <f t="shared" si="38"/>
        <v>0</v>
      </c>
      <c r="X479" s="40" t="s">
        <v>26</v>
      </c>
      <c r="Z479" s="34">
        <f t="shared" si="39"/>
        <v>0</v>
      </c>
    </row>
    <row r="480" spans="2:26" ht="25.5" customHeight="1" x14ac:dyDescent="0.25">
      <c r="B480" s="64"/>
      <c r="J480" s="65" t="str">
        <f>IF(G480&lt;&gt;"",VLOOKUP(G480,'nhân viên sale'!$A$2:$B$1646,2,0),"")</f>
        <v/>
      </c>
      <c r="L480" s="31" t="str">
        <f t="shared" si="35"/>
        <v/>
      </c>
      <c r="N480" s="52" t="s">
        <v>71</v>
      </c>
      <c r="Q480" s="32" t="str">
        <f t="shared" si="36"/>
        <v/>
      </c>
      <c r="T480" s="34">
        <f t="shared" si="37"/>
        <v>0</v>
      </c>
      <c r="U480" s="34">
        <f t="shared" si="38"/>
        <v>0</v>
      </c>
      <c r="X480" s="40" t="s">
        <v>26</v>
      </c>
      <c r="Z480" s="34">
        <f t="shared" si="39"/>
        <v>0</v>
      </c>
    </row>
    <row r="481" spans="2:26" ht="25.5" customHeight="1" x14ac:dyDescent="0.25">
      <c r="B481" s="64"/>
      <c r="J481" s="65" t="str">
        <f>IF(G481&lt;&gt;"",VLOOKUP(G481,'nhân viên sale'!$A$2:$B$1646,2,0),"")</f>
        <v/>
      </c>
      <c r="L481" s="31" t="str">
        <f t="shared" si="35"/>
        <v/>
      </c>
      <c r="N481" s="52" t="s">
        <v>71</v>
      </c>
      <c r="Q481" s="32" t="str">
        <f t="shared" si="36"/>
        <v/>
      </c>
      <c r="T481" s="34">
        <f t="shared" si="37"/>
        <v>0</v>
      </c>
      <c r="U481" s="34">
        <f t="shared" si="38"/>
        <v>0</v>
      </c>
      <c r="X481" s="40" t="s">
        <v>26</v>
      </c>
      <c r="Z481" s="34">
        <f t="shared" si="39"/>
        <v>0</v>
      </c>
    </row>
    <row r="482" spans="2:26" ht="25.5" customHeight="1" x14ac:dyDescent="0.25">
      <c r="B482" s="64"/>
      <c r="J482" s="65" t="str">
        <f>IF(G482&lt;&gt;"",VLOOKUP(G482,'nhân viên sale'!$A$2:$B$1646,2,0),"")</f>
        <v/>
      </c>
      <c r="L482" s="31" t="str">
        <f t="shared" si="35"/>
        <v/>
      </c>
      <c r="N482" s="52" t="s">
        <v>71</v>
      </c>
      <c r="Q482" s="32" t="str">
        <f t="shared" si="36"/>
        <v/>
      </c>
      <c r="T482" s="34">
        <f t="shared" si="37"/>
        <v>0</v>
      </c>
      <c r="U482" s="34">
        <f t="shared" si="38"/>
        <v>0</v>
      </c>
      <c r="X482" s="40" t="s">
        <v>26</v>
      </c>
      <c r="Z482" s="34">
        <f t="shared" si="39"/>
        <v>0</v>
      </c>
    </row>
    <row r="483" spans="2:26" ht="25.5" customHeight="1" x14ac:dyDescent="0.25">
      <c r="B483" s="64"/>
      <c r="J483" s="65" t="str">
        <f>IF(G483&lt;&gt;"",VLOOKUP(G483,'nhân viên sale'!$A$2:$B$1646,2,0),"")</f>
        <v/>
      </c>
      <c r="L483" s="31" t="str">
        <f t="shared" si="35"/>
        <v/>
      </c>
      <c r="N483" s="52" t="s">
        <v>71</v>
      </c>
      <c r="Q483" s="32" t="str">
        <f t="shared" si="36"/>
        <v/>
      </c>
      <c r="T483" s="34">
        <f t="shared" si="37"/>
        <v>0</v>
      </c>
      <c r="U483" s="34">
        <f t="shared" si="38"/>
        <v>0</v>
      </c>
      <c r="X483" s="40" t="s">
        <v>26</v>
      </c>
      <c r="Z483" s="34">
        <f t="shared" si="39"/>
        <v>0</v>
      </c>
    </row>
    <row r="484" spans="2:26" ht="25.5" customHeight="1" x14ac:dyDescent="0.25">
      <c r="B484" s="64"/>
      <c r="J484" s="65" t="str">
        <f>IF(G484&lt;&gt;"",VLOOKUP(G484,'nhân viên sale'!$A$2:$B$1646,2,0),"")</f>
        <v/>
      </c>
      <c r="L484" s="31" t="str">
        <f t="shared" si="35"/>
        <v/>
      </c>
      <c r="N484" s="52" t="s">
        <v>71</v>
      </c>
      <c r="Q484" s="32" t="str">
        <f t="shared" si="36"/>
        <v/>
      </c>
      <c r="T484" s="34">
        <f t="shared" si="37"/>
        <v>0</v>
      </c>
      <c r="U484" s="34">
        <f t="shared" si="38"/>
        <v>0</v>
      </c>
      <c r="X484" s="40" t="s">
        <v>26</v>
      </c>
      <c r="Z484" s="34">
        <f t="shared" si="39"/>
        <v>0</v>
      </c>
    </row>
    <row r="485" spans="2:26" ht="25.5" customHeight="1" x14ac:dyDescent="0.25">
      <c r="B485" s="64"/>
      <c r="J485" s="65" t="str">
        <f>IF(G485&lt;&gt;"",VLOOKUP(G485,'nhân viên sale'!$A$2:$B$1646,2,0),"")</f>
        <v/>
      </c>
      <c r="L485" s="31" t="str">
        <f t="shared" si="35"/>
        <v/>
      </c>
      <c r="N485" s="52" t="s">
        <v>71</v>
      </c>
      <c r="Q485" s="32" t="str">
        <f t="shared" si="36"/>
        <v/>
      </c>
      <c r="T485" s="34">
        <f t="shared" si="37"/>
        <v>0</v>
      </c>
      <c r="U485" s="34">
        <f t="shared" si="38"/>
        <v>0</v>
      </c>
      <c r="X485" s="40" t="s">
        <v>26</v>
      </c>
      <c r="Z485" s="34">
        <f t="shared" si="39"/>
        <v>0</v>
      </c>
    </row>
    <row r="486" spans="2:26" ht="25.5" customHeight="1" x14ac:dyDescent="0.25">
      <c r="B486" s="64"/>
      <c r="J486" s="65" t="str">
        <f>IF(G486&lt;&gt;"",VLOOKUP(G486,'nhân viên sale'!$A$2:$B$1646,2,0),"")</f>
        <v/>
      </c>
      <c r="L486" s="31" t="str">
        <f t="shared" si="35"/>
        <v/>
      </c>
      <c r="N486" s="52" t="s">
        <v>71</v>
      </c>
      <c r="Q486" s="32" t="str">
        <f t="shared" si="36"/>
        <v/>
      </c>
      <c r="T486" s="34">
        <f t="shared" si="37"/>
        <v>0</v>
      </c>
      <c r="U486" s="34">
        <f t="shared" si="38"/>
        <v>0</v>
      </c>
      <c r="X486" s="40" t="s">
        <v>26</v>
      </c>
      <c r="Z486" s="34">
        <f t="shared" si="39"/>
        <v>0</v>
      </c>
    </row>
    <row r="487" spans="2:26" ht="25.5" customHeight="1" x14ac:dyDescent="0.25">
      <c r="B487" s="64"/>
      <c r="J487" s="65" t="str">
        <f>IF(G487&lt;&gt;"",VLOOKUP(G487,'nhân viên sale'!$A$2:$B$1646,2,0),"")</f>
        <v/>
      </c>
      <c r="L487" s="31" t="str">
        <f t="shared" si="35"/>
        <v/>
      </c>
      <c r="N487" s="52" t="s">
        <v>71</v>
      </c>
      <c r="Q487" s="32" t="str">
        <f t="shared" si="36"/>
        <v/>
      </c>
      <c r="T487" s="34">
        <f t="shared" si="37"/>
        <v>0</v>
      </c>
      <c r="U487" s="34">
        <f t="shared" si="38"/>
        <v>0</v>
      </c>
      <c r="X487" s="40" t="s">
        <v>26</v>
      </c>
      <c r="Z487" s="34">
        <f t="shared" si="39"/>
        <v>0</v>
      </c>
    </row>
    <row r="488" spans="2:26" ht="25.5" customHeight="1" x14ac:dyDescent="0.25">
      <c r="B488" s="64"/>
      <c r="J488" s="65" t="str">
        <f>IF(G488&lt;&gt;"",VLOOKUP(G488,'nhân viên sale'!$A$2:$B$1646,2,0),"")</f>
        <v/>
      </c>
      <c r="L488" s="31" t="str">
        <f t="shared" si="35"/>
        <v/>
      </c>
      <c r="N488" s="52" t="s">
        <v>71</v>
      </c>
      <c r="Q488" s="32" t="str">
        <f t="shared" si="36"/>
        <v/>
      </c>
      <c r="T488" s="34">
        <f t="shared" si="37"/>
        <v>0</v>
      </c>
      <c r="U488" s="34">
        <f t="shared" si="38"/>
        <v>0</v>
      </c>
      <c r="X488" s="40" t="s">
        <v>26</v>
      </c>
      <c r="Z488" s="34">
        <f t="shared" si="39"/>
        <v>0</v>
      </c>
    </row>
    <row r="489" spans="2:26" ht="25.5" customHeight="1" x14ac:dyDescent="0.25">
      <c r="B489" s="64"/>
      <c r="J489" s="65" t="str">
        <f>IF(G489&lt;&gt;"",VLOOKUP(G489,'nhân viên sale'!$A$2:$B$1646,2,0),"")</f>
        <v/>
      </c>
      <c r="L489" s="31" t="str">
        <f t="shared" si="35"/>
        <v/>
      </c>
      <c r="N489" s="52" t="s">
        <v>71</v>
      </c>
      <c r="Q489" s="32" t="str">
        <f t="shared" si="36"/>
        <v/>
      </c>
      <c r="T489" s="34">
        <f t="shared" si="37"/>
        <v>0</v>
      </c>
      <c r="U489" s="34">
        <f t="shared" si="38"/>
        <v>0</v>
      </c>
      <c r="X489" s="40" t="s">
        <v>26</v>
      </c>
      <c r="Z489" s="34">
        <f t="shared" si="39"/>
        <v>0</v>
      </c>
    </row>
    <row r="490" spans="2:26" ht="25.5" customHeight="1" x14ac:dyDescent="0.25">
      <c r="B490" s="64"/>
      <c r="J490" s="65" t="str">
        <f>IF(G490&lt;&gt;"",VLOOKUP(G490,'nhân viên sale'!$A$2:$B$1646,2,0),"")</f>
        <v/>
      </c>
      <c r="L490" s="31" t="str">
        <f t="shared" si="35"/>
        <v/>
      </c>
      <c r="N490" s="52" t="s">
        <v>71</v>
      </c>
      <c r="Q490" s="32" t="str">
        <f t="shared" si="36"/>
        <v/>
      </c>
      <c r="T490" s="34">
        <f t="shared" si="37"/>
        <v>0</v>
      </c>
      <c r="U490" s="34">
        <f t="shared" si="38"/>
        <v>0</v>
      </c>
      <c r="X490" s="40" t="s">
        <v>26</v>
      </c>
      <c r="Z490" s="34">
        <f t="shared" si="39"/>
        <v>0</v>
      </c>
    </row>
    <row r="491" spans="2:26" ht="25.5" customHeight="1" x14ac:dyDescent="0.25">
      <c r="B491" s="64"/>
      <c r="J491" s="65" t="str">
        <f>IF(G491&lt;&gt;"",VLOOKUP(G491,'nhân viên sale'!$A$2:$B$1646,2,0),"")</f>
        <v/>
      </c>
      <c r="L491" s="31" t="str">
        <f t="shared" si="35"/>
        <v/>
      </c>
      <c r="N491" s="52" t="s">
        <v>71</v>
      </c>
      <c r="Q491" s="32" t="str">
        <f t="shared" si="36"/>
        <v/>
      </c>
      <c r="T491" s="34">
        <f t="shared" si="37"/>
        <v>0</v>
      </c>
      <c r="U491" s="34">
        <f t="shared" si="38"/>
        <v>0</v>
      </c>
      <c r="X491" s="40" t="s">
        <v>26</v>
      </c>
      <c r="Z491" s="34">
        <f t="shared" si="39"/>
        <v>0</v>
      </c>
    </row>
    <row r="492" spans="2:26" ht="25.5" customHeight="1" x14ac:dyDescent="0.25">
      <c r="B492" s="64"/>
      <c r="J492" s="65" t="str">
        <f>IF(G492&lt;&gt;"",VLOOKUP(G492,'nhân viên sale'!$A$2:$B$1646,2,0),"")</f>
        <v/>
      </c>
      <c r="L492" s="31" t="str">
        <f t="shared" si="35"/>
        <v/>
      </c>
      <c r="N492" s="52" t="s">
        <v>71</v>
      </c>
      <c r="Q492" s="32" t="str">
        <f t="shared" si="36"/>
        <v/>
      </c>
      <c r="T492" s="34">
        <f t="shared" si="37"/>
        <v>0</v>
      </c>
      <c r="U492" s="34">
        <f t="shared" si="38"/>
        <v>0</v>
      </c>
      <c r="X492" s="40" t="s">
        <v>26</v>
      </c>
      <c r="Z492" s="34">
        <f t="shared" si="39"/>
        <v>0</v>
      </c>
    </row>
    <row r="493" spans="2:26" ht="25.5" customHeight="1" x14ac:dyDescent="0.25">
      <c r="B493" s="64"/>
      <c r="J493" s="65" t="str">
        <f>IF(G493&lt;&gt;"",VLOOKUP(G493,'nhân viên sale'!$A$2:$B$1646,2,0),"")</f>
        <v/>
      </c>
      <c r="L493" s="31" t="str">
        <f t="shared" si="35"/>
        <v/>
      </c>
      <c r="N493" s="52" t="s">
        <v>71</v>
      </c>
      <c r="Q493" s="32" t="str">
        <f t="shared" si="36"/>
        <v/>
      </c>
      <c r="T493" s="34">
        <f t="shared" si="37"/>
        <v>0</v>
      </c>
      <c r="U493" s="34">
        <f t="shared" si="38"/>
        <v>0</v>
      </c>
      <c r="X493" s="40" t="s">
        <v>26</v>
      </c>
      <c r="Z493" s="34">
        <f t="shared" si="39"/>
        <v>0</v>
      </c>
    </row>
    <row r="494" spans="2:26" ht="25.5" customHeight="1" x14ac:dyDescent="0.25">
      <c r="B494" s="64"/>
      <c r="J494" s="65" t="str">
        <f>IF(G494&lt;&gt;"",VLOOKUP(G494,'nhân viên sale'!$A$2:$B$1646,2,0),"")</f>
        <v/>
      </c>
      <c r="L494" s="31" t="str">
        <f t="shared" si="35"/>
        <v/>
      </c>
      <c r="N494" s="52" t="s">
        <v>71</v>
      </c>
      <c r="Q494" s="32" t="str">
        <f t="shared" si="36"/>
        <v/>
      </c>
      <c r="T494" s="34">
        <f t="shared" si="37"/>
        <v>0</v>
      </c>
      <c r="U494" s="34">
        <f t="shared" si="38"/>
        <v>0</v>
      </c>
      <c r="X494" s="40" t="s">
        <v>26</v>
      </c>
      <c r="Z494" s="34">
        <f t="shared" si="39"/>
        <v>0</v>
      </c>
    </row>
    <row r="495" spans="2:26" ht="25.5" customHeight="1" x14ac:dyDescent="0.25">
      <c r="B495" s="64"/>
      <c r="J495" s="65" t="str">
        <f>IF(G495&lt;&gt;"",VLOOKUP(G495,'nhân viên sale'!$A$2:$B$1646,2,0),"")</f>
        <v/>
      </c>
      <c r="L495" s="31" t="str">
        <f t="shared" si="35"/>
        <v/>
      </c>
      <c r="N495" s="52" t="s">
        <v>71</v>
      </c>
      <c r="Q495" s="32" t="str">
        <f t="shared" si="36"/>
        <v/>
      </c>
      <c r="T495" s="34">
        <f t="shared" si="37"/>
        <v>0</v>
      </c>
      <c r="U495" s="34">
        <f t="shared" si="38"/>
        <v>0</v>
      </c>
      <c r="X495" s="40" t="s">
        <v>26</v>
      </c>
      <c r="Z495" s="34">
        <f t="shared" si="39"/>
        <v>0</v>
      </c>
    </row>
    <row r="496" spans="2:26" ht="25.5" customHeight="1" x14ac:dyDescent="0.25">
      <c r="B496" s="64"/>
      <c r="J496" s="65" t="str">
        <f>IF(G496&lt;&gt;"",VLOOKUP(G496,'nhân viên sale'!$A$2:$B$1646,2,0),"")</f>
        <v/>
      </c>
      <c r="L496" s="31" t="str">
        <f t="shared" si="35"/>
        <v/>
      </c>
      <c r="N496" s="52" t="s">
        <v>71</v>
      </c>
      <c r="Q496" s="32" t="str">
        <f t="shared" si="36"/>
        <v/>
      </c>
      <c r="T496" s="34">
        <f t="shared" si="37"/>
        <v>0</v>
      </c>
      <c r="U496" s="34">
        <f t="shared" si="38"/>
        <v>0</v>
      </c>
      <c r="X496" s="40" t="s">
        <v>26</v>
      </c>
      <c r="Z496" s="34">
        <f t="shared" si="39"/>
        <v>0</v>
      </c>
    </row>
    <row r="497" spans="2:26" ht="25.5" customHeight="1" x14ac:dyDescent="0.25">
      <c r="B497" s="64"/>
      <c r="J497" s="65" t="str">
        <f>IF(G497&lt;&gt;"",VLOOKUP(G497,'nhân viên sale'!$A$2:$B$1646,2,0),"")</f>
        <v/>
      </c>
      <c r="L497" s="31" t="str">
        <f t="shared" si="35"/>
        <v/>
      </c>
      <c r="N497" s="52" t="s">
        <v>71</v>
      </c>
      <c r="Q497" s="32" t="str">
        <f t="shared" si="36"/>
        <v/>
      </c>
      <c r="T497" s="34">
        <f t="shared" si="37"/>
        <v>0</v>
      </c>
      <c r="U497" s="34">
        <f t="shared" si="38"/>
        <v>0</v>
      </c>
      <c r="X497" s="40" t="s">
        <v>26</v>
      </c>
      <c r="Z497" s="34">
        <f t="shared" si="39"/>
        <v>0</v>
      </c>
    </row>
    <row r="498" spans="2:26" ht="25.5" customHeight="1" x14ac:dyDescent="0.25">
      <c r="B498" s="64"/>
      <c r="J498" s="65" t="str">
        <f>IF(G498&lt;&gt;"",VLOOKUP(G498,'nhân viên sale'!$A$2:$B$1646,2,0),"")</f>
        <v/>
      </c>
      <c r="L498" s="31" t="str">
        <f t="shared" si="35"/>
        <v/>
      </c>
      <c r="N498" s="52" t="s">
        <v>71</v>
      </c>
      <c r="Q498" s="32" t="str">
        <f t="shared" si="36"/>
        <v/>
      </c>
      <c r="T498" s="34">
        <f t="shared" si="37"/>
        <v>0</v>
      </c>
      <c r="U498" s="34">
        <f t="shared" si="38"/>
        <v>0</v>
      </c>
      <c r="X498" s="40" t="s">
        <v>26</v>
      </c>
      <c r="Z498" s="34">
        <f t="shared" si="39"/>
        <v>0</v>
      </c>
    </row>
    <row r="499" spans="2:26" ht="25.5" customHeight="1" x14ac:dyDescent="0.25">
      <c r="B499" s="64"/>
      <c r="J499" s="65" t="str">
        <f>IF(G499&lt;&gt;"",VLOOKUP(G499,'nhân viên sale'!$A$2:$B$1646,2,0),"")</f>
        <v/>
      </c>
      <c r="L499" s="31" t="str">
        <f t="shared" si="35"/>
        <v/>
      </c>
      <c r="N499" s="52" t="s">
        <v>71</v>
      </c>
      <c r="Q499" s="32" t="str">
        <f t="shared" si="36"/>
        <v/>
      </c>
      <c r="T499" s="34">
        <f t="shared" si="37"/>
        <v>0</v>
      </c>
      <c r="U499" s="34">
        <f t="shared" si="38"/>
        <v>0</v>
      </c>
      <c r="X499" s="40" t="s">
        <v>26</v>
      </c>
      <c r="Z499" s="34">
        <f t="shared" si="39"/>
        <v>0</v>
      </c>
    </row>
    <row r="500" spans="2:26" ht="25.5" customHeight="1" x14ac:dyDescent="0.25">
      <c r="B500" s="64"/>
      <c r="J500" s="65" t="str">
        <f>IF(G500&lt;&gt;"",VLOOKUP(G500,'nhân viên sale'!$A$2:$B$1646,2,0),"")</f>
        <v/>
      </c>
      <c r="L500" s="31" t="str">
        <f t="shared" si="35"/>
        <v/>
      </c>
      <c r="N500" s="52" t="s">
        <v>71</v>
      </c>
      <c r="Q500" s="32" t="str">
        <f t="shared" si="36"/>
        <v/>
      </c>
      <c r="T500" s="34">
        <f t="shared" si="37"/>
        <v>0</v>
      </c>
      <c r="U500" s="34">
        <f t="shared" si="38"/>
        <v>0</v>
      </c>
      <c r="X500" s="40" t="s">
        <v>26</v>
      </c>
      <c r="Z500" s="34">
        <f t="shared" si="39"/>
        <v>0</v>
      </c>
    </row>
    <row r="501" spans="2:26" ht="25.5" customHeight="1" x14ac:dyDescent="0.25">
      <c r="B501" s="64"/>
      <c r="J501" s="65" t="str">
        <f>IF(G501&lt;&gt;"",VLOOKUP(G501,'nhân viên sale'!$A$2:$B$1646,2,0),"")</f>
        <v/>
      </c>
      <c r="L501" s="31" t="str">
        <f t="shared" si="35"/>
        <v/>
      </c>
      <c r="N501" s="52" t="s">
        <v>71</v>
      </c>
      <c r="Q501" s="32" t="str">
        <f t="shared" si="36"/>
        <v/>
      </c>
      <c r="T501" s="34">
        <f t="shared" si="37"/>
        <v>0</v>
      </c>
      <c r="U501" s="34">
        <f t="shared" si="38"/>
        <v>0</v>
      </c>
      <c r="X501" s="40" t="s">
        <v>26</v>
      </c>
      <c r="Z501" s="34">
        <f t="shared" si="39"/>
        <v>0</v>
      </c>
    </row>
    <row r="502" spans="2:26" ht="25.5" customHeight="1" x14ac:dyDescent="0.25">
      <c r="B502" s="64"/>
      <c r="J502" s="65" t="str">
        <f>IF(G502&lt;&gt;"",VLOOKUP(G502,'nhân viên sale'!$A$2:$B$1646,2,0),"")</f>
        <v/>
      </c>
      <c r="L502" s="31" t="str">
        <f t="shared" si="35"/>
        <v/>
      </c>
      <c r="N502" s="52" t="s">
        <v>71</v>
      </c>
      <c r="Q502" s="32" t="str">
        <f t="shared" si="36"/>
        <v/>
      </c>
      <c r="T502" s="34">
        <f t="shared" si="37"/>
        <v>0</v>
      </c>
      <c r="U502" s="34">
        <f t="shared" si="38"/>
        <v>0</v>
      </c>
      <c r="X502" s="40" t="s">
        <v>26</v>
      </c>
      <c r="Z502" s="34">
        <f t="shared" si="39"/>
        <v>0</v>
      </c>
    </row>
    <row r="503" spans="2:26" ht="25.5" customHeight="1" x14ac:dyDescent="0.25">
      <c r="B503" s="64"/>
      <c r="J503" s="65" t="str">
        <f>IF(G503&lt;&gt;"",VLOOKUP(G503,'nhân viên sale'!$A$2:$B$1646,2,0),"")</f>
        <v/>
      </c>
      <c r="L503" s="31" t="str">
        <f t="shared" si="35"/>
        <v/>
      </c>
      <c r="N503" s="52" t="s">
        <v>71</v>
      </c>
      <c r="Q503" s="32" t="str">
        <f t="shared" si="36"/>
        <v/>
      </c>
      <c r="T503" s="34">
        <f t="shared" si="37"/>
        <v>0</v>
      </c>
      <c r="U503" s="34">
        <f t="shared" si="38"/>
        <v>0</v>
      </c>
      <c r="X503" s="40" t="s">
        <v>26</v>
      </c>
      <c r="Z503" s="34">
        <f t="shared" si="39"/>
        <v>0</v>
      </c>
    </row>
    <row r="504" spans="2:26" ht="25.5" customHeight="1" x14ac:dyDescent="0.25">
      <c r="B504" s="64"/>
      <c r="J504" s="65" t="str">
        <f>IF(G504&lt;&gt;"",VLOOKUP(G504,'nhân viên sale'!$A$2:$B$1646,2,0),"")</f>
        <v/>
      </c>
      <c r="L504" s="31" t="str">
        <f t="shared" si="35"/>
        <v/>
      </c>
      <c r="N504" s="52" t="s">
        <v>71</v>
      </c>
      <c r="Q504" s="32" t="str">
        <f t="shared" si="36"/>
        <v/>
      </c>
      <c r="T504" s="34">
        <f t="shared" si="37"/>
        <v>0</v>
      </c>
      <c r="U504" s="34">
        <f t="shared" si="38"/>
        <v>0</v>
      </c>
      <c r="X504" s="40" t="s">
        <v>26</v>
      </c>
      <c r="Z504" s="34">
        <f t="shared" si="39"/>
        <v>0</v>
      </c>
    </row>
    <row r="505" spans="2:26" ht="25.5" customHeight="1" x14ac:dyDescent="0.25">
      <c r="B505" s="64"/>
      <c r="J505" s="65" t="str">
        <f>IF(G505&lt;&gt;"",VLOOKUP(G505,'nhân viên sale'!$A$2:$B$1646,2,0),"")</f>
        <v/>
      </c>
      <c r="L505" s="31" t="str">
        <f t="shared" si="35"/>
        <v/>
      </c>
      <c r="N505" s="52" t="s">
        <v>71</v>
      </c>
      <c r="Q505" s="32" t="str">
        <f t="shared" si="36"/>
        <v/>
      </c>
      <c r="T505" s="34">
        <f t="shared" si="37"/>
        <v>0</v>
      </c>
      <c r="U505" s="34">
        <f t="shared" si="38"/>
        <v>0</v>
      </c>
      <c r="X505" s="40" t="s">
        <v>26</v>
      </c>
      <c r="Z505" s="34">
        <f t="shared" si="39"/>
        <v>0</v>
      </c>
    </row>
    <row r="506" spans="2:26" ht="25.5" customHeight="1" x14ac:dyDescent="0.25">
      <c r="B506" s="64"/>
      <c r="J506" s="65" t="str">
        <f>IF(G506&lt;&gt;"",VLOOKUP(G506,'nhân viên sale'!$A$2:$B$1646,2,0),"")</f>
        <v/>
      </c>
      <c r="L506" s="31" t="str">
        <f t="shared" si="35"/>
        <v/>
      </c>
      <c r="N506" s="52" t="s">
        <v>71</v>
      </c>
      <c r="Q506" s="32" t="str">
        <f t="shared" si="36"/>
        <v/>
      </c>
      <c r="T506" s="34">
        <f t="shared" si="37"/>
        <v>0</v>
      </c>
      <c r="U506" s="34">
        <f t="shared" si="38"/>
        <v>0</v>
      </c>
      <c r="X506" s="40" t="s">
        <v>26</v>
      </c>
      <c r="Z506" s="34">
        <f t="shared" si="39"/>
        <v>0</v>
      </c>
    </row>
    <row r="507" spans="2:26" ht="25.5" customHeight="1" x14ac:dyDescent="0.25">
      <c r="B507" s="64"/>
      <c r="J507" s="65" t="str">
        <f>IF(G507&lt;&gt;"",VLOOKUP(G507,'nhân viên sale'!$A$2:$B$1646,2,0),"")</f>
        <v/>
      </c>
      <c r="L507" s="31" t="str">
        <f t="shared" si="35"/>
        <v/>
      </c>
      <c r="N507" s="52" t="s">
        <v>71</v>
      </c>
      <c r="Q507" s="32" t="str">
        <f t="shared" si="36"/>
        <v/>
      </c>
      <c r="T507" s="34">
        <f t="shared" si="37"/>
        <v>0</v>
      </c>
      <c r="U507" s="34">
        <f t="shared" si="38"/>
        <v>0</v>
      </c>
      <c r="X507" s="40" t="s">
        <v>26</v>
      </c>
      <c r="Z507" s="34">
        <f t="shared" si="39"/>
        <v>0</v>
      </c>
    </row>
    <row r="508" spans="2:26" ht="25.5" customHeight="1" x14ac:dyDescent="0.25">
      <c r="B508" s="64"/>
      <c r="J508" s="65" t="str">
        <f>IF(G508&lt;&gt;"",VLOOKUP(G508,'nhân viên sale'!$A$2:$B$1646,2,0),"")</f>
        <v/>
      </c>
      <c r="L508" s="31" t="str">
        <f t="shared" si="35"/>
        <v/>
      </c>
      <c r="N508" s="52" t="s">
        <v>71</v>
      </c>
      <c r="Q508" s="32" t="str">
        <f t="shared" si="36"/>
        <v/>
      </c>
      <c r="T508" s="34">
        <f t="shared" si="37"/>
        <v>0</v>
      </c>
      <c r="U508" s="34">
        <f t="shared" si="38"/>
        <v>0</v>
      </c>
      <c r="X508" s="40" t="s">
        <v>26</v>
      </c>
      <c r="Z508" s="34">
        <f t="shared" si="39"/>
        <v>0</v>
      </c>
    </row>
    <row r="509" spans="2:26" ht="25.5" customHeight="1" x14ac:dyDescent="0.25">
      <c r="B509" s="64"/>
      <c r="J509" s="65" t="str">
        <f>IF(G509&lt;&gt;"",VLOOKUP(G509,'nhân viên sale'!$A$2:$B$1646,2,0),"")</f>
        <v/>
      </c>
      <c r="L509" s="31" t="str">
        <f t="shared" si="35"/>
        <v/>
      </c>
      <c r="N509" s="52" t="s">
        <v>71</v>
      </c>
      <c r="Q509" s="32" t="str">
        <f t="shared" si="36"/>
        <v/>
      </c>
      <c r="T509" s="34">
        <f t="shared" si="37"/>
        <v>0</v>
      </c>
      <c r="U509" s="34">
        <f t="shared" si="38"/>
        <v>0</v>
      </c>
      <c r="X509" s="40" t="s">
        <v>26</v>
      </c>
      <c r="Z509" s="34">
        <f t="shared" si="39"/>
        <v>0</v>
      </c>
    </row>
    <row r="510" spans="2:26" ht="25.5" customHeight="1" x14ac:dyDescent="0.25">
      <c r="B510" s="64"/>
      <c r="J510" s="65" t="str">
        <f>IF(G510&lt;&gt;"",VLOOKUP(G510,'nhân viên sale'!$A$2:$B$1646,2,0),"")</f>
        <v/>
      </c>
      <c r="L510" s="31" t="str">
        <f t="shared" si="35"/>
        <v/>
      </c>
      <c r="N510" s="52" t="s">
        <v>71</v>
      </c>
      <c r="Q510" s="32" t="str">
        <f t="shared" si="36"/>
        <v/>
      </c>
      <c r="T510" s="34">
        <f t="shared" si="37"/>
        <v>0</v>
      </c>
      <c r="U510" s="34">
        <f t="shared" si="38"/>
        <v>0</v>
      </c>
      <c r="X510" s="40" t="s">
        <v>26</v>
      </c>
      <c r="Z510" s="34">
        <f t="shared" si="39"/>
        <v>0</v>
      </c>
    </row>
    <row r="511" spans="2:26" ht="25.5" customHeight="1" x14ac:dyDescent="0.25">
      <c r="B511" s="64"/>
      <c r="J511" s="65" t="str">
        <f>IF(G511&lt;&gt;"",VLOOKUP(G511,'nhân viên sale'!$A$2:$B$1646,2,0),"")</f>
        <v/>
      </c>
      <c r="L511" s="31" t="str">
        <f t="shared" si="35"/>
        <v/>
      </c>
      <c r="N511" s="52" t="s">
        <v>71</v>
      </c>
      <c r="Q511" s="32" t="str">
        <f t="shared" si="36"/>
        <v/>
      </c>
      <c r="T511" s="34">
        <f t="shared" si="37"/>
        <v>0</v>
      </c>
      <c r="U511" s="34">
        <f t="shared" si="38"/>
        <v>0</v>
      </c>
      <c r="X511" s="40" t="s">
        <v>26</v>
      </c>
      <c r="Z511" s="34">
        <f t="shared" si="39"/>
        <v>0</v>
      </c>
    </row>
    <row r="512" spans="2:26" ht="25.5" customHeight="1" x14ac:dyDescent="0.25">
      <c r="B512" s="64"/>
      <c r="J512" s="65" t="str">
        <f>IF(G512&lt;&gt;"",VLOOKUP(G512,'nhân viên sale'!$A$2:$B$1646,2,0),"")</f>
        <v/>
      </c>
      <c r="L512" s="31" t="str">
        <f t="shared" si="35"/>
        <v/>
      </c>
      <c r="N512" s="52" t="s">
        <v>71</v>
      </c>
      <c r="Q512" s="32" t="str">
        <f t="shared" si="36"/>
        <v/>
      </c>
      <c r="T512" s="34">
        <f t="shared" si="37"/>
        <v>0</v>
      </c>
      <c r="U512" s="34">
        <f t="shared" si="38"/>
        <v>0</v>
      </c>
      <c r="X512" s="40" t="s">
        <v>26</v>
      </c>
      <c r="Z512" s="34">
        <f t="shared" si="39"/>
        <v>0</v>
      </c>
    </row>
    <row r="513" spans="2:26" ht="25.5" customHeight="1" x14ac:dyDescent="0.25">
      <c r="B513" s="64"/>
      <c r="J513" s="65" t="str">
        <f>IF(G513&lt;&gt;"",VLOOKUP(G513,'nhân viên sale'!$A$2:$B$1646,2,0),"")</f>
        <v/>
      </c>
      <c r="L513" s="31" t="str">
        <f t="shared" si="35"/>
        <v/>
      </c>
      <c r="N513" s="52" t="s">
        <v>71</v>
      </c>
      <c r="Q513" s="32" t="str">
        <f t="shared" si="36"/>
        <v/>
      </c>
      <c r="T513" s="34">
        <f t="shared" si="37"/>
        <v>0</v>
      </c>
      <c r="U513" s="34">
        <f t="shared" si="38"/>
        <v>0</v>
      </c>
      <c r="X513" s="40" t="s">
        <v>26</v>
      </c>
      <c r="Z513" s="34">
        <f t="shared" si="39"/>
        <v>0</v>
      </c>
    </row>
    <row r="514" spans="2:26" ht="25.5" customHeight="1" x14ac:dyDescent="0.25">
      <c r="B514" s="64"/>
      <c r="J514" s="65" t="str">
        <f>IF(G514&lt;&gt;"",VLOOKUP(G514,'nhân viên sale'!$A$2:$B$1646,2,0),"")</f>
        <v/>
      </c>
      <c r="L514" s="31" t="str">
        <f t="shared" ref="L514:L577" si="40">IF(K514&lt;&gt;"",VLOOKUP(K514,tenhang,2,0),"")</f>
        <v/>
      </c>
      <c r="N514" s="52" t="s">
        <v>71</v>
      </c>
      <c r="Q514" s="32" t="str">
        <f t="shared" ref="Q514:Q577" si="41">IF(K514&lt;&gt;"",VLOOKUP(K514,tenhang,3,0),"")</f>
        <v/>
      </c>
      <c r="T514" s="34">
        <f t="shared" ref="T514:T577" si="42">IF(K514&lt;&gt;"",VLOOKUP(K514,tenhang,4,0),0)</f>
        <v>0</v>
      </c>
      <c r="U514" s="34">
        <f t="shared" si="38"/>
        <v>0</v>
      </c>
      <c r="X514" s="40" t="s">
        <v>26</v>
      </c>
      <c r="Z514" s="34">
        <f t="shared" si="39"/>
        <v>0</v>
      </c>
    </row>
    <row r="515" spans="2:26" ht="25.5" customHeight="1" x14ac:dyDescent="0.25">
      <c r="B515" s="64"/>
      <c r="J515" s="65" t="str">
        <f>IF(G515&lt;&gt;"",VLOOKUP(G515,'nhân viên sale'!$A$2:$B$1646,2,0),"")</f>
        <v/>
      </c>
      <c r="L515" s="31" t="str">
        <f t="shared" si="40"/>
        <v/>
      </c>
      <c r="N515" s="52" t="s">
        <v>71</v>
      </c>
      <c r="Q515" s="32" t="str">
        <f t="shared" si="41"/>
        <v/>
      </c>
      <c r="T515" s="34">
        <f t="shared" si="42"/>
        <v>0</v>
      </c>
      <c r="U515" s="34">
        <f t="shared" ref="U515:U578" si="43">R515*T515</f>
        <v>0</v>
      </c>
      <c r="X515" s="40" t="s">
        <v>26</v>
      </c>
      <c r="Z515" s="34">
        <f t="shared" ref="Z515:Z578" si="44">ROUND(U515*X515*1%,0)</f>
        <v>0</v>
      </c>
    </row>
    <row r="516" spans="2:26" ht="25.5" customHeight="1" x14ac:dyDescent="0.25">
      <c r="B516" s="64"/>
      <c r="J516" s="65" t="str">
        <f>IF(G516&lt;&gt;"",VLOOKUP(G516,'nhân viên sale'!$A$2:$B$1646,2,0),"")</f>
        <v/>
      </c>
      <c r="L516" s="31" t="str">
        <f t="shared" si="40"/>
        <v/>
      </c>
      <c r="N516" s="52" t="s">
        <v>71</v>
      </c>
      <c r="Q516" s="32" t="str">
        <f t="shared" si="41"/>
        <v/>
      </c>
      <c r="T516" s="34">
        <f t="shared" si="42"/>
        <v>0</v>
      </c>
      <c r="U516" s="34">
        <f t="shared" si="43"/>
        <v>0</v>
      </c>
      <c r="X516" s="40" t="s">
        <v>26</v>
      </c>
      <c r="Z516" s="34">
        <f t="shared" si="44"/>
        <v>0</v>
      </c>
    </row>
    <row r="517" spans="2:26" ht="25.5" customHeight="1" x14ac:dyDescent="0.25">
      <c r="B517" s="64"/>
      <c r="J517" s="65" t="str">
        <f>IF(G517&lt;&gt;"",VLOOKUP(G517,'nhân viên sale'!$A$2:$B$1646,2,0),"")</f>
        <v/>
      </c>
      <c r="L517" s="31" t="str">
        <f t="shared" si="40"/>
        <v/>
      </c>
      <c r="N517" s="52" t="s">
        <v>71</v>
      </c>
      <c r="Q517" s="32" t="str">
        <f t="shared" si="41"/>
        <v/>
      </c>
      <c r="T517" s="34">
        <f t="shared" si="42"/>
        <v>0</v>
      </c>
      <c r="U517" s="34">
        <f t="shared" si="43"/>
        <v>0</v>
      </c>
      <c r="X517" s="40" t="s">
        <v>26</v>
      </c>
      <c r="Z517" s="34">
        <f t="shared" si="44"/>
        <v>0</v>
      </c>
    </row>
    <row r="518" spans="2:26" ht="25.5" customHeight="1" x14ac:dyDescent="0.25">
      <c r="B518" s="64"/>
      <c r="J518" s="65" t="str">
        <f>IF(G518&lt;&gt;"",VLOOKUP(G518,'nhân viên sale'!$A$2:$B$1646,2,0),"")</f>
        <v/>
      </c>
      <c r="L518" s="31" t="str">
        <f t="shared" si="40"/>
        <v/>
      </c>
      <c r="N518" s="52" t="s">
        <v>71</v>
      </c>
      <c r="Q518" s="32" t="str">
        <f t="shared" si="41"/>
        <v/>
      </c>
      <c r="T518" s="34">
        <f t="shared" si="42"/>
        <v>0</v>
      </c>
      <c r="U518" s="34">
        <f t="shared" si="43"/>
        <v>0</v>
      </c>
      <c r="X518" s="40" t="s">
        <v>26</v>
      </c>
      <c r="Z518" s="34">
        <f t="shared" si="44"/>
        <v>0</v>
      </c>
    </row>
    <row r="519" spans="2:26" ht="25.5" customHeight="1" x14ac:dyDescent="0.25">
      <c r="B519" s="64"/>
      <c r="J519" s="65" t="str">
        <f>IF(G519&lt;&gt;"",VLOOKUP(G519,'nhân viên sale'!$A$2:$B$1646,2,0),"")</f>
        <v/>
      </c>
      <c r="L519" s="31" t="str">
        <f t="shared" si="40"/>
        <v/>
      </c>
      <c r="N519" s="52" t="s">
        <v>71</v>
      </c>
      <c r="Q519" s="32" t="str">
        <f t="shared" si="41"/>
        <v/>
      </c>
      <c r="T519" s="34">
        <f t="shared" si="42"/>
        <v>0</v>
      </c>
      <c r="U519" s="34">
        <f t="shared" si="43"/>
        <v>0</v>
      </c>
      <c r="X519" s="40" t="s">
        <v>26</v>
      </c>
      <c r="Z519" s="34">
        <f t="shared" si="44"/>
        <v>0</v>
      </c>
    </row>
    <row r="520" spans="2:26" ht="25.5" customHeight="1" x14ac:dyDescent="0.25">
      <c r="B520" s="64"/>
      <c r="J520" s="65" t="str">
        <f>IF(G520&lt;&gt;"",VLOOKUP(G520,'nhân viên sale'!$A$2:$B$1646,2,0),"")</f>
        <v/>
      </c>
      <c r="L520" s="31" t="str">
        <f t="shared" si="40"/>
        <v/>
      </c>
      <c r="N520" s="52" t="s">
        <v>71</v>
      </c>
      <c r="Q520" s="32" t="str">
        <f t="shared" si="41"/>
        <v/>
      </c>
      <c r="T520" s="34">
        <f t="shared" si="42"/>
        <v>0</v>
      </c>
      <c r="U520" s="34">
        <f t="shared" si="43"/>
        <v>0</v>
      </c>
      <c r="X520" s="40" t="s">
        <v>26</v>
      </c>
      <c r="Z520" s="34">
        <f t="shared" si="44"/>
        <v>0</v>
      </c>
    </row>
    <row r="521" spans="2:26" ht="25.5" customHeight="1" x14ac:dyDescent="0.25">
      <c r="B521" s="64"/>
      <c r="J521" s="65" t="str">
        <f>IF(G521&lt;&gt;"",VLOOKUP(G521,'nhân viên sale'!$A$2:$B$1646,2,0),"")</f>
        <v/>
      </c>
      <c r="L521" s="31" t="str">
        <f t="shared" si="40"/>
        <v/>
      </c>
      <c r="N521" s="52" t="s">
        <v>71</v>
      </c>
      <c r="Q521" s="32" t="str">
        <f t="shared" si="41"/>
        <v/>
      </c>
      <c r="T521" s="34">
        <f t="shared" si="42"/>
        <v>0</v>
      </c>
      <c r="U521" s="34">
        <f t="shared" si="43"/>
        <v>0</v>
      </c>
      <c r="X521" s="40" t="s">
        <v>26</v>
      </c>
      <c r="Z521" s="34">
        <f t="shared" si="44"/>
        <v>0</v>
      </c>
    </row>
    <row r="522" spans="2:26" ht="25.5" customHeight="1" x14ac:dyDescent="0.25">
      <c r="B522" s="64"/>
      <c r="J522" s="65" t="str">
        <f>IF(G522&lt;&gt;"",VLOOKUP(G522,'nhân viên sale'!$A$2:$B$1646,2,0),"")</f>
        <v/>
      </c>
      <c r="L522" s="31" t="str">
        <f t="shared" si="40"/>
        <v/>
      </c>
      <c r="N522" s="52" t="s">
        <v>71</v>
      </c>
      <c r="Q522" s="32" t="str">
        <f t="shared" si="41"/>
        <v/>
      </c>
      <c r="T522" s="34">
        <f t="shared" si="42"/>
        <v>0</v>
      </c>
      <c r="U522" s="34">
        <f t="shared" si="43"/>
        <v>0</v>
      </c>
      <c r="X522" s="40" t="s">
        <v>26</v>
      </c>
      <c r="Z522" s="34">
        <f t="shared" si="44"/>
        <v>0</v>
      </c>
    </row>
    <row r="523" spans="2:26" ht="25.5" customHeight="1" x14ac:dyDescent="0.25">
      <c r="B523" s="64"/>
      <c r="J523" s="65" t="str">
        <f>IF(G523&lt;&gt;"",VLOOKUP(G523,'nhân viên sale'!$A$2:$B$1646,2,0),"")</f>
        <v/>
      </c>
      <c r="L523" s="31" t="str">
        <f t="shared" si="40"/>
        <v/>
      </c>
      <c r="N523" s="52" t="s">
        <v>71</v>
      </c>
      <c r="Q523" s="32" t="str">
        <f t="shared" si="41"/>
        <v/>
      </c>
      <c r="T523" s="34">
        <f t="shared" si="42"/>
        <v>0</v>
      </c>
      <c r="U523" s="34">
        <f t="shared" si="43"/>
        <v>0</v>
      </c>
      <c r="X523" s="40" t="s">
        <v>26</v>
      </c>
      <c r="Z523" s="34">
        <f t="shared" si="44"/>
        <v>0</v>
      </c>
    </row>
    <row r="524" spans="2:26" ht="25.5" customHeight="1" x14ac:dyDescent="0.25">
      <c r="B524" s="64"/>
      <c r="J524" s="65" t="str">
        <f>IF(G524&lt;&gt;"",VLOOKUP(G524,'nhân viên sale'!$A$2:$B$1646,2,0),"")</f>
        <v/>
      </c>
      <c r="L524" s="31" t="str">
        <f t="shared" si="40"/>
        <v/>
      </c>
      <c r="N524" s="52" t="s">
        <v>71</v>
      </c>
      <c r="Q524" s="32" t="str">
        <f t="shared" si="41"/>
        <v/>
      </c>
      <c r="T524" s="34">
        <f t="shared" si="42"/>
        <v>0</v>
      </c>
      <c r="U524" s="34">
        <f t="shared" si="43"/>
        <v>0</v>
      </c>
      <c r="X524" s="40" t="s">
        <v>26</v>
      </c>
      <c r="Z524" s="34">
        <f t="shared" si="44"/>
        <v>0</v>
      </c>
    </row>
    <row r="525" spans="2:26" ht="25.5" customHeight="1" x14ac:dyDescent="0.25">
      <c r="B525" s="64"/>
      <c r="J525" s="65" t="str">
        <f>IF(G525&lt;&gt;"",VLOOKUP(G525,'nhân viên sale'!$A$2:$B$1646,2,0),"")</f>
        <v/>
      </c>
      <c r="L525" s="31" t="str">
        <f t="shared" si="40"/>
        <v/>
      </c>
      <c r="N525" s="52" t="s">
        <v>71</v>
      </c>
      <c r="Q525" s="32" t="str">
        <f t="shared" si="41"/>
        <v/>
      </c>
      <c r="T525" s="34">
        <f t="shared" si="42"/>
        <v>0</v>
      </c>
      <c r="U525" s="34">
        <f t="shared" si="43"/>
        <v>0</v>
      </c>
      <c r="X525" s="40" t="s">
        <v>26</v>
      </c>
      <c r="Z525" s="34">
        <f t="shared" si="44"/>
        <v>0</v>
      </c>
    </row>
    <row r="526" spans="2:26" ht="25.5" customHeight="1" x14ac:dyDescent="0.25">
      <c r="B526" s="64"/>
      <c r="J526" s="65" t="str">
        <f>IF(G526&lt;&gt;"",VLOOKUP(G526,'nhân viên sale'!$A$2:$B$1646,2,0),"")</f>
        <v/>
      </c>
      <c r="L526" s="31" t="str">
        <f t="shared" si="40"/>
        <v/>
      </c>
      <c r="N526" s="52" t="s">
        <v>71</v>
      </c>
      <c r="Q526" s="32" t="str">
        <f t="shared" si="41"/>
        <v/>
      </c>
      <c r="T526" s="34">
        <f t="shared" si="42"/>
        <v>0</v>
      </c>
      <c r="U526" s="34">
        <f t="shared" si="43"/>
        <v>0</v>
      </c>
      <c r="X526" s="40" t="s">
        <v>26</v>
      </c>
      <c r="Z526" s="34">
        <f t="shared" si="44"/>
        <v>0</v>
      </c>
    </row>
    <row r="527" spans="2:26" ht="25.5" customHeight="1" x14ac:dyDescent="0.25">
      <c r="B527" s="64"/>
      <c r="J527" s="65" t="str">
        <f>IF(G527&lt;&gt;"",VLOOKUP(G527,'nhân viên sale'!$A$2:$B$1646,2,0),"")</f>
        <v/>
      </c>
      <c r="L527" s="31" t="str">
        <f t="shared" si="40"/>
        <v/>
      </c>
      <c r="N527" s="52" t="s">
        <v>71</v>
      </c>
      <c r="Q527" s="32" t="str">
        <f t="shared" si="41"/>
        <v/>
      </c>
      <c r="T527" s="34">
        <f t="shared" si="42"/>
        <v>0</v>
      </c>
      <c r="U527" s="34">
        <f t="shared" si="43"/>
        <v>0</v>
      </c>
      <c r="X527" s="40" t="s">
        <v>26</v>
      </c>
      <c r="Z527" s="34">
        <f t="shared" si="44"/>
        <v>0</v>
      </c>
    </row>
    <row r="528" spans="2:26" ht="25.5" customHeight="1" x14ac:dyDescent="0.25">
      <c r="B528" s="64"/>
      <c r="J528" s="65" t="str">
        <f>IF(G528&lt;&gt;"",VLOOKUP(G528,'nhân viên sale'!$A$2:$B$1646,2,0),"")</f>
        <v/>
      </c>
      <c r="L528" s="31" t="str">
        <f t="shared" si="40"/>
        <v/>
      </c>
      <c r="N528" s="52" t="s">
        <v>71</v>
      </c>
      <c r="Q528" s="32" t="str">
        <f t="shared" si="41"/>
        <v/>
      </c>
      <c r="T528" s="34">
        <f t="shared" si="42"/>
        <v>0</v>
      </c>
      <c r="U528" s="34">
        <f t="shared" si="43"/>
        <v>0</v>
      </c>
      <c r="X528" s="40" t="s">
        <v>26</v>
      </c>
      <c r="Z528" s="34">
        <f t="shared" si="44"/>
        <v>0</v>
      </c>
    </row>
    <row r="529" spans="2:26" ht="25.5" customHeight="1" x14ac:dyDescent="0.25">
      <c r="B529" s="64"/>
      <c r="J529" s="65" t="str">
        <f>IF(G529&lt;&gt;"",VLOOKUP(G529,'nhân viên sale'!$A$2:$B$1646,2,0),"")</f>
        <v/>
      </c>
      <c r="L529" s="31" t="str">
        <f t="shared" si="40"/>
        <v/>
      </c>
      <c r="N529" s="52" t="s">
        <v>71</v>
      </c>
      <c r="Q529" s="32" t="str">
        <f t="shared" si="41"/>
        <v/>
      </c>
      <c r="T529" s="34">
        <f t="shared" si="42"/>
        <v>0</v>
      </c>
      <c r="U529" s="34">
        <f t="shared" si="43"/>
        <v>0</v>
      </c>
      <c r="X529" s="40" t="s">
        <v>26</v>
      </c>
      <c r="Z529" s="34">
        <f t="shared" si="44"/>
        <v>0</v>
      </c>
    </row>
    <row r="530" spans="2:26" ht="25.5" customHeight="1" x14ac:dyDescent="0.25">
      <c r="B530" s="64"/>
      <c r="J530" s="65" t="str">
        <f>IF(G530&lt;&gt;"",VLOOKUP(G530,'nhân viên sale'!$A$2:$B$1646,2,0),"")</f>
        <v/>
      </c>
      <c r="L530" s="31" t="str">
        <f t="shared" si="40"/>
        <v/>
      </c>
      <c r="N530" s="52" t="s">
        <v>71</v>
      </c>
      <c r="Q530" s="32" t="str">
        <f t="shared" si="41"/>
        <v/>
      </c>
      <c r="T530" s="34">
        <f t="shared" si="42"/>
        <v>0</v>
      </c>
      <c r="U530" s="34">
        <f t="shared" si="43"/>
        <v>0</v>
      </c>
      <c r="X530" s="40" t="s">
        <v>26</v>
      </c>
      <c r="Z530" s="34">
        <f t="shared" si="44"/>
        <v>0</v>
      </c>
    </row>
    <row r="531" spans="2:26" ht="25.5" customHeight="1" x14ac:dyDescent="0.25">
      <c r="B531" s="64"/>
      <c r="J531" s="65" t="str">
        <f>IF(G531&lt;&gt;"",VLOOKUP(G531,'nhân viên sale'!$A$2:$B$1646,2,0),"")</f>
        <v/>
      </c>
      <c r="L531" s="31" t="str">
        <f t="shared" si="40"/>
        <v/>
      </c>
      <c r="N531" s="52" t="s">
        <v>71</v>
      </c>
      <c r="Q531" s="32" t="str">
        <f t="shared" si="41"/>
        <v/>
      </c>
      <c r="T531" s="34">
        <f t="shared" si="42"/>
        <v>0</v>
      </c>
      <c r="U531" s="34">
        <f t="shared" si="43"/>
        <v>0</v>
      </c>
      <c r="X531" s="40" t="s">
        <v>26</v>
      </c>
      <c r="Z531" s="34">
        <f t="shared" si="44"/>
        <v>0</v>
      </c>
    </row>
    <row r="532" spans="2:26" ht="25.5" customHeight="1" x14ac:dyDescent="0.25">
      <c r="B532" s="64"/>
      <c r="J532" s="65" t="str">
        <f>IF(G532&lt;&gt;"",VLOOKUP(G532,'nhân viên sale'!$A$2:$B$1646,2,0),"")</f>
        <v/>
      </c>
      <c r="L532" s="31" t="str">
        <f t="shared" si="40"/>
        <v/>
      </c>
      <c r="N532" s="52" t="s">
        <v>71</v>
      </c>
      <c r="Q532" s="32" t="str">
        <f t="shared" si="41"/>
        <v/>
      </c>
      <c r="T532" s="34">
        <f t="shared" si="42"/>
        <v>0</v>
      </c>
      <c r="U532" s="34">
        <f t="shared" si="43"/>
        <v>0</v>
      </c>
      <c r="X532" s="40" t="s">
        <v>26</v>
      </c>
      <c r="Z532" s="34">
        <f t="shared" si="44"/>
        <v>0</v>
      </c>
    </row>
    <row r="533" spans="2:26" ht="25.5" customHeight="1" x14ac:dyDescent="0.25">
      <c r="B533" s="64"/>
      <c r="J533" s="65" t="str">
        <f>IF(G533&lt;&gt;"",VLOOKUP(G533,'nhân viên sale'!$A$2:$B$1646,2,0),"")</f>
        <v/>
      </c>
      <c r="L533" s="31" t="str">
        <f t="shared" si="40"/>
        <v/>
      </c>
      <c r="N533" s="52" t="s">
        <v>71</v>
      </c>
      <c r="Q533" s="32" t="str">
        <f t="shared" si="41"/>
        <v/>
      </c>
      <c r="T533" s="34">
        <f t="shared" si="42"/>
        <v>0</v>
      </c>
      <c r="U533" s="34">
        <f t="shared" si="43"/>
        <v>0</v>
      </c>
      <c r="X533" s="40" t="s">
        <v>26</v>
      </c>
      <c r="Z533" s="34">
        <f t="shared" si="44"/>
        <v>0</v>
      </c>
    </row>
    <row r="534" spans="2:26" ht="25.5" customHeight="1" x14ac:dyDescent="0.25">
      <c r="B534" s="64"/>
      <c r="J534" s="65" t="str">
        <f>IF(G534&lt;&gt;"",VLOOKUP(G534,'nhân viên sale'!$A$2:$B$1646,2,0),"")</f>
        <v/>
      </c>
      <c r="L534" s="31" t="str">
        <f t="shared" si="40"/>
        <v/>
      </c>
      <c r="N534" s="52" t="s">
        <v>71</v>
      </c>
      <c r="Q534" s="32" t="str">
        <f t="shared" si="41"/>
        <v/>
      </c>
      <c r="T534" s="34">
        <f t="shared" si="42"/>
        <v>0</v>
      </c>
      <c r="U534" s="34">
        <f t="shared" si="43"/>
        <v>0</v>
      </c>
      <c r="X534" s="40" t="s">
        <v>26</v>
      </c>
      <c r="Z534" s="34">
        <f t="shared" si="44"/>
        <v>0</v>
      </c>
    </row>
    <row r="535" spans="2:26" ht="25.5" customHeight="1" x14ac:dyDescent="0.25">
      <c r="B535" s="64"/>
      <c r="J535" s="65" t="str">
        <f>IF(G535&lt;&gt;"",VLOOKUP(G535,'nhân viên sale'!$A$2:$B$1646,2,0),"")</f>
        <v/>
      </c>
      <c r="L535" s="31" t="str">
        <f t="shared" si="40"/>
        <v/>
      </c>
      <c r="N535" s="52" t="s">
        <v>71</v>
      </c>
      <c r="Q535" s="32" t="str">
        <f t="shared" si="41"/>
        <v/>
      </c>
      <c r="T535" s="34">
        <f t="shared" si="42"/>
        <v>0</v>
      </c>
      <c r="U535" s="34">
        <f t="shared" si="43"/>
        <v>0</v>
      </c>
      <c r="X535" s="40" t="s">
        <v>26</v>
      </c>
      <c r="Z535" s="34">
        <f t="shared" si="44"/>
        <v>0</v>
      </c>
    </row>
    <row r="536" spans="2:26" ht="25.5" customHeight="1" x14ac:dyDescent="0.25">
      <c r="B536" s="64"/>
      <c r="J536" s="65" t="str">
        <f>IF(G536&lt;&gt;"",VLOOKUP(G536,'nhân viên sale'!$A$2:$B$1646,2,0),"")</f>
        <v/>
      </c>
      <c r="L536" s="31" t="str">
        <f t="shared" si="40"/>
        <v/>
      </c>
      <c r="N536" s="52" t="s">
        <v>71</v>
      </c>
      <c r="Q536" s="32" t="str">
        <f t="shared" si="41"/>
        <v/>
      </c>
      <c r="T536" s="34">
        <f t="shared" si="42"/>
        <v>0</v>
      </c>
      <c r="U536" s="34">
        <f t="shared" si="43"/>
        <v>0</v>
      </c>
      <c r="X536" s="40" t="s">
        <v>26</v>
      </c>
      <c r="Z536" s="34">
        <f t="shared" si="44"/>
        <v>0</v>
      </c>
    </row>
    <row r="537" spans="2:26" ht="25.5" customHeight="1" x14ac:dyDescent="0.25">
      <c r="B537" s="64"/>
      <c r="J537" s="65" t="str">
        <f>IF(G537&lt;&gt;"",VLOOKUP(G537,'nhân viên sale'!$A$2:$B$1646,2,0),"")</f>
        <v/>
      </c>
      <c r="L537" s="31" t="str">
        <f t="shared" si="40"/>
        <v/>
      </c>
      <c r="N537" s="52" t="s">
        <v>71</v>
      </c>
      <c r="Q537" s="32" t="str">
        <f t="shared" si="41"/>
        <v/>
      </c>
      <c r="T537" s="34">
        <f t="shared" si="42"/>
        <v>0</v>
      </c>
      <c r="U537" s="34">
        <f t="shared" si="43"/>
        <v>0</v>
      </c>
      <c r="X537" s="40" t="s">
        <v>26</v>
      </c>
      <c r="Z537" s="34">
        <f t="shared" si="44"/>
        <v>0</v>
      </c>
    </row>
    <row r="538" spans="2:26" ht="25.5" customHeight="1" x14ac:dyDescent="0.25">
      <c r="B538" s="64"/>
      <c r="J538" s="65" t="str">
        <f>IF(G538&lt;&gt;"",VLOOKUP(G538,'nhân viên sale'!$A$2:$B$1646,2,0),"")</f>
        <v/>
      </c>
      <c r="L538" s="31" t="str">
        <f t="shared" si="40"/>
        <v/>
      </c>
      <c r="N538" s="52" t="s">
        <v>71</v>
      </c>
      <c r="Q538" s="32" t="str">
        <f t="shared" si="41"/>
        <v/>
      </c>
      <c r="T538" s="34">
        <f t="shared" si="42"/>
        <v>0</v>
      </c>
      <c r="U538" s="34">
        <f t="shared" si="43"/>
        <v>0</v>
      </c>
      <c r="X538" s="40" t="s">
        <v>26</v>
      </c>
      <c r="Z538" s="34">
        <f t="shared" si="44"/>
        <v>0</v>
      </c>
    </row>
    <row r="539" spans="2:26" ht="25.5" customHeight="1" x14ac:dyDescent="0.25">
      <c r="B539" s="64"/>
      <c r="J539" s="65" t="str">
        <f>IF(G539&lt;&gt;"",VLOOKUP(G539,'nhân viên sale'!$A$2:$B$1646,2,0),"")</f>
        <v/>
      </c>
      <c r="L539" s="31" t="str">
        <f t="shared" si="40"/>
        <v/>
      </c>
      <c r="N539" s="52" t="s">
        <v>71</v>
      </c>
      <c r="Q539" s="32" t="str">
        <f t="shared" si="41"/>
        <v/>
      </c>
      <c r="T539" s="34">
        <f t="shared" si="42"/>
        <v>0</v>
      </c>
      <c r="U539" s="34">
        <f t="shared" si="43"/>
        <v>0</v>
      </c>
      <c r="X539" s="40" t="s">
        <v>26</v>
      </c>
      <c r="Z539" s="34">
        <f t="shared" si="44"/>
        <v>0</v>
      </c>
    </row>
    <row r="540" spans="2:26" ht="25.5" customHeight="1" x14ac:dyDescent="0.25">
      <c r="B540" s="64"/>
      <c r="J540" s="65" t="str">
        <f>IF(G540&lt;&gt;"",VLOOKUP(G540,'nhân viên sale'!$A$2:$B$1646,2,0),"")</f>
        <v/>
      </c>
      <c r="L540" s="31" t="str">
        <f t="shared" si="40"/>
        <v/>
      </c>
      <c r="N540" s="52" t="s">
        <v>71</v>
      </c>
      <c r="Q540" s="32" t="str">
        <f t="shared" si="41"/>
        <v/>
      </c>
      <c r="T540" s="34">
        <f t="shared" si="42"/>
        <v>0</v>
      </c>
      <c r="U540" s="34">
        <f t="shared" si="43"/>
        <v>0</v>
      </c>
      <c r="X540" s="40" t="s">
        <v>26</v>
      </c>
      <c r="Z540" s="34">
        <f t="shared" si="44"/>
        <v>0</v>
      </c>
    </row>
    <row r="541" spans="2:26" ht="25.5" customHeight="1" x14ac:dyDescent="0.25">
      <c r="B541" s="64"/>
      <c r="J541" s="65" t="str">
        <f>IF(G541&lt;&gt;"",VLOOKUP(G541,'nhân viên sale'!$A$2:$B$1646,2,0),"")</f>
        <v/>
      </c>
      <c r="L541" s="31" t="str">
        <f t="shared" si="40"/>
        <v/>
      </c>
      <c r="N541" s="52" t="s">
        <v>71</v>
      </c>
      <c r="Q541" s="32" t="str">
        <f t="shared" si="41"/>
        <v/>
      </c>
      <c r="T541" s="34">
        <f t="shared" si="42"/>
        <v>0</v>
      </c>
      <c r="U541" s="34">
        <f t="shared" si="43"/>
        <v>0</v>
      </c>
      <c r="X541" s="40" t="s">
        <v>26</v>
      </c>
      <c r="Z541" s="34">
        <f t="shared" si="44"/>
        <v>0</v>
      </c>
    </row>
    <row r="542" spans="2:26" ht="25.5" customHeight="1" x14ac:dyDescent="0.25">
      <c r="B542" s="64"/>
      <c r="J542" s="65" t="str">
        <f>IF(G542&lt;&gt;"",VLOOKUP(G542,'nhân viên sale'!$A$2:$B$1646,2,0),"")</f>
        <v/>
      </c>
      <c r="L542" s="31" t="str">
        <f t="shared" si="40"/>
        <v/>
      </c>
      <c r="N542" s="52" t="s">
        <v>71</v>
      </c>
      <c r="Q542" s="32" t="str">
        <f t="shared" si="41"/>
        <v/>
      </c>
      <c r="T542" s="34">
        <f t="shared" si="42"/>
        <v>0</v>
      </c>
      <c r="U542" s="34">
        <f t="shared" si="43"/>
        <v>0</v>
      </c>
      <c r="X542" s="40" t="s">
        <v>26</v>
      </c>
      <c r="Z542" s="34">
        <f t="shared" si="44"/>
        <v>0</v>
      </c>
    </row>
    <row r="543" spans="2:26" ht="25.5" customHeight="1" x14ac:dyDescent="0.25">
      <c r="B543" s="64"/>
      <c r="J543" s="65" t="str">
        <f>IF(G543&lt;&gt;"",VLOOKUP(G543,'nhân viên sale'!$A$2:$B$1646,2,0),"")</f>
        <v/>
      </c>
      <c r="L543" s="31" t="str">
        <f t="shared" si="40"/>
        <v/>
      </c>
      <c r="N543" s="52" t="s">
        <v>71</v>
      </c>
      <c r="Q543" s="32" t="str">
        <f t="shared" si="41"/>
        <v/>
      </c>
      <c r="T543" s="34">
        <f t="shared" si="42"/>
        <v>0</v>
      </c>
      <c r="U543" s="34">
        <f t="shared" si="43"/>
        <v>0</v>
      </c>
      <c r="X543" s="40" t="s">
        <v>26</v>
      </c>
      <c r="Z543" s="34">
        <f t="shared" si="44"/>
        <v>0</v>
      </c>
    </row>
    <row r="544" spans="2:26" ht="25.5" customHeight="1" x14ac:dyDescent="0.25">
      <c r="B544" s="64"/>
      <c r="J544" s="65" t="str">
        <f>IF(G544&lt;&gt;"",VLOOKUP(G544,'nhân viên sale'!$A$2:$B$1646,2,0),"")</f>
        <v/>
      </c>
      <c r="L544" s="31" t="str">
        <f t="shared" si="40"/>
        <v/>
      </c>
      <c r="N544" s="52" t="s">
        <v>71</v>
      </c>
      <c r="Q544" s="32" t="str">
        <f t="shared" si="41"/>
        <v/>
      </c>
      <c r="T544" s="34">
        <f t="shared" si="42"/>
        <v>0</v>
      </c>
      <c r="U544" s="34">
        <f t="shared" si="43"/>
        <v>0</v>
      </c>
      <c r="X544" s="40" t="s">
        <v>26</v>
      </c>
      <c r="Z544" s="34">
        <f t="shared" si="44"/>
        <v>0</v>
      </c>
    </row>
    <row r="545" spans="2:26" ht="25.5" customHeight="1" x14ac:dyDescent="0.25">
      <c r="B545" s="64"/>
      <c r="J545" s="65" t="str">
        <f>IF(G545&lt;&gt;"",VLOOKUP(G545,'nhân viên sale'!$A$2:$B$1646,2,0),"")</f>
        <v/>
      </c>
      <c r="L545" s="31" t="str">
        <f t="shared" si="40"/>
        <v/>
      </c>
      <c r="N545" s="52" t="s">
        <v>71</v>
      </c>
      <c r="Q545" s="32" t="str">
        <f t="shared" si="41"/>
        <v/>
      </c>
      <c r="T545" s="34">
        <f t="shared" si="42"/>
        <v>0</v>
      </c>
      <c r="U545" s="34">
        <f t="shared" si="43"/>
        <v>0</v>
      </c>
      <c r="X545" s="40" t="s">
        <v>26</v>
      </c>
      <c r="Z545" s="34">
        <f t="shared" si="44"/>
        <v>0</v>
      </c>
    </row>
    <row r="546" spans="2:26" ht="25.5" customHeight="1" x14ac:dyDescent="0.25">
      <c r="B546" s="64"/>
      <c r="J546" s="65" t="str">
        <f>IF(G546&lt;&gt;"",VLOOKUP(G546,'nhân viên sale'!$A$2:$B$1646,2,0),"")</f>
        <v/>
      </c>
      <c r="L546" s="31" t="str">
        <f t="shared" si="40"/>
        <v/>
      </c>
      <c r="N546" s="52" t="s">
        <v>71</v>
      </c>
      <c r="Q546" s="32" t="str">
        <f t="shared" si="41"/>
        <v/>
      </c>
      <c r="T546" s="34">
        <f t="shared" si="42"/>
        <v>0</v>
      </c>
      <c r="U546" s="34">
        <f t="shared" si="43"/>
        <v>0</v>
      </c>
      <c r="X546" s="40" t="s">
        <v>26</v>
      </c>
      <c r="Z546" s="34">
        <f t="shared" si="44"/>
        <v>0</v>
      </c>
    </row>
    <row r="547" spans="2:26" ht="25.5" customHeight="1" x14ac:dyDescent="0.25">
      <c r="B547" s="64"/>
      <c r="J547" s="65" t="str">
        <f>IF(G547&lt;&gt;"",VLOOKUP(G547,'nhân viên sale'!$A$2:$B$1646,2,0),"")</f>
        <v/>
      </c>
      <c r="L547" s="31" t="str">
        <f t="shared" si="40"/>
        <v/>
      </c>
      <c r="N547" s="52" t="s">
        <v>71</v>
      </c>
      <c r="Q547" s="32" t="str">
        <f t="shared" si="41"/>
        <v/>
      </c>
      <c r="T547" s="34">
        <f t="shared" si="42"/>
        <v>0</v>
      </c>
      <c r="U547" s="34">
        <f t="shared" si="43"/>
        <v>0</v>
      </c>
      <c r="X547" s="40" t="s">
        <v>26</v>
      </c>
      <c r="Z547" s="34">
        <f t="shared" si="44"/>
        <v>0</v>
      </c>
    </row>
    <row r="548" spans="2:26" ht="25.5" customHeight="1" x14ac:dyDescent="0.25">
      <c r="B548" s="64"/>
      <c r="J548" s="65" t="str">
        <f>IF(G548&lt;&gt;"",VLOOKUP(G548,'nhân viên sale'!$A$2:$B$1646,2,0),"")</f>
        <v/>
      </c>
      <c r="L548" s="31" t="str">
        <f t="shared" si="40"/>
        <v/>
      </c>
      <c r="N548" s="52" t="s">
        <v>71</v>
      </c>
      <c r="Q548" s="32" t="str">
        <f t="shared" si="41"/>
        <v/>
      </c>
      <c r="T548" s="34">
        <f t="shared" si="42"/>
        <v>0</v>
      </c>
      <c r="U548" s="34">
        <f t="shared" si="43"/>
        <v>0</v>
      </c>
      <c r="X548" s="40" t="s">
        <v>26</v>
      </c>
      <c r="Z548" s="34">
        <f t="shared" si="44"/>
        <v>0</v>
      </c>
    </row>
    <row r="549" spans="2:26" ht="25.5" customHeight="1" x14ac:dyDescent="0.25">
      <c r="B549" s="64"/>
      <c r="J549" s="65" t="str">
        <f>IF(G549&lt;&gt;"",VLOOKUP(G549,'nhân viên sale'!$A$2:$B$1646,2,0),"")</f>
        <v/>
      </c>
      <c r="L549" s="31" t="str">
        <f t="shared" si="40"/>
        <v/>
      </c>
      <c r="N549" s="52" t="s">
        <v>71</v>
      </c>
      <c r="Q549" s="32" t="str">
        <f t="shared" si="41"/>
        <v/>
      </c>
      <c r="T549" s="34">
        <f t="shared" si="42"/>
        <v>0</v>
      </c>
      <c r="U549" s="34">
        <f t="shared" si="43"/>
        <v>0</v>
      </c>
      <c r="X549" s="40" t="s">
        <v>26</v>
      </c>
      <c r="Z549" s="34">
        <f t="shared" si="44"/>
        <v>0</v>
      </c>
    </row>
    <row r="550" spans="2:26" ht="25.5" customHeight="1" x14ac:dyDescent="0.25">
      <c r="B550" s="64"/>
      <c r="J550" s="65" t="str">
        <f>IF(G550&lt;&gt;"",VLOOKUP(G550,'nhân viên sale'!$A$2:$B$1646,2,0),"")</f>
        <v/>
      </c>
      <c r="L550" s="31" t="str">
        <f t="shared" si="40"/>
        <v/>
      </c>
      <c r="N550" s="52" t="s">
        <v>71</v>
      </c>
      <c r="Q550" s="32" t="str">
        <f t="shared" si="41"/>
        <v/>
      </c>
      <c r="T550" s="34">
        <f t="shared" si="42"/>
        <v>0</v>
      </c>
      <c r="U550" s="34">
        <f t="shared" si="43"/>
        <v>0</v>
      </c>
      <c r="X550" s="40" t="s">
        <v>26</v>
      </c>
      <c r="Z550" s="34">
        <f t="shared" si="44"/>
        <v>0</v>
      </c>
    </row>
    <row r="551" spans="2:26" ht="25.5" customHeight="1" x14ac:dyDescent="0.25">
      <c r="B551" s="64"/>
      <c r="J551" s="65" t="str">
        <f>IF(G551&lt;&gt;"",VLOOKUP(G551,'nhân viên sale'!$A$2:$B$1646,2,0),"")</f>
        <v/>
      </c>
      <c r="L551" s="31" t="str">
        <f t="shared" si="40"/>
        <v/>
      </c>
      <c r="N551" s="52" t="s">
        <v>71</v>
      </c>
      <c r="Q551" s="32" t="str">
        <f t="shared" si="41"/>
        <v/>
      </c>
      <c r="T551" s="34">
        <f t="shared" si="42"/>
        <v>0</v>
      </c>
      <c r="U551" s="34">
        <f t="shared" si="43"/>
        <v>0</v>
      </c>
      <c r="X551" s="40" t="s">
        <v>26</v>
      </c>
      <c r="Z551" s="34">
        <f t="shared" si="44"/>
        <v>0</v>
      </c>
    </row>
    <row r="552" spans="2:26" ht="25.5" customHeight="1" x14ac:dyDescent="0.25">
      <c r="B552" s="64"/>
      <c r="J552" s="65" t="str">
        <f>IF(G552&lt;&gt;"",VLOOKUP(G552,'nhân viên sale'!$A$2:$B$1646,2,0),"")</f>
        <v/>
      </c>
      <c r="L552" s="31" t="str">
        <f t="shared" si="40"/>
        <v/>
      </c>
      <c r="N552" s="52" t="s">
        <v>71</v>
      </c>
      <c r="Q552" s="32" t="str">
        <f t="shared" si="41"/>
        <v/>
      </c>
      <c r="T552" s="34">
        <f t="shared" si="42"/>
        <v>0</v>
      </c>
      <c r="U552" s="34">
        <f t="shared" si="43"/>
        <v>0</v>
      </c>
      <c r="X552" s="40" t="s">
        <v>26</v>
      </c>
      <c r="Z552" s="34">
        <f t="shared" si="44"/>
        <v>0</v>
      </c>
    </row>
    <row r="553" spans="2:26" ht="25.5" customHeight="1" x14ac:dyDescent="0.25">
      <c r="B553" s="64"/>
      <c r="J553" s="65" t="str">
        <f>IF(G553&lt;&gt;"",VLOOKUP(G553,'nhân viên sale'!$A$2:$B$1646,2,0),"")</f>
        <v/>
      </c>
      <c r="L553" s="31" t="str">
        <f t="shared" si="40"/>
        <v/>
      </c>
      <c r="N553" s="52" t="s">
        <v>71</v>
      </c>
      <c r="Q553" s="32" t="str">
        <f t="shared" si="41"/>
        <v/>
      </c>
      <c r="T553" s="34">
        <f t="shared" si="42"/>
        <v>0</v>
      </c>
      <c r="U553" s="34">
        <f t="shared" si="43"/>
        <v>0</v>
      </c>
      <c r="X553" s="40" t="s">
        <v>26</v>
      </c>
      <c r="Z553" s="34">
        <f t="shared" si="44"/>
        <v>0</v>
      </c>
    </row>
    <row r="554" spans="2:26" ht="25.5" customHeight="1" x14ac:dyDescent="0.25">
      <c r="B554" s="64"/>
      <c r="J554" s="65" t="str">
        <f>IF(G554&lt;&gt;"",VLOOKUP(G554,'nhân viên sale'!$A$2:$B$1646,2,0),"")</f>
        <v/>
      </c>
      <c r="L554" s="31" t="str">
        <f t="shared" si="40"/>
        <v/>
      </c>
      <c r="N554" s="52" t="s">
        <v>71</v>
      </c>
      <c r="Q554" s="32" t="str">
        <f t="shared" si="41"/>
        <v/>
      </c>
      <c r="T554" s="34">
        <f t="shared" si="42"/>
        <v>0</v>
      </c>
      <c r="U554" s="34">
        <f t="shared" si="43"/>
        <v>0</v>
      </c>
      <c r="X554" s="40" t="s">
        <v>26</v>
      </c>
      <c r="Z554" s="34">
        <f t="shared" si="44"/>
        <v>0</v>
      </c>
    </row>
    <row r="555" spans="2:26" ht="25.5" customHeight="1" x14ac:dyDescent="0.25">
      <c r="B555" s="64"/>
      <c r="J555" s="65" t="str">
        <f>IF(G555&lt;&gt;"",VLOOKUP(G555,'nhân viên sale'!$A$2:$B$1646,2,0),"")</f>
        <v/>
      </c>
      <c r="L555" s="31" t="str">
        <f t="shared" si="40"/>
        <v/>
      </c>
      <c r="N555" s="52" t="s">
        <v>71</v>
      </c>
      <c r="Q555" s="32" t="str">
        <f t="shared" si="41"/>
        <v/>
      </c>
      <c r="T555" s="34">
        <f t="shared" si="42"/>
        <v>0</v>
      </c>
      <c r="U555" s="34">
        <f t="shared" si="43"/>
        <v>0</v>
      </c>
      <c r="X555" s="40" t="s">
        <v>26</v>
      </c>
      <c r="Z555" s="34">
        <f t="shared" si="44"/>
        <v>0</v>
      </c>
    </row>
    <row r="556" spans="2:26" ht="25.5" customHeight="1" x14ac:dyDescent="0.25">
      <c r="B556" s="64"/>
      <c r="J556" s="65" t="str">
        <f>IF(G556&lt;&gt;"",VLOOKUP(G556,'nhân viên sale'!$A$2:$B$1646,2,0),"")</f>
        <v/>
      </c>
      <c r="L556" s="31" t="str">
        <f t="shared" si="40"/>
        <v/>
      </c>
      <c r="N556" s="52" t="s">
        <v>71</v>
      </c>
      <c r="Q556" s="32" t="str">
        <f t="shared" si="41"/>
        <v/>
      </c>
      <c r="T556" s="34">
        <f t="shared" si="42"/>
        <v>0</v>
      </c>
      <c r="U556" s="34">
        <f t="shared" si="43"/>
        <v>0</v>
      </c>
      <c r="X556" s="40" t="s">
        <v>26</v>
      </c>
      <c r="Z556" s="34">
        <f t="shared" si="44"/>
        <v>0</v>
      </c>
    </row>
    <row r="557" spans="2:26" ht="25.5" customHeight="1" x14ac:dyDescent="0.25">
      <c r="B557" s="64"/>
      <c r="J557" s="65" t="str">
        <f>IF(G557&lt;&gt;"",VLOOKUP(G557,'nhân viên sale'!$A$2:$B$1646,2,0),"")</f>
        <v/>
      </c>
      <c r="L557" s="31" t="str">
        <f t="shared" si="40"/>
        <v/>
      </c>
      <c r="N557" s="52" t="s">
        <v>71</v>
      </c>
      <c r="Q557" s="32" t="str">
        <f t="shared" si="41"/>
        <v/>
      </c>
      <c r="T557" s="34">
        <f t="shared" si="42"/>
        <v>0</v>
      </c>
      <c r="U557" s="34">
        <f t="shared" si="43"/>
        <v>0</v>
      </c>
      <c r="X557" s="40" t="s">
        <v>26</v>
      </c>
      <c r="Z557" s="34">
        <f t="shared" si="44"/>
        <v>0</v>
      </c>
    </row>
    <row r="558" spans="2:26" ht="25.5" customHeight="1" x14ac:dyDescent="0.25">
      <c r="B558" s="64"/>
      <c r="J558" s="65" t="str">
        <f>IF(G558&lt;&gt;"",VLOOKUP(G558,'nhân viên sale'!$A$2:$B$1646,2,0),"")</f>
        <v/>
      </c>
      <c r="L558" s="31" t="str">
        <f t="shared" si="40"/>
        <v/>
      </c>
      <c r="N558" s="52" t="s">
        <v>71</v>
      </c>
      <c r="Q558" s="32" t="str">
        <f t="shared" si="41"/>
        <v/>
      </c>
      <c r="T558" s="34">
        <f t="shared" si="42"/>
        <v>0</v>
      </c>
      <c r="U558" s="34">
        <f t="shared" si="43"/>
        <v>0</v>
      </c>
      <c r="X558" s="40" t="s">
        <v>26</v>
      </c>
      <c r="Z558" s="34">
        <f t="shared" si="44"/>
        <v>0</v>
      </c>
    </row>
    <row r="559" spans="2:26" ht="25.5" customHeight="1" x14ac:dyDescent="0.25">
      <c r="B559" s="64"/>
      <c r="J559" s="65" t="str">
        <f>IF(G559&lt;&gt;"",VLOOKUP(G559,'nhân viên sale'!$A$2:$B$1646,2,0),"")</f>
        <v/>
      </c>
      <c r="L559" s="31" t="str">
        <f t="shared" si="40"/>
        <v/>
      </c>
      <c r="N559" s="52" t="s">
        <v>71</v>
      </c>
      <c r="Q559" s="32" t="str">
        <f t="shared" si="41"/>
        <v/>
      </c>
      <c r="T559" s="34">
        <f t="shared" si="42"/>
        <v>0</v>
      </c>
      <c r="U559" s="34">
        <f t="shared" si="43"/>
        <v>0</v>
      </c>
      <c r="X559" s="40" t="s">
        <v>26</v>
      </c>
      <c r="Z559" s="34">
        <f t="shared" si="44"/>
        <v>0</v>
      </c>
    </row>
    <row r="560" spans="2:26" ht="25.5" customHeight="1" x14ac:dyDescent="0.25">
      <c r="B560" s="64"/>
      <c r="J560" s="65" t="str">
        <f>IF(G560&lt;&gt;"",VLOOKUP(G560,'nhân viên sale'!$A$2:$B$1646,2,0),"")</f>
        <v/>
      </c>
      <c r="L560" s="31" t="str">
        <f t="shared" si="40"/>
        <v/>
      </c>
      <c r="N560" s="52" t="s">
        <v>71</v>
      </c>
      <c r="Q560" s="32" t="str">
        <f t="shared" si="41"/>
        <v/>
      </c>
      <c r="T560" s="34">
        <f t="shared" si="42"/>
        <v>0</v>
      </c>
      <c r="U560" s="34">
        <f t="shared" si="43"/>
        <v>0</v>
      </c>
      <c r="X560" s="40" t="s">
        <v>26</v>
      </c>
      <c r="Z560" s="34">
        <f t="shared" si="44"/>
        <v>0</v>
      </c>
    </row>
    <row r="561" spans="2:26" ht="25.5" customHeight="1" x14ac:dyDescent="0.25">
      <c r="B561" s="64"/>
      <c r="J561" s="65" t="str">
        <f>IF(G561&lt;&gt;"",VLOOKUP(G561,'nhân viên sale'!$A$2:$B$1646,2,0),"")</f>
        <v/>
      </c>
      <c r="L561" s="31" t="str">
        <f t="shared" si="40"/>
        <v/>
      </c>
      <c r="N561" s="52" t="s">
        <v>71</v>
      </c>
      <c r="Q561" s="32" t="str">
        <f t="shared" si="41"/>
        <v/>
      </c>
      <c r="T561" s="34">
        <f t="shared" si="42"/>
        <v>0</v>
      </c>
      <c r="U561" s="34">
        <f t="shared" si="43"/>
        <v>0</v>
      </c>
      <c r="X561" s="40" t="s">
        <v>26</v>
      </c>
      <c r="Z561" s="34">
        <f t="shared" si="44"/>
        <v>0</v>
      </c>
    </row>
    <row r="562" spans="2:26" ht="25.5" customHeight="1" x14ac:dyDescent="0.25">
      <c r="B562" s="64"/>
      <c r="J562" s="65" t="str">
        <f>IF(G562&lt;&gt;"",VLOOKUP(G562,'nhân viên sale'!$A$2:$B$1646,2,0),"")</f>
        <v/>
      </c>
      <c r="L562" s="31" t="str">
        <f t="shared" si="40"/>
        <v/>
      </c>
      <c r="N562" s="52" t="s">
        <v>71</v>
      </c>
      <c r="Q562" s="32" t="str">
        <f t="shared" si="41"/>
        <v/>
      </c>
      <c r="T562" s="34">
        <f t="shared" si="42"/>
        <v>0</v>
      </c>
      <c r="U562" s="34">
        <f t="shared" si="43"/>
        <v>0</v>
      </c>
      <c r="X562" s="40" t="s">
        <v>26</v>
      </c>
      <c r="Z562" s="34">
        <f t="shared" si="44"/>
        <v>0</v>
      </c>
    </row>
    <row r="563" spans="2:26" ht="25.5" customHeight="1" x14ac:dyDescent="0.25">
      <c r="B563" s="64"/>
      <c r="J563" s="65" t="str">
        <f>IF(G563&lt;&gt;"",VLOOKUP(G563,'nhân viên sale'!$A$2:$B$1646,2,0),"")</f>
        <v/>
      </c>
      <c r="L563" s="31" t="str">
        <f t="shared" si="40"/>
        <v/>
      </c>
      <c r="N563" s="52" t="s">
        <v>71</v>
      </c>
      <c r="Q563" s="32" t="str">
        <f t="shared" si="41"/>
        <v/>
      </c>
      <c r="T563" s="34">
        <f t="shared" si="42"/>
        <v>0</v>
      </c>
      <c r="U563" s="34">
        <f t="shared" si="43"/>
        <v>0</v>
      </c>
      <c r="X563" s="40" t="s">
        <v>26</v>
      </c>
      <c r="Z563" s="34">
        <f t="shared" si="44"/>
        <v>0</v>
      </c>
    </row>
    <row r="564" spans="2:26" ht="25.5" customHeight="1" x14ac:dyDescent="0.25">
      <c r="B564" s="64"/>
      <c r="J564" s="65" t="str">
        <f>IF(G564&lt;&gt;"",VLOOKUP(G564,'nhân viên sale'!$A$2:$B$1646,2,0),"")</f>
        <v/>
      </c>
      <c r="L564" s="31" t="str">
        <f t="shared" si="40"/>
        <v/>
      </c>
      <c r="N564" s="52" t="s">
        <v>71</v>
      </c>
      <c r="Q564" s="32" t="str">
        <f t="shared" si="41"/>
        <v/>
      </c>
      <c r="T564" s="34">
        <f t="shared" si="42"/>
        <v>0</v>
      </c>
      <c r="U564" s="34">
        <f t="shared" si="43"/>
        <v>0</v>
      </c>
      <c r="X564" s="40" t="s">
        <v>26</v>
      </c>
      <c r="Z564" s="34">
        <f t="shared" si="44"/>
        <v>0</v>
      </c>
    </row>
    <row r="565" spans="2:26" ht="25.5" customHeight="1" x14ac:dyDescent="0.25">
      <c r="B565" s="64"/>
      <c r="J565" s="65" t="str">
        <f>IF(G565&lt;&gt;"",VLOOKUP(G565,'nhân viên sale'!$A$2:$B$1646,2,0),"")</f>
        <v/>
      </c>
      <c r="L565" s="31" t="str">
        <f t="shared" si="40"/>
        <v/>
      </c>
      <c r="N565" s="52" t="s">
        <v>71</v>
      </c>
      <c r="Q565" s="32" t="str">
        <f t="shared" si="41"/>
        <v/>
      </c>
      <c r="T565" s="34">
        <f t="shared" si="42"/>
        <v>0</v>
      </c>
      <c r="U565" s="34">
        <f t="shared" si="43"/>
        <v>0</v>
      </c>
      <c r="X565" s="40" t="s">
        <v>26</v>
      </c>
      <c r="Z565" s="34">
        <f t="shared" si="44"/>
        <v>0</v>
      </c>
    </row>
    <row r="566" spans="2:26" ht="25.5" customHeight="1" x14ac:dyDescent="0.25">
      <c r="B566" s="64"/>
      <c r="J566" s="65" t="str">
        <f>IF(G566&lt;&gt;"",VLOOKUP(G566,'nhân viên sale'!$A$2:$B$1646,2,0),"")</f>
        <v/>
      </c>
      <c r="L566" s="31" t="str">
        <f t="shared" si="40"/>
        <v/>
      </c>
      <c r="N566" s="52" t="s">
        <v>71</v>
      </c>
      <c r="Q566" s="32" t="str">
        <f t="shared" si="41"/>
        <v/>
      </c>
      <c r="T566" s="34">
        <f t="shared" si="42"/>
        <v>0</v>
      </c>
      <c r="U566" s="34">
        <f t="shared" si="43"/>
        <v>0</v>
      </c>
      <c r="X566" s="40" t="s">
        <v>26</v>
      </c>
      <c r="Z566" s="34">
        <f t="shared" si="44"/>
        <v>0</v>
      </c>
    </row>
    <row r="567" spans="2:26" ht="25.5" customHeight="1" x14ac:dyDescent="0.25">
      <c r="B567" s="64"/>
      <c r="J567" s="65" t="str">
        <f>IF(G567&lt;&gt;"",VLOOKUP(G567,'nhân viên sale'!$A$2:$B$1646,2,0),"")</f>
        <v/>
      </c>
      <c r="L567" s="31" t="str">
        <f t="shared" si="40"/>
        <v/>
      </c>
      <c r="N567" s="52" t="s">
        <v>71</v>
      </c>
      <c r="Q567" s="32" t="str">
        <f t="shared" si="41"/>
        <v/>
      </c>
      <c r="T567" s="34">
        <f t="shared" si="42"/>
        <v>0</v>
      </c>
      <c r="U567" s="34">
        <f t="shared" si="43"/>
        <v>0</v>
      </c>
      <c r="X567" s="40" t="s">
        <v>26</v>
      </c>
      <c r="Z567" s="34">
        <f t="shared" si="44"/>
        <v>0</v>
      </c>
    </row>
    <row r="568" spans="2:26" ht="25.5" customHeight="1" x14ac:dyDescent="0.25">
      <c r="B568" s="64"/>
      <c r="J568" s="65" t="str">
        <f>IF(G568&lt;&gt;"",VLOOKUP(G568,'nhân viên sale'!$A$2:$B$1646,2,0),"")</f>
        <v/>
      </c>
      <c r="L568" s="31" t="str">
        <f t="shared" si="40"/>
        <v/>
      </c>
      <c r="N568" s="52" t="s">
        <v>71</v>
      </c>
      <c r="Q568" s="32" t="str">
        <f t="shared" si="41"/>
        <v/>
      </c>
      <c r="T568" s="34">
        <f t="shared" si="42"/>
        <v>0</v>
      </c>
      <c r="U568" s="34">
        <f t="shared" si="43"/>
        <v>0</v>
      </c>
      <c r="X568" s="40" t="s">
        <v>26</v>
      </c>
      <c r="Z568" s="34">
        <f t="shared" si="44"/>
        <v>0</v>
      </c>
    </row>
    <row r="569" spans="2:26" ht="25.5" customHeight="1" x14ac:dyDescent="0.25">
      <c r="B569" s="64"/>
      <c r="J569" s="65" t="str">
        <f>IF(G569&lt;&gt;"",VLOOKUP(G569,'nhân viên sale'!$A$2:$B$1646,2,0),"")</f>
        <v/>
      </c>
      <c r="L569" s="31" t="str">
        <f t="shared" si="40"/>
        <v/>
      </c>
      <c r="N569" s="52" t="s">
        <v>71</v>
      </c>
      <c r="Q569" s="32" t="str">
        <f t="shared" si="41"/>
        <v/>
      </c>
      <c r="T569" s="34">
        <f t="shared" si="42"/>
        <v>0</v>
      </c>
      <c r="U569" s="34">
        <f t="shared" si="43"/>
        <v>0</v>
      </c>
      <c r="X569" s="40" t="s">
        <v>26</v>
      </c>
      <c r="Z569" s="34">
        <f t="shared" si="44"/>
        <v>0</v>
      </c>
    </row>
    <row r="570" spans="2:26" ht="25.5" customHeight="1" x14ac:dyDescent="0.25">
      <c r="B570" s="64"/>
      <c r="J570" s="65" t="str">
        <f>IF(G570&lt;&gt;"",VLOOKUP(G570,'nhân viên sale'!$A$2:$B$1646,2,0),"")</f>
        <v/>
      </c>
      <c r="L570" s="31" t="str">
        <f t="shared" si="40"/>
        <v/>
      </c>
      <c r="N570" s="52" t="s">
        <v>71</v>
      </c>
      <c r="Q570" s="32" t="str">
        <f t="shared" si="41"/>
        <v/>
      </c>
      <c r="T570" s="34">
        <f t="shared" si="42"/>
        <v>0</v>
      </c>
      <c r="U570" s="34">
        <f t="shared" si="43"/>
        <v>0</v>
      </c>
      <c r="X570" s="40" t="s">
        <v>26</v>
      </c>
      <c r="Z570" s="34">
        <f t="shared" si="44"/>
        <v>0</v>
      </c>
    </row>
    <row r="571" spans="2:26" ht="25.5" customHeight="1" x14ac:dyDescent="0.25">
      <c r="B571" s="64"/>
      <c r="J571" s="65" t="str">
        <f>IF(G571&lt;&gt;"",VLOOKUP(G571,'nhân viên sale'!$A$2:$B$1646,2,0),"")</f>
        <v/>
      </c>
      <c r="L571" s="31" t="str">
        <f t="shared" si="40"/>
        <v/>
      </c>
      <c r="N571" s="52" t="s">
        <v>71</v>
      </c>
      <c r="Q571" s="32" t="str">
        <f t="shared" si="41"/>
        <v/>
      </c>
      <c r="T571" s="34">
        <f t="shared" si="42"/>
        <v>0</v>
      </c>
      <c r="U571" s="34">
        <f t="shared" si="43"/>
        <v>0</v>
      </c>
      <c r="X571" s="40" t="s">
        <v>26</v>
      </c>
      <c r="Z571" s="34">
        <f t="shared" si="44"/>
        <v>0</v>
      </c>
    </row>
    <row r="572" spans="2:26" ht="25.5" customHeight="1" x14ac:dyDescent="0.25">
      <c r="B572" s="64"/>
      <c r="J572" s="65" t="str">
        <f>IF(G572&lt;&gt;"",VLOOKUP(G572,'nhân viên sale'!$A$2:$B$1646,2,0),"")</f>
        <v/>
      </c>
      <c r="L572" s="31" t="str">
        <f t="shared" si="40"/>
        <v/>
      </c>
      <c r="N572" s="52" t="s">
        <v>71</v>
      </c>
      <c r="Q572" s="32" t="str">
        <f t="shared" si="41"/>
        <v/>
      </c>
      <c r="T572" s="34">
        <f t="shared" si="42"/>
        <v>0</v>
      </c>
      <c r="U572" s="34">
        <f t="shared" si="43"/>
        <v>0</v>
      </c>
      <c r="X572" s="40" t="s">
        <v>26</v>
      </c>
      <c r="Z572" s="34">
        <f t="shared" si="44"/>
        <v>0</v>
      </c>
    </row>
    <row r="573" spans="2:26" ht="25.5" customHeight="1" x14ac:dyDescent="0.25">
      <c r="B573" s="64"/>
      <c r="J573" s="65" t="str">
        <f>IF(G573&lt;&gt;"",VLOOKUP(G573,'nhân viên sale'!$A$2:$B$1646,2,0),"")</f>
        <v/>
      </c>
      <c r="L573" s="31" t="str">
        <f t="shared" si="40"/>
        <v/>
      </c>
      <c r="N573" s="52" t="s">
        <v>71</v>
      </c>
      <c r="Q573" s="32" t="str">
        <f t="shared" si="41"/>
        <v/>
      </c>
      <c r="T573" s="34">
        <f t="shared" si="42"/>
        <v>0</v>
      </c>
      <c r="U573" s="34">
        <f t="shared" si="43"/>
        <v>0</v>
      </c>
      <c r="X573" s="40" t="s">
        <v>26</v>
      </c>
      <c r="Z573" s="34">
        <f t="shared" si="44"/>
        <v>0</v>
      </c>
    </row>
    <row r="574" spans="2:26" ht="25.5" customHeight="1" x14ac:dyDescent="0.25">
      <c r="B574" s="64"/>
      <c r="J574" s="65" t="str">
        <f>IF(G574&lt;&gt;"",VLOOKUP(G574,'nhân viên sale'!$A$2:$B$1646,2,0),"")</f>
        <v/>
      </c>
      <c r="L574" s="31" t="str">
        <f t="shared" si="40"/>
        <v/>
      </c>
      <c r="N574" s="52" t="s">
        <v>71</v>
      </c>
      <c r="Q574" s="32" t="str">
        <f t="shared" si="41"/>
        <v/>
      </c>
      <c r="T574" s="34">
        <f t="shared" si="42"/>
        <v>0</v>
      </c>
      <c r="U574" s="34">
        <f t="shared" si="43"/>
        <v>0</v>
      </c>
      <c r="X574" s="40" t="s">
        <v>26</v>
      </c>
      <c r="Z574" s="34">
        <f t="shared" si="44"/>
        <v>0</v>
      </c>
    </row>
    <row r="575" spans="2:26" ht="25.5" customHeight="1" x14ac:dyDescent="0.25">
      <c r="B575" s="64"/>
      <c r="J575" s="65" t="str">
        <f>IF(G575&lt;&gt;"",VLOOKUP(G575,'nhân viên sale'!$A$2:$B$1646,2,0),"")</f>
        <v/>
      </c>
      <c r="L575" s="31" t="str">
        <f t="shared" si="40"/>
        <v/>
      </c>
      <c r="N575" s="52" t="s">
        <v>71</v>
      </c>
      <c r="Q575" s="32" t="str">
        <f t="shared" si="41"/>
        <v/>
      </c>
      <c r="T575" s="34">
        <f t="shared" si="42"/>
        <v>0</v>
      </c>
      <c r="U575" s="34">
        <f t="shared" si="43"/>
        <v>0</v>
      </c>
      <c r="X575" s="40" t="s">
        <v>26</v>
      </c>
      <c r="Z575" s="34">
        <f t="shared" si="44"/>
        <v>0</v>
      </c>
    </row>
    <row r="576" spans="2:26" ht="25.5" customHeight="1" x14ac:dyDescent="0.25">
      <c r="B576" s="64"/>
      <c r="J576" s="65" t="str">
        <f>IF(G576&lt;&gt;"",VLOOKUP(G576,'nhân viên sale'!$A$2:$B$1646,2,0),"")</f>
        <v/>
      </c>
      <c r="L576" s="31" t="str">
        <f t="shared" si="40"/>
        <v/>
      </c>
      <c r="N576" s="52" t="s">
        <v>71</v>
      </c>
      <c r="Q576" s="32" t="str">
        <f t="shared" si="41"/>
        <v/>
      </c>
      <c r="T576" s="34">
        <f t="shared" si="42"/>
        <v>0</v>
      </c>
      <c r="U576" s="34">
        <f t="shared" si="43"/>
        <v>0</v>
      </c>
      <c r="X576" s="40" t="s">
        <v>26</v>
      </c>
      <c r="Z576" s="34">
        <f t="shared" si="44"/>
        <v>0</v>
      </c>
    </row>
    <row r="577" spans="2:26" ht="25.5" customHeight="1" x14ac:dyDescent="0.25">
      <c r="B577" s="64"/>
      <c r="J577" s="65" t="str">
        <f>IF(G577&lt;&gt;"",VLOOKUP(G577,'nhân viên sale'!$A$2:$B$1646,2,0),"")</f>
        <v/>
      </c>
      <c r="L577" s="31" t="str">
        <f t="shared" si="40"/>
        <v/>
      </c>
      <c r="N577" s="52" t="s">
        <v>71</v>
      </c>
      <c r="Q577" s="32" t="str">
        <f t="shared" si="41"/>
        <v/>
      </c>
      <c r="T577" s="34">
        <f t="shared" si="42"/>
        <v>0</v>
      </c>
      <c r="U577" s="34">
        <f t="shared" si="43"/>
        <v>0</v>
      </c>
      <c r="X577" s="40" t="s">
        <v>26</v>
      </c>
      <c r="Z577" s="34">
        <f t="shared" si="44"/>
        <v>0</v>
      </c>
    </row>
    <row r="578" spans="2:26" ht="25.5" customHeight="1" x14ac:dyDescent="0.25">
      <c r="B578" s="64"/>
      <c r="J578" s="65" t="str">
        <f>IF(G578&lt;&gt;"",VLOOKUP(G578,'nhân viên sale'!$A$2:$B$1646,2,0),"")</f>
        <v/>
      </c>
      <c r="L578" s="31" t="str">
        <f t="shared" ref="L578:L641" si="45">IF(K578&lt;&gt;"",VLOOKUP(K578,tenhang,2,0),"")</f>
        <v/>
      </c>
      <c r="N578" s="52" t="s">
        <v>71</v>
      </c>
      <c r="Q578" s="32" t="str">
        <f t="shared" ref="Q578:Q641" si="46">IF(K578&lt;&gt;"",VLOOKUP(K578,tenhang,3,0),"")</f>
        <v/>
      </c>
      <c r="T578" s="34">
        <f t="shared" ref="T578:T641" si="47">IF(K578&lt;&gt;"",VLOOKUP(K578,tenhang,4,0),0)</f>
        <v>0</v>
      </c>
      <c r="U578" s="34">
        <f t="shared" si="43"/>
        <v>0</v>
      </c>
      <c r="X578" s="40" t="s">
        <v>26</v>
      </c>
      <c r="Z578" s="34">
        <f t="shared" si="44"/>
        <v>0</v>
      </c>
    </row>
    <row r="579" spans="2:26" ht="25.5" customHeight="1" x14ac:dyDescent="0.25">
      <c r="B579" s="64"/>
      <c r="J579" s="65" t="str">
        <f>IF(G579&lt;&gt;"",VLOOKUP(G579,'nhân viên sale'!$A$2:$B$1646,2,0),"")</f>
        <v/>
      </c>
      <c r="L579" s="31" t="str">
        <f t="shared" si="45"/>
        <v/>
      </c>
      <c r="N579" s="52" t="s">
        <v>71</v>
      </c>
      <c r="Q579" s="32" t="str">
        <f t="shared" si="46"/>
        <v/>
      </c>
      <c r="T579" s="34">
        <f t="shared" si="47"/>
        <v>0</v>
      </c>
      <c r="U579" s="34">
        <f t="shared" ref="U579:U642" si="48">R579*T579</f>
        <v>0</v>
      </c>
      <c r="X579" s="40" t="s">
        <v>26</v>
      </c>
      <c r="Z579" s="34">
        <f t="shared" ref="Z579:Z642" si="49">ROUND(U579*X579*1%,0)</f>
        <v>0</v>
      </c>
    </row>
    <row r="580" spans="2:26" ht="25.5" customHeight="1" x14ac:dyDescent="0.25">
      <c r="B580" s="64"/>
      <c r="J580" s="65" t="str">
        <f>IF(G580&lt;&gt;"",VLOOKUP(G580,'nhân viên sale'!$A$2:$B$1646,2,0),"")</f>
        <v/>
      </c>
      <c r="L580" s="31" t="str">
        <f t="shared" si="45"/>
        <v/>
      </c>
      <c r="N580" s="52" t="s">
        <v>71</v>
      </c>
      <c r="Q580" s="32" t="str">
        <f t="shared" si="46"/>
        <v/>
      </c>
      <c r="T580" s="34">
        <f t="shared" si="47"/>
        <v>0</v>
      </c>
      <c r="U580" s="34">
        <f t="shared" si="48"/>
        <v>0</v>
      </c>
      <c r="X580" s="40" t="s">
        <v>26</v>
      </c>
      <c r="Z580" s="34">
        <f t="shared" si="49"/>
        <v>0</v>
      </c>
    </row>
    <row r="581" spans="2:26" ht="25.5" customHeight="1" x14ac:dyDescent="0.25">
      <c r="B581" s="64"/>
      <c r="J581" s="65" t="str">
        <f>IF(G581&lt;&gt;"",VLOOKUP(G581,'nhân viên sale'!$A$2:$B$1646,2,0),"")</f>
        <v/>
      </c>
      <c r="L581" s="31" t="str">
        <f t="shared" si="45"/>
        <v/>
      </c>
      <c r="N581" s="52" t="s">
        <v>71</v>
      </c>
      <c r="Q581" s="32" t="str">
        <f t="shared" si="46"/>
        <v/>
      </c>
      <c r="T581" s="34">
        <f t="shared" si="47"/>
        <v>0</v>
      </c>
      <c r="U581" s="34">
        <f t="shared" si="48"/>
        <v>0</v>
      </c>
      <c r="X581" s="40" t="s">
        <v>26</v>
      </c>
      <c r="Z581" s="34">
        <f t="shared" si="49"/>
        <v>0</v>
      </c>
    </row>
    <row r="582" spans="2:26" ht="25.5" customHeight="1" x14ac:dyDescent="0.25">
      <c r="B582" s="64"/>
      <c r="J582" s="65" t="str">
        <f>IF(G582&lt;&gt;"",VLOOKUP(G582,'nhân viên sale'!$A$2:$B$1646,2,0),"")</f>
        <v/>
      </c>
      <c r="L582" s="31" t="str">
        <f t="shared" si="45"/>
        <v/>
      </c>
      <c r="N582" s="52" t="s">
        <v>71</v>
      </c>
      <c r="Q582" s="32" t="str">
        <f t="shared" si="46"/>
        <v/>
      </c>
      <c r="T582" s="34">
        <f t="shared" si="47"/>
        <v>0</v>
      </c>
      <c r="U582" s="34">
        <f t="shared" si="48"/>
        <v>0</v>
      </c>
      <c r="X582" s="40" t="s">
        <v>26</v>
      </c>
      <c r="Z582" s="34">
        <f t="shared" si="49"/>
        <v>0</v>
      </c>
    </row>
    <row r="583" spans="2:26" ht="25.5" customHeight="1" x14ac:dyDescent="0.25">
      <c r="B583" s="64"/>
      <c r="J583" s="65" t="str">
        <f>IF(G583&lt;&gt;"",VLOOKUP(G583,'nhân viên sale'!$A$2:$B$1646,2,0),"")</f>
        <v/>
      </c>
      <c r="L583" s="31" t="str">
        <f t="shared" si="45"/>
        <v/>
      </c>
      <c r="N583" s="52" t="s">
        <v>71</v>
      </c>
      <c r="Q583" s="32" t="str">
        <f t="shared" si="46"/>
        <v/>
      </c>
      <c r="T583" s="34">
        <f t="shared" si="47"/>
        <v>0</v>
      </c>
      <c r="U583" s="34">
        <f t="shared" si="48"/>
        <v>0</v>
      </c>
      <c r="X583" s="40" t="s">
        <v>26</v>
      </c>
      <c r="Z583" s="34">
        <f t="shared" si="49"/>
        <v>0</v>
      </c>
    </row>
    <row r="584" spans="2:26" ht="25.5" customHeight="1" x14ac:dyDescent="0.25">
      <c r="B584" s="64"/>
      <c r="J584" s="65" t="str">
        <f>IF(G584&lt;&gt;"",VLOOKUP(G584,'nhân viên sale'!$A$2:$B$1646,2,0),"")</f>
        <v/>
      </c>
      <c r="L584" s="31" t="str">
        <f t="shared" si="45"/>
        <v/>
      </c>
      <c r="N584" s="52" t="s">
        <v>71</v>
      </c>
      <c r="Q584" s="32" t="str">
        <f t="shared" si="46"/>
        <v/>
      </c>
      <c r="T584" s="34">
        <f t="shared" si="47"/>
        <v>0</v>
      </c>
      <c r="U584" s="34">
        <f t="shared" si="48"/>
        <v>0</v>
      </c>
      <c r="X584" s="40" t="s">
        <v>26</v>
      </c>
      <c r="Z584" s="34">
        <f t="shared" si="49"/>
        <v>0</v>
      </c>
    </row>
    <row r="585" spans="2:26" ht="25.5" customHeight="1" x14ac:dyDescent="0.25">
      <c r="B585" s="64"/>
      <c r="J585" s="65" t="str">
        <f>IF(G585&lt;&gt;"",VLOOKUP(G585,'nhân viên sale'!$A$2:$B$1646,2,0),"")</f>
        <v/>
      </c>
      <c r="L585" s="31" t="str">
        <f t="shared" si="45"/>
        <v/>
      </c>
      <c r="N585" s="52" t="s">
        <v>71</v>
      </c>
      <c r="Q585" s="32" t="str">
        <f t="shared" si="46"/>
        <v/>
      </c>
      <c r="T585" s="34">
        <f t="shared" si="47"/>
        <v>0</v>
      </c>
      <c r="U585" s="34">
        <f t="shared" si="48"/>
        <v>0</v>
      </c>
      <c r="X585" s="40" t="s">
        <v>26</v>
      </c>
      <c r="Z585" s="34">
        <f t="shared" si="49"/>
        <v>0</v>
      </c>
    </row>
    <row r="586" spans="2:26" ht="25.5" customHeight="1" x14ac:dyDescent="0.25">
      <c r="B586" s="64"/>
      <c r="J586" s="65" t="str">
        <f>IF(G586&lt;&gt;"",VLOOKUP(G586,'nhân viên sale'!$A$2:$B$1646,2,0),"")</f>
        <v/>
      </c>
      <c r="L586" s="31" t="str">
        <f t="shared" si="45"/>
        <v/>
      </c>
      <c r="N586" s="52" t="s">
        <v>71</v>
      </c>
      <c r="Q586" s="32" t="str">
        <f t="shared" si="46"/>
        <v/>
      </c>
      <c r="T586" s="34">
        <f t="shared" si="47"/>
        <v>0</v>
      </c>
      <c r="U586" s="34">
        <f t="shared" si="48"/>
        <v>0</v>
      </c>
      <c r="X586" s="40" t="s">
        <v>26</v>
      </c>
      <c r="Z586" s="34">
        <f t="shared" si="49"/>
        <v>0</v>
      </c>
    </row>
    <row r="587" spans="2:26" ht="25.5" customHeight="1" x14ac:dyDescent="0.25">
      <c r="B587" s="64"/>
      <c r="J587" s="65" t="str">
        <f>IF(G587&lt;&gt;"",VLOOKUP(G587,'nhân viên sale'!$A$2:$B$1646,2,0),"")</f>
        <v/>
      </c>
      <c r="L587" s="31" t="str">
        <f t="shared" si="45"/>
        <v/>
      </c>
      <c r="N587" s="52" t="s">
        <v>71</v>
      </c>
      <c r="Q587" s="32" t="str">
        <f t="shared" si="46"/>
        <v/>
      </c>
      <c r="T587" s="34">
        <f t="shared" si="47"/>
        <v>0</v>
      </c>
      <c r="U587" s="34">
        <f t="shared" si="48"/>
        <v>0</v>
      </c>
      <c r="X587" s="40" t="s">
        <v>26</v>
      </c>
      <c r="Z587" s="34">
        <f t="shared" si="49"/>
        <v>0</v>
      </c>
    </row>
    <row r="588" spans="2:26" ht="25.5" customHeight="1" x14ac:dyDescent="0.25">
      <c r="B588" s="64"/>
      <c r="J588" s="65" t="str">
        <f>IF(G588&lt;&gt;"",VLOOKUP(G588,'nhân viên sale'!$A$2:$B$1646,2,0),"")</f>
        <v/>
      </c>
      <c r="L588" s="31" t="str">
        <f t="shared" si="45"/>
        <v/>
      </c>
      <c r="N588" s="52" t="s">
        <v>71</v>
      </c>
      <c r="Q588" s="32" t="str">
        <f t="shared" si="46"/>
        <v/>
      </c>
      <c r="T588" s="34">
        <f t="shared" si="47"/>
        <v>0</v>
      </c>
      <c r="U588" s="34">
        <f t="shared" si="48"/>
        <v>0</v>
      </c>
      <c r="X588" s="40" t="s">
        <v>26</v>
      </c>
      <c r="Z588" s="34">
        <f t="shared" si="49"/>
        <v>0</v>
      </c>
    </row>
    <row r="589" spans="2:26" ht="25.5" customHeight="1" x14ac:dyDescent="0.25">
      <c r="B589" s="64"/>
      <c r="J589" s="65" t="str">
        <f>IF(G589&lt;&gt;"",VLOOKUP(G589,'nhân viên sale'!$A$2:$B$1646,2,0),"")</f>
        <v/>
      </c>
      <c r="L589" s="31" t="str">
        <f t="shared" si="45"/>
        <v/>
      </c>
      <c r="N589" s="52" t="s">
        <v>71</v>
      </c>
      <c r="Q589" s="32" t="str">
        <f t="shared" si="46"/>
        <v/>
      </c>
      <c r="T589" s="34">
        <f t="shared" si="47"/>
        <v>0</v>
      </c>
      <c r="U589" s="34">
        <f t="shared" si="48"/>
        <v>0</v>
      </c>
      <c r="X589" s="40" t="s">
        <v>26</v>
      </c>
      <c r="Z589" s="34">
        <f t="shared" si="49"/>
        <v>0</v>
      </c>
    </row>
    <row r="590" spans="2:26" ht="25.5" customHeight="1" x14ac:dyDescent="0.25">
      <c r="B590" s="64"/>
      <c r="J590" s="65" t="str">
        <f>IF(G590&lt;&gt;"",VLOOKUP(G590,'nhân viên sale'!$A$2:$B$1646,2,0),"")</f>
        <v/>
      </c>
      <c r="L590" s="31" t="str">
        <f t="shared" si="45"/>
        <v/>
      </c>
      <c r="N590" s="52" t="s">
        <v>71</v>
      </c>
      <c r="Q590" s="32" t="str">
        <f t="shared" si="46"/>
        <v/>
      </c>
      <c r="T590" s="34">
        <f t="shared" si="47"/>
        <v>0</v>
      </c>
      <c r="U590" s="34">
        <f t="shared" si="48"/>
        <v>0</v>
      </c>
      <c r="X590" s="40" t="s">
        <v>26</v>
      </c>
      <c r="Z590" s="34">
        <f t="shared" si="49"/>
        <v>0</v>
      </c>
    </row>
    <row r="591" spans="2:26" ht="25.5" customHeight="1" x14ac:dyDescent="0.25">
      <c r="B591" s="64"/>
      <c r="J591" s="65" t="str">
        <f>IF(G591&lt;&gt;"",VLOOKUP(G591,'nhân viên sale'!$A$2:$B$1646,2,0),"")</f>
        <v/>
      </c>
      <c r="L591" s="31" t="str">
        <f t="shared" si="45"/>
        <v/>
      </c>
      <c r="N591" s="52" t="s">
        <v>71</v>
      </c>
      <c r="Q591" s="32" t="str">
        <f t="shared" si="46"/>
        <v/>
      </c>
      <c r="T591" s="34">
        <f t="shared" si="47"/>
        <v>0</v>
      </c>
      <c r="U591" s="34">
        <f t="shared" si="48"/>
        <v>0</v>
      </c>
      <c r="X591" s="40" t="s">
        <v>26</v>
      </c>
      <c r="Z591" s="34">
        <f t="shared" si="49"/>
        <v>0</v>
      </c>
    </row>
    <row r="592" spans="2:26" ht="25.5" customHeight="1" x14ac:dyDescent="0.25">
      <c r="B592" s="64"/>
      <c r="J592" s="65" t="str">
        <f>IF(G592&lt;&gt;"",VLOOKUP(G592,'nhân viên sale'!$A$2:$B$1646,2,0),"")</f>
        <v/>
      </c>
      <c r="L592" s="31" t="str">
        <f t="shared" si="45"/>
        <v/>
      </c>
      <c r="N592" s="52" t="s">
        <v>71</v>
      </c>
      <c r="Q592" s="32" t="str">
        <f t="shared" si="46"/>
        <v/>
      </c>
      <c r="T592" s="34">
        <f t="shared" si="47"/>
        <v>0</v>
      </c>
      <c r="U592" s="34">
        <f t="shared" si="48"/>
        <v>0</v>
      </c>
      <c r="X592" s="40" t="s">
        <v>26</v>
      </c>
      <c r="Z592" s="34">
        <f t="shared" si="49"/>
        <v>0</v>
      </c>
    </row>
    <row r="593" spans="2:26" ht="25.5" customHeight="1" x14ac:dyDescent="0.25">
      <c r="B593" s="64"/>
      <c r="J593" s="65" t="str">
        <f>IF(G593&lt;&gt;"",VLOOKUP(G593,'nhân viên sale'!$A$2:$B$1646,2,0),"")</f>
        <v/>
      </c>
      <c r="L593" s="31" t="str">
        <f t="shared" si="45"/>
        <v/>
      </c>
      <c r="N593" s="52" t="s">
        <v>71</v>
      </c>
      <c r="Q593" s="32" t="str">
        <f t="shared" si="46"/>
        <v/>
      </c>
      <c r="T593" s="34">
        <f t="shared" si="47"/>
        <v>0</v>
      </c>
      <c r="U593" s="34">
        <f t="shared" si="48"/>
        <v>0</v>
      </c>
      <c r="X593" s="40" t="s">
        <v>26</v>
      </c>
      <c r="Z593" s="34">
        <f t="shared" si="49"/>
        <v>0</v>
      </c>
    </row>
    <row r="594" spans="2:26" ht="25.5" customHeight="1" x14ac:dyDescent="0.25">
      <c r="B594" s="64"/>
      <c r="J594" s="65" t="str">
        <f>IF(G594&lt;&gt;"",VLOOKUP(G594,'nhân viên sale'!$A$2:$B$1646,2,0),"")</f>
        <v/>
      </c>
      <c r="L594" s="31" t="str">
        <f t="shared" si="45"/>
        <v/>
      </c>
      <c r="N594" s="52" t="s">
        <v>71</v>
      </c>
      <c r="Q594" s="32" t="str">
        <f t="shared" si="46"/>
        <v/>
      </c>
      <c r="T594" s="34">
        <f t="shared" si="47"/>
        <v>0</v>
      </c>
      <c r="U594" s="34">
        <f t="shared" si="48"/>
        <v>0</v>
      </c>
      <c r="X594" s="40" t="s">
        <v>26</v>
      </c>
      <c r="Z594" s="34">
        <f t="shared" si="49"/>
        <v>0</v>
      </c>
    </row>
    <row r="595" spans="2:26" ht="25.5" customHeight="1" x14ac:dyDescent="0.25">
      <c r="B595" s="64"/>
      <c r="J595" s="65" t="str">
        <f>IF(G595&lt;&gt;"",VLOOKUP(G595,'nhân viên sale'!$A$2:$B$1646,2,0),"")</f>
        <v/>
      </c>
      <c r="L595" s="31" t="str">
        <f t="shared" si="45"/>
        <v/>
      </c>
      <c r="N595" s="52" t="s">
        <v>71</v>
      </c>
      <c r="Q595" s="32" t="str">
        <f t="shared" si="46"/>
        <v/>
      </c>
      <c r="T595" s="34">
        <f t="shared" si="47"/>
        <v>0</v>
      </c>
      <c r="U595" s="34">
        <f t="shared" si="48"/>
        <v>0</v>
      </c>
      <c r="X595" s="40" t="s">
        <v>26</v>
      </c>
      <c r="Z595" s="34">
        <f t="shared" si="49"/>
        <v>0</v>
      </c>
    </row>
    <row r="596" spans="2:26" ht="25.5" customHeight="1" x14ac:dyDescent="0.25">
      <c r="B596" s="64"/>
      <c r="J596" s="65" t="str">
        <f>IF(G596&lt;&gt;"",VLOOKUP(G596,'nhân viên sale'!$A$2:$B$1646,2,0),"")</f>
        <v/>
      </c>
      <c r="L596" s="31" t="str">
        <f t="shared" si="45"/>
        <v/>
      </c>
      <c r="N596" s="52" t="s">
        <v>71</v>
      </c>
      <c r="Q596" s="32" t="str">
        <f t="shared" si="46"/>
        <v/>
      </c>
      <c r="T596" s="34">
        <f t="shared" si="47"/>
        <v>0</v>
      </c>
      <c r="U596" s="34">
        <f t="shared" si="48"/>
        <v>0</v>
      </c>
      <c r="X596" s="40" t="s">
        <v>26</v>
      </c>
      <c r="Z596" s="34">
        <f t="shared" si="49"/>
        <v>0</v>
      </c>
    </row>
    <row r="597" spans="2:26" ht="25.5" customHeight="1" x14ac:dyDescent="0.25">
      <c r="B597" s="64"/>
      <c r="J597" s="65" t="str">
        <f>IF(G597&lt;&gt;"",VLOOKUP(G597,'nhân viên sale'!$A$2:$B$1646,2,0),"")</f>
        <v/>
      </c>
      <c r="L597" s="31" t="str">
        <f t="shared" si="45"/>
        <v/>
      </c>
      <c r="N597" s="52" t="s">
        <v>71</v>
      </c>
      <c r="Q597" s="32" t="str">
        <f t="shared" si="46"/>
        <v/>
      </c>
      <c r="T597" s="34">
        <f t="shared" si="47"/>
        <v>0</v>
      </c>
      <c r="U597" s="34">
        <f t="shared" si="48"/>
        <v>0</v>
      </c>
      <c r="X597" s="40" t="s">
        <v>26</v>
      </c>
      <c r="Z597" s="34">
        <f t="shared" si="49"/>
        <v>0</v>
      </c>
    </row>
    <row r="598" spans="2:26" ht="25.5" customHeight="1" x14ac:dyDescent="0.25">
      <c r="B598" s="64"/>
      <c r="J598" s="65" t="str">
        <f>IF(G598&lt;&gt;"",VLOOKUP(G598,'nhân viên sale'!$A$2:$B$1646,2,0),"")</f>
        <v/>
      </c>
      <c r="L598" s="31" t="str">
        <f t="shared" si="45"/>
        <v/>
      </c>
      <c r="N598" s="52" t="s">
        <v>71</v>
      </c>
      <c r="Q598" s="32" t="str">
        <f t="shared" si="46"/>
        <v/>
      </c>
      <c r="T598" s="34">
        <f t="shared" si="47"/>
        <v>0</v>
      </c>
      <c r="U598" s="34">
        <f t="shared" si="48"/>
        <v>0</v>
      </c>
      <c r="X598" s="40" t="s">
        <v>26</v>
      </c>
      <c r="Z598" s="34">
        <f t="shared" si="49"/>
        <v>0</v>
      </c>
    </row>
    <row r="599" spans="2:26" ht="25.5" customHeight="1" x14ac:dyDescent="0.25">
      <c r="B599" s="64"/>
      <c r="J599" s="65" t="str">
        <f>IF(G599&lt;&gt;"",VLOOKUP(G599,'nhân viên sale'!$A$2:$B$1646,2,0),"")</f>
        <v/>
      </c>
      <c r="L599" s="31" t="str">
        <f t="shared" si="45"/>
        <v/>
      </c>
      <c r="N599" s="52" t="s">
        <v>71</v>
      </c>
      <c r="Q599" s="32" t="str">
        <f t="shared" si="46"/>
        <v/>
      </c>
      <c r="T599" s="34">
        <f t="shared" si="47"/>
        <v>0</v>
      </c>
      <c r="U599" s="34">
        <f t="shared" si="48"/>
        <v>0</v>
      </c>
      <c r="X599" s="40" t="s">
        <v>26</v>
      </c>
      <c r="Z599" s="34">
        <f t="shared" si="49"/>
        <v>0</v>
      </c>
    </row>
    <row r="600" spans="2:26" ht="25.5" customHeight="1" x14ac:dyDescent="0.25">
      <c r="B600" s="64"/>
      <c r="J600" s="65" t="str">
        <f>IF(G600&lt;&gt;"",VLOOKUP(G600,'nhân viên sale'!$A$2:$B$1646,2,0),"")</f>
        <v/>
      </c>
      <c r="L600" s="31" t="str">
        <f t="shared" si="45"/>
        <v/>
      </c>
      <c r="N600" s="52" t="s">
        <v>71</v>
      </c>
      <c r="Q600" s="32" t="str">
        <f t="shared" si="46"/>
        <v/>
      </c>
      <c r="T600" s="34">
        <f t="shared" si="47"/>
        <v>0</v>
      </c>
      <c r="U600" s="34">
        <f t="shared" si="48"/>
        <v>0</v>
      </c>
      <c r="X600" s="40" t="s">
        <v>26</v>
      </c>
      <c r="Z600" s="34">
        <f t="shared" si="49"/>
        <v>0</v>
      </c>
    </row>
    <row r="601" spans="2:26" ht="25.5" customHeight="1" x14ac:dyDescent="0.25">
      <c r="B601" s="64"/>
      <c r="J601" s="65" t="str">
        <f>IF(G601&lt;&gt;"",VLOOKUP(G601,'nhân viên sale'!$A$2:$B$1646,2,0),"")</f>
        <v/>
      </c>
      <c r="L601" s="31" t="str">
        <f t="shared" si="45"/>
        <v/>
      </c>
      <c r="N601" s="52" t="s">
        <v>71</v>
      </c>
      <c r="Q601" s="32" t="str">
        <f t="shared" si="46"/>
        <v/>
      </c>
      <c r="T601" s="34">
        <f t="shared" si="47"/>
        <v>0</v>
      </c>
      <c r="U601" s="34">
        <f t="shared" si="48"/>
        <v>0</v>
      </c>
      <c r="X601" s="40" t="s">
        <v>26</v>
      </c>
      <c r="Z601" s="34">
        <f t="shared" si="49"/>
        <v>0</v>
      </c>
    </row>
    <row r="602" spans="2:26" ht="25.5" customHeight="1" x14ac:dyDescent="0.25">
      <c r="B602" s="64"/>
      <c r="J602" s="65" t="str">
        <f>IF(G602&lt;&gt;"",VLOOKUP(G602,'nhân viên sale'!$A$2:$B$1646,2,0),"")</f>
        <v/>
      </c>
      <c r="L602" s="31" t="str">
        <f t="shared" si="45"/>
        <v/>
      </c>
      <c r="N602" s="52" t="s">
        <v>71</v>
      </c>
      <c r="Q602" s="32" t="str">
        <f t="shared" si="46"/>
        <v/>
      </c>
      <c r="T602" s="34">
        <f t="shared" si="47"/>
        <v>0</v>
      </c>
      <c r="U602" s="34">
        <f t="shared" si="48"/>
        <v>0</v>
      </c>
      <c r="X602" s="40" t="s">
        <v>26</v>
      </c>
      <c r="Z602" s="34">
        <f t="shared" si="49"/>
        <v>0</v>
      </c>
    </row>
    <row r="603" spans="2:26" ht="25.5" customHeight="1" x14ac:dyDescent="0.25">
      <c r="B603" s="64"/>
      <c r="J603" s="65" t="str">
        <f>IF(G603&lt;&gt;"",VLOOKUP(G603,'nhân viên sale'!$A$2:$B$1646,2,0),"")</f>
        <v/>
      </c>
      <c r="L603" s="31" t="str">
        <f t="shared" si="45"/>
        <v/>
      </c>
      <c r="N603" s="52" t="s">
        <v>71</v>
      </c>
      <c r="Q603" s="32" t="str">
        <f t="shared" si="46"/>
        <v/>
      </c>
      <c r="T603" s="34">
        <f t="shared" si="47"/>
        <v>0</v>
      </c>
      <c r="U603" s="34">
        <f t="shared" si="48"/>
        <v>0</v>
      </c>
      <c r="X603" s="40" t="s">
        <v>26</v>
      </c>
      <c r="Z603" s="34">
        <f t="shared" si="49"/>
        <v>0</v>
      </c>
    </row>
    <row r="604" spans="2:26" ht="25.5" customHeight="1" x14ac:dyDescent="0.25">
      <c r="B604" s="64"/>
      <c r="J604" s="65" t="str">
        <f>IF(G604&lt;&gt;"",VLOOKUP(G604,'nhân viên sale'!$A$2:$B$1646,2,0),"")</f>
        <v/>
      </c>
      <c r="L604" s="31" t="str">
        <f t="shared" si="45"/>
        <v/>
      </c>
      <c r="N604" s="52" t="s">
        <v>71</v>
      </c>
      <c r="Q604" s="32" t="str">
        <f t="shared" si="46"/>
        <v/>
      </c>
      <c r="T604" s="34">
        <f t="shared" si="47"/>
        <v>0</v>
      </c>
      <c r="U604" s="34">
        <f t="shared" si="48"/>
        <v>0</v>
      </c>
      <c r="X604" s="40" t="s">
        <v>26</v>
      </c>
      <c r="Z604" s="34">
        <f t="shared" si="49"/>
        <v>0</v>
      </c>
    </row>
    <row r="605" spans="2:26" ht="25.5" customHeight="1" x14ac:dyDescent="0.25">
      <c r="B605" s="64"/>
      <c r="J605" s="65" t="str">
        <f>IF(G605&lt;&gt;"",VLOOKUP(G605,'nhân viên sale'!$A$2:$B$1646,2,0),"")</f>
        <v/>
      </c>
      <c r="L605" s="31" t="str">
        <f t="shared" si="45"/>
        <v/>
      </c>
      <c r="N605" s="52" t="s">
        <v>71</v>
      </c>
      <c r="Q605" s="32" t="str">
        <f t="shared" si="46"/>
        <v/>
      </c>
      <c r="T605" s="34">
        <f t="shared" si="47"/>
        <v>0</v>
      </c>
      <c r="U605" s="34">
        <f t="shared" si="48"/>
        <v>0</v>
      </c>
      <c r="X605" s="40" t="s">
        <v>26</v>
      </c>
      <c r="Z605" s="34">
        <f t="shared" si="49"/>
        <v>0</v>
      </c>
    </row>
    <row r="606" spans="2:26" ht="25.5" customHeight="1" x14ac:dyDescent="0.25">
      <c r="B606" s="64"/>
      <c r="J606" s="65" t="str">
        <f>IF(G606&lt;&gt;"",VLOOKUP(G606,'nhân viên sale'!$A$2:$B$1646,2,0),"")</f>
        <v/>
      </c>
      <c r="L606" s="31" t="str">
        <f t="shared" si="45"/>
        <v/>
      </c>
      <c r="N606" s="52" t="s">
        <v>71</v>
      </c>
      <c r="Q606" s="32" t="str">
        <f t="shared" si="46"/>
        <v/>
      </c>
      <c r="T606" s="34">
        <f t="shared" si="47"/>
        <v>0</v>
      </c>
      <c r="U606" s="34">
        <f t="shared" si="48"/>
        <v>0</v>
      </c>
      <c r="X606" s="40" t="s">
        <v>26</v>
      </c>
      <c r="Z606" s="34">
        <f t="shared" si="49"/>
        <v>0</v>
      </c>
    </row>
    <row r="607" spans="2:26" ht="25.5" customHeight="1" x14ac:dyDescent="0.25">
      <c r="B607" s="64"/>
      <c r="J607" s="65" t="str">
        <f>IF(G607&lt;&gt;"",VLOOKUP(G607,'nhân viên sale'!$A$2:$B$1646,2,0),"")</f>
        <v/>
      </c>
      <c r="L607" s="31" t="str">
        <f t="shared" si="45"/>
        <v/>
      </c>
      <c r="N607" s="52" t="s">
        <v>71</v>
      </c>
      <c r="Q607" s="32" t="str">
        <f t="shared" si="46"/>
        <v/>
      </c>
      <c r="T607" s="34">
        <f t="shared" si="47"/>
        <v>0</v>
      </c>
      <c r="U607" s="34">
        <f t="shared" si="48"/>
        <v>0</v>
      </c>
      <c r="X607" s="40" t="s">
        <v>26</v>
      </c>
      <c r="Z607" s="34">
        <f t="shared" si="49"/>
        <v>0</v>
      </c>
    </row>
    <row r="608" spans="2:26" ht="25.5" customHeight="1" x14ac:dyDescent="0.25">
      <c r="B608" s="64"/>
      <c r="J608" s="65" t="str">
        <f>IF(G608&lt;&gt;"",VLOOKUP(G608,'nhân viên sale'!$A$2:$B$1646,2,0),"")</f>
        <v/>
      </c>
      <c r="L608" s="31" t="str">
        <f t="shared" si="45"/>
        <v/>
      </c>
      <c r="N608" s="52" t="s">
        <v>71</v>
      </c>
      <c r="Q608" s="32" t="str">
        <f t="shared" si="46"/>
        <v/>
      </c>
      <c r="T608" s="34">
        <f t="shared" si="47"/>
        <v>0</v>
      </c>
      <c r="U608" s="34">
        <f t="shared" si="48"/>
        <v>0</v>
      </c>
      <c r="X608" s="40" t="s">
        <v>26</v>
      </c>
      <c r="Z608" s="34">
        <f t="shared" si="49"/>
        <v>0</v>
      </c>
    </row>
    <row r="609" spans="2:26" ht="25.5" customHeight="1" x14ac:dyDescent="0.25">
      <c r="B609" s="64"/>
      <c r="J609" s="65" t="str">
        <f>IF(G609&lt;&gt;"",VLOOKUP(G609,'nhân viên sale'!$A$2:$B$1646,2,0),"")</f>
        <v/>
      </c>
      <c r="L609" s="31" t="str">
        <f t="shared" si="45"/>
        <v/>
      </c>
      <c r="N609" s="52" t="s">
        <v>71</v>
      </c>
      <c r="Q609" s="32" t="str">
        <f t="shared" si="46"/>
        <v/>
      </c>
      <c r="T609" s="34">
        <f t="shared" si="47"/>
        <v>0</v>
      </c>
      <c r="U609" s="34">
        <f t="shared" si="48"/>
        <v>0</v>
      </c>
      <c r="X609" s="40" t="s">
        <v>26</v>
      </c>
      <c r="Z609" s="34">
        <f t="shared" si="49"/>
        <v>0</v>
      </c>
    </row>
    <row r="610" spans="2:26" ht="25.5" customHeight="1" x14ac:dyDescent="0.25">
      <c r="B610" s="64"/>
      <c r="J610" s="65" t="str">
        <f>IF(G610&lt;&gt;"",VLOOKUP(G610,'nhân viên sale'!$A$2:$B$1646,2,0),"")</f>
        <v/>
      </c>
      <c r="L610" s="31" t="str">
        <f t="shared" si="45"/>
        <v/>
      </c>
      <c r="N610" s="52" t="s">
        <v>71</v>
      </c>
      <c r="Q610" s="32" t="str">
        <f t="shared" si="46"/>
        <v/>
      </c>
      <c r="T610" s="34">
        <f t="shared" si="47"/>
        <v>0</v>
      </c>
      <c r="U610" s="34">
        <f t="shared" si="48"/>
        <v>0</v>
      </c>
      <c r="X610" s="40" t="s">
        <v>26</v>
      </c>
      <c r="Z610" s="34">
        <f t="shared" si="49"/>
        <v>0</v>
      </c>
    </row>
    <row r="611" spans="2:26" ht="25.5" customHeight="1" x14ac:dyDescent="0.25">
      <c r="B611" s="64"/>
      <c r="J611" s="65" t="str">
        <f>IF(G611&lt;&gt;"",VLOOKUP(G611,'nhân viên sale'!$A$2:$B$1646,2,0),"")</f>
        <v/>
      </c>
      <c r="L611" s="31" t="str">
        <f t="shared" si="45"/>
        <v/>
      </c>
      <c r="N611" s="52" t="s">
        <v>71</v>
      </c>
      <c r="Q611" s="32" t="str">
        <f t="shared" si="46"/>
        <v/>
      </c>
      <c r="T611" s="34">
        <f t="shared" si="47"/>
        <v>0</v>
      </c>
      <c r="U611" s="34">
        <f t="shared" si="48"/>
        <v>0</v>
      </c>
      <c r="X611" s="40" t="s">
        <v>26</v>
      </c>
      <c r="Z611" s="34">
        <f t="shared" si="49"/>
        <v>0</v>
      </c>
    </row>
    <row r="612" spans="2:26" ht="25.5" customHeight="1" x14ac:dyDescent="0.25">
      <c r="B612" s="64"/>
      <c r="J612" s="65" t="str">
        <f>IF(G612&lt;&gt;"",VLOOKUP(G612,'nhân viên sale'!$A$2:$B$1646,2,0),"")</f>
        <v/>
      </c>
      <c r="L612" s="31" t="str">
        <f t="shared" si="45"/>
        <v/>
      </c>
      <c r="N612" s="52" t="s">
        <v>71</v>
      </c>
      <c r="Q612" s="32" t="str">
        <f t="shared" si="46"/>
        <v/>
      </c>
      <c r="T612" s="34">
        <f t="shared" si="47"/>
        <v>0</v>
      </c>
      <c r="U612" s="34">
        <f t="shared" si="48"/>
        <v>0</v>
      </c>
      <c r="X612" s="40" t="s">
        <v>26</v>
      </c>
      <c r="Z612" s="34">
        <f t="shared" si="49"/>
        <v>0</v>
      </c>
    </row>
    <row r="613" spans="2:26" ht="25.5" customHeight="1" x14ac:dyDescent="0.25">
      <c r="B613" s="64"/>
      <c r="J613" s="65" t="str">
        <f>IF(G613&lt;&gt;"",VLOOKUP(G613,'nhân viên sale'!$A$2:$B$1646,2,0),"")</f>
        <v/>
      </c>
      <c r="L613" s="31" t="str">
        <f t="shared" si="45"/>
        <v/>
      </c>
      <c r="N613" s="52" t="s">
        <v>71</v>
      </c>
      <c r="Q613" s="32" t="str">
        <f t="shared" si="46"/>
        <v/>
      </c>
      <c r="T613" s="34">
        <f t="shared" si="47"/>
        <v>0</v>
      </c>
      <c r="U613" s="34">
        <f t="shared" si="48"/>
        <v>0</v>
      </c>
      <c r="X613" s="40" t="s">
        <v>26</v>
      </c>
      <c r="Z613" s="34">
        <f t="shared" si="49"/>
        <v>0</v>
      </c>
    </row>
    <row r="614" spans="2:26" ht="25.5" customHeight="1" x14ac:dyDescent="0.25">
      <c r="B614" s="64"/>
      <c r="J614" s="65" t="str">
        <f>IF(G614&lt;&gt;"",VLOOKUP(G614,'nhân viên sale'!$A$2:$B$1646,2,0),"")</f>
        <v/>
      </c>
      <c r="L614" s="31" t="str">
        <f t="shared" si="45"/>
        <v/>
      </c>
      <c r="N614" s="52" t="s">
        <v>71</v>
      </c>
      <c r="Q614" s="32" t="str">
        <f t="shared" si="46"/>
        <v/>
      </c>
      <c r="T614" s="34">
        <f t="shared" si="47"/>
        <v>0</v>
      </c>
      <c r="U614" s="34">
        <f t="shared" si="48"/>
        <v>0</v>
      </c>
      <c r="X614" s="40" t="s">
        <v>26</v>
      </c>
      <c r="Z614" s="34">
        <f t="shared" si="49"/>
        <v>0</v>
      </c>
    </row>
    <row r="615" spans="2:26" ht="25.5" customHeight="1" x14ac:dyDescent="0.25">
      <c r="B615" s="64"/>
      <c r="J615" s="65" t="str">
        <f>IF(G615&lt;&gt;"",VLOOKUP(G615,'nhân viên sale'!$A$2:$B$1646,2,0),"")</f>
        <v/>
      </c>
      <c r="L615" s="31" t="str">
        <f t="shared" si="45"/>
        <v/>
      </c>
      <c r="N615" s="52" t="s">
        <v>71</v>
      </c>
      <c r="Q615" s="32" t="str">
        <f t="shared" si="46"/>
        <v/>
      </c>
      <c r="T615" s="34">
        <f t="shared" si="47"/>
        <v>0</v>
      </c>
      <c r="U615" s="34">
        <f t="shared" si="48"/>
        <v>0</v>
      </c>
      <c r="X615" s="40" t="s">
        <v>26</v>
      </c>
      <c r="Z615" s="34">
        <f t="shared" si="49"/>
        <v>0</v>
      </c>
    </row>
    <row r="616" spans="2:26" ht="25.5" customHeight="1" x14ac:dyDescent="0.25">
      <c r="B616" s="64"/>
      <c r="J616" s="65" t="str">
        <f>IF(G616&lt;&gt;"",VLOOKUP(G616,'nhân viên sale'!$A$2:$B$1646,2,0),"")</f>
        <v/>
      </c>
      <c r="L616" s="31" t="str">
        <f t="shared" si="45"/>
        <v/>
      </c>
      <c r="N616" s="52" t="s">
        <v>71</v>
      </c>
      <c r="Q616" s="32" t="str">
        <f t="shared" si="46"/>
        <v/>
      </c>
      <c r="T616" s="34">
        <f t="shared" si="47"/>
        <v>0</v>
      </c>
      <c r="U616" s="34">
        <f t="shared" si="48"/>
        <v>0</v>
      </c>
      <c r="X616" s="40" t="s">
        <v>26</v>
      </c>
      <c r="Z616" s="34">
        <f t="shared" si="49"/>
        <v>0</v>
      </c>
    </row>
    <row r="617" spans="2:26" ht="25.5" customHeight="1" x14ac:dyDescent="0.25">
      <c r="B617" s="64"/>
      <c r="J617" s="65" t="str">
        <f>IF(G617&lt;&gt;"",VLOOKUP(G617,'nhân viên sale'!$A$2:$B$1646,2,0),"")</f>
        <v/>
      </c>
      <c r="L617" s="31" t="str">
        <f t="shared" si="45"/>
        <v/>
      </c>
      <c r="N617" s="52" t="s">
        <v>71</v>
      </c>
      <c r="Q617" s="32" t="str">
        <f t="shared" si="46"/>
        <v/>
      </c>
      <c r="T617" s="34">
        <f t="shared" si="47"/>
        <v>0</v>
      </c>
      <c r="U617" s="34">
        <f t="shared" si="48"/>
        <v>0</v>
      </c>
      <c r="X617" s="40" t="s">
        <v>26</v>
      </c>
      <c r="Z617" s="34">
        <f t="shared" si="49"/>
        <v>0</v>
      </c>
    </row>
    <row r="618" spans="2:26" ht="25.5" customHeight="1" x14ac:dyDescent="0.25">
      <c r="B618" s="64"/>
      <c r="J618" s="65" t="str">
        <f>IF(G618&lt;&gt;"",VLOOKUP(G618,'nhân viên sale'!$A$2:$B$1646,2,0),"")</f>
        <v/>
      </c>
      <c r="L618" s="31" t="str">
        <f t="shared" si="45"/>
        <v/>
      </c>
      <c r="N618" s="52" t="s">
        <v>71</v>
      </c>
      <c r="Q618" s="32" t="str">
        <f t="shared" si="46"/>
        <v/>
      </c>
      <c r="T618" s="34">
        <f t="shared" si="47"/>
        <v>0</v>
      </c>
      <c r="U618" s="34">
        <f t="shared" si="48"/>
        <v>0</v>
      </c>
      <c r="X618" s="40" t="s">
        <v>26</v>
      </c>
      <c r="Z618" s="34">
        <f t="shared" si="49"/>
        <v>0</v>
      </c>
    </row>
    <row r="619" spans="2:26" ht="25.5" customHeight="1" x14ac:dyDescent="0.25">
      <c r="B619" s="64"/>
      <c r="J619" s="65" t="str">
        <f>IF(G619&lt;&gt;"",VLOOKUP(G619,'nhân viên sale'!$A$2:$B$1646,2,0),"")</f>
        <v/>
      </c>
      <c r="L619" s="31" t="str">
        <f t="shared" si="45"/>
        <v/>
      </c>
      <c r="N619" s="52" t="s">
        <v>71</v>
      </c>
      <c r="Q619" s="32" t="str">
        <f t="shared" si="46"/>
        <v/>
      </c>
      <c r="T619" s="34">
        <f t="shared" si="47"/>
        <v>0</v>
      </c>
      <c r="U619" s="34">
        <f t="shared" si="48"/>
        <v>0</v>
      </c>
      <c r="X619" s="40" t="s">
        <v>26</v>
      </c>
      <c r="Z619" s="34">
        <f t="shared" si="49"/>
        <v>0</v>
      </c>
    </row>
    <row r="620" spans="2:26" ht="25.5" customHeight="1" x14ac:dyDescent="0.25">
      <c r="B620" s="64"/>
      <c r="J620" s="65" t="str">
        <f>IF(G620&lt;&gt;"",VLOOKUP(G620,'nhân viên sale'!$A$2:$B$1646,2,0),"")</f>
        <v/>
      </c>
      <c r="L620" s="31" t="str">
        <f t="shared" si="45"/>
        <v/>
      </c>
      <c r="N620" s="52" t="s">
        <v>71</v>
      </c>
      <c r="Q620" s="32" t="str">
        <f t="shared" si="46"/>
        <v/>
      </c>
      <c r="T620" s="34">
        <f t="shared" si="47"/>
        <v>0</v>
      </c>
      <c r="U620" s="34">
        <f t="shared" si="48"/>
        <v>0</v>
      </c>
      <c r="X620" s="40" t="s">
        <v>26</v>
      </c>
      <c r="Z620" s="34">
        <f t="shared" si="49"/>
        <v>0</v>
      </c>
    </row>
    <row r="621" spans="2:26" ht="25.5" customHeight="1" x14ac:dyDescent="0.25">
      <c r="B621" s="64"/>
      <c r="J621" s="65" t="str">
        <f>IF(G621&lt;&gt;"",VLOOKUP(G621,'nhân viên sale'!$A$2:$B$1646,2,0),"")</f>
        <v/>
      </c>
      <c r="L621" s="31" t="str">
        <f t="shared" si="45"/>
        <v/>
      </c>
      <c r="N621" s="52" t="s">
        <v>71</v>
      </c>
      <c r="Q621" s="32" t="str">
        <f t="shared" si="46"/>
        <v/>
      </c>
      <c r="T621" s="34">
        <f t="shared" si="47"/>
        <v>0</v>
      </c>
      <c r="U621" s="34">
        <f t="shared" si="48"/>
        <v>0</v>
      </c>
      <c r="X621" s="40" t="s">
        <v>26</v>
      </c>
      <c r="Z621" s="34">
        <f t="shared" si="49"/>
        <v>0</v>
      </c>
    </row>
    <row r="622" spans="2:26" ht="25.5" customHeight="1" x14ac:dyDescent="0.25">
      <c r="B622" s="64"/>
      <c r="J622" s="65" t="str">
        <f>IF(G622&lt;&gt;"",VLOOKUP(G622,'nhân viên sale'!$A$2:$B$1646,2,0),"")</f>
        <v/>
      </c>
      <c r="L622" s="31" t="str">
        <f t="shared" si="45"/>
        <v/>
      </c>
      <c r="N622" s="52" t="s">
        <v>71</v>
      </c>
      <c r="Q622" s="32" t="str">
        <f t="shared" si="46"/>
        <v/>
      </c>
      <c r="T622" s="34">
        <f t="shared" si="47"/>
        <v>0</v>
      </c>
      <c r="U622" s="34">
        <f t="shared" si="48"/>
        <v>0</v>
      </c>
      <c r="X622" s="40" t="s">
        <v>26</v>
      </c>
      <c r="Z622" s="34">
        <f t="shared" si="49"/>
        <v>0</v>
      </c>
    </row>
    <row r="623" spans="2:26" ht="25.5" customHeight="1" x14ac:dyDescent="0.25">
      <c r="B623" s="64"/>
      <c r="J623" s="65" t="str">
        <f>IF(G623&lt;&gt;"",VLOOKUP(G623,'nhân viên sale'!$A$2:$B$1646,2,0),"")</f>
        <v/>
      </c>
      <c r="L623" s="31" t="str">
        <f t="shared" si="45"/>
        <v/>
      </c>
      <c r="N623" s="52" t="s">
        <v>71</v>
      </c>
      <c r="Q623" s="32" t="str">
        <f t="shared" si="46"/>
        <v/>
      </c>
      <c r="T623" s="34">
        <f t="shared" si="47"/>
        <v>0</v>
      </c>
      <c r="U623" s="34">
        <f t="shared" si="48"/>
        <v>0</v>
      </c>
      <c r="X623" s="40" t="s">
        <v>26</v>
      </c>
      <c r="Z623" s="34">
        <f t="shared" si="49"/>
        <v>0</v>
      </c>
    </row>
    <row r="624" spans="2:26" ht="25.5" customHeight="1" x14ac:dyDescent="0.25">
      <c r="B624" s="64"/>
      <c r="J624" s="65" t="str">
        <f>IF(G624&lt;&gt;"",VLOOKUP(G624,'nhân viên sale'!$A$2:$B$1646,2,0),"")</f>
        <v/>
      </c>
      <c r="L624" s="31" t="str">
        <f t="shared" si="45"/>
        <v/>
      </c>
      <c r="N624" s="52" t="s">
        <v>71</v>
      </c>
      <c r="Q624" s="32" t="str">
        <f t="shared" si="46"/>
        <v/>
      </c>
      <c r="T624" s="34">
        <f t="shared" si="47"/>
        <v>0</v>
      </c>
      <c r="U624" s="34">
        <f t="shared" si="48"/>
        <v>0</v>
      </c>
      <c r="X624" s="40" t="s">
        <v>26</v>
      </c>
      <c r="Z624" s="34">
        <f t="shared" si="49"/>
        <v>0</v>
      </c>
    </row>
    <row r="625" spans="2:26" ht="25.5" customHeight="1" x14ac:dyDescent="0.25">
      <c r="B625" s="64"/>
      <c r="J625" s="65" t="str">
        <f>IF(G625&lt;&gt;"",VLOOKUP(G625,'nhân viên sale'!$A$2:$B$1646,2,0),"")</f>
        <v/>
      </c>
      <c r="L625" s="31" t="str">
        <f t="shared" si="45"/>
        <v/>
      </c>
      <c r="N625" s="52" t="s">
        <v>71</v>
      </c>
      <c r="Q625" s="32" t="str">
        <f t="shared" si="46"/>
        <v/>
      </c>
      <c r="T625" s="34">
        <f t="shared" si="47"/>
        <v>0</v>
      </c>
      <c r="U625" s="34">
        <f t="shared" si="48"/>
        <v>0</v>
      </c>
      <c r="X625" s="40" t="s">
        <v>26</v>
      </c>
      <c r="Z625" s="34">
        <f t="shared" si="49"/>
        <v>0</v>
      </c>
    </row>
    <row r="626" spans="2:26" ht="25.5" customHeight="1" x14ac:dyDescent="0.25">
      <c r="B626" s="64"/>
      <c r="J626" s="65" t="str">
        <f>IF(G626&lt;&gt;"",VLOOKUP(G626,'nhân viên sale'!$A$2:$B$1646,2,0),"")</f>
        <v/>
      </c>
      <c r="L626" s="31" t="str">
        <f t="shared" si="45"/>
        <v/>
      </c>
      <c r="N626" s="52" t="s">
        <v>71</v>
      </c>
      <c r="Q626" s="32" t="str">
        <f t="shared" si="46"/>
        <v/>
      </c>
      <c r="T626" s="34">
        <f t="shared" si="47"/>
        <v>0</v>
      </c>
      <c r="U626" s="34">
        <f t="shared" si="48"/>
        <v>0</v>
      </c>
      <c r="X626" s="40" t="s">
        <v>26</v>
      </c>
      <c r="Z626" s="34">
        <f t="shared" si="49"/>
        <v>0</v>
      </c>
    </row>
    <row r="627" spans="2:26" ht="25.5" customHeight="1" x14ac:dyDescent="0.25">
      <c r="B627" s="64"/>
      <c r="J627" s="65" t="str">
        <f>IF(G627&lt;&gt;"",VLOOKUP(G627,'nhân viên sale'!$A$2:$B$1646,2,0),"")</f>
        <v/>
      </c>
      <c r="L627" s="31" t="str">
        <f t="shared" si="45"/>
        <v/>
      </c>
      <c r="N627" s="52" t="s">
        <v>71</v>
      </c>
      <c r="Q627" s="32" t="str">
        <f t="shared" si="46"/>
        <v/>
      </c>
      <c r="T627" s="34">
        <f t="shared" si="47"/>
        <v>0</v>
      </c>
      <c r="U627" s="34">
        <f t="shared" si="48"/>
        <v>0</v>
      </c>
      <c r="X627" s="40" t="s">
        <v>26</v>
      </c>
      <c r="Z627" s="34">
        <f t="shared" si="49"/>
        <v>0</v>
      </c>
    </row>
    <row r="628" spans="2:26" ht="25.5" customHeight="1" x14ac:dyDescent="0.25">
      <c r="B628" s="64"/>
      <c r="J628" s="65" t="str">
        <f>IF(G628&lt;&gt;"",VLOOKUP(G628,'nhân viên sale'!$A$2:$B$1646,2,0),"")</f>
        <v/>
      </c>
      <c r="L628" s="31" t="str">
        <f t="shared" si="45"/>
        <v/>
      </c>
      <c r="N628" s="52" t="s">
        <v>71</v>
      </c>
      <c r="Q628" s="32" t="str">
        <f t="shared" si="46"/>
        <v/>
      </c>
      <c r="T628" s="34">
        <f t="shared" si="47"/>
        <v>0</v>
      </c>
      <c r="U628" s="34">
        <f t="shared" si="48"/>
        <v>0</v>
      </c>
      <c r="X628" s="40" t="s">
        <v>26</v>
      </c>
      <c r="Z628" s="34">
        <f t="shared" si="49"/>
        <v>0</v>
      </c>
    </row>
    <row r="629" spans="2:26" ht="25.5" customHeight="1" x14ac:dyDescent="0.25">
      <c r="B629" s="64"/>
      <c r="J629" s="65" t="str">
        <f>IF(G629&lt;&gt;"",VLOOKUP(G629,'nhân viên sale'!$A$2:$B$1646,2,0),"")</f>
        <v/>
      </c>
      <c r="L629" s="31" t="str">
        <f t="shared" si="45"/>
        <v/>
      </c>
      <c r="N629" s="52" t="s">
        <v>71</v>
      </c>
      <c r="Q629" s="32" t="str">
        <f t="shared" si="46"/>
        <v/>
      </c>
      <c r="T629" s="34">
        <f t="shared" si="47"/>
        <v>0</v>
      </c>
      <c r="U629" s="34">
        <f t="shared" si="48"/>
        <v>0</v>
      </c>
      <c r="X629" s="40" t="s">
        <v>26</v>
      </c>
      <c r="Z629" s="34">
        <f t="shared" si="49"/>
        <v>0</v>
      </c>
    </row>
    <row r="630" spans="2:26" ht="25.5" customHeight="1" x14ac:dyDescent="0.25">
      <c r="B630" s="64"/>
      <c r="J630" s="65" t="str">
        <f>IF(G630&lt;&gt;"",VLOOKUP(G630,'nhân viên sale'!$A$2:$B$1646,2,0),"")</f>
        <v/>
      </c>
      <c r="L630" s="31" t="str">
        <f t="shared" si="45"/>
        <v/>
      </c>
      <c r="N630" s="52" t="s">
        <v>71</v>
      </c>
      <c r="Q630" s="32" t="str">
        <f t="shared" si="46"/>
        <v/>
      </c>
      <c r="T630" s="34">
        <f t="shared" si="47"/>
        <v>0</v>
      </c>
      <c r="U630" s="34">
        <f t="shared" si="48"/>
        <v>0</v>
      </c>
      <c r="X630" s="40" t="s">
        <v>26</v>
      </c>
      <c r="Z630" s="34">
        <f t="shared" si="49"/>
        <v>0</v>
      </c>
    </row>
    <row r="631" spans="2:26" ht="25.5" customHeight="1" x14ac:dyDescent="0.25">
      <c r="B631" s="64"/>
      <c r="J631" s="65" t="str">
        <f>IF(G631&lt;&gt;"",VLOOKUP(G631,'nhân viên sale'!$A$2:$B$1646,2,0),"")</f>
        <v/>
      </c>
      <c r="L631" s="31" t="str">
        <f t="shared" si="45"/>
        <v/>
      </c>
      <c r="N631" s="52" t="s">
        <v>71</v>
      </c>
      <c r="Q631" s="32" t="str">
        <f t="shared" si="46"/>
        <v/>
      </c>
      <c r="T631" s="34">
        <f t="shared" si="47"/>
        <v>0</v>
      </c>
      <c r="U631" s="34">
        <f t="shared" si="48"/>
        <v>0</v>
      </c>
      <c r="X631" s="40" t="s">
        <v>26</v>
      </c>
      <c r="Z631" s="34">
        <f t="shared" si="49"/>
        <v>0</v>
      </c>
    </row>
    <row r="632" spans="2:26" ht="25.5" customHeight="1" x14ac:dyDescent="0.25">
      <c r="B632" s="64"/>
      <c r="J632" s="65" t="str">
        <f>IF(G632&lt;&gt;"",VLOOKUP(G632,'nhân viên sale'!$A$2:$B$1646,2,0),"")</f>
        <v/>
      </c>
      <c r="L632" s="31" t="str">
        <f t="shared" si="45"/>
        <v/>
      </c>
      <c r="N632" s="52" t="s">
        <v>71</v>
      </c>
      <c r="Q632" s="32" t="str">
        <f t="shared" si="46"/>
        <v/>
      </c>
      <c r="T632" s="34">
        <f t="shared" si="47"/>
        <v>0</v>
      </c>
      <c r="U632" s="34">
        <f t="shared" si="48"/>
        <v>0</v>
      </c>
      <c r="X632" s="40" t="s">
        <v>26</v>
      </c>
      <c r="Z632" s="34">
        <f t="shared" si="49"/>
        <v>0</v>
      </c>
    </row>
    <row r="633" spans="2:26" ht="25.5" customHeight="1" x14ac:dyDescent="0.25">
      <c r="B633" s="64"/>
      <c r="J633" s="65" t="str">
        <f>IF(G633&lt;&gt;"",VLOOKUP(G633,'nhân viên sale'!$A$2:$B$1646,2,0),"")</f>
        <v/>
      </c>
      <c r="L633" s="31" t="str">
        <f t="shared" si="45"/>
        <v/>
      </c>
      <c r="N633" s="52" t="s">
        <v>71</v>
      </c>
      <c r="Q633" s="32" t="str">
        <f t="shared" si="46"/>
        <v/>
      </c>
      <c r="T633" s="34">
        <f t="shared" si="47"/>
        <v>0</v>
      </c>
      <c r="U633" s="34">
        <f t="shared" si="48"/>
        <v>0</v>
      </c>
      <c r="X633" s="40" t="s">
        <v>26</v>
      </c>
      <c r="Z633" s="34">
        <f t="shared" si="49"/>
        <v>0</v>
      </c>
    </row>
    <row r="634" spans="2:26" ht="25.5" customHeight="1" x14ac:dyDescent="0.25">
      <c r="B634" s="64"/>
      <c r="J634" s="65" t="str">
        <f>IF(G634&lt;&gt;"",VLOOKUP(G634,'nhân viên sale'!$A$2:$B$1646,2,0),"")</f>
        <v/>
      </c>
      <c r="L634" s="31" t="str">
        <f t="shared" si="45"/>
        <v/>
      </c>
      <c r="N634" s="52" t="s">
        <v>71</v>
      </c>
      <c r="Q634" s="32" t="str">
        <f t="shared" si="46"/>
        <v/>
      </c>
      <c r="T634" s="34">
        <f t="shared" si="47"/>
        <v>0</v>
      </c>
      <c r="U634" s="34">
        <f t="shared" si="48"/>
        <v>0</v>
      </c>
      <c r="X634" s="40" t="s">
        <v>26</v>
      </c>
      <c r="Z634" s="34">
        <f t="shared" si="49"/>
        <v>0</v>
      </c>
    </row>
    <row r="635" spans="2:26" ht="25.5" customHeight="1" x14ac:dyDescent="0.25">
      <c r="B635" s="64"/>
      <c r="J635" s="65" t="str">
        <f>IF(G635&lt;&gt;"",VLOOKUP(G635,'nhân viên sale'!$A$2:$B$1646,2,0),"")</f>
        <v/>
      </c>
      <c r="L635" s="31" t="str">
        <f t="shared" si="45"/>
        <v/>
      </c>
      <c r="N635" s="52" t="s">
        <v>71</v>
      </c>
      <c r="Q635" s="32" t="str">
        <f t="shared" si="46"/>
        <v/>
      </c>
      <c r="T635" s="34">
        <f t="shared" si="47"/>
        <v>0</v>
      </c>
      <c r="U635" s="34">
        <f t="shared" si="48"/>
        <v>0</v>
      </c>
      <c r="X635" s="40" t="s">
        <v>26</v>
      </c>
      <c r="Z635" s="34">
        <f t="shared" si="49"/>
        <v>0</v>
      </c>
    </row>
    <row r="636" spans="2:26" ht="25.5" customHeight="1" x14ac:dyDescent="0.25">
      <c r="B636" s="64"/>
      <c r="J636" s="65" t="str">
        <f>IF(G636&lt;&gt;"",VLOOKUP(G636,'nhân viên sale'!$A$2:$B$1646,2,0),"")</f>
        <v/>
      </c>
      <c r="L636" s="31" t="str">
        <f t="shared" si="45"/>
        <v/>
      </c>
      <c r="N636" s="52" t="s">
        <v>71</v>
      </c>
      <c r="Q636" s="32" t="str">
        <f t="shared" si="46"/>
        <v/>
      </c>
      <c r="T636" s="34">
        <f t="shared" si="47"/>
        <v>0</v>
      </c>
      <c r="U636" s="34">
        <f t="shared" si="48"/>
        <v>0</v>
      </c>
      <c r="X636" s="40" t="s">
        <v>26</v>
      </c>
      <c r="Z636" s="34">
        <f t="shared" si="49"/>
        <v>0</v>
      </c>
    </row>
    <row r="637" spans="2:26" ht="25.5" customHeight="1" x14ac:dyDescent="0.25">
      <c r="B637" s="64"/>
      <c r="J637" s="65" t="str">
        <f>IF(G637&lt;&gt;"",VLOOKUP(G637,'nhân viên sale'!$A$2:$B$1646,2,0),"")</f>
        <v/>
      </c>
      <c r="L637" s="31" t="str">
        <f t="shared" si="45"/>
        <v/>
      </c>
      <c r="N637" s="52" t="s">
        <v>71</v>
      </c>
      <c r="Q637" s="32" t="str">
        <f t="shared" si="46"/>
        <v/>
      </c>
      <c r="T637" s="34">
        <f t="shared" si="47"/>
        <v>0</v>
      </c>
      <c r="U637" s="34">
        <f t="shared" si="48"/>
        <v>0</v>
      </c>
      <c r="X637" s="40" t="s">
        <v>26</v>
      </c>
      <c r="Z637" s="34">
        <f t="shared" si="49"/>
        <v>0</v>
      </c>
    </row>
    <row r="638" spans="2:26" ht="25.5" customHeight="1" x14ac:dyDescent="0.25">
      <c r="B638" s="64"/>
      <c r="J638" s="65" t="str">
        <f>IF(G638&lt;&gt;"",VLOOKUP(G638,'nhân viên sale'!$A$2:$B$1646,2,0),"")</f>
        <v/>
      </c>
      <c r="L638" s="31" t="str">
        <f t="shared" si="45"/>
        <v/>
      </c>
      <c r="N638" s="52" t="s">
        <v>71</v>
      </c>
      <c r="Q638" s="32" t="str">
        <f t="shared" si="46"/>
        <v/>
      </c>
      <c r="T638" s="34">
        <f t="shared" si="47"/>
        <v>0</v>
      </c>
      <c r="U638" s="34">
        <f t="shared" si="48"/>
        <v>0</v>
      </c>
      <c r="X638" s="40" t="s">
        <v>26</v>
      </c>
      <c r="Z638" s="34">
        <f t="shared" si="49"/>
        <v>0</v>
      </c>
    </row>
    <row r="639" spans="2:26" ht="25.5" customHeight="1" x14ac:dyDescent="0.25">
      <c r="B639" s="64"/>
      <c r="J639" s="65" t="str">
        <f>IF(G639&lt;&gt;"",VLOOKUP(G639,'nhân viên sale'!$A$2:$B$1646,2,0),"")</f>
        <v/>
      </c>
      <c r="L639" s="31" t="str">
        <f t="shared" si="45"/>
        <v/>
      </c>
      <c r="N639" s="52" t="s">
        <v>71</v>
      </c>
      <c r="Q639" s="32" t="str">
        <f t="shared" si="46"/>
        <v/>
      </c>
      <c r="T639" s="34">
        <f t="shared" si="47"/>
        <v>0</v>
      </c>
      <c r="U639" s="34">
        <f t="shared" si="48"/>
        <v>0</v>
      </c>
      <c r="X639" s="40" t="s">
        <v>26</v>
      </c>
      <c r="Z639" s="34">
        <f t="shared" si="49"/>
        <v>0</v>
      </c>
    </row>
    <row r="640" spans="2:26" ht="25.5" customHeight="1" x14ac:dyDescent="0.25">
      <c r="B640" s="64"/>
      <c r="J640" s="65" t="str">
        <f>IF(G640&lt;&gt;"",VLOOKUP(G640,'nhân viên sale'!$A$2:$B$1646,2,0),"")</f>
        <v/>
      </c>
      <c r="L640" s="31" t="str">
        <f t="shared" si="45"/>
        <v/>
      </c>
      <c r="N640" s="52" t="s">
        <v>71</v>
      </c>
      <c r="Q640" s="32" t="str">
        <f t="shared" si="46"/>
        <v/>
      </c>
      <c r="T640" s="34">
        <f t="shared" si="47"/>
        <v>0</v>
      </c>
      <c r="U640" s="34">
        <f t="shared" si="48"/>
        <v>0</v>
      </c>
      <c r="X640" s="40" t="s">
        <v>26</v>
      </c>
      <c r="Z640" s="34">
        <f t="shared" si="49"/>
        <v>0</v>
      </c>
    </row>
    <row r="641" spans="2:26" ht="25.5" customHeight="1" x14ac:dyDescent="0.25">
      <c r="B641" s="64"/>
      <c r="J641" s="65" t="str">
        <f>IF(G641&lt;&gt;"",VLOOKUP(G641,'nhân viên sale'!$A$2:$B$1646,2,0),"")</f>
        <v/>
      </c>
      <c r="L641" s="31" t="str">
        <f t="shared" si="45"/>
        <v/>
      </c>
      <c r="N641" s="52" t="s">
        <v>71</v>
      </c>
      <c r="Q641" s="32" t="str">
        <f t="shared" si="46"/>
        <v/>
      </c>
      <c r="T641" s="34">
        <f t="shared" si="47"/>
        <v>0</v>
      </c>
      <c r="U641" s="34">
        <f t="shared" si="48"/>
        <v>0</v>
      </c>
      <c r="X641" s="40" t="s">
        <v>26</v>
      </c>
      <c r="Z641" s="34">
        <f t="shared" si="49"/>
        <v>0</v>
      </c>
    </row>
    <row r="642" spans="2:26" ht="25.5" customHeight="1" x14ac:dyDescent="0.25">
      <c r="B642" s="64"/>
      <c r="J642" s="65" t="str">
        <f>IF(G642&lt;&gt;"",VLOOKUP(G642,'nhân viên sale'!$A$2:$B$1646,2,0),"")</f>
        <v/>
      </c>
      <c r="L642" s="31" t="str">
        <f t="shared" ref="L642:L705" si="50">IF(K642&lt;&gt;"",VLOOKUP(K642,tenhang,2,0),"")</f>
        <v/>
      </c>
      <c r="N642" s="52" t="s">
        <v>71</v>
      </c>
      <c r="Q642" s="32" t="str">
        <f t="shared" ref="Q642:Q705" si="51">IF(K642&lt;&gt;"",VLOOKUP(K642,tenhang,3,0),"")</f>
        <v/>
      </c>
      <c r="T642" s="34">
        <f t="shared" ref="T642:T705" si="52">IF(K642&lt;&gt;"",VLOOKUP(K642,tenhang,4,0),0)</f>
        <v>0</v>
      </c>
      <c r="U642" s="34">
        <f t="shared" si="48"/>
        <v>0</v>
      </c>
      <c r="X642" s="40" t="s">
        <v>26</v>
      </c>
      <c r="Z642" s="34">
        <f t="shared" si="49"/>
        <v>0</v>
      </c>
    </row>
    <row r="643" spans="2:26" ht="25.5" customHeight="1" x14ac:dyDescent="0.25">
      <c r="B643" s="64"/>
      <c r="J643" s="65" t="str">
        <f>IF(G643&lt;&gt;"",VLOOKUP(G643,'nhân viên sale'!$A$2:$B$1646,2,0),"")</f>
        <v/>
      </c>
      <c r="L643" s="31" t="str">
        <f t="shared" si="50"/>
        <v/>
      </c>
      <c r="N643" s="52" t="s">
        <v>71</v>
      </c>
      <c r="Q643" s="32" t="str">
        <f t="shared" si="51"/>
        <v/>
      </c>
      <c r="T643" s="34">
        <f t="shared" si="52"/>
        <v>0</v>
      </c>
      <c r="U643" s="34">
        <f t="shared" ref="U643:U706" si="53">R643*T643</f>
        <v>0</v>
      </c>
      <c r="X643" s="40" t="s">
        <v>26</v>
      </c>
      <c r="Z643" s="34">
        <f t="shared" ref="Z643:Z706" si="54">ROUND(U643*X643*1%,0)</f>
        <v>0</v>
      </c>
    </row>
    <row r="644" spans="2:26" ht="25.5" customHeight="1" x14ac:dyDescent="0.25">
      <c r="B644" s="64"/>
      <c r="J644" s="65" t="str">
        <f>IF(G644&lt;&gt;"",VLOOKUP(G644,'nhân viên sale'!$A$2:$B$1646,2,0),"")</f>
        <v/>
      </c>
      <c r="L644" s="31" t="str">
        <f t="shared" si="50"/>
        <v/>
      </c>
      <c r="N644" s="52" t="s">
        <v>71</v>
      </c>
      <c r="Q644" s="32" t="str">
        <f t="shared" si="51"/>
        <v/>
      </c>
      <c r="T644" s="34">
        <f t="shared" si="52"/>
        <v>0</v>
      </c>
      <c r="U644" s="34">
        <f t="shared" si="53"/>
        <v>0</v>
      </c>
      <c r="X644" s="40" t="s">
        <v>26</v>
      </c>
      <c r="Z644" s="34">
        <f t="shared" si="54"/>
        <v>0</v>
      </c>
    </row>
    <row r="645" spans="2:26" ht="25.5" customHeight="1" x14ac:dyDescent="0.25">
      <c r="B645" s="64"/>
      <c r="J645" s="65" t="str">
        <f>IF(G645&lt;&gt;"",VLOOKUP(G645,'nhân viên sale'!$A$2:$B$1646,2,0),"")</f>
        <v/>
      </c>
      <c r="L645" s="31" t="str">
        <f t="shared" si="50"/>
        <v/>
      </c>
      <c r="N645" s="52" t="s">
        <v>71</v>
      </c>
      <c r="Q645" s="32" t="str">
        <f t="shared" si="51"/>
        <v/>
      </c>
      <c r="T645" s="34">
        <f t="shared" si="52"/>
        <v>0</v>
      </c>
      <c r="U645" s="34">
        <f t="shared" si="53"/>
        <v>0</v>
      </c>
      <c r="X645" s="40" t="s">
        <v>26</v>
      </c>
      <c r="Z645" s="34">
        <f t="shared" si="54"/>
        <v>0</v>
      </c>
    </row>
    <row r="646" spans="2:26" ht="25.5" customHeight="1" x14ac:dyDescent="0.25">
      <c r="B646" s="64"/>
      <c r="J646" s="65" t="str">
        <f>IF(G646&lt;&gt;"",VLOOKUP(G646,'nhân viên sale'!$A$2:$B$1646,2,0),"")</f>
        <v/>
      </c>
      <c r="L646" s="31" t="str">
        <f t="shared" si="50"/>
        <v/>
      </c>
      <c r="N646" s="52" t="s">
        <v>71</v>
      </c>
      <c r="Q646" s="32" t="str">
        <f t="shared" si="51"/>
        <v/>
      </c>
      <c r="T646" s="34">
        <f t="shared" si="52"/>
        <v>0</v>
      </c>
      <c r="U646" s="34">
        <f t="shared" si="53"/>
        <v>0</v>
      </c>
      <c r="X646" s="40" t="s">
        <v>26</v>
      </c>
      <c r="Z646" s="34">
        <f t="shared" si="54"/>
        <v>0</v>
      </c>
    </row>
    <row r="647" spans="2:26" ht="25.5" customHeight="1" x14ac:dyDescent="0.25">
      <c r="B647" s="64"/>
      <c r="J647" s="65" t="str">
        <f>IF(G647&lt;&gt;"",VLOOKUP(G647,'nhân viên sale'!$A$2:$B$1646,2,0),"")</f>
        <v/>
      </c>
      <c r="L647" s="31" t="str">
        <f t="shared" si="50"/>
        <v/>
      </c>
      <c r="N647" s="52" t="s">
        <v>71</v>
      </c>
      <c r="Q647" s="32" t="str">
        <f t="shared" si="51"/>
        <v/>
      </c>
      <c r="T647" s="34">
        <f t="shared" si="52"/>
        <v>0</v>
      </c>
      <c r="U647" s="34">
        <f t="shared" si="53"/>
        <v>0</v>
      </c>
      <c r="X647" s="40" t="s">
        <v>26</v>
      </c>
      <c r="Z647" s="34">
        <f t="shared" si="54"/>
        <v>0</v>
      </c>
    </row>
    <row r="648" spans="2:26" ht="25.5" customHeight="1" x14ac:dyDescent="0.25">
      <c r="B648" s="64"/>
      <c r="J648" s="65" t="str">
        <f>IF(G648&lt;&gt;"",VLOOKUP(G648,'nhân viên sale'!$A$2:$B$1646,2,0),"")</f>
        <v/>
      </c>
      <c r="L648" s="31" t="str">
        <f t="shared" si="50"/>
        <v/>
      </c>
      <c r="N648" s="52" t="s">
        <v>71</v>
      </c>
      <c r="Q648" s="32" t="str">
        <f t="shared" si="51"/>
        <v/>
      </c>
      <c r="T648" s="34">
        <f t="shared" si="52"/>
        <v>0</v>
      </c>
      <c r="U648" s="34">
        <f t="shared" si="53"/>
        <v>0</v>
      </c>
      <c r="X648" s="40" t="s">
        <v>26</v>
      </c>
      <c r="Z648" s="34">
        <f t="shared" si="54"/>
        <v>0</v>
      </c>
    </row>
    <row r="649" spans="2:26" ht="25.5" customHeight="1" x14ac:dyDescent="0.25">
      <c r="B649" s="64"/>
      <c r="J649" s="65" t="str">
        <f>IF(G649&lt;&gt;"",VLOOKUP(G649,'nhân viên sale'!$A$2:$B$1646,2,0),"")</f>
        <v/>
      </c>
      <c r="L649" s="31" t="str">
        <f t="shared" si="50"/>
        <v/>
      </c>
      <c r="N649" s="52" t="s">
        <v>71</v>
      </c>
      <c r="Q649" s="32" t="str">
        <f t="shared" si="51"/>
        <v/>
      </c>
      <c r="T649" s="34">
        <f t="shared" si="52"/>
        <v>0</v>
      </c>
      <c r="U649" s="34">
        <f t="shared" si="53"/>
        <v>0</v>
      </c>
      <c r="X649" s="40" t="s">
        <v>26</v>
      </c>
      <c r="Z649" s="34">
        <f t="shared" si="54"/>
        <v>0</v>
      </c>
    </row>
    <row r="650" spans="2:26" ht="25.5" customHeight="1" x14ac:dyDescent="0.25">
      <c r="B650" s="64"/>
      <c r="J650" s="65" t="str">
        <f>IF(G650&lt;&gt;"",VLOOKUP(G650,'nhân viên sale'!$A$2:$B$1646,2,0),"")</f>
        <v/>
      </c>
      <c r="L650" s="31" t="str">
        <f t="shared" si="50"/>
        <v/>
      </c>
      <c r="N650" s="52" t="s">
        <v>71</v>
      </c>
      <c r="Q650" s="32" t="str">
        <f t="shared" si="51"/>
        <v/>
      </c>
      <c r="T650" s="34">
        <f t="shared" si="52"/>
        <v>0</v>
      </c>
      <c r="U650" s="34">
        <f t="shared" si="53"/>
        <v>0</v>
      </c>
      <c r="X650" s="40" t="s">
        <v>26</v>
      </c>
      <c r="Z650" s="34">
        <f t="shared" si="54"/>
        <v>0</v>
      </c>
    </row>
    <row r="651" spans="2:26" ht="25.5" customHeight="1" x14ac:dyDescent="0.25">
      <c r="B651" s="64"/>
      <c r="J651" s="65" t="str">
        <f>IF(G651&lt;&gt;"",VLOOKUP(G651,'nhân viên sale'!$A$2:$B$1646,2,0),"")</f>
        <v/>
      </c>
      <c r="L651" s="31" t="str">
        <f t="shared" si="50"/>
        <v/>
      </c>
      <c r="N651" s="52" t="s">
        <v>71</v>
      </c>
      <c r="Q651" s="32" t="str">
        <f t="shared" si="51"/>
        <v/>
      </c>
      <c r="T651" s="34">
        <f t="shared" si="52"/>
        <v>0</v>
      </c>
      <c r="U651" s="34">
        <f t="shared" si="53"/>
        <v>0</v>
      </c>
      <c r="X651" s="40" t="s">
        <v>26</v>
      </c>
      <c r="Z651" s="34">
        <f t="shared" si="54"/>
        <v>0</v>
      </c>
    </row>
    <row r="652" spans="2:26" ht="25.5" customHeight="1" x14ac:dyDescent="0.25">
      <c r="B652" s="64"/>
      <c r="J652" s="65" t="str">
        <f>IF(G652&lt;&gt;"",VLOOKUP(G652,'nhân viên sale'!$A$2:$B$1646,2,0),"")</f>
        <v/>
      </c>
      <c r="L652" s="31" t="str">
        <f t="shared" si="50"/>
        <v/>
      </c>
      <c r="N652" s="52" t="s">
        <v>71</v>
      </c>
      <c r="Q652" s="32" t="str">
        <f t="shared" si="51"/>
        <v/>
      </c>
      <c r="T652" s="34">
        <f t="shared" si="52"/>
        <v>0</v>
      </c>
      <c r="U652" s="34">
        <f t="shared" si="53"/>
        <v>0</v>
      </c>
      <c r="X652" s="40" t="s">
        <v>26</v>
      </c>
      <c r="Z652" s="34">
        <f t="shared" si="54"/>
        <v>0</v>
      </c>
    </row>
    <row r="653" spans="2:26" ht="25.5" customHeight="1" x14ac:dyDescent="0.25">
      <c r="B653" s="64"/>
      <c r="J653" s="65" t="str">
        <f>IF(G653&lt;&gt;"",VLOOKUP(G653,'nhân viên sale'!$A$2:$B$1646,2,0),"")</f>
        <v/>
      </c>
      <c r="L653" s="31" t="str">
        <f t="shared" si="50"/>
        <v/>
      </c>
      <c r="N653" s="52" t="s">
        <v>71</v>
      </c>
      <c r="Q653" s="32" t="str">
        <f t="shared" si="51"/>
        <v/>
      </c>
      <c r="T653" s="34">
        <f t="shared" si="52"/>
        <v>0</v>
      </c>
      <c r="U653" s="34">
        <f t="shared" si="53"/>
        <v>0</v>
      </c>
      <c r="X653" s="40" t="s">
        <v>26</v>
      </c>
      <c r="Z653" s="34">
        <f t="shared" si="54"/>
        <v>0</v>
      </c>
    </row>
    <row r="654" spans="2:26" ht="25.5" customHeight="1" x14ac:dyDescent="0.25">
      <c r="B654" s="64"/>
      <c r="J654" s="65" t="str">
        <f>IF(G654&lt;&gt;"",VLOOKUP(G654,'nhân viên sale'!$A$2:$B$1646,2,0),"")</f>
        <v/>
      </c>
      <c r="L654" s="31" t="str">
        <f t="shared" si="50"/>
        <v/>
      </c>
      <c r="N654" s="52" t="s">
        <v>71</v>
      </c>
      <c r="Q654" s="32" t="str">
        <f t="shared" si="51"/>
        <v/>
      </c>
      <c r="T654" s="34">
        <f t="shared" si="52"/>
        <v>0</v>
      </c>
      <c r="U654" s="34">
        <f t="shared" si="53"/>
        <v>0</v>
      </c>
      <c r="X654" s="40" t="s">
        <v>26</v>
      </c>
      <c r="Z654" s="34">
        <f t="shared" si="54"/>
        <v>0</v>
      </c>
    </row>
    <row r="655" spans="2:26" ht="25.5" customHeight="1" x14ac:dyDescent="0.25">
      <c r="B655" s="64"/>
      <c r="J655" s="65" t="str">
        <f>IF(G655&lt;&gt;"",VLOOKUP(G655,'nhân viên sale'!$A$2:$B$1646,2,0),"")</f>
        <v/>
      </c>
      <c r="L655" s="31" t="str">
        <f t="shared" si="50"/>
        <v/>
      </c>
      <c r="N655" s="52" t="s">
        <v>71</v>
      </c>
      <c r="Q655" s="32" t="str">
        <f t="shared" si="51"/>
        <v/>
      </c>
      <c r="T655" s="34">
        <f t="shared" si="52"/>
        <v>0</v>
      </c>
      <c r="U655" s="34">
        <f t="shared" si="53"/>
        <v>0</v>
      </c>
      <c r="X655" s="40" t="s">
        <v>26</v>
      </c>
      <c r="Z655" s="34">
        <f t="shared" si="54"/>
        <v>0</v>
      </c>
    </row>
    <row r="656" spans="2:26" ht="25.5" customHeight="1" x14ac:dyDescent="0.25">
      <c r="B656" s="64"/>
      <c r="J656" s="65" t="str">
        <f>IF(G656&lt;&gt;"",VLOOKUP(G656,'nhân viên sale'!$A$2:$B$1646,2,0),"")</f>
        <v/>
      </c>
      <c r="L656" s="31" t="str">
        <f t="shared" si="50"/>
        <v/>
      </c>
      <c r="N656" s="52" t="s">
        <v>71</v>
      </c>
      <c r="Q656" s="32" t="str">
        <f t="shared" si="51"/>
        <v/>
      </c>
      <c r="T656" s="34">
        <f t="shared" si="52"/>
        <v>0</v>
      </c>
      <c r="U656" s="34">
        <f t="shared" si="53"/>
        <v>0</v>
      </c>
      <c r="X656" s="40" t="s">
        <v>26</v>
      </c>
      <c r="Z656" s="34">
        <f t="shared" si="54"/>
        <v>0</v>
      </c>
    </row>
    <row r="657" spans="2:26" ht="25.5" customHeight="1" x14ac:dyDescent="0.25">
      <c r="B657" s="64"/>
      <c r="J657" s="65" t="str">
        <f>IF(G657&lt;&gt;"",VLOOKUP(G657,'nhân viên sale'!$A$2:$B$1646,2,0),"")</f>
        <v/>
      </c>
      <c r="L657" s="31" t="str">
        <f t="shared" si="50"/>
        <v/>
      </c>
      <c r="N657" s="52" t="s">
        <v>71</v>
      </c>
      <c r="Q657" s="32" t="str">
        <f t="shared" si="51"/>
        <v/>
      </c>
      <c r="T657" s="34">
        <f t="shared" si="52"/>
        <v>0</v>
      </c>
      <c r="U657" s="34">
        <f t="shared" si="53"/>
        <v>0</v>
      </c>
      <c r="X657" s="40" t="s">
        <v>26</v>
      </c>
      <c r="Z657" s="34">
        <f t="shared" si="54"/>
        <v>0</v>
      </c>
    </row>
    <row r="658" spans="2:26" ht="25.5" customHeight="1" x14ac:dyDescent="0.25">
      <c r="B658" s="64"/>
      <c r="J658" s="65" t="str">
        <f>IF(G658&lt;&gt;"",VLOOKUP(G658,'nhân viên sale'!$A$2:$B$1646,2,0),"")</f>
        <v/>
      </c>
      <c r="L658" s="31" t="str">
        <f t="shared" si="50"/>
        <v/>
      </c>
      <c r="N658" s="52" t="s">
        <v>71</v>
      </c>
      <c r="Q658" s="32" t="str">
        <f t="shared" si="51"/>
        <v/>
      </c>
      <c r="T658" s="34">
        <f t="shared" si="52"/>
        <v>0</v>
      </c>
      <c r="U658" s="34">
        <f t="shared" si="53"/>
        <v>0</v>
      </c>
      <c r="X658" s="40" t="s">
        <v>26</v>
      </c>
      <c r="Z658" s="34">
        <f t="shared" si="54"/>
        <v>0</v>
      </c>
    </row>
    <row r="659" spans="2:26" ht="25.5" customHeight="1" x14ac:dyDescent="0.25">
      <c r="B659" s="64"/>
      <c r="J659" s="65" t="str">
        <f>IF(G659&lt;&gt;"",VLOOKUP(G659,'nhân viên sale'!$A$2:$B$1646,2,0),"")</f>
        <v/>
      </c>
      <c r="L659" s="31" t="str">
        <f t="shared" si="50"/>
        <v/>
      </c>
      <c r="N659" s="52" t="s">
        <v>71</v>
      </c>
      <c r="Q659" s="32" t="str">
        <f t="shared" si="51"/>
        <v/>
      </c>
      <c r="T659" s="34">
        <f t="shared" si="52"/>
        <v>0</v>
      </c>
      <c r="U659" s="34">
        <f t="shared" si="53"/>
        <v>0</v>
      </c>
      <c r="X659" s="40" t="s">
        <v>26</v>
      </c>
      <c r="Z659" s="34">
        <f t="shared" si="54"/>
        <v>0</v>
      </c>
    </row>
    <row r="660" spans="2:26" ht="25.5" customHeight="1" x14ac:dyDescent="0.25">
      <c r="B660" s="64"/>
      <c r="J660" s="65" t="str">
        <f>IF(G660&lt;&gt;"",VLOOKUP(G660,'nhân viên sale'!$A$2:$B$1646,2,0),"")</f>
        <v/>
      </c>
      <c r="L660" s="31" t="str">
        <f t="shared" si="50"/>
        <v/>
      </c>
      <c r="N660" s="52" t="s">
        <v>71</v>
      </c>
      <c r="Q660" s="32" t="str">
        <f t="shared" si="51"/>
        <v/>
      </c>
      <c r="T660" s="34">
        <f t="shared" si="52"/>
        <v>0</v>
      </c>
      <c r="U660" s="34">
        <f t="shared" si="53"/>
        <v>0</v>
      </c>
      <c r="X660" s="40" t="s">
        <v>26</v>
      </c>
      <c r="Z660" s="34">
        <f t="shared" si="54"/>
        <v>0</v>
      </c>
    </row>
    <row r="661" spans="2:26" ht="25.5" customHeight="1" x14ac:dyDescent="0.25">
      <c r="B661" s="64"/>
      <c r="J661" s="65" t="str">
        <f>IF(G661&lt;&gt;"",VLOOKUP(G661,'nhân viên sale'!$A$2:$B$1646,2,0),"")</f>
        <v/>
      </c>
      <c r="L661" s="31" t="str">
        <f t="shared" si="50"/>
        <v/>
      </c>
      <c r="N661" s="52" t="s">
        <v>71</v>
      </c>
      <c r="Q661" s="32" t="str">
        <f t="shared" si="51"/>
        <v/>
      </c>
      <c r="T661" s="34">
        <f t="shared" si="52"/>
        <v>0</v>
      </c>
      <c r="U661" s="34">
        <f t="shared" si="53"/>
        <v>0</v>
      </c>
      <c r="X661" s="40" t="s">
        <v>26</v>
      </c>
      <c r="Z661" s="34">
        <f t="shared" si="54"/>
        <v>0</v>
      </c>
    </row>
    <row r="662" spans="2:26" ht="25.5" customHeight="1" x14ac:dyDescent="0.25">
      <c r="B662" s="64"/>
      <c r="J662" s="65" t="str">
        <f>IF(G662&lt;&gt;"",VLOOKUP(G662,'nhân viên sale'!$A$2:$B$1646,2,0),"")</f>
        <v/>
      </c>
      <c r="L662" s="31" t="str">
        <f t="shared" si="50"/>
        <v/>
      </c>
      <c r="N662" s="52" t="s">
        <v>71</v>
      </c>
      <c r="Q662" s="32" t="str">
        <f t="shared" si="51"/>
        <v/>
      </c>
      <c r="T662" s="34">
        <f t="shared" si="52"/>
        <v>0</v>
      </c>
      <c r="U662" s="34">
        <f t="shared" si="53"/>
        <v>0</v>
      </c>
      <c r="X662" s="40" t="s">
        <v>26</v>
      </c>
      <c r="Z662" s="34">
        <f t="shared" si="54"/>
        <v>0</v>
      </c>
    </row>
    <row r="663" spans="2:26" ht="25.5" customHeight="1" x14ac:dyDescent="0.25">
      <c r="B663" s="64"/>
      <c r="J663" s="65" t="str">
        <f>IF(G663&lt;&gt;"",VLOOKUP(G663,'nhân viên sale'!$A$2:$B$1646,2,0),"")</f>
        <v/>
      </c>
      <c r="L663" s="31" t="str">
        <f t="shared" si="50"/>
        <v/>
      </c>
      <c r="N663" s="52" t="s">
        <v>71</v>
      </c>
      <c r="Q663" s="32" t="str">
        <f t="shared" si="51"/>
        <v/>
      </c>
      <c r="T663" s="34">
        <f t="shared" si="52"/>
        <v>0</v>
      </c>
      <c r="U663" s="34">
        <f t="shared" si="53"/>
        <v>0</v>
      </c>
      <c r="X663" s="40" t="s">
        <v>26</v>
      </c>
      <c r="Z663" s="34">
        <f t="shared" si="54"/>
        <v>0</v>
      </c>
    </row>
    <row r="664" spans="2:26" ht="25.5" customHeight="1" x14ac:dyDescent="0.25">
      <c r="B664" s="64"/>
      <c r="J664" s="65" t="str">
        <f>IF(G664&lt;&gt;"",VLOOKUP(G664,'nhân viên sale'!$A$2:$B$1646,2,0),"")</f>
        <v/>
      </c>
      <c r="L664" s="31" t="str">
        <f t="shared" si="50"/>
        <v/>
      </c>
      <c r="N664" s="52" t="s">
        <v>71</v>
      </c>
      <c r="Q664" s="32" t="str">
        <f t="shared" si="51"/>
        <v/>
      </c>
      <c r="T664" s="34">
        <f t="shared" si="52"/>
        <v>0</v>
      </c>
      <c r="U664" s="34">
        <f t="shared" si="53"/>
        <v>0</v>
      </c>
      <c r="X664" s="40" t="s">
        <v>26</v>
      </c>
      <c r="Z664" s="34">
        <f t="shared" si="54"/>
        <v>0</v>
      </c>
    </row>
    <row r="665" spans="2:26" ht="25.5" customHeight="1" x14ac:dyDescent="0.25">
      <c r="B665" s="64"/>
      <c r="J665" s="65" t="str">
        <f>IF(G665&lt;&gt;"",VLOOKUP(G665,'nhân viên sale'!$A$2:$B$1646,2,0),"")</f>
        <v/>
      </c>
      <c r="L665" s="31" t="str">
        <f t="shared" si="50"/>
        <v/>
      </c>
      <c r="N665" s="52" t="s">
        <v>71</v>
      </c>
      <c r="Q665" s="32" t="str">
        <f t="shared" si="51"/>
        <v/>
      </c>
      <c r="T665" s="34">
        <f t="shared" si="52"/>
        <v>0</v>
      </c>
      <c r="U665" s="34">
        <f t="shared" si="53"/>
        <v>0</v>
      </c>
      <c r="X665" s="40" t="s">
        <v>26</v>
      </c>
      <c r="Z665" s="34">
        <f t="shared" si="54"/>
        <v>0</v>
      </c>
    </row>
    <row r="666" spans="2:26" ht="25.5" customHeight="1" x14ac:dyDescent="0.25">
      <c r="B666" s="64"/>
      <c r="J666" s="65" t="str">
        <f>IF(G666&lt;&gt;"",VLOOKUP(G666,'nhân viên sale'!$A$2:$B$1646,2,0),"")</f>
        <v/>
      </c>
      <c r="L666" s="31" t="str">
        <f t="shared" si="50"/>
        <v/>
      </c>
      <c r="N666" s="52" t="s">
        <v>71</v>
      </c>
      <c r="Q666" s="32" t="str">
        <f t="shared" si="51"/>
        <v/>
      </c>
      <c r="T666" s="34">
        <f t="shared" si="52"/>
        <v>0</v>
      </c>
      <c r="U666" s="34">
        <f t="shared" si="53"/>
        <v>0</v>
      </c>
      <c r="X666" s="40" t="s">
        <v>26</v>
      </c>
      <c r="Z666" s="34">
        <f t="shared" si="54"/>
        <v>0</v>
      </c>
    </row>
    <row r="667" spans="2:26" ht="25.5" customHeight="1" x14ac:dyDescent="0.25">
      <c r="B667" s="64"/>
      <c r="J667" s="65" t="str">
        <f>IF(G667&lt;&gt;"",VLOOKUP(G667,'nhân viên sale'!$A$2:$B$1646,2,0),"")</f>
        <v/>
      </c>
      <c r="L667" s="31" t="str">
        <f t="shared" si="50"/>
        <v/>
      </c>
      <c r="N667" s="52" t="s">
        <v>71</v>
      </c>
      <c r="Q667" s="32" t="str">
        <f t="shared" si="51"/>
        <v/>
      </c>
      <c r="T667" s="34">
        <f t="shared" si="52"/>
        <v>0</v>
      </c>
      <c r="U667" s="34">
        <f t="shared" si="53"/>
        <v>0</v>
      </c>
      <c r="X667" s="40" t="s">
        <v>26</v>
      </c>
      <c r="Z667" s="34">
        <f t="shared" si="54"/>
        <v>0</v>
      </c>
    </row>
    <row r="668" spans="2:26" ht="25.5" customHeight="1" x14ac:dyDescent="0.25">
      <c r="B668" s="64"/>
      <c r="J668" s="65" t="str">
        <f>IF(G668&lt;&gt;"",VLOOKUP(G668,'nhân viên sale'!$A$2:$B$1646,2,0),"")</f>
        <v/>
      </c>
      <c r="L668" s="31" t="str">
        <f t="shared" si="50"/>
        <v/>
      </c>
      <c r="N668" s="52" t="s">
        <v>71</v>
      </c>
      <c r="Q668" s="32" t="str">
        <f t="shared" si="51"/>
        <v/>
      </c>
      <c r="T668" s="34">
        <f t="shared" si="52"/>
        <v>0</v>
      </c>
      <c r="U668" s="34">
        <f t="shared" si="53"/>
        <v>0</v>
      </c>
      <c r="X668" s="40" t="s">
        <v>26</v>
      </c>
      <c r="Z668" s="34">
        <f t="shared" si="54"/>
        <v>0</v>
      </c>
    </row>
    <row r="669" spans="2:26" ht="25.5" customHeight="1" x14ac:dyDescent="0.25">
      <c r="B669" s="64"/>
      <c r="J669" s="65" t="str">
        <f>IF(G669&lt;&gt;"",VLOOKUP(G669,'nhân viên sale'!$A$2:$B$1646,2,0),"")</f>
        <v/>
      </c>
      <c r="L669" s="31" t="str">
        <f t="shared" si="50"/>
        <v/>
      </c>
      <c r="N669" s="52" t="s">
        <v>71</v>
      </c>
      <c r="Q669" s="32" t="str">
        <f t="shared" si="51"/>
        <v/>
      </c>
      <c r="T669" s="34">
        <f t="shared" si="52"/>
        <v>0</v>
      </c>
      <c r="U669" s="34">
        <f t="shared" si="53"/>
        <v>0</v>
      </c>
      <c r="X669" s="40" t="s">
        <v>26</v>
      </c>
      <c r="Z669" s="34">
        <f t="shared" si="54"/>
        <v>0</v>
      </c>
    </row>
    <row r="670" spans="2:26" ht="25.5" customHeight="1" x14ac:dyDescent="0.25">
      <c r="B670" s="64"/>
      <c r="J670" s="65" t="str">
        <f>IF(G670&lt;&gt;"",VLOOKUP(G670,'nhân viên sale'!$A$2:$B$1646,2,0),"")</f>
        <v/>
      </c>
      <c r="L670" s="31" t="str">
        <f t="shared" si="50"/>
        <v/>
      </c>
      <c r="N670" s="52" t="s">
        <v>71</v>
      </c>
      <c r="Q670" s="32" t="str">
        <f t="shared" si="51"/>
        <v/>
      </c>
      <c r="T670" s="34">
        <f t="shared" si="52"/>
        <v>0</v>
      </c>
      <c r="U670" s="34">
        <f t="shared" si="53"/>
        <v>0</v>
      </c>
      <c r="X670" s="40" t="s">
        <v>26</v>
      </c>
      <c r="Z670" s="34">
        <f t="shared" si="54"/>
        <v>0</v>
      </c>
    </row>
    <row r="671" spans="2:26" ht="25.5" customHeight="1" x14ac:dyDescent="0.25">
      <c r="B671" s="64"/>
      <c r="J671" s="65" t="str">
        <f>IF(G671&lt;&gt;"",VLOOKUP(G671,'nhân viên sale'!$A$2:$B$1646,2,0),"")</f>
        <v/>
      </c>
      <c r="L671" s="31" t="str">
        <f t="shared" si="50"/>
        <v/>
      </c>
      <c r="N671" s="52" t="s">
        <v>71</v>
      </c>
      <c r="Q671" s="32" t="str">
        <f t="shared" si="51"/>
        <v/>
      </c>
      <c r="T671" s="34">
        <f t="shared" si="52"/>
        <v>0</v>
      </c>
      <c r="U671" s="34">
        <f t="shared" si="53"/>
        <v>0</v>
      </c>
      <c r="X671" s="40" t="s">
        <v>26</v>
      </c>
      <c r="Z671" s="34">
        <f t="shared" si="54"/>
        <v>0</v>
      </c>
    </row>
    <row r="672" spans="2:26" ht="25.5" customHeight="1" x14ac:dyDescent="0.25">
      <c r="B672" s="64"/>
      <c r="J672" s="65" t="str">
        <f>IF(G672&lt;&gt;"",VLOOKUP(G672,'nhân viên sale'!$A$2:$B$1646,2,0),"")</f>
        <v/>
      </c>
      <c r="L672" s="31" t="str">
        <f t="shared" si="50"/>
        <v/>
      </c>
      <c r="N672" s="52" t="s">
        <v>71</v>
      </c>
      <c r="Q672" s="32" t="str">
        <f t="shared" si="51"/>
        <v/>
      </c>
      <c r="T672" s="34">
        <f t="shared" si="52"/>
        <v>0</v>
      </c>
      <c r="U672" s="34">
        <f t="shared" si="53"/>
        <v>0</v>
      </c>
      <c r="X672" s="40" t="s">
        <v>26</v>
      </c>
      <c r="Z672" s="34">
        <f t="shared" si="54"/>
        <v>0</v>
      </c>
    </row>
    <row r="673" spans="2:26" ht="25.5" customHeight="1" x14ac:dyDescent="0.25">
      <c r="B673" s="64"/>
      <c r="J673" s="65" t="str">
        <f>IF(G673&lt;&gt;"",VLOOKUP(G673,'nhân viên sale'!$A$2:$B$1646,2,0),"")</f>
        <v/>
      </c>
      <c r="L673" s="31" t="str">
        <f t="shared" si="50"/>
        <v/>
      </c>
      <c r="N673" s="52" t="s">
        <v>71</v>
      </c>
      <c r="Q673" s="32" t="str">
        <f t="shared" si="51"/>
        <v/>
      </c>
      <c r="T673" s="34">
        <f t="shared" si="52"/>
        <v>0</v>
      </c>
      <c r="U673" s="34">
        <f t="shared" si="53"/>
        <v>0</v>
      </c>
      <c r="X673" s="40" t="s">
        <v>26</v>
      </c>
      <c r="Z673" s="34">
        <f t="shared" si="54"/>
        <v>0</v>
      </c>
    </row>
    <row r="674" spans="2:26" ht="25.5" customHeight="1" x14ac:dyDescent="0.25">
      <c r="B674" s="64"/>
      <c r="J674" s="65" t="str">
        <f>IF(G674&lt;&gt;"",VLOOKUP(G674,'nhân viên sale'!$A$2:$B$1646,2,0),"")</f>
        <v/>
      </c>
      <c r="L674" s="31" t="str">
        <f t="shared" si="50"/>
        <v/>
      </c>
      <c r="N674" s="52" t="s">
        <v>71</v>
      </c>
      <c r="Q674" s="32" t="str">
        <f t="shared" si="51"/>
        <v/>
      </c>
      <c r="T674" s="34">
        <f t="shared" si="52"/>
        <v>0</v>
      </c>
      <c r="U674" s="34">
        <f t="shared" si="53"/>
        <v>0</v>
      </c>
      <c r="X674" s="40" t="s">
        <v>26</v>
      </c>
      <c r="Z674" s="34">
        <f t="shared" si="54"/>
        <v>0</v>
      </c>
    </row>
    <row r="675" spans="2:26" ht="25.5" customHeight="1" x14ac:dyDescent="0.25">
      <c r="B675" s="64"/>
      <c r="J675" s="65" t="str">
        <f>IF(G675&lt;&gt;"",VLOOKUP(G675,'nhân viên sale'!$A$2:$B$1646,2,0),"")</f>
        <v/>
      </c>
      <c r="L675" s="31" t="str">
        <f t="shared" si="50"/>
        <v/>
      </c>
      <c r="N675" s="52" t="s">
        <v>71</v>
      </c>
      <c r="Q675" s="32" t="str">
        <f t="shared" si="51"/>
        <v/>
      </c>
      <c r="T675" s="34">
        <f t="shared" si="52"/>
        <v>0</v>
      </c>
      <c r="U675" s="34">
        <f t="shared" si="53"/>
        <v>0</v>
      </c>
      <c r="X675" s="40" t="s">
        <v>26</v>
      </c>
      <c r="Z675" s="34">
        <f t="shared" si="54"/>
        <v>0</v>
      </c>
    </row>
    <row r="676" spans="2:26" ht="25.5" customHeight="1" x14ac:dyDescent="0.25">
      <c r="B676" s="64"/>
      <c r="J676" s="65" t="str">
        <f>IF(G676&lt;&gt;"",VLOOKUP(G676,'nhân viên sale'!$A$2:$B$1646,2,0),"")</f>
        <v/>
      </c>
      <c r="L676" s="31" t="str">
        <f t="shared" si="50"/>
        <v/>
      </c>
      <c r="N676" s="52" t="s">
        <v>71</v>
      </c>
      <c r="Q676" s="32" t="str">
        <f t="shared" si="51"/>
        <v/>
      </c>
      <c r="T676" s="34">
        <f t="shared" si="52"/>
        <v>0</v>
      </c>
      <c r="U676" s="34">
        <f t="shared" si="53"/>
        <v>0</v>
      </c>
      <c r="X676" s="40" t="s">
        <v>26</v>
      </c>
      <c r="Z676" s="34">
        <f t="shared" si="54"/>
        <v>0</v>
      </c>
    </row>
    <row r="677" spans="2:26" ht="25.5" customHeight="1" x14ac:dyDescent="0.25">
      <c r="B677" s="64"/>
      <c r="J677" s="65" t="str">
        <f>IF(G677&lt;&gt;"",VLOOKUP(G677,'nhân viên sale'!$A$2:$B$1646,2,0),"")</f>
        <v/>
      </c>
      <c r="L677" s="31" t="str">
        <f t="shared" si="50"/>
        <v/>
      </c>
      <c r="N677" s="52" t="s">
        <v>71</v>
      </c>
      <c r="Q677" s="32" t="str">
        <f t="shared" si="51"/>
        <v/>
      </c>
      <c r="T677" s="34">
        <f t="shared" si="52"/>
        <v>0</v>
      </c>
      <c r="U677" s="34">
        <f t="shared" si="53"/>
        <v>0</v>
      </c>
      <c r="X677" s="40" t="s">
        <v>26</v>
      </c>
      <c r="Z677" s="34">
        <f t="shared" si="54"/>
        <v>0</v>
      </c>
    </row>
    <row r="678" spans="2:26" ht="25.5" customHeight="1" x14ac:dyDescent="0.25">
      <c r="B678" s="64"/>
      <c r="J678" s="65" t="str">
        <f>IF(G678&lt;&gt;"",VLOOKUP(G678,'nhân viên sale'!$A$2:$B$1646,2,0),"")</f>
        <v/>
      </c>
      <c r="L678" s="31" t="str">
        <f t="shared" si="50"/>
        <v/>
      </c>
      <c r="N678" s="52" t="s">
        <v>71</v>
      </c>
      <c r="Q678" s="32" t="str">
        <f t="shared" si="51"/>
        <v/>
      </c>
      <c r="T678" s="34">
        <f t="shared" si="52"/>
        <v>0</v>
      </c>
      <c r="U678" s="34">
        <f t="shared" si="53"/>
        <v>0</v>
      </c>
      <c r="X678" s="40" t="s">
        <v>26</v>
      </c>
      <c r="Z678" s="34">
        <f t="shared" si="54"/>
        <v>0</v>
      </c>
    </row>
    <row r="679" spans="2:26" ht="25.5" customHeight="1" x14ac:dyDescent="0.25">
      <c r="B679" s="64"/>
      <c r="J679" s="65" t="str">
        <f>IF(G679&lt;&gt;"",VLOOKUP(G679,'nhân viên sale'!$A$2:$B$1646,2,0),"")</f>
        <v/>
      </c>
      <c r="L679" s="31" t="str">
        <f t="shared" si="50"/>
        <v/>
      </c>
      <c r="N679" s="52" t="s">
        <v>71</v>
      </c>
      <c r="Q679" s="32" t="str">
        <f t="shared" si="51"/>
        <v/>
      </c>
      <c r="T679" s="34">
        <f t="shared" si="52"/>
        <v>0</v>
      </c>
      <c r="U679" s="34">
        <f t="shared" si="53"/>
        <v>0</v>
      </c>
      <c r="X679" s="40" t="s">
        <v>26</v>
      </c>
      <c r="Z679" s="34">
        <f t="shared" si="54"/>
        <v>0</v>
      </c>
    </row>
    <row r="680" spans="2:26" ht="25.5" customHeight="1" x14ac:dyDescent="0.25">
      <c r="B680" s="64"/>
      <c r="J680" s="65" t="str">
        <f>IF(G680&lt;&gt;"",VLOOKUP(G680,'nhân viên sale'!$A$2:$B$1646,2,0),"")</f>
        <v/>
      </c>
      <c r="L680" s="31" t="str">
        <f t="shared" si="50"/>
        <v/>
      </c>
      <c r="N680" s="52" t="s">
        <v>71</v>
      </c>
      <c r="Q680" s="32" t="str">
        <f t="shared" si="51"/>
        <v/>
      </c>
      <c r="T680" s="34">
        <f t="shared" si="52"/>
        <v>0</v>
      </c>
      <c r="U680" s="34">
        <f t="shared" si="53"/>
        <v>0</v>
      </c>
      <c r="X680" s="40" t="s">
        <v>26</v>
      </c>
      <c r="Z680" s="34">
        <f t="shared" si="54"/>
        <v>0</v>
      </c>
    </row>
    <row r="681" spans="2:26" ht="25.5" customHeight="1" x14ac:dyDescent="0.25">
      <c r="B681" s="64"/>
      <c r="J681" s="65" t="str">
        <f>IF(G681&lt;&gt;"",VLOOKUP(G681,'nhân viên sale'!$A$2:$B$1646,2,0),"")</f>
        <v/>
      </c>
      <c r="L681" s="31" t="str">
        <f t="shared" si="50"/>
        <v/>
      </c>
      <c r="N681" s="52" t="s">
        <v>71</v>
      </c>
      <c r="Q681" s="32" t="str">
        <f t="shared" si="51"/>
        <v/>
      </c>
      <c r="T681" s="34">
        <f t="shared" si="52"/>
        <v>0</v>
      </c>
      <c r="U681" s="34">
        <f t="shared" si="53"/>
        <v>0</v>
      </c>
      <c r="X681" s="40" t="s">
        <v>26</v>
      </c>
      <c r="Z681" s="34">
        <f t="shared" si="54"/>
        <v>0</v>
      </c>
    </row>
    <row r="682" spans="2:26" ht="25.5" customHeight="1" x14ac:dyDescent="0.25">
      <c r="B682" s="64"/>
      <c r="J682" s="65" t="str">
        <f>IF(G682&lt;&gt;"",VLOOKUP(G682,'nhân viên sale'!$A$2:$B$1646,2,0),"")</f>
        <v/>
      </c>
      <c r="L682" s="31" t="str">
        <f t="shared" si="50"/>
        <v/>
      </c>
      <c r="N682" s="52" t="s">
        <v>71</v>
      </c>
      <c r="Q682" s="32" t="str">
        <f t="shared" si="51"/>
        <v/>
      </c>
      <c r="T682" s="34">
        <f t="shared" si="52"/>
        <v>0</v>
      </c>
      <c r="U682" s="34">
        <f t="shared" si="53"/>
        <v>0</v>
      </c>
      <c r="X682" s="40" t="s">
        <v>26</v>
      </c>
      <c r="Z682" s="34">
        <f t="shared" si="54"/>
        <v>0</v>
      </c>
    </row>
    <row r="683" spans="2:26" ht="25.5" customHeight="1" x14ac:dyDescent="0.25">
      <c r="B683" s="64"/>
      <c r="J683" s="65" t="str">
        <f>IF(G683&lt;&gt;"",VLOOKUP(G683,'nhân viên sale'!$A$2:$B$1646,2,0),"")</f>
        <v/>
      </c>
      <c r="L683" s="31" t="str">
        <f t="shared" si="50"/>
        <v/>
      </c>
      <c r="N683" s="52" t="s">
        <v>71</v>
      </c>
      <c r="Q683" s="32" t="str">
        <f t="shared" si="51"/>
        <v/>
      </c>
      <c r="T683" s="34">
        <f t="shared" si="52"/>
        <v>0</v>
      </c>
      <c r="U683" s="34">
        <f t="shared" si="53"/>
        <v>0</v>
      </c>
      <c r="X683" s="40" t="s">
        <v>26</v>
      </c>
      <c r="Z683" s="34">
        <f t="shared" si="54"/>
        <v>0</v>
      </c>
    </row>
    <row r="684" spans="2:26" ht="25.5" customHeight="1" x14ac:dyDescent="0.25">
      <c r="B684" s="64"/>
      <c r="J684" s="65" t="str">
        <f>IF(G684&lt;&gt;"",VLOOKUP(G684,'nhân viên sale'!$A$2:$B$1646,2,0),"")</f>
        <v/>
      </c>
      <c r="L684" s="31" t="str">
        <f t="shared" si="50"/>
        <v/>
      </c>
      <c r="N684" s="52" t="s">
        <v>71</v>
      </c>
      <c r="Q684" s="32" t="str">
        <f t="shared" si="51"/>
        <v/>
      </c>
      <c r="T684" s="34">
        <f t="shared" si="52"/>
        <v>0</v>
      </c>
      <c r="U684" s="34">
        <f t="shared" si="53"/>
        <v>0</v>
      </c>
      <c r="X684" s="40" t="s">
        <v>26</v>
      </c>
      <c r="Z684" s="34">
        <f t="shared" si="54"/>
        <v>0</v>
      </c>
    </row>
    <row r="685" spans="2:26" ht="25.5" customHeight="1" x14ac:dyDescent="0.25">
      <c r="B685" s="64"/>
      <c r="J685" s="65" t="str">
        <f>IF(G685&lt;&gt;"",VLOOKUP(G685,'nhân viên sale'!$A$2:$B$1646,2,0),"")</f>
        <v/>
      </c>
      <c r="L685" s="31" t="str">
        <f t="shared" si="50"/>
        <v/>
      </c>
      <c r="N685" s="52" t="s">
        <v>71</v>
      </c>
      <c r="Q685" s="32" t="str">
        <f t="shared" si="51"/>
        <v/>
      </c>
      <c r="T685" s="34">
        <f t="shared" si="52"/>
        <v>0</v>
      </c>
      <c r="U685" s="34">
        <f t="shared" si="53"/>
        <v>0</v>
      </c>
      <c r="X685" s="40" t="s">
        <v>26</v>
      </c>
      <c r="Z685" s="34">
        <f t="shared" si="54"/>
        <v>0</v>
      </c>
    </row>
    <row r="686" spans="2:26" ht="25.5" customHeight="1" x14ac:dyDescent="0.25">
      <c r="B686" s="64"/>
      <c r="J686" s="65" t="str">
        <f>IF(G686&lt;&gt;"",VLOOKUP(G686,'nhân viên sale'!$A$2:$B$1646,2,0),"")</f>
        <v/>
      </c>
      <c r="L686" s="31" t="str">
        <f t="shared" si="50"/>
        <v/>
      </c>
      <c r="N686" s="52" t="s">
        <v>71</v>
      </c>
      <c r="Q686" s="32" t="str">
        <f t="shared" si="51"/>
        <v/>
      </c>
      <c r="T686" s="34">
        <f t="shared" si="52"/>
        <v>0</v>
      </c>
      <c r="U686" s="34">
        <f t="shared" si="53"/>
        <v>0</v>
      </c>
      <c r="X686" s="40" t="s">
        <v>26</v>
      </c>
      <c r="Z686" s="34">
        <f t="shared" si="54"/>
        <v>0</v>
      </c>
    </row>
    <row r="687" spans="2:26" ht="25.5" customHeight="1" x14ac:dyDescent="0.25">
      <c r="B687" s="64"/>
      <c r="J687" s="65" t="str">
        <f>IF(G687&lt;&gt;"",VLOOKUP(G687,'nhân viên sale'!$A$2:$B$1646,2,0),"")</f>
        <v/>
      </c>
      <c r="L687" s="31" t="str">
        <f t="shared" si="50"/>
        <v/>
      </c>
      <c r="N687" s="52" t="s">
        <v>71</v>
      </c>
      <c r="Q687" s="32" t="str">
        <f t="shared" si="51"/>
        <v/>
      </c>
      <c r="T687" s="34">
        <f t="shared" si="52"/>
        <v>0</v>
      </c>
      <c r="U687" s="34">
        <f t="shared" si="53"/>
        <v>0</v>
      </c>
      <c r="X687" s="40" t="s">
        <v>26</v>
      </c>
      <c r="Z687" s="34">
        <f t="shared" si="54"/>
        <v>0</v>
      </c>
    </row>
    <row r="688" spans="2:26" ht="25.5" customHeight="1" x14ac:dyDescent="0.25">
      <c r="B688" s="64"/>
      <c r="J688" s="65" t="str">
        <f>IF(G688&lt;&gt;"",VLOOKUP(G688,'nhân viên sale'!$A$2:$B$1646,2,0),"")</f>
        <v/>
      </c>
      <c r="L688" s="31" t="str">
        <f t="shared" si="50"/>
        <v/>
      </c>
      <c r="N688" s="52" t="s">
        <v>71</v>
      </c>
      <c r="Q688" s="32" t="str">
        <f t="shared" si="51"/>
        <v/>
      </c>
      <c r="T688" s="34">
        <f t="shared" si="52"/>
        <v>0</v>
      </c>
      <c r="U688" s="34">
        <f t="shared" si="53"/>
        <v>0</v>
      </c>
      <c r="X688" s="40" t="s">
        <v>26</v>
      </c>
      <c r="Z688" s="34">
        <f t="shared" si="54"/>
        <v>0</v>
      </c>
    </row>
    <row r="689" spans="2:26" ht="25.5" customHeight="1" x14ac:dyDescent="0.25">
      <c r="B689" s="64"/>
      <c r="J689" s="65" t="str">
        <f>IF(G689&lt;&gt;"",VLOOKUP(G689,'nhân viên sale'!$A$2:$B$1646,2,0),"")</f>
        <v/>
      </c>
      <c r="L689" s="31" t="str">
        <f t="shared" si="50"/>
        <v/>
      </c>
      <c r="N689" s="52" t="s">
        <v>71</v>
      </c>
      <c r="Q689" s="32" t="str">
        <f t="shared" si="51"/>
        <v/>
      </c>
      <c r="T689" s="34">
        <f t="shared" si="52"/>
        <v>0</v>
      </c>
      <c r="U689" s="34">
        <f t="shared" si="53"/>
        <v>0</v>
      </c>
      <c r="X689" s="40" t="s">
        <v>26</v>
      </c>
      <c r="Z689" s="34">
        <f t="shared" si="54"/>
        <v>0</v>
      </c>
    </row>
    <row r="690" spans="2:26" ht="25.5" customHeight="1" x14ac:dyDescent="0.25">
      <c r="B690" s="64"/>
      <c r="J690" s="65" t="str">
        <f>IF(G690&lt;&gt;"",VLOOKUP(G690,'nhân viên sale'!$A$2:$B$1646,2,0),"")</f>
        <v/>
      </c>
      <c r="L690" s="31" t="str">
        <f t="shared" si="50"/>
        <v/>
      </c>
      <c r="N690" s="52" t="s">
        <v>71</v>
      </c>
      <c r="Q690" s="32" t="str">
        <f t="shared" si="51"/>
        <v/>
      </c>
      <c r="T690" s="34">
        <f t="shared" si="52"/>
        <v>0</v>
      </c>
      <c r="U690" s="34">
        <f t="shared" si="53"/>
        <v>0</v>
      </c>
      <c r="X690" s="40" t="s">
        <v>26</v>
      </c>
      <c r="Z690" s="34">
        <f t="shared" si="54"/>
        <v>0</v>
      </c>
    </row>
    <row r="691" spans="2:26" ht="25.5" customHeight="1" x14ac:dyDescent="0.25">
      <c r="B691" s="64"/>
      <c r="J691" s="65" t="str">
        <f>IF(G691&lt;&gt;"",VLOOKUP(G691,'nhân viên sale'!$A$2:$B$1646,2,0),"")</f>
        <v/>
      </c>
      <c r="L691" s="31" t="str">
        <f t="shared" si="50"/>
        <v/>
      </c>
      <c r="N691" s="52" t="s">
        <v>71</v>
      </c>
      <c r="Q691" s="32" t="str">
        <f t="shared" si="51"/>
        <v/>
      </c>
      <c r="T691" s="34">
        <f t="shared" si="52"/>
        <v>0</v>
      </c>
      <c r="U691" s="34">
        <f t="shared" si="53"/>
        <v>0</v>
      </c>
      <c r="X691" s="40" t="s">
        <v>26</v>
      </c>
      <c r="Z691" s="34">
        <f t="shared" si="54"/>
        <v>0</v>
      </c>
    </row>
    <row r="692" spans="2:26" ht="25.5" customHeight="1" x14ac:dyDescent="0.25">
      <c r="B692" s="64"/>
      <c r="J692" s="65" t="str">
        <f>IF(G692&lt;&gt;"",VLOOKUP(G692,'nhân viên sale'!$A$2:$B$1646,2,0),"")</f>
        <v/>
      </c>
      <c r="L692" s="31" t="str">
        <f t="shared" si="50"/>
        <v/>
      </c>
      <c r="N692" s="52" t="s">
        <v>71</v>
      </c>
      <c r="Q692" s="32" t="str">
        <f t="shared" si="51"/>
        <v/>
      </c>
      <c r="T692" s="34">
        <f t="shared" si="52"/>
        <v>0</v>
      </c>
      <c r="U692" s="34">
        <f t="shared" si="53"/>
        <v>0</v>
      </c>
      <c r="X692" s="40" t="s">
        <v>26</v>
      </c>
      <c r="Z692" s="34">
        <f t="shared" si="54"/>
        <v>0</v>
      </c>
    </row>
    <row r="693" spans="2:26" ht="25.5" customHeight="1" x14ac:dyDescent="0.25">
      <c r="B693" s="64"/>
      <c r="J693" s="65" t="str">
        <f>IF(G693&lt;&gt;"",VLOOKUP(G693,'nhân viên sale'!$A$2:$B$1646,2,0),"")</f>
        <v/>
      </c>
      <c r="L693" s="31" t="str">
        <f t="shared" si="50"/>
        <v/>
      </c>
      <c r="N693" s="52" t="s">
        <v>71</v>
      </c>
      <c r="Q693" s="32" t="str">
        <f t="shared" si="51"/>
        <v/>
      </c>
      <c r="T693" s="34">
        <f t="shared" si="52"/>
        <v>0</v>
      </c>
      <c r="U693" s="34">
        <f t="shared" si="53"/>
        <v>0</v>
      </c>
      <c r="X693" s="40" t="s">
        <v>26</v>
      </c>
      <c r="Z693" s="34">
        <f t="shared" si="54"/>
        <v>0</v>
      </c>
    </row>
    <row r="694" spans="2:26" ht="25.5" customHeight="1" x14ac:dyDescent="0.25">
      <c r="B694" s="64"/>
      <c r="J694" s="65" t="str">
        <f>IF(G694&lt;&gt;"",VLOOKUP(G694,'nhân viên sale'!$A$2:$B$1646,2,0),"")</f>
        <v/>
      </c>
      <c r="L694" s="31" t="str">
        <f t="shared" si="50"/>
        <v/>
      </c>
      <c r="N694" s="52" t="s">
        <v>71</v>
      </c>
      <c r="Q694" s="32" t="str">
        <f t="shared" si="51"/>
        <v/>
      </c>
      <c r="T694" s="34">
        <f t="shared" si="52"/>
        <v>0</v>
      </c>
      <c r="U694" s="34">
        <f t="shared" si="53"/>
        <v>0</v>
      </c>
      <c r="X694" s="40" t="s">
        <v>26</v>
      </c>
      <c r="Z694" s="34">
        <f t="shared" si="54"/>
        <v>0</v>
      </c>
    </row>
    <row r="695" spans="2:26" ht="25.5" customHeight="1" x14ac:dyDescent="0.25">
      <c r="B695" s="64"/>
      <c r="J695" s="65" t="str">
        <f>IF(G695&lt;&gt;"",VLOOKUP(G695,'nhân viên sale'!$A$2:$B$1646,2,0),"")</f>
        <v/>
      </c>
      <c r="L695" s="31" t="str">
        <f t="shared" si="50"/>
        <v/>
      </c>
      <c r="N695" s="52" t="s">
        <v>71</v>
      </c>
      <c r="Q695" s="32" t="str">
        <f t="shared" si="51"/>
        <v/>
      </c>
      <c r="T695" s="34">
        <f t="shared" si="52"/>
        <v>0</v>
      </c>
      <c r="U695" s="34">
        <f t="shared" si="53"/>
        <v>0</v>
      </c>
      <c r="X695" s="40" t="s">
        <v>26</v>
      </c>
      <c r="Z695" s="34">
        <f t="shared" si="54"/>
        <v>0</v>
      </c>
    </row>
    <row r="696" spans="2:26" ht="25.5" customHeight="1" x14ac:dyDescent="0.25">
      <c r="B696" s="64"/>
      <c r="J696" s="65" t="str">
        <f>IF(G696&lt;&gt;"",VLOOKUP(G696,'nhân viên sale'!$A$2:$B$1646,2,0),"")</f>
        <v/>
      </c>
      <c r="L696" s="31" t="str">
        <f t="shared" si="50"/>
        <v/>
      </c>
      <c r="N696" s="52" t="s">
        <v>71</v>
      </c>
      <c r="Q696" s="32" t="str">
        <f t="shared" si="51"/>
        <v/>
      </c>
      <c r="T696" s="34">
        <f t="shared" si="52"/>
        <v>0</v>
      </c>
      <c r="U696" s="34">
        <f t="shared" si="53"/>
        <v>0</v>
      </c>
      <c r="X696" s="40" t="s">
        <v>26</v>
      </c>
      <c r="Z696" s="34">
        <f t="shared" si="54"/>
        <v>0</v>
      </c>
    </row>
    <row r="697" spans="2:26" ht="25.5" customHeight="1" x14ac:dyDescent="0.25">
      <c r="B697" s="64"/>
      <c r="J697" s="65" t="str">
        <f>IF(G697&lt;&gt;"",VLOOKUP(G697,'nhân viên sale'!$A$2:$B$1646,2,0),"")</f>
        <v/>
      </c>
      <c r="L697" s="31" t="str">
        <f t="shared" si="50"/>
        <v/>
      </c>
      <c r="N697" s="52" t="s">
        <v>71</v>
      </c>
      <c r="Q697" s="32" t="str">
        <f t="shared" si="51"/>
        <v/>
      </c>
      <c r="T697" s="34">
        <f t="shared" si="52"/>
        <v>0</v>
      </c>
      <c r="U697" s="34">
        <f t="shared" si="53"/>
        <v>0</v>
      </c>
      <c r="X697" s="40" t="s">
        <v>26</v>
      </c>
      <c r="Z697" s="34">
        <f t="shared" si="54"/>
        <v>0</v>
      </c>
    </row>
    <row r="698" spans="2:26" ht="25.5" customHeight="1" x14ac:dyDescent="0.25">
      <c r="B698" s="64"/>
      <c r="J698" s="65" t="str">
        <f>IF(G698&lt;&gt;"",VLOOKUP(G698,'nhân viên sale'!$A$2:$B$1646,2,0),"")</f>
        <v/>
      </c>
      <c r="L698" s="31" t="str">
        <f t="shared" si="50"/>
        <v/>
      </c>
      <c r="N698" s="52" t="s">
        <v>71</v>
      </c>
      <c r="Q698" s="32" t="str">
        <f t="shared" si="51"/>
        <v/>
      </c>
      <c r="T698" s="34">
        <f t="shared" si="52"/>
        <v>0</v>
      </c>
      <c r="U698" s="34">
        <f t="shared" si="53"/>
        <v>0</v>
      </c>
      <c r="X698" s="40" t="s">
        <v>26</v>
      </c>
      <c r="Z698" s="34">
        <f t="shared" si="54"/>
        <v>0</v>
      </c>
    </row>
    <row r="699" spans="2:26" ht="25.5" customHeight="1" x14ac:dyDescent="0.25">
      <c r="B699" s="64"/>
      <c r="J699" s="65" t="str">
        <f>IF(G699&lt;&gt;"",VLOOKUP(G699,'nhân viên sale'!$A$2:$B$1646,2,0),"")</f>
        <v/>
      </c>
      <c r="L699" s="31" t="str">
        <f t="shared" si="50"/>
        <v/>
      </c>
      <c r="N699" s="52" t="s">
        <v>71</v>
      </c>
      <c r="Q699" s="32" t="str">
        <f t="shared" si="51"/>
        <v/>
      </c>
      <c r="T699" s="34">
        <f t="shared" si="52"/>
        <v>0</v>
      </c>
      <c r="U699" s="34">
        <f t="shared" si="53"/>
        <v>0</v>
      </c>
      <c r="X699" s="40" t="s">
        <v>26</v>
      </c>
      <c r="Z699" s="34">
        <f t="shared" si="54"/>
        <v>0</v>
      </c>
    </row>
    <row r="700" spans="2:26" ht="25.5" customHeight="1" x14ac:dyDescent="0.25">
      <c r="B700" s="64"/>
      <c r="J700" s="65" t="str">
        <f>IF(G700&lt;&gt;"",VLOOKUP(G700,'nhân viên sale'!$A$2:$B$1646,2,0),"")</f>
        <v/>
      </c>
      <c r="L700" s="31" t="str">
        <f t="shared" si="50"/>
        <v/>
      </c>
      <c r="N700" s="52" t="s">
        <v>71</v>
      </c>
      <c r="Q700" s="32" t="str">
        <f t="shared" si="51"/>
        <v/>
      </c>
      <c r="T700" s="34">
        <f t="shared" si="52"/>
        <v>0</v>
      </c>
      <c r="U700" s="34">
        <f t="shared" si="53"/>
        <v>0</v>
      </c>
      <c r="X700" s="40" t="s">
        <v>26</v>
      </c>
      <c r="Z700" s="34">
        <f t="shared" si="54"/>
        <v>0</v>
      </c>
    </row>
    <row r="701" spans="2:26" ht="25.5" customHeight="1" x14ac:dyDescent="0.25">
      <c r="B701" s="64"/>
      <c r="J701" s="65" t="str">
        <f>IF(G701&lt;&gt;"",VLOOKUP(G701,'nhân viên sale'!$A$2:$B$1646,2,0),"")</f>
        <v/>
      </c>
      <c r="L701" s="31" t="str">
        <f t="shared" si="50"/>
        <v/>
      </c>
      <c r="N701" s="52" t="s">
        <v>71</v>
      </c>
      <c r="Q701" s="32" t="str">
        <f t="shared" si="51"/>
        <v/>
      </c>
      <c r="T701" s="34">
        <f t="shared" si="52"/>
        <v>0</v>
      </c>
      <c r="U701" s="34">
        <f t="shared" si="53"/>
        <v>0</v>
      </c>
      <c r="X701" s="40" t="s">
        <v>26</v>
      </c>
      <c r="Z701" s="34">
        <f t="shared" si="54"/>
        <v>0</v>
      </c>
    </row>
    <row r="702" spans="2:26" ht="25.5" customHeight="1" x14ac:dyDescent="0.25">
      <c r="B702" s="64"/>
      <c r="J702" s="65" t="str">
        <f>IF(G702&lt;&gt;"",VLOOKUP(G702,'nhân viên sale'!$A$2:$B$1646,2,0),"")</f>
        <v/>
      </c>
      <c r="L702" s="31" t="str">
        <f t="shared" si="50"/>
        <v/>
      </c>
      <c r="N702" s="52" t="s">
        <v>71</v>
      </c>
      <c r="Q702" s="32" t="str">
        <f t="shared" si="51"/>
        <v/>
      </c>
      <c r="T702" s="34">
        <f t="shared" si="52"/>
        <v>0</v>
      </c>
      <c r="U702" s="34">
        <f t="shared" si="53"/>
        <v>0</v>
      </c>
      <c r="X702" s="40" t="s">
        <v>26</v>
      </c>
      <c r="Z702" s="34">
        <f t="shared" si="54"/>
        <v>0</v>
      </c>
    </row>
    <row r="703" spans="2:26" ht="25.5" customHeight="1" x14ac:dyDescent="0.25">
      <c r="B703" s="64"/>
      <c r="J703" s="65" t="str">
        <f>IF(G703&lt;&gt;"",VLOOKUP(G703,'nhân viên sale'!$A$2:$B$1646,2,0),"")</f>
        <v/>
      </c>
      <c r="L703" s="31" t="str">
        <f t="shared" si="50"/>
        <v/>
      </c>
      <c r="N703" s="52" t="s">
        <v>71</v>
      </c>
      <c r="Q703" s="32" t="str">
        <f t="shared" si="51"/>
        <v/>
      </c>
      <c r="T703" s="34">
        <f t="shared" si="52"/>
        <v>0</v>
      </c>
      <c r="U703" s="34">
        <f t="shared" si="53"/>
        <v>0</v>
      </c>
      <c r="X703" s="40" t="s">
        <v>26</v>
      </c>
      <c r="Z703" s="34">
        <f t="shared" si="54"/>
        <v>0</v>
      </c>
    </row>
    <row r="704" spans="2:26" ht="25.5" customHeight="1" x14ac:dyDescent="0.25">
      <c r="B704" s="64"/>
      <c r="J704" s="65" t="str">
        <f>IF(G704&lt;&gt;"",VLOOKUP(G704,'nhân viên sale'!$A$2:$B$1646,2,0),"")</f>
        <v/>
      </c>
      <c r="L704" s="31" t="str">
        <f t="shared" si="50"/>
        <v/>
      </c>
      <c r="N704" s="52" t="s">
        <v>71</v>
      </c>
      <c r="Q704" s="32" t="str">
        <f t="shared" si="51"/>
        <v/>
      </c>
      <c r="T704" s="34">
        <f t="shared" si="52"/>
        <v>0</v>
      </c>
      <c r="U704" s="34">
        <f t="shared" si="53"/>
        <v>0</v>
      </c>
      <c r="X704" s="40" t="s">
        <v>26</v>
      </c>
      <c r="Z704" s="34">
        <f t="shared" si="54"/>
        <v>0</v>
      </c>
    </row>
    <row r="705" spans="2:26" ht="25.5" customHeight="1" x14ac:dyDescent="0.25">
      <c r="B705" s="64"/>
      <c r="J705" s="65" t="str">
        <f>IF(G705&lt;&gt;"",VLOOKUP(G705,'nhân viên sale'!$A$2:$B$1646,2,0),"")</f>
        <v/>
      </c>
      <c r="L705" s="31" t="str">
        <f t="shared" si="50"/>
        <v/>
      </c>
      <c r="N705" s="52" t="s">
        <v>71</v>
      </c>
      <c r="Q705" s="32" t="str">
        <f t="shared" si="51"/>
        <v/>
      </c>
      <c r="T705" s="34">
        <f t="shared" si="52"/>
        <v>0</v>
      </c>
      <c r="U705" s="34">
        <f t="shared" si="53"/>
        <v>0</v>
      </c>
      <c r="X705" s="40" t="s">
        <v>26</v>
      </c>
      <c r="Z705" s="34">
        <f t="shared" si="54"/>
        <v>0</v>
      </c>
    </row>
    <row r="706" spans="2:26" ht="25.5" customHeight="1" x14ac:dyDescent="0.25">
      <c r="B706" s="64"/>
      <c r="J706" s="65" t="str">
        <f>IF(G706&lt;&gt;"",VLOOKUP(G706,'nhân viên sale'!$A$2:$B$1646,2,0),"")</f>
        <v/>
      </c>
      <c r="L706" s="31" t="str">
        <f t="shared" ref="L706:L769" si="55">IF(K706&lt;&gt;"",VLOOKUP(K706,tenhang,2,0),"")</f>
        <v/>
      </c>
      <c r="N706" s="52" t="s">
        <v>71</v>
      </c>
      <c r="Q706" s="32" t="str">
        <f t="shared" ref="Q706:Q769" si="56">IF(K706&lt;&gt;"",VLOOKUP(K706,tenhang,3,0),"")</f>
        <v/>
      </c>
      <c r="T706" s="34">
        <f t="shared" ref="T706:T769" si="57">IF(K706&lt;&gt;"",VLOOKUP(K706,tenhang,4,0),0)</f>
        <v>0</v>
      </c>
      <c r="U706" s="34">
        <f t="shared" si="53"/>
        <v>0</v>
      </c>
      <c r="X706" s="40" t="s">
        <v>26</v>
      </c>
      <c r="Z706" s="34">
        <f t="shared" si="54"/>
        <v>0</v>
      </c>
    </row>
    <row r="707" spans="2:26" ht="25.5" customHeight="1" x14ac:dyDescent="0.25">
      <c r="B707" s="64"/>
      <c r="J707" s="65" t="str">
        <f>IF(G707&lt;&gt;"",VLOOKUP(G707,'nhân viên sale'!$A$2:$B$1646,2,0),"")</f>
        <v/>
      </c>
      <c r="L707" s="31" t="str">
        <f t="shared" si="55"/>
        <v/>
      </c>
      <c r="N707" s="52" t="s">
        <v>71</v>
      </c>
      <c r="Q707" s="32" t="str">
        <f t="shared" si="56"/>
        <v/>
      </c>
      <c r="T707" s="34">
        <f t="shared" si="57"/>
        <v>0</v>
      </c>
      <c r="U707" s="34">
        <f t="shared" ref="U707:U770" si="58">R707*T707</f>
        <v>0</v>
      </c>
      <c r="X707" s="40" t="s">
        <v>26</v>
      </c>
      <c r="Z707" s="34">
        <f t="shared" ref="Z707:Z770" si="59">ROUND(U707*X707*1%,0)</f>
        <v>0</v>
      </c>
    </row>
    <row r="708" spans="2:26" ht="25.5" customHeight="1" x14ac:dyDescent="0.25">
      <c r="B708" s="64"/>
      <c r="J708" s="65" t="str">
        <f>IF(G708&lt;&gt;"",VLOOKUP(G708,'nhân viên sale'!$A$2:$B$1646,2,0),"")</f>
        <v/>
      </c>
      <c r="L708" s="31" t="str">
        <f t="shared" si="55"/>
        <v/>
      </c>
      <c r="N708" s="52" t="s">
        <v>71</v>
      </c>
      <c r="Q708" s="32" t="str">
        <f t="shared" si="56"/>
        <v/>
      </c>
      <c r="T708" s="34">
        <f t="shared" si="57"/>
        <v>0</v>
      </c>
      <c r="U708" s="34">
        <f t="shared" si="58"/>
        <v>0</v>
      </c>
      <c r="X708" s="40" t="s">
        <v>26</v>
      </c>
      <c r="Z708" s="34">
        <f t="shared" si="59"/>
        <v>0</v>
      </c>
    </row>
    <row r="709" spans="2:26" ht="25.5" customHeight="1" x14ac:dyDescent="0.25">
      <c r="B709" s="64"/>
      <c r="J709" s="65" t="str">
        <f>IF(G709&lt;&gt;"",VLOOKUP(G709,'nhân viên sale'!$A$2:$B$1646,2,0),"")</f>
        <v/>
      </c>
      <c r="L709" s="31" t="str">
        <f t="shared" si="55"/>
        <v/>
      </c>
      <c r="N709" s="52" t="s">
        <v>71</v>
      </c>
      <c r="Q709" s="32" t="str">
        <f t="shared" si="56"/>
        <v/>
      </c>
      <c r="T709" s="34">
        <f t="shared" si="57"/>
        <v>0</v>
      </c>
      <c r="U709" s="34">
        <f t="shared" si="58"/>
        <v>0</v>
      </c>
      <c r="X709" s="40" t="s">
        <v>26</v>
      </c>
      <c r="Z709" s="34">
        <f t="shared" si="59"/>
        <v>0</v>
      </c>
    </row>
    <row r="710" spans="2:26" ht="25.5" customHeight="1" x14ac:dyDescent="0.25">
      <c r="B710" s="64"/>
      <c r="J710" s="65" t="str">
        <f>IF(G710&lt;&gt;"",VLOOKUP(G710,'nhân viên sale'!$A$2:$B$1646,2,0),"")</f>
        <v/>
      </c>
      <c r="L710" s="31" t="str">
        <f t="shared" si="55"/>
        <v/>
      </c>
      <c r="N710" s="52" t="s">
        <v>71</v>
      </c>
      <c r="Q710" s="32" t="str">
        <f t="shared" si="56"/>
        <v/>
      </c>
      <c r="T710" s="34">
        <f t="shared" si="57"/>
        <v>0</v>
      </c>
      <c r="U710" s="34">
        <f t="shared" si="58"/>
        <v>0</v>
      </c>
      <c r="X710" s="40" t="s">
        <v>26</v>
      </c>
      <c r="Z710" s="34">
        <f t="shared" si="59"/>
        <v>0</v>
      </c>
    </row>
    <row r="711" spans="2:26" ht="25.5" customHeight="1" x14ac:dyDescent="0.25">
      <c r="B711" s="64"/>
      <c r="J711" s="65" t="str">
        <f>IF(G711&lt;&gt;"",VLOOKUP(G711,'nhân viên sale'!$A$2:$B$1646,2,0),"")</f>
        <v/>
      </c>
      <c r="L711" s="31" t="str">
        <f t="shared" si="55"/>
        <v/>
      </c>
      <c r="N711" s="52" t="s">
        <v>71</v>
      </c>
      <c r="Q711" s="32" t="str">
        <f t="shared" si="56"/>
        <v/>
      </c>
      <c r="T711" s="34">
        <f t="shared" si="57"/>
        <v>0</v>
      </c>
      <c r="U711" s="34">
        <f t="shared" si="58"/>
        <v>0</v>
      </c>
      <c r="X711" s="40" t="s">
        <v>26</v>
      </c>
      <c r="Z711" s="34">
        <f t="shared" si="59"/>
        <v>0</v>
      </c>
    </row>
    <row r="712" spans="2:26" ht="25.5" customHeight="1" x14ac:dyDescent="0.25">
      <c r="B712" s="64"/>
      <c r="J712" s="65" t="str">
        <f>IF(G712&lt;&gt;"",VLOOKUP(G712,'nhân viên sale'!$A$2:$B$1646,2,0),"")</f>
        <v/>
      </c>
      <c r="L712" s="31" t="str">
        <f t="shared" si="55"/>
        <v/>
      </c>
      <c r="N712" s="52" t="s">
        <v>71</v>
      </c>
      <c r="Q712" s="32" t="str">
        <f t="shared" si="56"/>
        <v/>
      </c>
      <c r="T712" s="34">
        <f t="shared" si="57"/>
        <v>0</v>
      </c>
      <c r="U712" s="34">
        <f t="shared" si="58"/>
        <v>0</v>
      </c>
      <c r="X712" s="40" t="s">
        <v>26</v>
      </c>
      <c r="Z712" s="34">
        <f t="shared" si="59"/>
        <v>0</v>
      </c>
    </row>
    <row r="713" spans="2:26" ht="25.5" customHeight="1" x14ac:dyDescent="0.25">
      <c r="B713" s="64"/>
      <c r="J713" s="65" t="str">
        <f>IF(G713&lt;&gt;"",VLOOKUP(G713,'nhân viên sale'!$A$2:$B$1646,2,0),"")</f>
        <v/>
      </c>
      <c r="L713" s="31" t="str">
        <f t="shared" si="55"/>
        <v/>
      </c>
      <c r="N713" s="52" t="s">
        <v>71</v>
      </c>
      <c r="Q713" s="32" t="str">
        <f t="shared" si="56"/>
        <v/>
      </c>
      <c r="T713" s="34">
        <f t="shared" si="57"/>
        <v>0</v>
      </c>
      <c r="U713" s="34">
        <f t="shared" si="58"/>
        <v>0</v>
      </c>
      <c r="X713" s="40" t="s">
        <v>26</v>
      </c>
      <c r="Z713" s="34">
        <f t="shared" si="59"/>
        <v>0</v>
      </c>
    </row>
    <row r="714" spans="2:26" ht="25.5" customHeight="1" x14ac:dyDescent="0.25">
      <c r="B714" s="64"/>
      <c r="J714" s="65" t="str">
        <f>IF(G714&lt;&gt;"",VLOOKUP(G714,'nhân viên sale'!$A$2:$B$1646,2,0),"")</f>
        <v/>
      </c>
      <c r="L714" s="31" t="str">
        <f t="shared" si="55"/>
        <v/>
      </c>
      <c r="N714" s="52" t="s">
        <v>71</v>
      </c>
      <c r="Q714" s="32" t="str">
        <f t="shared" si="56"/>
        <v/>
      </c>
      <c r="T714" s="34">
        <f t="shared" si="57"/>
        <v>0</v>
      </c>
      <c r="U714" s="34">
        <f t="shared" si="58"/>
        <v>0</v>
      </c>
      <c r="X714" s="40" t="s">
        <v>26</v>
      </c>
      <c r="Z714" s="34">
        <f t="shared" si="59"/>
        <v>0</v>
      </c>
    </row>
    <row r="715" spans="2:26" ht="25.5" customHeight="1" x14ac:dyDescent="0.25">
      <c r="B715" s="64"/>
      <c r="J715" s="65" t="str">
        <f>IF(G715&lt;&gt;"",VLOOKUP(G715,'nhân viên sale'!$A$2:$B$1646,2,0),"")</f>
        <v/>
      </c>
      <c r="L715" s="31" t="str">
        <f t="shared" si="55"/>
        <v/>
      </c>
      <c r="N715" s="52" t="s">
        <v>71</v>
      </c>
      <c r="Q715" s="32" t="str">
        <f t="shared" si="56"/>
        <v/>
      </c>
      <c r="T715" s="34">
        <f t="shared" si="57"/>
        <v>0</v>
      </c>
      <c r="U715" s="34">
        <f t="shared" si="58"/>
        <v>0</v>
      </c>
      <c r="X715" s="40" t="s">
        <v>26</v>
      </c>
      <c r="Z715" s="34">
        <f t="shared" si="59"/>
        <v>0</v>
      </c>
    </row>
    <row r="716" spans="2:26" ht="25.5" customHeight="1" x14ac:dyDescent="0.25">
      <c r="B716" s="64"/>
      <c r="J716" s="65" t="str">
        <f>IF(G716&lt;&gt;"",VLOOKUP(G716,'nhân viên sale'!$A$2:$B$1646,2,0),"")</f>
        <v/>
      </c>
      <c r="L716" s="31" t="str">
        <f t="shared" si="55"/>
        <v/>
      </c>
      <c r="N716" s="52" t="s">
        <v>71</v>
      </c>
      <c r="Q716" s="32" t="str">
        <f t="shared" si="56"/>
        <v/>
      </c>
      <c r="T716" s="34">
        <f t="shared" si="57"/>
        <v>0</v>
      </c>
      <c r="U716" s="34">
        <f t="shared" si="58"/>
        <v>0</v>
      </c>
      <c r="X716" s="40" t="s">
        <v>26</v>
      </c>
      <c r="Z716" s="34">
        <f t="shared" si="59"/>
        <v>0</v>
      </c>
    </row>
    <row r="717" spans="2:26" ht="25.5" customHeight="1" x14ac:dyDescent="0.25">
      <c r="B717" s="64"/>
      <c r="J717" s="65" t="str">
        <f>IF(G717&lt;&gt;"",VLOOKUP(G717,'nhân viên sale'!$A$2:$B$1646,2,0),"")</f>
        <v/>
      </c>
      <c r="L717" s="31" t="str">
        <f t="shared" si="55"/>
        <v/>
      </c>
      <c r="N717" s="52" t="s">
        <v>71</v>
      </c>
      <c r="Q717" s="32" t="str">
        <f t="shared" si="56"/>
        <v/>
      </c>
      <c r="T717" s="34">
        <f t="shared" si="57"/>
        <v>0</v>
      </c>
      <c r="U717" s="34">
        <f t="shared" si="58"/>
        <v>0</v>
      </c>
      <c r="X717" s="40" t="s">
        <v>26</v>
      </c>
      <c r="Z717" s="34">
        <f t="shared" si="59"/>
        <v>0</v>
      </c>
    </row>
    <row r="718" spans="2:26" ht="25.5" customHeight="1" x14ac:dyDescent="0.25">
      <c r="B718" s="64"/>
      <c r="J718" s="65" t="str">
        <f>IF(G718&lt;&gt;"",VLOOKUP(G718,'nhân viên sale'!$A$2:$B$1646,2,0),"")</f>
        <v/>
      </c>
      <c r="L718" s="31" t="str">
        <f t="shared" si="55"/>
        <v/>
      </c>
      <c r="N718" s="52" t="s">
        <v>71</v>
      </c>
      <c r="Q718" s="32" t="str">
        <f t="shared" si="56"/>
        <v/>
      </c>
      <c r="T718" s="34">
        <f t="shared" si="57"/>
        <v>0</v>
      </c>
      <c r="U718" s="34">
        <f t="shared" si="58"/>
        <v>0</v>
      </c>
      <c r="X718" s="40" t="s">
        <v>26</v>
      </c>
      <c r="Z718" s="34">
        <f t="shared" si="59"/>
        <v>0</v>
      </c>
    </row>
    <row r="719" spans="2:26" ht="25.5" customHeight="1" x14ac:dyDescent="0.25">
      <c r="B719" s="64"/>
      <c r="J719" s="65" t="str">
        <f>IF(G719&lt;&gt;"",VLOOKUP(G719,'nhân viên sale'!$A$2:$B$1646,2,0),"")</f>
        <v/>
      </c>
      <c r="L719" s="31" t="str">
        <f t="shared" si="55"/>
        <v/>
      </c>
      <c r="N719" s="52" t="s">
        <v>71</v>
      </c>
      <c r="Q719" s="32" t="str">
        <f t="shared" si="56"/>
        <v/>
      </c>
      <c r="T719" s="34">
        <f t="shared" si="57"/>
        <v>0</v>
      </c>
      <c r="U719" s="34">
        <f t="shared" si="58"/>
        <v>0</v>
      </c>
      <c r="X719" s="40" t="s">
        <v>26</v>
      </c>
      <c r="Z719" s="34">
        <f t="shared" si="59"/>
        <v>0</v>
      </c>
    </row>
    <row r="720" spans="2:26" ht="25.5" customHeight="1" x14ac:dyDescent="0.25">
      <c r="B720" s="64"/>
      <c r="J720" s="65" t="str">
        <f>IF(G720&lt;&gt;"",VLOOKUP(G720,'nhân viên sale'!$A$2:$B$1646,2,0),"")</f>
        <v/>
      </c>
      <c r="L720" s="31" t="str">
        <f t="shared" si="55"/>
        <v/>
      </c>
      <c r="N720" s="52" t="s">
        <v>71</v>
      </c>
      <c r="Q720" s="32" t="str">
        <f t="shared" si="56"/>
        <v/>
      </c>
      <c r="T720" s="34">
        <f t="shared" si="57"/>
        <v>0</v>
      </c>
      <c r="U720" s="34">
        <f t="shared" si="58"/>
        <v>0</v>
      </c>
      <c r="X720" s="40" t="s">
        <v>26</v>
      </c>
      <c r="Z720" s="34">
        <f t="shared" si="59"/>
        <v>0</v>
      </c>
    </row>
    <row r="721" spans="2:26" ht="25.5" customHeight="1" x14ac:dyDescent="0.25">
      <c r="B721" s="64"/>
      <c r="J721" s="65" t="str">
        <f>IF(G721&lt;&gt;"",VLOOKUP(G721,'nhân viên sale'!$A$2:$B$1646,2,0),"")</f>
        <v/>
      </c>
      <c r="L721" s="31" t="str">
        <f t="shared" si="55"/>
        <v/>
      </c>
      <c r="N721" s="52" t="s">
        <v>71</v>
      </c>
      <c r="Q721" s="32" t="str">
        <f t="shared" si="56"/>
        <v/>
      </c>
      <c r="T721" s="34">
        <f t="shared" si="57"/>
        <v>0</v>
      </c>
      <c r="U721" s="34">
        <f t="shared" si="58"/>
        <v>0</v>
      </c>
      <c r="X721" s="40" t="s">
        <v>26</v>
      </c>
      <c r="Z721" s="34">
        <f t="shared" si="59"/>
        <v>0</v>
      </c>
    </row>
    <row r="722" spans="2:26" ht="25.5" customHeight="1" x14ac:dyDescent="0.25">
      <c r="B722" s="64"/>
      <c r="J722" s="65" t="str">
        <f>IF(G722&lt;&gt;"",VLOOKUP(G722,'nhân viên sale'!$A$2:$B$1646,2,0),"")</f>
        <v/>
      </c>
      <c r="L722" s="31" t="str">
        <f t="shared" si="55"/>
        <v/>
      </c>
      <c r="N722" s="52" t="s">
        <v>71</v>
      </c>
      <c r="Q722" s="32" t="str">
        <f t="shared" si="56"/>
        <v/>
      </c>
      <c r="T722" s="34">
        <f t="shared" si="57"/>
        <v>0</v>
      </c>
      <c r="U722" s="34">
        <f t="shared" si="58"/>
        <v>0</v>
      </c>
      <c r="X722" s="40" t="s">
        <v>26</v>
      </c>
      <c r="Z722" s="34">
        <f t="shared" si="59"/>
        <v>0</v>
      </c>
    </row>
    <row r="723" spans="2:26" ht="25.5" customHeight="1" x14ac:dyDescent="0.25">
      <c r="B723" s="64"/>
      <c r="J723" s="65" t="str">
        <f>IF(G723&lt;&gt;"",VLOOKUP(G723,'nhân viên sale'!$A$2:$B$1646,2,0),"")</f>
        <v/>
      </c>
      <c r="L723" s="31" t="str">
        <f t="shared" si="55"/>
        <v/>
      </c>
      <c r="N723" s="52" t="s">
        <v>71</v>
      </c>
      <c r="Q723" s="32" t="str">
        <f t="shared" si="56"/>
        <v/>
      </c>
      <c r="T723" s="34">
        <f t="shared" si="57"/>
        <v>0</v>
      </c>
      <c r="U723" s="34">
        <f t="shared" si="58"/>
        <v>0</v>
      </c>
      <c r="X723" s="40" t="s">
        <v>26</v>
      </c>
      <c r="Z723" s="34">
        <f t="shared" si="59"/>
        <v>0</v>
      </c>
    </row>
    <row r="724" spans="2:26" ht="25.5" customHeight="1" x14ac:dyDescent="0.25">
      <c r="B724" s="64"/>
      <c r="J724" s="65" t="str">
        <f>IF(G724&lt;&gt;"",VLOOKUP(G724,'nhân viên sale'!$A$2:$B$1646,2,0),"")</f>
        <v/>
      </c>
      <c r="L724" s="31" t="str">
        <f t="shared" si="55"/>
        <v/>
      </c>
      <c r="N724" s="52" t="s">
        <v>71</v>
      </c>
      <c r="Q724" s="32" t="str">
        <f t="shared" si="56"/>
        <v/>
      </c>
      <c r="T724" s="34">
        <f t="shared" si="57"/>
        <v>0</v>
      </c>
      <c r="U724" s="34">
        <f t="shared" si="58"/>
        <v>0</v>
      </c>
      <c r="X724" s="40" t="s">
        <v>26</v>
      </c>
      <c r="Z724" s="34">
        <f t="shared" si="59"/>
        <v>0</v>
      </c>
    </row>
    <row r="725" spans="2:26" ht="25.5" customHeight="1" x14ac:dyDescent="0.25">
      <c r="B725" s="64"/>
      <c r="J725" s="65" t="str">
        <f>IF(G725&lt;&gt;"",VLOOKUP(G725,'nhân viên sale'!$A$2:$B$1646,2,0),"")</f>
        <v/>
      </c>
      <c r="L725" s="31" t="str">
        <f t="shared" si="55"/>
        <v/>
      </c>
      <c r="N725" s="52" t="s">
        <v>71</v>
      </c>
      <c r="Q725" s="32" t="str">
        <f t="shared" si="56"/>
        <v/>
      </c>
      <c r="T725" s="34">
        <f t="shared" si="57"/>
        <v>0</v>
      </c>
      <c r="U725" s="34">
        <f t="shared" si="58"/>
        <v>0</v>
      </c>
      <c r="X725" s="40" t="s">
        <v>26</v>
      </c>
      <c r="Z725" s="34">
        <f t="shared" si="59"/>
        <v>0</v>
      </c>
    </row>
    <row r="726" spans="2:26" ht="25.5" customHeight="1" x14ac:dyDescent="0.25">
      <c r="B726" s="64"/>
      <c r="J726" s="65" t="str">
        <f>IF(G726&lt;&gt;"",VLOOKUP(G726,'nhân viên sale'!$A$2:$B$1646,2,0),"")</f>
        <v/>
      </c>
      <c r="L726" s="31" t="str">
        <f t="shared" si="55"/>
        <v/>
      </c>
      <c r="N726" s="52" t="s">
        <v>71</v>
      </c>
      <c r="Q726" s="32" t="str">
        <f t="shared" si="56"/>
        <v/>
      </c>
      <c r="T726" s="34">
        <f t="shared" si="57"/>
        <v>0</v>
      </c>
      <c r="U726" s="34">
        <f t="shared" si="58"/>
        <v>0</v>
      </c>
      <c r="X726" s="40" t="s">
        <v>26</v>
      </c>
      <c r="Z726" s="34">
        <f t="shared" si="59"/>
        <v>0</v>
      </c>
    </row>
    <row r="727" spans="2:26" ht="25.5" customHeight="1" x14ac:dyDescent="0.25">
      <c r="B727" s="64"/>
      <c r="J727" s="65" t="str">
        <f>IF(G727&lt;&gt;"",VLOOKUP(G727,'nhân viên sale'!$A$2:$B$1646,2,0),"")</f>
        <v/>
      </c>
      <c r="L727" s="31" t="str">
        <f t="shared" si="55"/>
        <v/>
      </c>
      <c r="N727" s="52" t="s">
        <v>71</v>
      </c>
      <c r="Q727" s="32" t="str">
        <f t="shared" si="56"/>
        <v/>
      </c>
      <c r="T727" s="34">
        <f t="shared" si="57"/>
        <v>0</v>
      </c>
      <c r="U727" s="34">
        <f t="shared" si="58"/>
        <v>0</v>
      </c>
      <c r="X727" s="40" t="s">
        <v>26</v>
      </c>
      <c r="Z727" s="34">
        <f t="shared" si="59"/>
        <v>0</v>
      </c>
    </row>
    <row r="728" spans="2:26" ht="25.5" customHeight="1" x14ac:dyDescent="0.25">
      <c r="B728" s="64"/>
      <c r="J728" s="65" t="str">
        <f>IF(G728&lt;&gt;"",VLOOKUP(G728,'nhân viên sale'!$A$2:$B$1646,2,0),"")</f>
        <v/>
      </c>
      <c r="L728" s="31" t="str">
        <f t="shared" si="55"/>
        <v/>
      </c>
      <c r="N728" s="52" t="s">
        <v>71</v>
      </c>
      <c r="Q728" s="32" t="str">
        <f t="shared" si="56"/>
        <v/>
      </c>
      <c r="T728" s="34">
        <f t="shared" si="57"/>
        <v>0</v>
      </c>
      <c r="U728" s="34">
        <f t="shared" si="58"/>
        <v>0</v>
      </c>
      <c r="X728" s="40" t="s">
        <v>26</v>
      </c>
      <c r="Z728" s="34">
        <f t="shared" si="59"/>
        <v>0</v>
      </c>
    </row>
    <row r="729" spans="2:26" ht="25.5" customHeight="1" x14ac:dyDescent="0.25">
      <c r="B729" s="64"/>
      <c r="J729" s="65" t="str">
        <f>IF(G729&lt;&gt;"",VLOOKUP(G729,'nhân viên sale'!$A$2:$B$1646,2,0),"")</f>
        <v/>
      </c>
      <c r="L729" s="31" t="str">
        <f t="shared" si="55"/>
        <v/>
      </c>
      <c r="N729" s="52" t="s">
        <v>71</v>
      </c>
      <c r="Q729" s="32" t="str">
        <f t="shared" si="56"/>
        <v/>
      </c>
      <c r="T729" s="34">
        <f t="shared" si="57"/>
        <v>0</v>
      </c>
      <c r="U729" s="34">
        <f t="shared" si="58"/>
        <v>0</v>
      </c>
      <c r="X729" s="40" t="s">
        <v>26</v>
      </c>
      <c r="Z729" s="34">
        <f t="shared" si="59"/>
        <v>0</v>
      </c>
    </row>
    <row r="730" spans="2:26" ht="25.5" customHeight="1" x14ac:dyDescent="0.25">
      <c r="B730" s="64"/>
      <c r="J730" s="65" t="str">
        <f>IF(G730&lt;&gt;"",VLOOKUP(G730,'nhân viên sale'!$A$2:$B$1646,2,0),"")</f>
        <v/>
      </c>
      <c r="L730" s="31" t="str">
        <f t="shared" si="55"/>
        <v/>
      </c>
      <c r="N730" s="52" t="s">
        <v>71</v>
      </c>
      <c r="Q730" s="32" t="str">
        <f t="shared" si="56"/>
        <v/>
      </c>
      <c r="T730" s="34">
        <f t="shared" si="57"/>
        <v>0</v>
      </c>
      <c r="U730" s="34">
        <f t="shared" si="58"/>
        <v>0</v>
      </c>
      <c r="X730" s="40" t="s">
        <v>26</v>
      </c>
      <c r="Z730" s="34">
        <f t="shared" si="59"/>
        <v>0</v>
      </c>
    </row>
    <row r="731" spans="2:26" ht="25.5" customHeight="1" x14ac:dyDescent="0.25">
      <c r="B731" s="64"/>
      <c r="J731" s="65" t="str">
        <f>IF(G731&lt;&gt;"",VLOOKUP(G731,'nhân viên sale'!$A$2:$B$1646,2,0),"")</f>
        <v/>
      </c>
      <c r="L731" s="31" t="str">
        <f t="shared" si="55"/>
        <v/>
      </c>
      <c r="N731" s="52" t="s">
        <v>71</v>
      </c>
      <c r="Q731" s="32" t="str">
        <f t="shared" si="56"/>
        <v/>
      </c>
      <c r="T731" s="34">
        <f t="shared" si="57"/>
        <v>0</v>
      </c>
      <c r="U731" s="34">
        <f t="shared" si="58"/>
        <v>0</v>
      </c>
      <c r="X731" s="40" t="s">
        <v>26</v>
      </c>
      <c r="Z731" s="34">
        <f t="shared" si="59"/>
        <v>0</v>
      </c>
    </row>
    <row r="732" spans="2:26" ht="25.5" customHeight="1" x14ac:dyDescent="0.25">
      <c r="B732" s="64"/>
      <c r="J732" s="65" t="str">
        <f>IF(G732&lt;&gt;"",VLOOKUP(G732,'nhân viên sale'!$A$2:$B$1646,2,0),"")</f>
        <v/>
      </c>
      <c r="L732" s="31" t="str">
        <f t="shared" si="55"/>
        <v/>
      </c>
      <c r="N732" s="52" t="s">
        <v>71</v>
      </c>
      <c r="Q732" s="32" t="str">
        <f t="shared" si="56"/>
        <v/>
      </c>
      <c r="T732" s="34">
        <f t="shared" si="57"/>
        <v>0</v>
      </c>
      <c r="U732" s="34">
        <f t="shared" si="58"/>
        <v>0</v>
      </c>
      <c r="X732" s="40" t="s">
        <v>26</v>
      </c>
      <c r="Z732" s="34">
        <f t="shared" si="59"/>
        <v>0</v>
      </c>
    </row>
    <row r="733" spans="2:26" ht="25.5" customHeight="1" x14ac:dyDescent="0.25">
      <c r="B733" s="64"/>
      <c r="J733" s="65" t="str">
        <f>IF(G733&lt;&gt;"",VLOOKUP(G733,'nhân viên sale'!$A$2:$B$1646,2,0),"")</f>
        <v/>
      </c>
      <c r="L733" s="31" t="str">
        <f t="shared" si="55"/>
        <v/>
      </c>
      <c r="N733" s="52" t="s">
        <v>71</v>
      </c>
      <c r="Q733" s="32" t="str">
        <f t="shared" si="56"/>
        <v/>
      </c>
      <c r="T733" s="34">
        <f t="shared" si="57"/>
        <v>0</v>
      </c>
      <c r="U733" s="34">
        <f t="shared" si="58"/>
        <v>0</v>
      </c>
      <c r="X733" s="40" t="s">
        <v>26</v>
      </c>
      <c r="Z733" s="34">
        <f t="shared" si="59"/>
        <v>0</v>
      </c>
    </row>
    <row r="734" spans="2:26" ht="25.5" customHeight="1" x14ac:dyDescent="0.25">
      <c r="B734" s="64"/>
      <c r="J734" s="65" t="str">
        <f>IF(G734&lt;&gt;"",VLOOKUP(G734,'nhân viên sale'!$A$2:$B$1646,2,0),"")</f>
        <v/>
      </c>
      <c r="L734" s="31" t="str">
        <f t="shared" si="55"/>
        <v/>
      </c>
      <c r="N734" s="52" t="s">
        <v>71</v>
      </c>
      <c r="Q734" s="32" t="str">
        <f t="shared" si="56"/>
        <v/>
      </c>
      <c r="T734" s="34">
        <f t="shared" si="57"/>
        <v>0</v>
      </c>
      <c r="U734" s="34">
        <f t="shared" si="58"/>
        <v>0</v>
      </c>
      <c r="X734" s="40" t="s">
        <v>26</v>
      </c>
      <c r="Z734" s="34">
        <f t="shared" si="59"/>
        <v>0</v>
      </c>
    </row>
    <row r="735" spans="2:26" ht="25.5" customHeight="1" x14ac:dyDescent="0.25">
      <c r="B735" s="64"/>
      <c r="J735" s="65" t="str">
        <f>IF(G735&lt;&gt;"",VLOOKUP(G735,'nhân viên sale'!$A$2:$B$1646,2,0),"")</f>
        <v/>
      </c>
      <c r="L735" s="31" t="str">
        <f t="shared" si="55"/>
        <v/>
      </c>
      <c r="N735" s="52" t="s">
        <v>71</v>
      </c>
      <c r="Q735" s="32" t="str">
        <f t="shared" si="56"/>
        <v/>
      </c>
      <c r="T735" s="34">
        <f t="shared" si="57"/>
        <v>0</v>
      </c>
      <c r="U735" s="34">
        <f t="shared" si="58"/>
        <v>0</v>
      </c>
      <c r="X735" s="40" t="s">
        <v>26</v>
      </c>
      <c r="Z735" s="34">
        <f t="shared" si="59"/>
        <v>0</v>
      </c>
    </row>
    <row r="736" spans="2:26" ht="25.5" customHeight="1" x14ac:dyDescent="0.25">
      <c r="B736" s="64"/>
      <c r="J736" s="65" t="str">
        <f>IF(G736&lt;&gt;"",VLOOKUP(G736,'nhân viên sale'!$A$2:$B$1646,2,0),"")</f>
        <v/>
      </c>
      <c r="L736" s="31" t="str">
        <f t="shared" si="55"/>
        <v/>
      </c>
      <c r="N736" s="52" t="s">
        <v>71</v>
      </c>
      <c r="Q736" s="32" t="str">
        <f t="shared" si="56"/>
        <v/>
      </c>
      <c r="T736" s="34">
        <f t="shared" si="57"/>
        <v>0</v>
      </c>
      <c r="U736" s="34">
        <f t="shared" si="58"/>
        <v>0</v>
      </c>
      <c r="X736" s="40" t="s">
        <v>26</v>
      </c>
      <c r="Z736" s="34">
        <f t="shared" si="59"/>
        <v>0</v>
      </c>
    </row>
    <row r="737" spans="2:26" ht="25.5" customHeight="1" x14ac:dyDescent="0.25">
      <c r="B737" s="64"/>
      <c r="J737" s="65" t="str">
        <f>IF(G737&lt;&gt;"",VLOOKUP(G737,'nhân viên sale'!$A$2:$B$1646,2,0),"")</f>
        <v/>
      </c>
      <c r="L737" s="31" t="str">
        <f t="shared" si="55"/>
        <v/>
      </c>
      <c r="N737" s="52" t="s">
        <v>71</v>
      </c>
      <c r="Q737" s="32" t="str">
        <f t="shared" si="56"/>
        <v/>
      </c>
      <c r="T737" s="34">
        <f t="shared" si="57"/>
        <v>0</v>
      </c>
      <c r="U737" s="34">
        <f t="shared" si="58"/>
        <v>0</v>
      </c>
      <c r="X737" s="40" t="s">
        <v>26</v>
      </c>
      <c r="Z737" s="34">
        <f t="shared" si="59"/>
        <v>0</v>
      </c>
    </row>
    <row r="738" spans="2:26" ht="25.5" customHeight="1" x14ac:dyDescent="0.25">
      <c r="B738" s="64"/>
      <c r="J738" s="65" t="str">
        <f>IF(G738&lt;&gt;"",VLOOKUP(G738,'nhân viên sale'!$A$2:$B$1646,2,0),"")</f>
        <v/>
      </c>
      <c r="L738" s="31" t="str">
        <f t="shared" si="55"/>
        <v/>
      </c>
      <c r="N738" s="52" t="s">
        <v>71</v>
      </c>
      <c r="Q738" s="32" t="str">
        <f t="shared" si="56"/>
        <v/>
      </c>
      <c r="T738" s="34">
        <f t="shared" si="57"/>
        <v>0</v>
      </c>
      <c r="U738" s="34">
        <f t="shared" si="58"/>
        <v>0</v>
      </c>
      <c r="X738" s="40" t="s">
        <v>26</v>
      </c>
      <c r="Z738" s="34">
        <f t="shared" si="59"/>
        <v>0</v>
      </c>
    </row>
    <row r="739" spans="2:26" ht="25.5" customHeight="1" x14ac:dyDescent="0.25">
      <c r="B739" s="64"/>
      <c r="J739" s="65" t="str">
        <f>IF(G739&lt;&gt;"",VLOOKUP(G739,'nhân viên sale'!$A$2:$B$1646,2,0),"")</f>
        <v/>
      </c>
      <c r="L739" s="31" t="str">
        <f t="shared" si="55"/>
        <v/>
      </c>
      <c r="N739" s="52" t="s">
        <v>71</v>
      </c>
      <c r="Q739" s="32" t="str">
        <f t="shared" si="56"/>
        <v/>
      </c>
      <c r="T739" s="34">
        <f t="shared" si="57"/>
        <v>0</v>
      </c>
      <c r="U739" s="34">
        <f t="shared" si="58"/>
        <v>0</v>
      </c>
      <c r="X739" s="40" t="s">
        <v>26</v>
      </c>
      <c r="Z739" s="34">
        <f t="shared" si="59"/>
        <v>0</v>
      </c>
    </row>
    <row r="740" spans="2:26" ht="25.5" customHeight="1" x14ac:dyDescent="0.25">
      <c r="B740" s="64"/>
      <c r="J740" s="65" t="str">
        <f>IF(G740&lt;&gt;"",VLOOKUP(G740,'nhân viên sale'!$A$2:$B$1646,2,0),"")</f>
        <v/>
      </c>
      <c r="L740" s="31" t="str">
        <f t="shared" si="55"/>
        <v/>
      </c>
      <c r="N740" s="52" t="s">
        <v>71</v>
      </c>
      <c r="Q740" s="32" t="str">
        <f t="shared" si="56"/>
        <v/>
      </c>
      <c r="T740" s="34">
        <f t="shared" si="57"/>
        <v>0</v>
      </c>
      <c r="U740" s="34">
        <f t="shared" si="58"/>
        <v>0</v>
      </c>
      <c r="X740" s="40" t="s">
        <v>26</v>
      </c>
      <c r="Z740" s="34">
        <f t="shared" si="59"/>
        <v>0</v>
      </c>
    </row>
    <row r="741" spans="2:26" ht="25.5" customHeight="1" x14ac:dyDescent="0.25">
      <c r="B741" s="64"/>
      <c r="J741" s="65" t="str">
        <f>IF(G741&lt;&gt;"",VLOOKUP(G741,'nhân viên sale'!$A$2:$B$1646,2,0),"")</f>
        <v/>
      </c>
      <c r="L741" s="31" t="str">
        <f t="shared" si="55"/>
        <v/>
      </c>
      <c r="N741" s="52" t="s">
        <v>71</v>
      </c>
      <c r="Q741" s="32" t="str">
        <f t="shared" si="56"/>
        <v/>
      </c>
      <c r="T741" s="34">
        <f t="shared" si="57"/>
        <v>0</v>
      </c>
      <c r="U741" s="34">
        <f t="shared" si="58"/>
        <v>0</v>
      </c>
      <c r="X741" s="40" t="s">
        <v>26</v>
      </c>
      <c r="Z741" s="34">
        <f t="shared" si="59"/>
        <v>0</v>
      </c>
    </row>
    <row r="742" spans="2:26" ht="25.5" customHeight="1" x14ac:dyDescent="0.25">
      <c r="B742" s="64"/>
      <c r="J742" s="65" t="str">
        <f>IF(G742&lt;&gt;"",VLOOKUP(G742,'nhân viên sale'!$A$2:$B$1646,2,0),"")</f>
        <v/>
      </c>
      <c r="L742" s="31" t="str">
        <f t="shared" si="55"/>
        <v/>
      </c>
      <c r="N742" s="52" t="s">
        <v>71</v>
      </c>
      <c r="Q742" s="32" t="str">
        <f t="shared" si="56"/>
        <v/>
      </c>
      <c r="T742" s="34">
        <f t="shared" si="57"/>
        <v>0</v>
      </c>
      <c r="U742" s="34">
        <f t="shared" si="58"/>
        <v>0</v>
      </c>
      <c r="X742" s="40" t="s">
        <v>26</v>
      </c>
      <c r="Z742" s="34">
        <f t="shared" si="59"/>
        <v>0</v>
      </c>
    </row>
    <row r="743" spans="2:26" ht="25.5" customHeight="1" x14ac:dyDescent="0.25">
      <c r="B743" s="64"/>
      <c r="J743" s="65" t="str">
        <f>IF(G743&lt;&gt;"",VLOOKUP(G743,'nhân viên sale'!$A$2:$B$1646,2,0),"")</f>
        <v/>
      </c>
      <c r="L743" s="31" t="str">
        <f t="shared" si="55"/>
        <v/>
      </c>
      <c r="N743" s="52" t="s">
        <v>71</v>
      </c>
      <c r="Q743" s="32" t="str">
        <f t="shared" si="56"/>
        <v/>
      </c>
      <c r="T743" s="34">
        <f t="shared" si="57"/>
        <v>0</v>
      </c>
      <c r="U743" s="34">
        <f t="shared" si="58"/>
        <v>0</v>
      </c>
      <c r="X743" s="40" t="s">
        <v>26</v>
      </c>
      <c r="Z743" s="34">
        <f t="shared" si="59"/>
        <v>0</v>
      </c>
    </row>
    <row r="744" spans="2:26" ht="25.5" customHeight="1" x14ac:dyDescent="0.25">
      <c r="B744" s="64"/>
      <c r="J744" s="65" t="str">
        <f>IF(G744&lt;&gt;"",VLOOKUP(G744,'nhân viên sale'!$A$2:$B$1646,2,0),"")</f>
        <v/>
      </c>
      <c r="L744" s="31" t="str">
        <f t="shared" si="55"/>
        <v/>
      </c>
      <c r="N744" s="52" t="s">
        <v>71</v>
      </c>
      <c r="Q744" s="32" t="str">
        <f t="shared" si="56"/>
        <v/>
      </c>
      <c r="T744" s="34">
        <f t="shared" si="57"/>
        <v>0</v>
      </c>
      <c r="U744" s="34">
        <f t="shared" si="58"/>
        <v>0</v>
      </c>
      <c r="X744" s="40" t="s">
        <v>26</v>
      </c>
      <c r="Z744" s="34">
        <f t="shared" si="59"/>
        <v>0</v>
      </c>
    </row>
    <row r="745" spans="2:26" ht="25.5" customHeight="1" x14ac:dyDescent="0.25">
      <c r="B745" s="64"/>
      <c r="J745" s="65" t="str">
        <f>IF(G745&lt;&gt;"",VLOOKUP(G745,'nhân viên sale'!$A$2:$B$1646,2,0),"")</f>
        <v/>
      </c>
      <c r="L745" s="31" t="str">
        <f t="shared" si="55"/>
        <v/>
      </c>
      <c r="N745" s="52" t="s">
        <v>71</v>
      </c>
      <c r="Q745" s="32" t="str">
        <f t="shared" si="56"/>
        <v/>
      </c>
      <c r="T745" s="34">
        <f t="shared" si="57"/>
        <v>0</v>
      </c>
      <c r="U745" s="34">
        <f t="shared" si="58"/>
        <v>0</v>
      </c>
      <c r="X745" s="40" t="s">
        <v>26</v>
      </c>
      <c r="Z745" s="34">
        <f t="shared" si="59"/>
        <v>0</v>
      </c>
    </row>
    <row r="746" spans="2:26" ht="25.5" customHeight="1" x14ac:dyDescent="0.25">
      <c r="B746" s="64"/>
      <c r="J746" s="65" t="str">
        <f>IF(G746&lt;&gt;"",VLOOKUP(G746,'nhân viên sale'!$A$2:$B$1646,2,0),"")</f>
        <v/>
      </c>
      <c r="L746" s="31" t="str">
        <f t="shared" si="55"/>
        <v/>
      </c>
      <c r="N746" s="52" t="s">
        <v>71</v>
      </c>
      <c r="Q746" s="32" t="str">
        <f t="shared" si="56"/>
        <v/>
      </c>
      <c r="T746" s="34">
        <f t="shared" si="57"/>
        <v>0</v>
      </c>
      <c r="U746" s="34">
        <f t="shared" si="58"/>
        <v>0</v>
      </c>
      <c r="X746" s="40" t="s">
        <v>26</v>
      </c>
      <c r="Z746" s="34">
        <f t="shared" si="59"/>
        <v>0</v>
      </c>
    </row>
    <row r="747" spans="2:26" ht="25.5" customHeight="1" x14ac:dyDescent="0.25">
      <c r="B747" s="64"/>
      <c r="J747" s="65" t="str">
        <f>IF(G747&lt;&gt;"",VLOOKUP(G747,'nhân viên sale'!$A$2:$B$1646,2,0),"")</f>
        <v/>
      </c>
      <c r="L747" s="31" t="str">
        <f t="shared" si="55"/>
        <v/>
      </c>
      <c r="N747" s="52" t="s">
        <v>71</v>
      </c>
      <c r="Q747" s="32" t="str">
        <f t="shared" si="56"/>
        <v/>
      </c>
      <c r="T747" s="34">
        <f t="shared" si="57"/>
        <v>0</v>
      </c>
      <c r="U747" s="34">
        <f t="shared" si="58"/>
        <v>0</v>
      </c>
      <c r="X747" s="40" t="s">
        <v>26</v>
      </c>
      <c r="Z747" s="34">
        <f t="shared" si="59"/>
        <v>0</v>
      </c>
    </row>
    <row r="748" spans="2:26" ht="25.5" customHeight="1" x14ac:dyDescent="0.25">
      <c r="B748" s="64"/>
      <c r="J748" s="65" t="str">
        <f>IF(G748&lt;&gt;"",VLOOKUP(G748,'nhân viên sale'!$A$2:$B$1646,2,0),"")</f>
        <v/>
      </c>
      <c r="L748" s="31" t="str">
        <f t="shared" si="55"/>
        <v/>
      </c>
      <c r="N748" s="52" t="s">
        <v>71</v>
      </c>
      <c r="Q748" s="32" t="str">
        <f t="shared" si="56"/>
        <v/>
      </c>
      <c r="T748" s="34">
        <f t="shared" si="57"/>
        <v>0</v>
      </c>
      <c r="U748" s="34">
        <f t="shared" si="58"/>
        <v>0</v>
      </c>
      <c r="X748" s="40" t="s">
        <v>26</v>
      </c>
      <c r="Z748" s="34">
        <f t="shared" si="59"/>
        <v>0</v>
      </c>
    </row>
    <row r="749" spans="2:26" ht="25.5" customHeight="1" x14ac:dyDescent="0.25">
      <c r="B749" s="64"/>
      <c r="J749" s="65" t="str">
        <f>IF(G749&lt;&gt;"",VLOOKUP(G749,'nhân viên sale'!$A$2:$B$1646,2,0),"")</f>
        <v/>
      </c>
      <c r="L749" s="31" t="str">
        <f t="shared" si="55"/>
        <v/>
      </c>
      <c r="N749" s="52" t="s">
        <v>71</v>
      </c>
      <c r="Q749" s="32" t="str">
        <f t="shared" si="56"/>
        <v/>
      </c>
      <c r="T749" s="34">
        <f t="shared" si="57"/>
        <v>0</v>
      </c>
      <c r="U749" s="34">
        <f t="shared" si="58"/>
        <v>0</v>
      </c>
      <c r="X749" s="40" t="s">
        <v>26</v>
      </c>
      <c r="Z749" s="34">
        <f t="shared" si="59"/>
        <v>0</v>
      </c>
    </row>
    <row r="750" spans="2:26" ht="25.5" customHeight="1" x14ac:dyDescent="0.25">
      <c r="B750" s="64"/>
      <c r="J750" s="65" t="str">
        <f>IF(G750&lt;&gt;"",VLOOKUP(G750,'nhân viên sale'!$A$2:$B$1646,2,0),"")</f>
        <v/>
      </c>
      <c r="L750" s="31" t="str">
        <f t="shared" si="55"/>
        <v/>
      </c>
      <c r="N750" s="52" t="s">
        <v>71</v>
      </c>
      <c r="Q750" s="32" t="str">
        <f t="shared" si="56"/>
        <v/>
      </c>
      <c r="T750" s="34">
        <f t="shared" si="57"/>
        <v>0</v>
      </c>
      <c r="U750" s="34">
        <f t="shared" si="58"/>
        <v>0</v>
      </c>
      <c r="X750" s="40" t="s">
        <v>26</v>
      </c>
      <c r="Z750" s="34">
        <f t="shared" si="59"/>
        <v>0</v>
      </c>
    </row>
    <row r="751" spans="2:26" ht="25.5" customHeight="1" x14ac:dyDescent="0.25">
      <c r="B751" s="64"/>
      <c r="J751" s="65" t="str">
        <f>IF(G751&lt;&gt;"",VLOOKUP(G751,'nhân viên sale'!$A$2:$B$1646,2,0),"")</f>
        <v/>
      </c>
      <c r="L751" s="31" t="str">
        <f t="shared" si="55"/>
        <v/>
      </c>
      <c r="N751" s="52" t="s">
        <v>71</v>
      </c>
      <c r="Q751" s="32" t="str">
        <f t="shared" si="56"/>
        <v/>
      </c>
      <c r="T751" s="34">
        <f t="shared" si="57"/>
        <v>0</v>
      </c>
      <c r="U751" s="34">
        <f t="shared" si="58"/>
        <v>0</v>
      </c>
      <c r="X751" s="40" t="s">
        <v>26</v>
      </c>
      <c r="Z751" s="34">
        <f t="shared" si="59"/>
        <v>0</v>
      </c>
    </row>
    <row r="752" spans="2:26" ht="25.5" customHeight="1" x14ac:dyDescent="0.25">
      <c r="B752" s="64"/>
      <c r="J752" s="65" t="str">
        <f>IF(G752&lt;&gt;"",VLOOKUP(G752,'nhân viên sale'!$A$2:$B$1646,2,0),"")</f>
        <v/>
      </c>
      <c r="L752" s="31" t="str">
        <f t="shared" si="55"/>
        <v/>
      </c>
      <c r="N752" s="52" t="s">
        <v>71</v>
      </c>
      <c r="Q752" s="32" t="str">
        <f t="shared" si="56"/>
        <v/>
      </c>
      <c r="T752" s="34">
        <f t="shared" si="57"/>
        <v>0</v>
      </c>
      <c r="U752" s="34">
        <f t="shared" si="58"/>
        <v>0</v>
      </c>
      <c r="X752" s="40" t="s">
        <v>26</v>
      </c>
      <c r="Z752" s="34">
        <f t="shared" si="59"/>
        <v>0</v>
      </c>
    </row>
    <row r="753" spans="2:26" ht="25.5" customHeight="1" x14ac:dyDescent="0.25">
      <c r="B753" s="64"/>
      <c r="J753" s="65" t="str">
        <f>IF(G753&lt;&gt;"",VLOOKUP(G753,'nhân viên sale'!$A$2:$B$1646,2,0),"")</f>
        <v/>
      </c>
      <c r="L753" s="31" t="str">
        <f t="shared" si="55"/>
        <v/>
      </c>
      <c r="N753" s="52" t="s">
        <v>71</v>
      </c>
      <c r="Q753" s="32" t="str">
        <f t="shared" si="56"/>
        <v/>
      </c>
      <c r="T753" s="34">
        <f t="shared" si="57"/>
        <v>0</v>
      </c>
      <c r="U753" s="34">
        <f t="shared" si="58"/>
        <v>0</v>
      </c>
      <c r="X753" s="40" t="s">
        <v>26</v>
      </c>
      <c r="Z753" s="34">
        <f t="shared" si="59"/>
        <v>0</v>
      </c>
    </row>
    <row r="754" spans="2:26" ht="25.5" customHeight="1" x14ac:dyDescent="0.25">
      <c r="B754" s="64"/>
      <c r="J754" s="65" t="str">
        <f>IF(G754&lt;&gt;"",VLOOKUP(G754,'nhân viên sale'!$A$2:$B$1646,2,0),"")</f>
        <v/>
      </c>
      <c r="L754" s="31" t="str">
        <f t="shared" si="55"/>
        <v/>
      </c>
      <c r="N754" s="52" t="s">
        <v>71</v>
      </c>
      <c r="Q754" s="32" t="str">
        <f t="shared" si="56"/>
        <v/>
      </c>
      <c r="T754" s="34">
        <f t="shared" si="57"/>
        <v>0</v>
      </c>
      <c r="U754" s="34">
        <f t="shared" si="58"/>
        <v>0</v>
      </c>
      <c r="X754" s="40" t="s">
        <v>26</v>
      </c>
      <c r="Z754" s="34">
        <f t="shared" si="59"/>
        <v>0</v>
      </c>
    </row>
    <row r="755" spans="2:26" ht="25.5" customHeight="1" x14ac:dyDescent="0.25">
      <c r="B755" s="64"/>
      <c r="J755" s="65" t="str">
        <f>IF(G755&lt;&gt;"",VLOOKUP(G755,'nhân viên sale'!$A$2:$B$1646,2,0),"")</f>
        <v/>
      </c>
      <c r="L755" s="31" t="str">
        <f t="shared" si="55"/>
        <v/>
      </c>
      <c r="N755" s="52" t="s">
        <v>71</v>
      </c>
      <c r="Q755" s="32" t="str">
        <f t="shared" si="56"/>
        <v/>
      </c>
      <c r="T755" s="34">
        <f t="shared" si="57"/>
        <v>0</v>
      </c>
      <c r="U755" s="34">
        <f t="shared" si="58"/>
        <v>0</v>
      </c>
      <c r="X755" s="40" t="s">
        <v>26</v>
      </c>
      <c r="Z755" s="34">
        <f t="shared" si="59"/>
        <v>0</v>
      </c>
    </row>
    <row r="756" spans="2:26" ht="25.5" customHeight="1" x14ac:dyDescent="0.25">
      <c r="B756" s="64"/>
      <c r="J756" s="65" t="str">
        <f>IF(G756&lt;&gt;"",VLOOKUP(G756,'nhân viên sale'!$A$2:$B$1646,2,0),"")</f>
        <v/>
      </c>
      <c r="L756" s="31" t="str">
        <f t="shared" si="55"/>
        <v/>
      </c>
      <c r="N756" s="52" t="s">
        <v>71</v>
      </c>
      <c r="Q756" s="32" t="str">
        <f t="shared" si="56"/>
        <v/>
      </c>
      <c r="T756" s="34">
        <f t="shared" si="57"/>
        <v>0</v>
      </c>
      <c r="U756" s="34">
        <f t="shared" si="58"/>
        <v>0</v>
      </c>
      <c r="X756" s="40" t="s">
        <v>26</v>
      </c>
      <c r="Z756" s="34">
        <f t="shared" si="59"/>
        <v>0</v>
      </c>
    </row>
    <row r="757" spans="2:26" ht="25.5" customHeight="1" x14ac:dyDescent="0.25">
      <c r="B757" s="64"/>
      <c r="J757" s="65" t="str">
        <f>IF(G757&lt;&gt;"",VLOOKUP(G757,'nhân viên sale'!$A$2:$B$1646,2,0),"")</f>
        <v/>
      </c>
      <c r="L757" s="31" t="str">
        <f t="shared" si="55"/>
        <v/>
      </c>
      <c r="N757" s="52" t="s">
        <v>71</v>
      </c>
      <c r="Q757" s="32" t="str">
        <f t="shared" si="56"/>
        <v/>
      </c>
      <c r="T757" s="34">
        <f t="shared" si="57"/>
        <v>0</v>
      </c>
      <c r="U757" s="34">
        <f t="shared" si="58"/>
        <v>0</v>
      </c>
      <c r="X757" s="40" t="s">
        <v>26</v>
      </c>
      <c r="Z757" s="34">
        <f t="shared" si="59"/>
        <v>0</v>
      </c>
    </row>
    <row r="758" spans="2:26" ht="25.5" customHeight="1" x14ac:dyDescent="0.25">
      <c r="B758" s="64"/>
      <c r="J758" s="65" t="str">
        <f>IF(G758&lt;&gt;"",VLOOKUP(G758,'nhân viên sale'!$A$2:$B$1646,2,0),"")</f>
        <v/>
      </c>
      <c r="L758" s="31" t="str">
        <f t="shared" si="55"/>
        <v/>
      </c>
      <c r="N758" s="52" t="s">
        <v>71</v>
      </c>
      <c r="Q758" s="32" t="str">
        <f t="shared" si="56"/>
        <v/>
      </c>
      <c r="T758" s="34">
        <f t="shared" si="57"/>
        <v>0</v>
      </c>
      <c r="U758" s="34">
        <f t="shared" si="58"/>
        <v>0</v>
      </c>
      <c r="X758" s="40" t="s">
        <v>26</v>
      </c>
      <c r="Z758" s="34">
        <f t="shared" si="59"/>
        <v>0</v>
      </c>
    </row>
    <row r="759" spans="2:26" ht="25.5" customHeight="1" x14ac:dyDescent="0.25">
      <c r="B759" s="64"/>
      <c r="J759" s="65" t="str">
        <f>IF(G759&lt;&gt;"",VLOOKUP(G759,'nhân viên sale'!$A$2:$B$1646,2,0),"")</f>
        <v/>
      </c>
      <c r="L759" s="31" t="str">
        <f t="shared" si="55"/>
        <v/>
      </c>
      <c r="N759" s="52" t="s">
        <v>71</v>
      </c>
      <c r="Q759" s="32" t="str">
        <f t="shared" si="56"/>
        <v/>
      </c>
      <c r="T759" s="34">
        <f t="shared" si="57"/>
        <v>0</v>
      </c>
      <c r="U759" s="34">
        <f t="shared" si="58"/>
        <v>0</v>
      </c>
      <c r="X759" s="40" t="s">
        <v>26</v>
      </c>
      <c r="Z759" s="34">
        <f t="shared" si="59"/>
        <v>0</v>
      </c>
    </row>
    <row r="760" spans="2:26" ht="25.5" customHeight="1" x14ac:dyDescent="0.25">
      <c r="B760" s="64"/>
      <c r="J760" s="65" t="str">
        <f>IF(G760&lt;&gt;"",VLOOKUP(G760,'nhân viên sale'!$A$2:$B$1646,2,0),"")</f>
        <v/>
      </c>
      <c r="L760" s="31" t="str">
        <f t="shared" si="55"/>
        <v/>
      </c>
      <c r="N760" s="52" t="s">
        <v>71</v>
      </c>
      <c r="Q760" s="32" t="str">
        <f t="shared" si="56"/>
        <v/>
      </c>
      <c r="T760" s="34">
        <f t="shared" si="57"/>
        <v>0</v>
      </c>
      <c r="U760" s="34">
        <f t="shared" si="58"/>
        <v>0</v>
      </c>
      <c r="X760" s="40" t="s">
        <v>26</v>
      </c>
      <c r="Z760" s="34">
        <f t="shared" si="59"/>
        <v>0</v>
      </c>
    </row>
    <row r="761" spans="2:26" ht="25.5" customHeight="1" x14ac:dyDescent="0.25">
      <c r="B761" s="64"/>
      <c r="J761" s="65" t="str">
        <f>IF(G761&lt;&gt;"",VLOOKUP(G761,'nhân viên sale'!$A$2:$B$1646,2,0),"")</f>
        <v/>
      </c>
      <c r="L761" s="31" t="str">
        <f t="shared" si="55"/>
        <v/>
      </c>
      <c r="N761" s="52" t="s">
        <v>71</v>
      </c>
      <c r="Q761" s="32" t="str">
        <f t="shared" si="56"/>
        <v/>
      </c>
      <c r="T761" s="34">
        <f t="shared" si="57"/>
        <v>0</v>
      </c>
      <c r="U761" s="34">
        <f t="shared" si="58"/>
        <v>0</v>
      </c>
      <c r="X761" s="40" t="s">
        <v>26</v>
      </c>
      <c r="Z761" s="34">
        <f t="shared" si="59"/>
        <v>0</v>
      </c>
    </row>
    <row r="762" spans="2:26" ht="25.5" customHeight="1" x14ac:dyDescent="0.25">
      <c r="B762" s="64"/>
      <c r="J762" s="65" t="str">
        <f>IF(G762&lt;&gt;"",VLOOKUP(G762,'nhân viên sale'!$A$2:$B$1646,2,0),"")</f>
        <v/>
      </c>
      <c r="L762" s="31" t="str">
        <f t="shared" si="55"/>
        <v/>
      </c>
      <c r="N762" s="52" t="s">
        <v>71</v>
      </c>
      <c r="Q762" s="32" t="str">
        <f t="shared" si="56"/>
        <v/>
      </c>
      <c r="T762" s="34">
        <f t="shared" si="57"/>
        <v>0</v>
      </c>
      <c r="U762" s="34">
        <f t="shared" si="58"/>
        <v>0</v>
      </c>
      <c r="X762" s="40" t="s">
        <v>26</v>
      </c>
      <c r="Z762" s="34">
        <f t="shared" si="59"/>
        <v>0</v>
      </c>
    </row>
    <row r="763" spans="2:26" ht="25.5" customHeight="1" x14ac:dyDescent="0.25">
      <c r="B763" s="64"/>
      <c r="J763" s="65" t="str">
        <f>IF(G763&lt;&gt;"",VLOOKUP(G763,'nhân viên sale'!$A$2:$B$1646,2,0),"")</f>
        <v/>
      </c>
      <c r="L763" s="31" t="str">
        <f t="shared" si="55"/>
        <v/>
      </c>
      <c r="N763" s="52" t="s">
        <v>71</v>
      </c>
      <c r="Q763" s="32" t="str">
        <f t="shared" si="56"/>
        <v/>
      </c>
      <c r="T763" s="34">
        <f t="shared" si="57"/>
        <v>0</v>
      </c>
      <c r="U763" s="34">
        <f t="shared" si="58"/>
        <v>0</v>
      </c>
      <c r="X763" s="40" t="s">
        <v>26</v>
      </c>
      <c r="Z763" s="34">
        <f t="shared" si="59"/>
        <v>0</v>
      </c>
    </row>
    <row r="764" spans="2:26" ht="25.5" customHeight="1" x14ac:dyDescent="0.25">
      <c r="B764" s="64"/>
      <c r="J764" s="65" t="str">
        <f>IF(G764&lt;&gt;"",VLOOKUP(G764,'nhân viên sale'!$A$2:$B$1646,2,0),"")</f>
        <v/>
      </c>
      <c r="L764" s="31" t="str">
        <f t="shared" si="55"/>
        <v/>
      </c>
      <c r="N764" s="52" t="s">
        <v>71</v>
      </c>
      <c r="Q764" s="32" t="str">
        <f t="shared" si="56"/>
        <v/>
      </c>
      <c r="T764" s="34">
        <f t="shared" si="57"/>
        <v>0</v>
      </c>
      <c r="U764" s="34">
        <f t="shared" si="58"/>
        <v>0</v>
      </c>
      <c r="X764" s="40" t="s">
        <v>26</v>
      </c>
      <c r="Z764" s="34">
        <f t="shared" si="59"/>
        <v>0</v>
      </c>
    </row>
    <row r="765" spans="2:26" ht="25.5" customHeight="1" x14ac:dyDescent="0.25">
      <c r="B765" s="64"/>
      <c r="J765" s="65" t="str">
        <f>IF(G765&lt;&gt;"",VLOOKUP(G765,'nhân viên sale'!$A$2:$B$1646,2,0),"")</f>
        <v/>
      </c>
      <c r="L765" s="31" t="str">
        <f t="shared" si="55"/>
        <v/>
      </c>
      <c r="N765" s="52" t="s">
        <v>71</v>
      </c>
      <c r="Q765" s="32" t="str">
        <f t="shared" si="56"/>
        <v/>
      </c>
      <c r="T765" s="34">
        <f t="shared" si="57"/>
        <v>0</v>
      </c>
      <c r="U765" s="34">
        <f t="shared" si="58"/>
        <v>0</v>
      </c>
      <c r="X765" s="40" t="s">
        <v>26</v>
      </c>
      <c r="Z765" s="34">
        <f t="shared" si="59"/>
        <v>0</v>
      </c>
    </row>
    <row r="766" spans="2:26" ht="25.5" customHeight="1" x14ac:dyDescent="0.25">
      <c r="B766" s="64"/>
      <c r="J766" s="65" t="str">
        <f>IF(G766&lt;&gt;"",VLOOKUP(G766,'nhân viên sale'!$A$2:$B$1646,2,0),"")</f>
        <v/>
      </c>
      <c r="L766" s="31" t="str">
        <f t="shared" si="55"/>
        <v/>
      </c>
      <c r="N766" s="52" t="s">
        <v>71</v>
      </c>
      <c r="Q766" s="32" t="str">
        <f t="shared" si="56"/>
        <v/>
      </c>
      <c r="T766" s="34">
        <f t="shared" si="57"/>
        <v>0</v>
      </c>
      <c r="U766" s="34">
        <f t="shared" si="58"/>
        <v>0</v>
      </c>
      <c r="X766" s="40" t="s">
        <v>26</v>
      </c>
      <c r="Z766" s="34">
        <f t="shared" si="59"/>
        <v>0</v>
      </c>
    </row>
    <row r="767" spans="2:26" ht="25.5" customHeight="1" x14ac:dyDescent="0.25">
      <c r="B767" s="64"/>
      <c r="J767" s="65" t="str">
        <f>IF(G767&lt;&gt;"",VLOOKUP(G767,'nhân viên sale'!$A$2:$B$1646,2,0),"")</f>
        <v/>
      </c>
      <c r="L767" s="31" t="str">
        <f t="shared" si="55"/>
        <v/>
      </c>
      <c r="N767" s="52" t="s">
        <v>71</v>
      </c>
      <c r="Q767" s="32" t="str">
        <f t="shared" si="56"/>
        <v/>
      </c>
      <c r="T767" s="34">
        <f t="shared" si="57"/>
        <v>0</v>
      </c>
      <c r="U767" s="34">
        <f t="shared" si="58"/>
        <v>0</v>
      </c>
      <c r="X767" s="40" t="s">
        <v>26</v>
      </c>
      <c r="Z767" s="34">
        <f t="shared" si="59"/>
        <v>0</v>
      </c>
    </row>
    <row r="768" spans="2:26" ht="25.5" customHeight="1" x14ac:dyDescent="0.25">
      <c r="B768" s="64"/>
      <c r="J768" s="65" t="str">
        <f>IF(G768&lt;&gt;"",VLOOKUP(G768,'nhân viên sale'!$A$2:$B$1646,2,0),"")</f>
        <v/>
      </c>
      <c r="L768" s="31" t="str">
        <f t="shared" si="55"/>
        <v/>
      </c>
      <c r="N768" s="52" t="s">
        <v>71</v>
      </c>
      <c r="Q768" s="32" t="str">
        <f t="shared" si="56"/>
        <v/>
      </c>
      <c r="T768" s="34">
        <f t="shared" si="57"/>
        <v>0</v>
      </c>
      <c r="U768" s="34">
        <f t="shared" si="58"/>
        <v>0</v>
      </c>
      <c r="X768" s="40" t="s">
        <v>26</v>
      </c>
      <c r="Z768" s="34">
        <f t="shared" si="59"/>
        <v>0</v>
      </c>
    </row>
    <row r="769" spans="2:26" ht="25.5" customHeight="1" x14ac:dyDescent="0.25">
      <c r="B769" s="64"/>
      <c r="J769" s="65" t="str">
        <f>IF(G769&lt;&gt;"",VLOOKUP(G769,'nhân viên sale'!$A$2:$B$1646,2,0),"")</f>
        <v/>
      </c>
      <c r="L769" s="31" t="str">
        <f t="shared" si="55"/>
        <v/>
      </c>
      <c r="N769" s="52" t="s">
        <v>71</v>
      </c>
      <c r="Q769" s="32" t="str">
        <f t="shared" si="56"/>
        <v/>
      </c>
      <c r="T769" s="34">
        <f t="shared" si="57"/>
        <v>0</v>
      </c>
      <c r="U769" s="34">
        <f t="shared" si="58"/>
        <v>0</v>
      </c>
      <c r="X769" s="40" t="s">
        <v>26</v>
      </c>
      <c r="Z769" s="34">
        <f t="shared" si="59"/>
        <v>0</v>
      </c>
    </row>
    <row r="770" spans="2:26" ht="25.5" customHeight="1" x14ac:dyDescent="0.25">
      <c r="B770" s="64"/>
      <c r="J770" s="65" t="str">
        <f>IF(G770&lt;&gt;"",VLOOKUP(G770,'nhân viên sale'!$A$2:$B$1646,2,0),"")</f>
        <v/>
      </c>
      <c r="L770" s="31" t="str">
        <f t="shared" ref="L770:L833" si="60">IF(K770&lt;&gt;"",VLOOKUP(K770,tenhang,2,0),"")</f>
        <v/>
      </c>
      <c r="N770" s="52" t="s">
        <v>71</v>
      </c>
      <c r="Q770" s="32" t="str">
        <f t="shared" ref="Q770:Q833" si="61">IF(K770&lt;&gt;"",VLOOKUP(K770,tenhang,3,0),"")</f>
        <v/>
      </c>
      <c r="T770" s="34">
        <f t="shared" ref="T770:T833" si="62">IF(K770&lt;&gt;"",VLOOKUP(K770,tenhang,4,0),0)</f>
        <v>0</v>
      </c>
      <c r="U770" s="34">
        <f t="shared" si="58"/>
        <v>0</v>
      </c>
      <c r="X770" s="40" t="s">
        <v>26</v>
      </c>
      <c r="Z770" s="34">
        <f t="shared" si="59"/>
        <v>0</v>
      </c>
    </row>
    <row r="771" spans="2:26" ht="25.5" customHeight="1" x14ac:dyDescent="0.25">
      <c r="B771" s="64"/>
      <c r="J771" s="65" t="str">
        <f>IF(G771&lt;&gt;"",VLOOKUP(G771,'nhân viên sale'!$A$2:$B$1646,2,0),"")</f>
        <v/>
      </c>
      <c r="L771" s="31" t="str">
        <f t="shared" si="60"/>
        <v/>
      </c>
      <c r="N771" s="52" t="s">
        <v>71</v>
      </c>
      <c r="Q771" s="32" t="str">
        <f t="shared" si="61"/>
        <v/>
      </c>
      <c r="T771" s="34">
        <f t="shared" si="62"/>
        <v>0</v>
      </c>
      <c r="U771" s="34">
        <f t="shared" ref="U771:U834" si="63">R771*T771</f>
        <v>0</v>
      </c>
      <c r="X771" s="40" t="s">
        <v>26</v>
      </c>
      <c r="Z771" s="34">
        <f t="shared" ref="Z771:Z834" si="64">ROUND(U771*X771*1%,0)</f>
        <v>0</v>
      </c>
    </row>
    <row r="772" spans="2:26" ht="25.5" customHeight="1" x14ac:dyDescent="0.25">
      <c r="B772" s="64"/>
      <c r="J772" s="65" t="str">
        <f>IF(G772&lt;&gt;"",VLOOKUP(G772,'nhân viên sale'!$A$2:$B$1646,2,0),"")</f>
        <v/>
      </c>
      <c r="L772" s="31" t="str">
        <f t="shared" si="60"/>
        <v/>
      </c>
      <c r="N772" s="52" t="s">
        <v>71</v>
      </c>
      <c r="Q772" s="32" t="str">
        <f t="shared" si="61"/>
        <v/>
      </c>
      <c r="T772" s="34">
        <f t="shared" si="62"/>
        <v>0</v>
      </c>
      <c r="U772" s="34">
        <f t="shared" si="63"/>
        <v>0</v>
      </c>
      <c r="X772" s="40" t="s">
        <v>26</v>
      </c>
      <c r="Z772" s="34">
        <f t="shared" si="64"/>
        <v>0</v>
      </c>
    </row>
    <row r="773" spans="2:26" ht="25.5" customHeight="1" x14ac:dyDescent="0.25">
      <c r="B773" s="64"/>
      <c r="J773" s="65" t="str">
        <f>IF(G773&lt;&gt;"",VLOOKUP(G773,'nhân viên sale'!$A$2:$B$1646,2,0),"")</f>
        <v/>
      </c>
      <c r="L773" s="31" t="str">
        <f t="shared" si="60"/>
        <v/>
      </c>
      <c r="N773" s="52" t="s">
        <v>71</v>
      </c>
      <c r="Q773" s="32" t="str">
        <f t="shared" si="61"/>
        <v/>
      </c>
      <c r="T773" s="34">
        <f t="shared" si="62"/>
        <v>0</v>
      </c>
      <c r="U773" s="34">
        <f t="shared" si="63"/>
        <v>0</v>
      </c>
      <c r="X773" s="40" t="s">
        <v>26</v>
      </c>
      <c r="Z773" s="34">
        <f t="shared" si="64"/>
        <v>0</v>
      </c>
    </row>
    <row r="774" spans="2:26" ht="25.5" customHeight="1" x14ac:dyDescent="0.25">
      <c r="B774" s="64"/>
      <c r="J774" s="65" t="str">
        <f>IF(G774&lt;&gt;"",VLOOKUP(G774,'nhân viên sale'!$A$2:$B$1646,2,0),"")</f>
        <v/>
      </c>
      <c r="L774" s="31" t="str">
        <f t="shared" si="60"/>
        <v/>
      </c>
      <c r="N774" s="52" t="s">
        <v>71</v>
      </c>
      <c r="Q774" s="32" t="str">
        <f t="shared" si="61"/>
        <v/>
      </c>
      <c r="T774" s="34">
        <f t="shared" si="62"/>
        <v>0</v>
      </c>
      <c r="U774" s="34">
        <f t="shared" si="63"/>
        <v>0</v>
      </c>
      <c r="X774" s="40" t="s">
        <v>26</v>
      </c>
      <c r="Z774" s="34">
        <f t="shared" si="64"/>
        <v>0</v>
      </c>
    </row>
    <row r="775" spans="2:26" ht="25.5" customHeight="1" x14ac:dyDescent="0.25">
      <c r="B775" s="64"/>
      <c r="J775" s="65" t="str">
        <f>IF(G775&lt;&gt;"",VLOOKUP(G775,'nhân viên sale'!$A$2:$B$1646,2,0),"")</f>
        <v/>
      </c>
      <c r="L775" s="31" t="str">
        <f t="shared" si="60"/>
        <v/>
      </c>
      <c r="N775" s="52" t="s">
        <v>71</v>
      </c>
      <c r="Q775" s="32" t="str">
        <f t="shared" si="61"/>
        <v/>
      </c>
      <c r="T775" s="34">
        <f t="shared" si="62"/>
        <v>0</v>
      </c>
      <c r="U775" s="34">
        <f t="shared" si="63"/>
        <v>0</v>
      </c>
      <c r="X775" s="40" t="s">
        <v>26</v>
      </c>
      <c r="Z775" s="34">
        <f t="shared" si="64"/>
        <v>0</v>
      </c>
    </row>
    <row r="776" spans="2:26" ht="25.5" customHeight="1" x14ac:dyDescent="0.25">
      <c r="B776" s="64"/>
      <c r="J776" s="65" t="str">
        <f>IF(G776&lt;&gt;"",VLOOKUP(G776,'nhân viên sale'!$A$2:$B$1646,2,0),"")</f>
        <v/>
      </c>
      <c r="L776" s="31" t="str">
        <f t="shared" si="60"/>
        <v/>
      </c>
      <c r="N776" s="52" t="s">
        <v>71</v>
      </c>
      <c r="Q776" s="32" t="str">
        <f t="shared" si="61"/>
        <v/>
      </c>
      <c r="T776" s="34">
        <f t="shared" si="62"/>
        <v>0</v>
      </c>
      <c r="U776" s="34">
        <f t="shared" si="63"/>
        <v>0</v>
      </c>
      <c r="X776" s="40" t="s">
        <v>26</v>
      </c>
      <c r="Z776" s="34">
        <f t="shared" si="64"/>
        <v>0</v>
      </c>
    </row>
    <row r="777" spans="2:26" ht="25.5" customHeight="1" x14ac:dyDescent="0.25">
      <c r="B777" s="64"/>
      <c r="J777" s="65" t="str">
        <f>IF(G777&lt;&gt;"",VLOOKUP(G777,'nhân viên sale'!$A$2:$B$1646,2,0),"")</f>
        <v/>
      </c>
      <c r="L777" s="31" t="str">
        <f t="shared" si="60"/>
        <v/>
      </c>
      <c r="N777" s="52" t="s">
        <v>71</v>
      </c>
      <c r="Q777" s="32" t="str">
        <f t="shared" si="61"/>
        <v/>
      </c>
      <c r="T777" s="34">
        <f t="shared" si="62"/>
        <v>0</v>
      </c>
      <c r="U777" s="34">
        <f t="shared" si="63"/>
        <v>0</v>
      </c>
      <c r="X777" s="40" t="s">
        <v>26</v>
      </c>
      <c r="Z777" s="34">
        <f t="shared" si="64"/>
        <v>0</v>
      </c>
    </row>
    <row r="778" spans="2:26" ht="25.5" customHeight="1" x14ac:dyDescent="0.25">
      <c r="B778" s="64"/>
      <c r="J778" s="65" t="str">
        <f>IF(G778&lt;&gt;"",VLOOKUP(G778,'nhân viên sale'!$A$2:$B$1646,2,0),"")</f>
        <v/>
      </c>
      <c r="L778" s="31" t="str">
        <f t="shared" si="60"/>
        <v/>
      </c>
      <c r="N778" s="52" t="s">
        <v>71</v>
      </c>
      <c r="Q778" s="32" t="str">
        <f t="shared" si="61"/>
        <v/>
      </c>
      <c r="T778" s="34">
        <f t="shared" si="62"/>
        <v>0</v>
      </c>
      <c r="U778" s="34">
        <f t="shared" si="63"/>
        <v>0</v>
      </c>
      <c r="X778" s="40" t="s">
        <v>26</v>
      </c>
      <c r="Z778" s="34">
        <f t="shared" si="64"/>
        <v>0</v>
      </c>
    </row>
    <row r="779" spans="2:26" ht="25.5" customHeight="1" x14ac:dyDescent="0.25">
      <c r="B779" s="64"/>
      <c r="J779" s="65" t="str">
        <f>IF(G779&lt;&gt;"",VLOOKUP(G779,'nhân viên sale'!$A$2:$B$1646,2,0),"")</f>
        <v/>
      </c>
      <c r="L779" s="31" t="str">
        <f t="shared" si="60"/>
        <v/>
      </c>
      <c r="N779" s="52" t="s">
        <v>71</v>
      </c>
      <c r="Q779" s="32" t="str">
        <f t="shared" si="61"/>
        <v/>
      </c>
      <c r="T779" s="34">
        <f t="shared" si="62"/>
        <v>0</v>
      </c>
      <c r="U779" s="34">
        <f t="shared" si="63"/>
        <v>0</v>
      </c>
      <c r="X779" s="40" t="s">
        <v>26</v>
      </c>
      <c r="Z779" s="34">
        <f t="shared" si="64"/>
        <v>0</v>
      </c>
    </row>
    <row r="780" spans="2:26" ht="25.5" customHeight="1" x14ac:dyDescent="0.25">
      <c r="B780" s="64"/>
      <c r="J780" s="65" t="str">
        <f>IF(G780&lt;&gt;"",VLOOKUP(G780,'nhân viên sale'!$A$2:$B$1646,2,0),"")</f>
        <v/>
      </c>
      <c r="L780" s="31" t="str">
        <f t="shared" si="60"/>
        <v/>
      </c>
      <c r="N780" s="52" t="s">
        <v>71</v>
      </c>
      <c r="Q780" s="32" t="str">
        <f t="shared" si="61"/>
        <v/>
      </c>
      <c r="T780" s="34">
        <f t="shared" si="62"/>
        <v>0</v>
      </c>
      <c r="U780" s="34">
        <f t="shared" si="63"/>
        <v>0</v>
      </c>
      <c r="X780" s="40" t="s">
        <v>26</v>
      </c>
      <c r="Z780" s="34">
        <f t="shared" si="64"/>
        <v>0</v>
      </c>
    </row>
    <row r="781" spans="2:26" ht="25.5" customHeight="1" x14ac:dyDescent="0.25">
      <c r="B781" s="64"/>
      <c r="J781" s="65" t="str">
        <f>IF(G781&lt;&gt;"",VLOOKUP(G781,'nhân viên sale'!$A$2:$B$1646,2,0),"")</f>
        <v/>
      </c>
      <c r="L781" s="31" t="str">
        <f t="shared" si="60"/>
        <v/>
      </c>
      <c r="N781" s="52" t="s">
        <v>71</v>
      </c>
      <c r="Q781" s="32" t="str">
        <f t="shared" si="61"/>
        <v/>
      </c>
      <c r="T781" s="34">
        <f t="shared" si="62"/>
        <v>0</v>
      </c>
      <c r="U781" s="34">
        <f t="shared" si="63"/>
        <v>0</v>
      </c>
      <c r="X781" s="40" t="s">
        <v>26</v>
      </c>
      <c r="Z781" s="34">
        <f t="shared" si="64"/>
        <v>0</v>
      </c>
    </row>
    <row r="782" spans="2:26" ht="25.5" customHeight="1" x14ac:dyDescent="0.25">
      <c r="B782" s="64"/>
      <c r="J782" s="65" t="str">
        <f>IF(G782&lt;&gt;"",VLOOKUP(G782,'nhân viên sale'!$A$2:$B$1646,2,0),"")</f>
        <v/>
      </c>
      <c r="L782" s="31" t="str">
        <f t="shared" si="60"/>
        <v/>
      </c>
      <c r="N782" s="52" t="s">
        <v>71</v>
      </c>
      <c r="Q782" s="32" t="str">
        <f t="shared" si="61"/>
        <v/>
      </c>
      <c r="T782" s="34">
        <f t="shared" si="62"/>
        <v>0</v>
      </c>
      <c r="U782" s="34">
        <f t="shared" si="63"/>
        <v>0</v>
      </c>
      <c r="X782" s="40" t="s">
        <v>26</v>
      </c>
      <c r="Z782" s="34">
        <f t="shared" si="64"/>
        <v>0</v>
      </c>
    </row>
    <row r="783" spans="2:26" ht="25.5" customHeight="1" x14ac:dyDescent="0.25">
      <c r="B783" s="64"/>
      <c r="J783" s="65" t="str">
        <f>IF(G783&lt;&gt;"",VLOOKUP(G783,'nhân viên sale'!$A$2:$B$1646,2,0),"")</f>
        <v/>
      </c>
      <c r="L783" s="31" t="str">
        <f t="shared" si="60"/>
        <v/>
      </c>
      <c r="N783" s="52" t="s">
        <v>71</v>
      </c>
      <c r="Q783" s="32" t="str">
        <f t="shared" si="61"/>
        <v/>
      </c>
      <c r="T783" s="34">
        <f t="shared" si="62"/>
        <v>0</v>
      </c>
      <c r="U783" s="34">
        <f t="shared" si="63"/>
        <v>0</v>
      </c>
      <c r="X783" s="40" t="s">
        <v>26</v>
      </c>
      <c r="Z783" s="34">
        <f t="shared" si="64"/>
        <v>0</v>
      </c>
    </row>
    <row r="784" spans="2:26" ht="25.5" customHeight="1" x14ac:dyDescent="0.25">
      <c r="B784" s="64"/>
      <c r="J784" s="65" t="str">
        <f>IF(G784&lt;&gt;"",VLOOKUP(G784,'nhân viên sale'!$A$2:$B$1646,2,0),"")</f>
        <v/>
      </c>
      <c r="L784" s="31" t="str">
        <f t="shared" si="60"/>
        <v/>
      </c>
      <c r="N784" s="52" t="s">
        <v>71</v>
      </c>
      <c r="Q784" s="32" t="str">
        <f t="shared" si="61"/>
        <v/>
      </c>
      <c r="T784" s="34">
        <f t="shared" si="62"/>
        <v>0</v>
      </c>
      <c r="U784" s="34">
        <f t="shared" si="63"/>
        <v>0</v>
      </c>
      <c r="X784" s="40" t="s">
        <v>26</v>
      </c>
      <c r="Z784" s="34">
        <f t="shared" si="64"/>
        <v>0</v>
      </c>
    </row>
    <row r="785" spans="2:26" ht="25.5" customHeight="1" x14ac:dyDescent="0.25">
      <c r="B785" s="64"/>
      <c r="J785" s="65" t="str">
        <f>IF(G785&lt;&gt;"",VLOOKUP(G785,'nhân viên sale'!$A$2:$B$1646,2,0),"")</f>
        <v/>
      </c>
      <c r="L785" s="31" t="str">
        <f t="shared" si="60"/>
        <v/>
      </c>
      <c r="N785" s="52" t="s">
        <v>71</v>
      </c>
      <c r="Q785" s="32" t="str">
        <f t="shared" si="61"/>
        <v/>
      </c>
      <c r="T785" s="34">
        <f t="shared" si="62"/>
        <v>0</v>
      </c>
      <c r="U785" s="34">
        <f t="shared" si="63"/>
        <v>0</v>
      </c>
      <c r="X785" s="40" t="s">
        <v>26</v>
      </c>
      <c r="Z785" s="34">
        <f t="shared" si="64"/>
        <v>0</v>
      </c>
    </row>
    <row r="786" spans="2:26" ht="25.5" customHeight="1" x14ac:dyDescent="0.25">
      <c r="B786" s="64"/>
      <c r="J786" s="65" t="str">
        <f>IF(G786&lt;&gt;"",VLOOKUP(G786,'nhân viên sale'!$A$2:$B$1646,2,0),"")</f>
        <v/>
      </c>
      <c r="L786" s="31" t="str">
        <f t="shared" si="60"/>
        <v/>
      </c>
      <c r="N786" s="52" t="s">
        <v>71</v>
      </c>
      <c r="Q786" s="32" t="str">
        <f t="shared" si="61"/>
        <v/>
      </c>
      <c r="T786" s="34">
        <f t="shared" si="62"/>
        <v>0</v>
      </c>
      <c r="U786" s="34">
        <f t="shared" si="63"/>
        <v>0</v>
      </c>
      <c r="X786" s="40" t="s">
        <v>26</v>
      </c>
      <c r="Z786" s="34">
        <f t="shared" si="64"/>
        <v>0</v>
      </c>
    </row>
    <row r="787" spans="2:26" ht="25.5" customHeight="1" x14ac:dyDescent="0.25">
      <c r="B787" s="64"/>
      <c r="J787" s="65" t="str">
        <f>IF(G787&lt;&gt;"",VLOOKUP(G787,'nhân viên sale'!$A$2:$B$1646,2,0),"")</f>
        <v/>
      </c>
      <c r="L787" s="31" t="str">
        <f t="shared" si="60"/>
        <v/>
      </c>
      <c r="N787" s="52" t="s">
        <v>71</v>
      </c>
      <c r="Q787" s="32" t="str">
        <f t="shared" si="61"/>
        <v/>
      </c>
      <c r="T787" s="34">
        <f t="shared" si="62"/>
        <v>0</v>
      </c>
      <c r="U787" s="34">
        <f t="shared" si="63"/>
        <v>0</v>
      </c>
      <c r="X787" s="40" t="s">
        <v>26</v>
      </c>
      <c r="Z787" s="34">
        <f t="shared" si="64"/>
        <v>0</v>
      </c>
    </row>
    <row r="788" spans="2:26" ht="25.5" customHeight="1" x14ac:dyDescent="0.25">
      <c r="B788" s="64"/>
      <c r="J788" s="65" t="str">
        <f>IF(G788&lt;&gt;"",VLOOKUP(G788,'nhân viên sale'!$A$2:$B$1646,2,0),"")</f>
        <v/>
      </c>
      <c r="L788" s="31" t="str">
        <f t="shared" si="60"/>
        <v/>
      </c>
      <c r="N788" s="52" t="s">
        <v>71</v>
      </c>
      <c r="Q788" s="32" t="str">
        <f t="shared" si="61"/>
        <v/>
      </c>
      <c r="T788" s="34">
        <f t="shared" si="62"/>
        <v>0</v>
      </c>
      <c r="U788" s="34">
        <f t="shared" si="63"/>
        <v>0</v>
      </c>
      <c r="X788" s="40" t="s">
        <v>26</v>
      </c>
      <c r="Z788" s="34">
        <f t="shared" si="64"/>
        <v>0</v>
      </c>
    </row>
    <row r="789" spans="2:26" ht="25.5" customHeight="1" x14ac:dyDescent="0.25">
      <c r="B789" s="64"/>
      <c r="J789" s="65" t="str">
        <f>IF(G789&lt;&gt;"",VLOOKUP(G789,'nhân viên sale'!$A$2:$B$1646,2,0),"")</f>
        <v/>
      </c>
      <c r="L789" s="31" t="str">
        <f t="shared" si="60"/>
        <v/>
      </c>
      <c r="N789" s="52" t="s">
        <v>71</v>
      </c>
      <c r="Q789" s="32" t="str">
        <f t="shared" si="61"/>
        <v/>
      </c>
      <c r="T789" s="34">
        <f t="shared" si="62"/>
        <v>0</v>
      </c>
      <c r="U789" s="34">
        <f t="shared" si="63"/>
        <v>0</v>
      </c>
      <c r="X789" s="40" t="s">
        <v>26</v>
      </c>
      <c r="Z789" s="34">
        <f t="shared" si="64"/>
        <v>0</v>
      </c>
    </row>
    <row r="790" spans="2:26" ht="25.5" customHeight="1" x14ac:dyDescent="0.25">
      <c r="B790" s="64"/>
      <c r="J790" s="65" t="str">
        <f>IF(G790&lt;&gt;"",VLOOKUP(G790,'nhân viên sale'!$A$2:$B$1646,2,0),"")</f>
        <v/>
      </c>
      <c r="L790" s="31" t="str">
        <f t="shared" si="60"/>
        <v/>
      </c>
      <c r="N790" s="52" t="s">
        <v>71</v>
      </c>
      <c r="Q790" s="32" t="str">
        <f t="shared" si="61"/>
        <v/>
      </c>
      <c r="T790" s="34">
        <f t="shared" si="62"/>
        <v>0</v>
      </c>
      <c r="U790" s="34">
        <f t="shared" si="63"/>
        <v>0</v>
      </c>
      <c r="X790" s="40" t="s">
        <v>26</v>
      </c>
      <c r="Z790" s="34">
        <f t="shared" si="64"/>
        <v>0</v>
      </c>
    </row>
    <row r="791" spans="2:26" ht="25.5" customHeight="1" x14ac:dyDescent="0.25">
      <c r="B791" s="64"/>
      <c r="J791" s="65" t="str">
        <f>IF(G791&lt;&gt;"",VLOOKUP(G791,'nhân viên sale'!$A$2:$B$1646,2,0),"")</f>
        <v/>
      </c>
      <c r="L791" s="31" t="str">
        <f t="shared" si="60"/>
        <v/>
      </c>
      <c r="N791" s="52" t="s">
        <v>71</v>
      </c>
      <c r="Q791" s="32" t="str">
        <f t="shared" si="61"/>
        <v/>
      </c>
      <c r="T791" s="34">
        <f t="shared" si="62"/>
        <v>0</v>
      </c>
      <c r="U791" s="34">
        <f t="shared" si="63"/>
        <v>0</v>
      </c>
      <c r="X791" s="40" t="s">
        <v>26</v>
      </c>
      <c r="Z791" s="34">
        <f t="shared" si="64"/>
        <v>0</v>
      </c>
    </row>
    <row r="792" spans="2:26" ht="25.5" customHeight="1" x14ac:dyDescent="0.25">
      <c r="B792" s="64"/>
      <c r="J792" s="65" t="str">
        <f>IF(G792&lt;&gt;"",VLOOKUP(G792,'nhân viên sale'!$A$2:$B$1646,2,0),"")</f>
        <v/>
      </c>
      <c r="L792" s="31" t="str">
        <f t="shared" si="60"/>
        <v/>
      </c>
      <c r="N792" s="52" t="s">
        <v>71</v>
      </c>
      <c r="Q792" s="32" t="str">
        <f t="shared" si="61"/>
        <v/>
      </c>
      <c r="T792" s="34">
        <f t="shared" si="62"/>
        <v>0</v>
      </c>
      <c r="U792" s="34">
        <f t="shared" si="63"/>
        <v>0</v>
      </c>
      <c r="X792" s="40" t="s">
        <v>26</v>
      </c>
      <c r="Z792" s="34">
        <f t="shared" si="64"/>
        <v>0</v>
      </c>
    </row>
    <row r="793" spans="2:26" ht="25.5" customHeight="1" x14ac:dyDescent="0.25">
      <c r="B793" s="64"/>
      <c r="J793" s="65" t="str">
        <f>IF(G793&lt;&gt;"",VLOOKUP(G793,'nhân viên sale'!$A$2:$B$1646,2,0),"")</f>
        <v/>
      </c>
      <c r="L793" s="31" t="str">
        <f t="shared" si="60"/>
        <v/>
      </c>
      <c r="N793" s="52" t="s">
        <v>71</v>
      </c>
      <c r="Q793" s="32" t="str">
        <f t="shared" si="61"/>
        <v/>
      </c>
      <c r="T793" s="34">
        <f t="shared" si="62"/>
        <v>0</v>
      </c>
      <c r="U793" s="34">
        <f t="shared" si="63"/>
        <v>0</v>
      </c>
      <c r="X793" s="40" t="s">
        <v>26</v>
      </c>
      <c r="Z793" s="34">
        <f t="shared" si="64"/>
        <v>0</v>
      </c>
    </row>
    <row r="794" spans="2:26" ht="25.5" customHeight="1" x14ac:dyDescent="0.25">
      <c r="B794" s="64"/>
      <c r="J794" s="65" t="str">
        <f>IF(G794&lt;&gt;"",VLOOKUP(G794,'nhân viên sale'!$A$2:$B$1646,2,0),"")</f>
        <v/>
      </c>
      <c r="L794" s="31" t="str">
        <f t="shared" si="60"/>
        <v/>
      </c>
      <c r="N794" s="52" t="s">
        <v>71</v>
      </c>
      <c r="Q794" s="32" t="str">
        <f t="shared" si="61"/>
        <v/>
      </c>
      <c r="T794" s="34">
        <f t="shared" si="62"/>
        <v>0</v>
      </c>
      <c r="U794" s="34">
        <f t="shared" si="63"/>
        <v>0</v>
      </c>
      <c r="X794" s="40" t="s">
        <v>26</v>
      </c>
      <c r="Z794" s="34">
        <f t="shared" si="64"/>
        <v>0</v>
      </c>
    </row>
    <row r="795" spans="2:26" ht="25.5" customHeight="1" x14ac:dyDescent="0.25">
      <c r="B795" s="64"/>
      <c r="J795" s="65" t="str">
        <f>IF(G795&lt;&gt;"",VLOOKUP(G795,'nhân viên sale'!$A$2:$B$1646,2,0),"")</f>
        <v/>
      </c>
      <c r="L795" s="31" t="str">
        <f t="shared" si="60"/>
        <v/>
      </c>
      <c r="N795" s="52" t="s">
        <v>71</v>
      </c>
      <c r="Q795" s="32" t="str">
        <f t="shared" si="61"/>
        <v/>
      </c>
      <c r="T795" s="34">
        <f t="shared" si="62"/>
        <v>0</v>
      </c>
      <c r="U795" s="34">
        <f t="shared" si="63"/>
        <v>0</v>
      </c>
      <c r="X795" s="40" t="s">
        <v>26</v>
      </c>
      <c r="Z795" s="34">
        <f t="shared" si="64"/>
        <v>0</v>
      </c>
    </row>
    <row r="796" spans="2:26" ht="25.5" customHeight="1" x14ac:dyDescent="0.25">
      <c r="B796" s="64"/>
      <c r="J796" s="65" t="str">
        <f>IF(G796&lt;&gt;"",VLOOKUP(G796,'nhân viên sale'!$A$2:$B$1646,2,0),"")</f>
        <v/>
      </c>
      <c r="L796" s="31" t="str">
        <f t="shared" si="60"/>
        <v/>
      </c>
      <c r="N796" s="52" t="s">
        <v>71</v>
      </c>
      <c r="Q796" s="32" t="str">
        <f t="shared" si="61"/>
        <v/>
      </c>
      <c r="T796" s="34">
        <f t="shared" si="62"/>
        <v>0</v>
      </c>
      <c r="U796" s="34">
        <f t="shared" si="63"/>
        <v>0</v>
      </c>
      <c r="X796" s="40" t="s">
        <v>26</v>
      </c>
      <c r="Z796" s="34">
        <f t="shared" si="64"/>
        <v>0</v>
      </c>
    </row>
    <row r="797" spans="2:26" ht="25.5" customHeight="1" x14ac:dyDescent="0.25">
      <c r="B797" s="64"/>
      <c r="J797" s="65" t="str">
        <f>IF(G797&lt;&gt;"",VLOOKUP(G797,'nhân viên sale'!$A$2:$B$1646,2,0),"")</f>
        <v/>
      </c>
      <c r="L797" s="31" t="str">
        <f t="shared" si="60"/>
        <v/>
      </c>
      <c r="N797" s="52" t="s">
        <v>71</v>
      </c>
      <c r="Q797" s="32" t="str">
        <f t="shared" si="61"/>
        <v/>
      </c>
      <c r="T797" s="34">
        <f t="shared" si="62"/>
        <v>0</v>
      </c>
      <c r="U797" s="34">
        <f t="shared" si="63"/>
        <v>0</v>
      </c>
      <c r="X797" s="40" t="s">
        <v>26</v>
      </c>
      <c r="Z797" s="34">
        <f t="shared" si="64"/>
        <v>0</v>
      </c>
    </row>
    <row r="798" spans="2:26" ht="25.5" customHeight="1" x14ac:dyDescent="0.25">
      <c r="B798" s="64"/>
      <c r="J798" s="65" t="str">
        <f>IF(G798&lt;&gt;"",VLOOKUP(G798,'nhân viên sale'!$A$2:$B$1646,2,0),"")</f>
        <v/>
      </c>
      <c r="L798" s="31" t="str">
        <f t="shared" si="60"/>
        <v/>
      </c>
      <c r="N798" s="52" t="s">
        <v>71</v>
      </c>
      <c r="Q798" s="32" t="str">
        <f t="shared" si="61"/>
        <v/>
      </c>
      <c r="T798" s="34">
        <f t="shared" si="62"/>
        <v>0</v>
      </c>
      <c r="U798" s="34">
        <f t="shared" si="63"/>
        <v>0</v>
      </c>
      <c r="X798" s="40" t="s">
        <v>26</v>
      </c>
      <c r="Z798" s="34">
        <f t="shared" si="64"/>
        <v>0</v>
      </c>
    </row>
    <row r="799" spans="2:26" ht="25.5" customHeight="1" x14ac:dyDescent="0.25">
      <c r="B799" s="64"/>
      <c r="J799" s="65" t="str">
        <f>IF(G799&lt;&gt;"",VLOOKUP(G799,'nhân viên sale'!$A$2:$B$1646,2,0),"")</f>
        <v/>
      </c>
      <c r="L799" s="31" t="str">
        <f t="shared" si="60"/>
        <v/>
      </c>
      <c r="N799" s="52" t="s">
        <v>71</v>
      </c>
      <c r="Q799" s="32" t="str">
        <f t="shared" si="61"/>
        <v/>
      </c>
      <c r="T799" s="34">
        <f t="shared" si="62"/>
        <v>0</v>
      </c>
      <c r="U799" s="34">
        <f t="shared" si="63"/>
        <v>0</v>
      </c>
      <c r="X799" s="40" t="s">
        <v>26</v>
      </c>
      <c r="Z799" s="34">
        <f t="shared" si="64"/>
        <v>0</v>
      </c>
    </row>
    <row r="800" spans="2:26" ht="25.5" customHeight="1" x14ac:dyDescent="0.25">
      <c r="B800" s="64"/>
      <c r="J800" s="65" t="str">
        <f>IF(G800&lt;&gt;"",VLOOKUP(G800,'nhân viên sale'!$A$2:$B$1646,2,0),"")</f>
        <v/>
      </c>
      <c r="L800" s="31" t="str">
        <f t="shared" si="60"/>
        <v/>
      </c>
      <c r="N800" s="52" t="s">
        <v>71</v>
      </c>
      <c r="Q800" s="32" t="str">
        <f t="shared" si="61"/>
        <v/>
      </c>
      <c r="T800" s="34">
        <f t="shared" si="62"/>
        <v>0</v>
      </c>
      <c r="U800" s="34">
        <f t="shared" si="63"/>
        <v>0</v>
      </c>
      <c r="X800" s="40" t="s">
        <v>26</v>
      </c>
      <c r="Z800" s="34">
        <f t="shared" si="64"/>
        <v>0</v>
      </c>
    </row>
    <row r="801" spans="2:26" ht="25.5" customHeight="1" x14ac:dyDescent="0.25">
      <c r="B801" s="64"/>
      <c r="J801" s="65" t="str">
        <f>IF(G801&lt;&gt;"",VLOOKUP(G801,'nhân viên sale'!$A$2:$B$1646,2,0),"")</f>
        <v/>
      </c>
      <c r="L801" s="31" t="str">
        <f t="shared" si="60"/>
        <v/>
      </c>
      <c r="N801" s="52" t="s">
        <v>71</v>
      </c>
      <c r="Q801" s="32" t="str">
        <f t="shared" si="61"/>
        <v/>
      </c>
      <c r="T801" s="34">
        <f t="shared" si="62"/>
        <v>0</v>
      </c>
      <c r="U801" s="34">
        <f t="shared" si="63"/>
        <v>0</v>
      </c>
      <c r="X801" s="40" t="s">
        <v>26</v>
      </c>
      <c r="Z801" s="34">
        <f t="shared" si="64"/>
        <v>0</v>
      </c>
    </row>
    <row r="802" spans="2:26" ht="25.5" customHeight="1" x14ac:dyDescent="0.25">
      <c r="B802" s="64"/>
      <c r="J802" s="65" t="str">
        <f>IF(G802&lt;&gt;"",VLOOKUP(G802,'nhân viên sale'!$A$2:$B$1646,2,0),"")</f>
        <v/>
      </c>
      <c r="L802" s="31" t="str">
        <f t="shared" si="60"/>
        <v/>
      </c>
      <c r="N802" s="52" t="s">
        <v>71</v>
      </c>
      <c r="Q802" s="32" t="str">
        <f t="shared" si="61"/>
        <v/>
      </c>
      <c r="T802" s="34">
        <f t="shared" si="62"/>
        <v>0</v>
      </c>
      <c r="U802" s="34">
        <f t="shared" si="63"/>
        <v>0</v>
      </c>
      <c r="X802" s="40" t="s">
        <v>26</v>
      </c>
      <c r="Z802" s="34">
        <f t="shared" si="64"/>
        <v>0</v>
      </c>
    </row>
    <row r="803" spans="2:26" ht="25.5" customHeight="1" x14ac:dyDescent="0.25">
      <c r="B803" s="64"/>
      <c r="J803" s="65" t="str">
        <f>IF(G803&lt;&gt;"",VLOOKUP(G803,'nhân viên sale'!$A$2:$B$1646,2,0),"")</f>
        <v/>
      </c>
      <c r="L803" s="31" t="str">
        <f t="shared" si="60"/>
        <v/>
      </c>
      <c r="N803" s="52" t="s">
        <v>71</v>
      </c>
      <c r="Q803" s="32" t="str">
        <f t="shared" si="61"/>
        <v/>
      </c>
      <c r="T803" s="34">
        <f t="shared" si="62"/>
        <v>0</v>
      </c>
      <c r="U803" s="34">
        <f t="shared" si="63"/>
        <v>0</v>
      </c>
      <c r="X803" s="40" t="s">
        <v>26</v>
      </c>
      <c r="Z803" s="34">
        <f t="shared" si="64"/>
        <v>0</v>
      </c>
    </row>
    <row r="804" spans="2:26" ht="25.5" customHeight="1" x14ac:dyDescent="0.25">
      <c r="B804" s="64"/>
      <c r="J804" s="65" t="str">
        <f>IF(G804&lt;&gt;"",VLOOKUP(G804,'nhân viên sale'!$A$2:$B$1646,2,0),"")</f>
        <v/>
      </c>
      <c r="L804" s="31" t="str">
        <f t="shared" si="60"/>
        <v/>
      </c>
      <c r="N804" s="52" t="s">
        <v>71</v>
      </c>
      <c r="Q804" s="32" t="str">
        <f t="shared" si="61"/>
        <v/>
      </c>
      <c r="T804" s="34">
        <f t="shared" si="62"/>
        <v>0</v>
      </c>
      <c r="U804" s="34">
        <f t="shared" si="63"/>
        <v>0</v>
      </c>
      <c r="X804" s="40" t="s">
        <v>26</v>
      </c>
      <c r="Z804" s="34">
        <f t="shared" si="64"/>
        <v>0</v>
      </c>
    </row>
    <row r="805" spans="2:26" ht="25.5" customHeight="1" x14ac:dyDescent="0.25">
      <c r="B805" s="64"/>
      <c r="J805" s="65" t="str">
        <f>IF(G805&lt;&gt;"",VLOOKUP(G805,'nhân viên sale'!$A$2:$B$1646,2,0),"")</f>
        <v/>
      </c>
      <c r="L805" s="31" t="str">
        <f t="shared" si="60"/>
        <v/>
      </c>
      <c r="N805" s="52" t="s">
        <v>71</v>
      </c>
      <c r="Q805" s="32" t="str">
        <f t="shared" si="61"/>
        <v/>
      </c>
      <c r="T805" s="34">
        <f t="shared" si="62"/>
        <v>0</v>
      </c>
      <c r="U805" s="34">
        <f t="shared" si="63"/>
        <v>0</v>
      </c>
      <c r="X805" s="40" t="s">
        <v>26</v>
      </c>
      <c r="Z805" s="34">
        <f t="shared" si="64"/>
        <v>0</v>
      </c>
    </row>
    <row r="806" spans="2:26" ht="25.5" customHeight="1" x14ac:dyDescent="0.25">
      <c r="B806" s="64"/>
      <c r="J806" s="65" t="str">
        <f>IF(G806&lt;&gt;"",VLOOKUP(G806,'nhân viên sale'!$A$2:$B$1646,2,0),"")</f>
        <v/>
      </c>
      <c r="L806" s="31" t="str">
        <f t="shared" si="60"/>
        <v/>
      </c>
      <c r="N806" s="52" t="s">
        <v>71</v>
      </c>
      <c r="Q806" s="32" t="str">
        <f t="shared" si="61"/>
        <v/>
      </c>
      <c r="T806" s="34">
        <f t="shared" si="62"/>
        <v>0</v>
      </c>
      <c r="U806" s="34">
        <f t="shared" si="63"/>
        <v>0</v>
      </c>
      <c r="X806" s="40" t="s">
        <v>26</v>
      </c>
      <c r="Z806" s="34">
        <f t="shared" si="64"/>
        <v>0</v>
      </c>
    </row>
    <row r="807" spans="2:26" ht="25.5" customHeight="1" x14ac:dyDescent="0.25">
      <c r="B807" s="64"/>
      <c r="J807" s="65" t="str">
        <f>IF(G807&lt;&gt;"",VLOOKUP(G807,'nhân viên sale'!$A$2:$B$1646,2,0),"")</f>
        <v/>
      </c>
      <c r="L807" s="31" t="str">
        <f t="shared" si="60"/>
        <v/>
      </c>
      <c r="N807" s="52" t="s">
        <v>71</v>
      </c>
      <c r="Q807" s="32" t="str">
        <f t="shared" si="61"/>
        <v/>
      </c>
      <c r="T807" s="34">
        <f t="shared" si="62"/>
        <v>0</v>
      </c>
      <c r="U807" s="34">
        <f t="shared" si="63"/>
        <v>0</v>
      </c>
      <c r="X807" s="40" t="s">
        <v>26</v>
      </c>
      <c r="Z807" s="34">
        <f t="shared" si="64"/>
        <v>0</v>
      </c>
    </row>
    <row r="808" spans="2:26" ht="25.5" customHeight="1" x14ac:dyDescent="0.25">
      <c r="B808" s="64"/>
      <c r="J808" s="65" t="str">
        <f>IF(G808&lt;&gt;"",VLOOKUP(G808,'nhân viên sale'!$A$2:$B$1646,2,0),"")</f>
        <v/>
      </c>
      <c r="L808" s="31" t="str">
        <f t="shared" si="60"/>
        <v/>
      </c>
      <c r="N808" s="52" t="s">
        <v>71</v>
      </c>
      <c r="Q808" s="32" t="str">
        <f t="shared" si="61"/>
        <v/>
      </c>
      <c r="T808" s="34">
        <f t="shared" si="62"/>
        <v>0</v>
      </c>
      <c r="U808" s="34">
        <f t="shared" si="63"/>
        <v>0</v>
      </c>
      <c r="X808" s="40" t="s">
        <v>26</v>
      </c>
      <c r="Z808" s="34">
        <f t="shared" si="64"/>
        <v>0</v>
      </c>
    </row>
    <row r="809" spans="2:26" ht="25.5" customHeight="1" x14ac:dyDescent="0.25">
      <c r="B809" s="64"/>
      <c r="J809" s="65" t="str">
        <f>IF(G809&lt;&gt;"",VLOOKUP(G809,'nhân viên sale'!$A$2:$B$1646,2,0),"")</f>
        <v/>
      </c>
      <c r="L809" s="31" t="str">
        <f t="shared" si="60"/>
        <v/>
      </c>
      <c r="N809" s="52" t="s">
        <v>71</v>
      </c>
      <c r="Q809" s="32" t="str">
        <f t="shared" si="61"/>
        <v/>
      </c>
      <c r="T809" s="34">
        <f t="shared" si="62"/>
        <v>0</v>
      </c>
      <c r="U809" s="34">
        <f t="shared" si="63"/>
        <v>0</v>
      </c>
      <c r="X809" s="40" t="s">
        <v>26</v>
      </c>
      <c r="Z809" s="34">
        <f t="shared" si="64"/>
        <v>0</v>
      </c>
    </row>
    <row r="810" spans="2:26" ht="25.5" customHeight="1" x14ac:dyDescent="0.25">
      <c r="B810" s="64"/>
      <c r="J810" s="65" t="str">
        <f>IF(G810&lt;&gt;"",VLOOKUP(G810,'nhân viên sale'!$A$2:$B$1646,2,0),"")</f>
        <v/>
      </c>
      <c r="L810" s="31" t="str">
        <f t="shared" si="60"/>
        <v/>
      </c>
      <c r="N810" s="52" t="s">
        <v>71</v>
      </c>
      <c r="Q810" s="32" t="str">
        <f t="shared" si="61"/>
        <v/>
      </c>
      <c r="T810" s="34">
        <f t="shared" si="62"/>
        <v>0</v>
      </c>
      <c r="U810" s="34">
        <f t="shared" si="63"/>
        <v>0</v>
      </c>
      <c r="X810" s="40" t="s">
        <v>26</v>
      </c>
      <c r="Z810" s="34">
        <f t="shared" si="64"/>
        <v>0</v>
      </c>
    </row>
    <row r="811" spans="2:26" ht="25.5" customHeight="1" x14ac:dyDescent="0.25">
      <c r="B811" s="64"/>
      <c r="J811" s="65" t="str">
        <f>IF(G811&lt;&gt;"",VLOOKUP(G811,'nhân viên sale'!$A$2:$B$1646,2,0),"")</f>
        <v/>
      </c>
      <c r="L811" s="31" t="str">
        <f t="shared" si="60"/>
        <v/>
      </c>
      <c r="N811" s="52" t="s">
        <v>71</v>
      </c>
      <c r="Q811" s="32" t="str">
        <f t="shared" si="61"/>
        <v/>
      </c>
      <c r="T811" s="34">
        <f t="shared" si="62"/>
        <v>0</v>
      </c>
      <c r="U811" s="34">
        <f t="shared" si="63"/>
        <v>0</v>
      </c>
      <c r="X811" s="40" t="s">
        <v>26</v>
      </c>
      <c r="Z811" s="34">
        <f t="shared" si="64"/>
        <v>0</v>
      </c>
    </row>
    <row r="812" spans="2:26" ht="25.5" customHeight="1" x14ac:dyDescent="0.25">
      <c r="B812" s="64"/>
      <c r="J812" s="65" t="str">
        <f>IF(G812&lt;&gt;"",VLOOKUP(G812,'nhân viên sale'!$A$2:$B$1646,2,0),"")</f>
        <v/>
      </c>
      <c r="L812" s="31" t="str">
        <f t="shared" si="60"/>
        <v/>
      </c>
      <c r="N812" s="52" t="s">
        <v>71</v>
      </c>
      <c r="Q812" s="32" t="str">
        <f t="shared" si="61"/>
        <v/>
      </c>
      <c r="T812" s="34">
        <f t="shared" si="62"/>
        <v>0</v>
      </c>
      <c r="U812" s="34">
        <f t="shared" si="63"/>
        <v>0</v>
      </c>
      <c r="X812" s="40" t="s">
        <v>26</v>
      </c>
      <c r="Z812" s="34">
        <f t="shared" si="64"/>
        <v>0</v>
      </c>
    </row>
    <row r="813" spans="2:26" ht="25.5" customHeight="1" x14ac:dyDescent="0.25">
      <c r="B813" s="64"/>
      <c r="J813" s="65" t="str">
        <f>IF(G813&lt;&gt;"",VLOOKUP(G813,'nhân viên sale'!$A$2:$B$1646,2,0),"")</f>
        <v/>
      </c>
      <c r="L813" s="31" t="str">
        <f t="shared" si="60"/>
        <v/>
      </c>
      <c r="N813" s="52" t="s">
        <v>71</v>
      </c>
      <c r="Q813" s="32" t="str">
        <f t="shared" si="61"/>
        <v/>
      </c>
      <c r="T813" s="34">
        <f t="shared" si="62"/>
        <v>0</v>
      </c>
      <c r="U813" s="34">
        <f t="shared" si="63"/>
        <v>0</v>
      </c>
      <c r="X813" s="40" t="s">
        <v>26</v>
      </c>
      <c r="Z813" s="34">
        <f t="shared" si="64"/>
        <v>0</v>
      </c>
    </row>
    <row r="814" spans="2:26" ht="25.5" customHeight="1" x14ac:dyDescent="0.25">
      <c r="B814" s="64"/>
      <c r="J814" s="65" t="str">
        <f>IF(G814&lt;&gt;"",VLOOKUP(G814,'nhân viên sale'!$A$2:$B$1646,2,0),"")</f>
        <v/>
      </c>
      <c r="L814" s="31" t="str">
        <f t="shared" si="60"/>
        <v/>
      </c>
      <c r="N814" s="52" t="s">
        <v>71</v>
      </c>
      <c r="Q814" s="32" t="str">
        <f t="shared" si="61"/>
        <v/>
      </c>
      <c r="T814" s="34">
        <f t="shared" si="62"/>
        <v>0</v>
      </c>
      <c r="U814" s="34">
        <f t="shared" si="63"/>
        <v>0</v>
      </c>
      <c r="X814" s="40" t="s">
        <v>26</v>
      </c>
      <c r="Z814" s="34">
        <f t="shared" si="64"/>
        <v>0</v>
      </c>
    </row>
    <row r="815" spans="2:26" ht="25.5" customHeight="1" x14ac:dyDescent="0.25">
      <c r="B815" s="64"/>
      <c r="J815" s="65" t="str">
        <f>IF(G815&lt;&gt;"",VLOOKUP(G815,'nhân viên sale'!$A$2:$B$1646,2,0),"")</f>
        <v/>
      </c>
      <c r="L815" s="31" t="str">
        <f t="shared" si="60"/>
        <v/>
      </c>
      <c r="N815" s="52" t="s">
        <v>71</v>
      </c>
      <c r="Q815" s="32" t="str">
        <f t="shared" si="61"/>
        <v/>
      </c>
      <c r="T815" s="34">
        <f t="shared" si="62"/>
        <v>0</v>
      </c>
      <c r="U815" s="34">
        <f t="shared" si="63"/>
        <v>0</v>
      </c>
      <c r="X815" s="40" t="s">
        <v>26</v>
      </c>
      <c r="Z815" s="34">
        <f t="shared" si="64"/>
        <v>0</v>
      </c>
    </row>
    <row r="816" spans="2:26" ht="25.5" customHeight="1" x14ac:dyDescent="0.25">
      <c r="B816" s="64"/>
      <c r="J816" s="65" t="str">
        <f>IF(G816&lt;&gt;"",VLOOKUP(G816,'nhân viên sale'!$A$2:$B$1646,2,0),"")</f>
        <v/>
      </c>
      <c r="L816" s="31" t="str">
        <f t="shared" si="60"/>
        <v/>
      </c>
      <c r="N816" s="52" t="s">
        <v>71</v>
      </c>
      <c r="Q816" s="32" t="str">
        <f t="shared" si="61"/>
        <v/>
      </c>
      <c r="T816" s="34">
        <f t="shared" si="62"/>
        <v>0</v>
      </c>
      <c r="U816" s="34">
        <f t="shared" si="63"/>
        <v>0</v>
      </c>
      <c r="X816" s="40" t="s">
        <v>26</v>
      </c>
      <c r="Z816" s="34">
        <f t="shared" si="64"/>
        <v>0</v>
      </c>
    </row>
    <row r="817" spans="2:26" ht="25.5" customHeight="1" x14ac:dyDescent="0.25">
      <c r="B817" s="64"/>
      <c r="J817" s="65" t="str">
        <f>IF(G817&lt;&gt;"",VLOOKUP(G817,'nhân viên sale'!$A$2:$B$1646,2,0),"")</f>
        <v/>
      </c>
      <c r="L817" s="31" t="str">
        <f t="shared" si="60"/>
        <v/>
      </c>
      <c r="N817" s="52" t="s">
        <v>71</v>
      </c>
      <c r="Q817" s="32" t="str">
        <f t="shared" si="61"/>
        <v/>
      </c>
      <c r="T817" s="34">
        <f t="shared" si="62"/>
        <v>0</v>
      </c>
      <c r="U817" s="34">
        <f t="shared" si="63"/>
        <v>0</v>
      </c>
      <c r="X817" s="40" t="s">
        <v>26</v>
      </c>
      <c r="Z817" s="34">
        <f t="shared" si="64"/>
        <v>0</v>
      </c>
    </row>
    <row r="818" spans="2:26" ht="25.5" customHeight="1" x14ac:dyDescent="0.25">
      <c r="B818" s="64"/>
      <c r="J818" s="65" t="str">
        <f>IF(G818&lt;&gt;"",VLOOKUP(G818,'nhân viên sale'!$A$2:$B$1646,2,0),"")</f>
        <v/>
      </c>
      <c r="L818" s="31" t="str">
        <f t="shared" si="60"/>
        <v/>
      </c>
      <c r="N818" s="52" t="s">
        <v>71</v>
      </c>
      <c r="Q818" s="32" t="str">
        <f t="shared" si="61"/>
        <v/>
      </c>
      <c r="T818" s="34">
        <f t="shared" si="62"/>
        <v>0</v>
      </c>
      <c r="U818" s="34">
        <f t="shared" si="63"/>
        <v>0</v>
      </c>
      <c r="X818" s="40" t="s">
        <v>26</v>
      </c>
      <c r="Z818" s="34">
        <f t="shared" si="64"/>
        <v>0</v>
      </c>
    </row>
    <row r="819" spans="2:26" ht="25.5" customHeight="1" x14ac:dyDescent="0.25">
      <c r="B819" s="64"/>
      <c r="J819" s="65" t="str">
        <f>IF(G819&lt;&gt;"",VLOOKUP(G819,'nhân viên sale'!$A$2:$B$1646,2,0),"")</f>
        <v/>
      </c>
      <c r="L819" s="31" t="str">
        <f t="shared" si="60"/>
        <v/>
      </c>
      <c r="N819" s="52" t="s">
        <v>71</v>
      </c>
      <c r="Q819" s="32" t="str">
        <f t="shared" si="61"/>
        <v/>
      </c>
      <c r="T819" s="34">
        <f t="shared" si="62"/>
        <v>0</v>
      </c>
      <c r="U819" s="34">
        <f t="shared" si="63"/>
        <v>0</v>
      </c>
      <c r="X819" s="40" t="s">
        <v>26</v>
      </c>
      <c r="Z819" s="34">
        <f t="shared" si="64"/>
        <v>0</v>
      </c>
    </row>
    <row r="820" spans="2:26" ht="25.5" customHeight="1" x14ac:dyDescent="0.25">
      <c r="B820" s="64"/>
      <c r="J820" s="65" t="str">
        <f>IF(G820&lt;&gt;"",VLOOKUP(G820,'nhân viên sale'!$A$2:$B$1646,2,0),"")</f>
        <v/>
      </c>
      <c r="L820" s="31" t="str">
        <f t="shared" si="60"/>
        <v/>
      </c>
      <c r="N820" s="52" t="s">
        <v>71</v>
      </c>
      <c r="Q820" s="32" t="str">
        <f t="shared" si="61"/>
        <v/>
      </c>
      <c r="T820" s="34">
        <f t="shared" si="62"/>
        <v>0</v>
      </c>
      <c r="U820" s="34">
        <f t="shared" si="63"/>
        <v>0</v>
      </c>
      <c r="X820" s="40" t="s">
        <v>26</v>
      </c>
      <c r="Z820" s="34">
        <f t="shared" si="64"/>
        <v>0</v>
      </c>
    </row>
    <row r="821" spans="2:26" ht="25.5" customHeight="1" x14ac:dyDescent="0.25">
      <c r="B821" s="64"/>
      <c r="J821" s="65" t="str">
        <f>IF(G821&lt;&gt;"",VLOOKUP(G821,'nhân viên sale'!$A$2:$B$1646,2,0),"")</f>
        <v/>
      </c>
      <c r="L821" s="31" t="str">
        <f t="shared" si="60"/>
        <v/>
      </c>
      <c r="N821" s="52" t="s">
        <v>71</v>
      </c>
      <c r="Q821" s="32" t="str">
        <f t="shared" si="61"/>
        <v/>
      </c>
      <c r="T821" s="34">
        <f t="shared" si="62"/>
        <v>0</v>
      </c>
      <c r="U821" s="34">
        <f t="shared" si="63"/>
        <v>0</v>
      </c>
      <c r="X821" s="40" t="s">
        <v>26</v>
      </c>
      <c r="Z821" s="34">
        <f t="shared" si="64"/>
        <v>0</v>
      </c>
    </row>
    <row r="822" spans="2:26" ht="25.5" customHeight="1" x14ac:dyDescent="0.25">
      <c r="B822" s="64"/>
      <c r="J822" s="65" t="str">
        <f>IF(G822&lt;&gt;"",VLOOKUP(G822,'nhân viên sale'!$A$2:$B$1646,2,0),"")</f>
        <v/>
      </c>
      <c r="L822" s="31" t="str">
        <f t="shared" si="60"/>
        <v/>
      </c>
      <c r="N822" s="52" t="s">
        <v>71</v>
      </c>
      <c r="Q822" s="32" t="str">
        <f t="shared" si="61"/>
        <v/>
      </c>
      <c r="T822" s="34">
        <f t="shared" si="62"/>
        <v>0</v>
      </c>
      <c r="U822" s="34">
        <f t="shared" si="63"/>
        <v>0</v>
      </c>
      <c r="X822" s="40" t="s">
        <v>26</v>
      </c>
      <c r="Z822" s="34">
        <f t="shared" si="64"/>
        <v>0</v>
      </c>
    </row>
    <row r="823" spans="2:26" ht="25.5" customHeight="1" x14ac:dyDescent="0.25">
      <c r="B823" s="64"/>
      <c r="J823" s="65" t="str">
        <f>IF(G823&lt;&gt;"",VLOOKUP(G823,'nhân viên sale'!$A$2:$B$1646,2,0),"")</f>
        <v/>
      </c>
      <c r="L823" s="31" t="str">
        <f t="shared" si="60"/>
        <v/>
      </c>
      <c r="N823" s="52" t="s">
        <v>71</v>
      </c>
      <c r="Q823" s="32" t="str">
        <f t="shared" si="61"/>
        <v/>
      </c>
      <c r="T823" s="34">
        <f t="shared" si="62"/>
        <v>0</v>
      </c>
      <c r="U823" s="34">
        <f t="shared" si="63"/>
        <v>0</v>
      </c>
      <c r="X823" s="40" t="s">
        <v>26</v>
      </c>
      <c r="Z823" s="34">
        <f t="shared" si="64"/>
        <v>0</v>
      </c>
    </row>
    <row r="824" spans="2:26" ht="25.5" customHeight="1" x14ac:dyDescent="0.25">
      <c r="B824" s="64"/>
      <c r="J824" s="65" t="str">
        <f>IF(G824&lt;&gt;"",VLOOKUP(G824,'nhân viên sale'!$A$2:$B$1646,2,0),"")</f>
        <v/>
      </c>
      <c r="L824" s="31" t="str">
        <f t="shared" si="60"/>
        <v/>
      </c>
      <c r="N824" s="52" t="s">
        <v>71</v>
      </c>
      <c r="Q824" s="32" t="str">
        <f t="shared" si="61"/>
        <v/>
      </c>
      <c r="T824" s="34">
        <f t="shared" si="62"/>
        <v>0</v>
      </c>
      <c r="U824" s="34">
        <f t="shared" si="63"/>
        <v>0</v>
      </c>
      <c r="X824" s="40" t="s">
        <v>26</v>
      </c>
      <c r="Z824" s="34">
        <f t="shared" si="64"/>
        <v>0</v>
      </c>
    </row>
    <row r="825" spans="2:26" ht="25.5" customHeight="1" x14ac:dyDescent="0.25">
      <c r="B825" s="64"/>
      <c r="J825" s="65" t="str">
        <f>IF(G825&lt;&gt;"",VLOOKUP(G825,'nhân viên sale'!$A$2:$B$1646,2,0),"")</f>
        <v/>
      </c>
      <c r="L825" s="31" t="str">
        <f t="shared" si="60"/>
        <v/>
      </c>
      <c r="N825" s="52" t="s">
        <v>71</v>
      </c>
      <c r="Q825" s="32" t="str">
        <f t="shared" si="61"/>
        <v/>
      </c>
      <c r="T825" s="34">
        <f t="shared" si="62"/>
        <v>0</v>
      </c>
      <c r="U825" s="34">
        <f t="shared" si="63"/>
        <v>0</v>
      </c>
      <c r="X825" s="40" t="s">
        <v>26</v>
      </c>
      <c r="Z825" s="34">
        <f t="shared" si="64"/>
        <v>0</v>
      </c>
    </row>
    <row r="826" spans="2:26" ht="25.5" customHeight="1" x14ac:dyDescent="0.25">
      <c r="B826" s="64"/>
      <c r="J826" s="65" t="str">
        <f>IF(G826&lt;&gt;"",VLOOKUP(G826,'nhân viên sale'!$A$2:$B$1646,2,0),"")</f>
        <v/>
      </c>
      <c r="L826" s="31" t="str">
        <f t="shared" si="60"/>
        <v/>
      </c>
      <c r="N826" s="52" t="s">
        <v>71</v>
      </c>
      <c r="Q826" s="32" t="str">
        <f t="shared" si="61"/>
        <v/>
      </c>
      <c r="T826" s="34">
        <f t="shared" si="62"/>
        <v>0</v>
      </c>
      <c r="U826" s="34">
        <f t="shared" si="63"/>
        <v>0</v>
      </c>
      <c r="X826" s="40" t="s">
        <v>26</v>
      </c>
      <c r="Z826" s="34">
        <f t="shared" si="64"/>
        <v>0</v>
      </c>
    </row>
    <row r="827" spans="2:26" ht="25.5" customHeight="1" x14ac:dyDescent="0.25">
      <c r="B827" s="64"/>
      <c r="J827" s="65" t="str">
        <f>IF(G827&lt;&gt;"",VLOOKUP(G827,'nhân viên sale'!$A$2:$B$1646,2,0),"")</f>
        <v/>
      </c>
      <c r="L827" s="31" t="str">
        <f t="shared" si="60"/>
        <v/>
      </c>
      <c r="N827" s="52" t="s">
        <v>71</v>
      </c>
      <c r="Q827" s="32" t="str">
        <f t="shared" si="61"/>
        <v/>
      </c>
      <c r="T827" s="34">
        <f t="shared" si="62"/>
        <v>0</v>
      </c>
      <c r="U827" s="34">
        <f t="shared" si="63"/>
        <v>0</v>
      </c>
      <c r="X827" s="40" t="s">
        <v>26</v>
      </c>
      <c r="Z827" s="34">
        <f t="shared" si="64"/>
        <v>0</v>
      </c>
    </row>
    <row r="828" spans="2:26" ht="25.5" customHeight="1" x14ac:dyDescent="0.25">
      <c r="B828" s="64"/>
      <c r="J828" s="65" t="str">
        <f>IF(G828&lt;&gt;"",VLOOKUP(G828,'nhân viên sale'!$A$2:$B$1646,2,0),"")</f>
        <v/>
      </c>
      <c r="L828" s="31" t="str">
        <f t="shared" si="60"/>
        <v/>
      </c>
      <c r="N828" s="52" t="s">
        <v>71</v>
      </c>
      <c r="Q828" s="32" t="str">
        <f t="shared" si="61"/>
        <v/>
      </c>
      <c r="T828" s="34">
        <f t="shared" si="62"/>
        <v>0</v>
      </c>
      <c r="U828" s="34">
        <f t="shared" si="63"/>
        <v>0</v>
      </c>
      <c r="X828" s="40" t="s">
        <v>26</v>
      </c>
      <c r="Z828" s="34">
        <f t="shared" si="64"/>
        <v>0</v>
      </c>
    </row>
    <row r="829" spans="2:26" ht="25.5" customHeight="1" x14ac:dyDescent="0.25">
      <c r="B829" s="64"/>
      <c r="J829" s="65" t="str">
        <f>IF(G829&lt;&gt;"",VLOOKUP(G829,'nhân viên sale'!$A$2:$B$1646,2,0),"")</f>
        <v/>
      </c>
      <c r="L829" s="31" t="str">
        <f t="shared" si="60"/>
        <v/>
      </c>
      <c r="N829" s="52" t="s">
        <v>71</v>
      </c>
      <c r="Q829" s="32" t="str">
        <f t="shared" si="61"/>
        <v/>
      </c>
      <c r="T829" s="34">
        <f t="shared" si="62"/>
        <v>0</v>
      </c>
      <c r="U829" s="34">
        <f t="shared" si="63"/>
        <v>0</v>
      </c>
      <c r="X829" s="40" t="s">
        <v>26</v>
      </c>
      <c r="Z829" s="34">
        <f t="shared" si="64"/>
        <v>0</v>
      </c>
    </row>
    <row r="830" spans="2:26" ht="25.5" customHeight="1" x14ac:dyDescent="0.25">
      <c r="B830" s="64"/>
      <c r="J830" s="65" t="str">
        <f>IF(G830&lt;&gt;"",VLOOKUP(G830,'nhân viên sale'!$A$2:$B$1646,2,0),"")</f>
        <v/>
      </c>
      <c r="L830" s="31" t="str">
        <f t="shared" si="60"/>
        <v/>
      </c>
      <c r="N830" s="52" t="s">
        <v>71</v>
      </c>
      <c r="Q830" s="32" t="str">
        <f t="shared" si="61"/>
        <v/>
      </c>
      <c r="T830" s="34">
        <f t="shared" si="62"/>
        <v>0</v>
      </c>
      <c r="U830" s="34">
        <f t="shared" si="63"/>
        <v>0</v>
      </c>
      <c r="X830" s="40" t="s">
        <v>26</v>
      </c>
      <c r="Z830" s="34">
        <f t="shared" si="64"/>
        <v>0</v>
      </c>
    </row>
    <row r="831" spans="2:26" ht="25.5" customHeight="1" x14ac:dyDescent="0.25">
      <c r="B831" s="64"/>
      <c r="J831" s="65" t="str">
        <f>IF(G831&lt;&gt;"",VLOOKUP(G831,'nhân viên sale'!$A$2:$B$1646,2,0),"")</f>
        <v/>
      </c>
      <c r="L831" s="31" t="str">
        <f t="shared" si="60"/>
        <v/>
      </c>
      <c r="N831" s="52" t="s">
        <v>71</v>
      </c>
      <c r="Q831" s="32" t="str">
        <f t="shared" si="61"/>
        <v/>
      </c>
      <c r="T831" s="34">
        <f t="shared" si="62"/>
        <v>0</v>
      </c>
      <c r="U831" s="34">
        <f t="shared" si="63"/>
        <v>0</v>
      </c>
      <c r="X831" s="40" t="s">
        <v>26</v>
      </c>
      <c r="Z831" s="34">
        <f t="shared" si="64"/>
        <v>0</v>
      </c>
    </row>
    <row r="832" spans="2:26" ht="25.5" customHeight="1" x14ac:dyDescent="0.25">
      <c r="B832" s="64"/>
      <c r="J832" s="65" t="str">
        <f>IF(G832&lt;&gt;"",VLOOKUP(G832,'nhân viên sale'!$A$2:$B$1646,2,0),"")</f>
        <v/>
      </c>
      <c r="L832" s="31" t="str">
        <f t="shared" si="60"/>
        <v/>
      </c>
      <c r="N832" s="52" t="s">
        <v>71</v>
      </c>
      <c r="Q832" s="32" t="str">
        <f t="shared" si="61"/>
        <v/>
      </c>
      <c r="T832" s="34">
        <f t="shared" si="62"/>
        <v>0</v>
      </c>
      <c r="U832" s="34">
        <f t="shared" si="63"/>
        <v>0</v>
      </c>
      <c r="X832" s="40" t="s">
        <v>26</v>
      </c>
      <c r="Z832" s="34">
        <f t="shared" si="64"/>
        <v>0</v>
      </c>
    </row>
    <row r="833" spans="2:26" ht="25.5" customHeight="1" x14ac:dyDescent="0.25">
      <c r="B833" s="64"/>
      <c r="J833" s="65" t="str">
        <f>IF(G833&lt;&gt;"",VLOOKUP(G833,'nhân viên sale'!$A$2:$B$1646,2,0),"")</f>
        <v/>
      </c>
      <c r="L833" s="31" t="str">
        <f t="shared" si="60"/>
        <v/>
      </c>
      <c r="N833" s="52" t="s">
        <v>71</v>
      </c>
      <c r="Q833" s="32" t="str">
        <f t="shared" si="61"/>
        <v/>
      </c>
      <c r="T833" s="34">
        <f t="shared" si="62"/>
        <v>0</v>
      </c>
      <c r="U833" s="34">
        <f t="shared" si="63"/>
        <v>0</v>
      </c>
      <c r="X833" s="40" t="s">
        <v>26</v>
      </c>
      <c r="Z833" s="34">
        <f t="shared" si="64"/>
        <v>0</v>
      </c>
    </row>
    <row r="834" spans="2:26" ht="25.5" customHeight="1" x14ac:dyDescent="0.25">
      <c r="B834" s="64"/>
      <c r="J834" s="65" t="str">
        <f>IF(G834&lt;&gt;"",VLOOKUP(G834,'nhân viên sale'!$A$2:$B$1646,2,0),"")</f>
        <v/>
      </c>
      <c r="L834" s="31" t="str">
        <f t="shared" ref="L834:L897" si="65">IF(K834&lt;&gt;"",VLOOKUP(K834,tenhang,2,0),"")</f>
        <v/>
      </c>
      <c r="N834" s="52" t="s">
        <v>71</v>
      </c>
      <c r="Q834" s="32" t="str">
        <f t="shared" ref="Q834:Q897" si="66">IF(K834&lt;&gt;"",VLOOKUP(K834,tenhang,3,0),"")</f>
        <v/>
      </c>
      <c r="T834" s="34">
        <f t="shared" ref="T834:T897" si="67">IF(K834&lt;&gt;"",VLOOKUP(K834,tenhang,4,0),0)</f>
        <v>0</v>
      </c>
      <c r="U834" s="34">
        <f t="shared" si="63"/>
        <v>0</v>
      </c>
      <c r="X834" s="40" t="s">
        <v>26</v>
      </c>
      <c r="Z834" s="34">
        <f t="shared" si="64"/>
        <v>0</v>
      </c>
    </row>
    <row r="835" spans="2:26" ht="25.5" customHeight="1" x14ac:dyDescent="0.25">
      <c r="B835" s="64"/>
      <c r="J835" s="65" t="str">
        <f>IF(G835&lt;&gt;"",VLOOKUP(G835,'nhân viên sale'!$A$2:$B$1646,2,0),"")</f>
        <v/>
      </c>
      <c r="L835" s="31" t="str">
        <f t="shared" si="65"/>
        <v/>
      </c>
      <c r="N835" s="52" t="s">
        <v>71</v>
      </c>
      <c r="Q835" s="32" t="str">
        <f t="shared" si="66"/>
        <v/>
      </c>
      <c r="T835" s="34">
        <f t="shared" si="67"/>
        <v>0</v>
      </c>
      <c r="U835" s="34">
        <f t="shared" ref="U835:U898" si="68">R835*T835</f>
        <v>0</v>
      </c>
      <c r="X835" s="40" t="s">
        <v>26</v>
      </c>
      <c r="Z835" s="34">
        <f t="shared" ref="Z835:Z898" si="69">ROUND(U835*X835*1%,0)</f>
        <v>0</v>
      </c>
    </row>
    <row r="836" spans="2:26" ht="25.5" customHeight="1" x14ac:dyDescent="0.25">
      <c r="B836" s="64"/>
      <c r="J836" s="65" t="str">
        <f>IF(G836&lt;&gt;"",VLOOKUP(G836,'nhân viên sale'!$A$2:$B$1646,2,0),"")</f>
        <v/>
      </c>
      <c r="L836" s="31" t="str">
        <f t="shared" si="65"/>
        <v/>
      </c>
      <c r="N836" s="52" t="s">
        <v>71</v>
      </c>
      <c r="Q836" s="32" t="str">
        <f t="shared" si="66"/>
        <v/>
      </c>
      <c r="T836" s="34">
        <f t="shared" si="67"/>
        <v>0</v>
      </c>
      <c r="U836" s="34">
        <f t="shared" si="68"/>
        <v>0</v>
      </c>
      <c r="X836" s="40" t="s">
        <v>26</v>
      </c>
      <c r="Z836" s="34">
        <f t="shared" si="69"/>
        <v>0</v>
      </c>
    </row>
    <row r="837" spans="2:26" ht="25.5" customHeight="1" x14ac:dyDescent="0.25">
      <c r="B837" s="64"/>
      <c r="J837" s="65" t="str">
        <f>IF(G837&lt;&gt;"",VLOOKUP(G837,'nhân viên sale'!$A$2:$B$1646,2,0),"")</f>
        <v/>
      </c>
      <c r="L837" s="31" t="str">
        <f t="shared" si="65"/>
        <v/>
      </c>
      <c r="N837" s="52" t="s">
        <v>71</v>
      </c>
      <c r="Q837" s="32" t="str">
        <f t="shared" si="66"/>
        <v/>
      </c>
      <c r="T837" s="34">
        <f t="shared" si="67"/>
        <v>0</v>
      </c>
      <c r="U837" s="34">
        <f t="shared" si="68"/>
        <v>0</v>
      </c>
      <c r="X837" s="40" t="s">
        <v>26</v>
      </c>
      <c r="Z837" s="34">
        <f t="shared" si="69"/>
        <v>0</v>
      </c>
    </row>
    <row r="838" spans="2:26" ht="25.5" customHeight="1" x14ac:dyDescent="0.25">
      <c r="B838" s="64"/>
      <c r="J838" s="65" t="str">
        <f>IF(G838&lt;&gt;"",VLOOKUP(G838,'nhân viên sale'!$A$2:$B$1646,2,0),"")</f>
        <v/>
      </c>
      <c r="L838" s="31" t="str">
        <f t="shared" si="65"/>
        <v/>
      </c>
      <c r="N838" s="52" t="s">
        <v>71</v>
      </c>
      <c r="Q838" s="32" t="str">
        <f t="shared" si="66"/>
        <v/>
      </c>
      <c r="T838" s="34">
        <f t="shared" si="67"/>
        <v>0</v>
      </c>
      <c r="U838" s="34">
        <f t="shared" si="68"/>
        <v>0</v>
      </c>
      <c r="X838" s="40" t="s">
        <v>26</v>
      </c>
      <c r="Z838" s="34">
        <f t="shared" si="69"/>
        <v>0</v>
      </c>
    </row>
    <row r="839" spans="2:26" ht="25.5" customHeight="1" x14ac:dyDescent="0.25">
      <c r="B839" s="64"/>
      <c r="J839" s="65" t="str">
        <f>IF(G839&lt;&gt;"",VLOOKUP(G839,'nhân viên sale'!$A$2:$B$1646,2,0),"")</f>
        <v/>
      </c>
      <c r="L839" s="31" t="str">
        <f t="shared" si="65"/>
        <v/>
      </c>
      <c r="N839" s="52" t="s">
        <v>71</v>
      </c>
      <c r="Q839" s="32" t="str">
        <f t="shared" si="66"/>
        <v/>
      </c>
      <c r="T839" s="34">
        <f t="shared" si="67"/>
        <v>0</v>
      </c>
      <c r="U839" s="34">
        <f t="shared" si="68"/>
        <v>0</v>
      </c>
      <c r="X839" s="40" t="s">
        <v>26</v>
      </c>
      <c r="Z839" s="34">
        <f t="shared" si="69"/>
        <v>0</v>
      </c>
    </row>
    <row r="840" spans="2:26" ht="25.5" customHeight="1" x14ac:dyDescent="0.25">
      <c r="B840" s="64"/>
      <c r="J840" s="65" t="str">
        <f>IF(G840&lt;&gt;"",VLOOKUP(G840,'nhân viên sale'!$A$2:$B$1646,2,0),"")</f>
        <v/>
      </c>
      <c r="L840" s="31" t="str">
        <f t="shared" si="65"/>
        <v/>
      </c>
      <c r="N840" s="52" t="s">
        <v>71</v>
      </c>
      <c r="Q840" s="32" t="str">
        <f t="shared" si="66"/>
        <v/>
      </c>
      <c r="T840" s="34">
        <f t="shared" si="67"/>
        <v>0</v>
      </c>
      <c r="U840" s="34">
        <f t="shared" si="68"/>
        <v>0</v>
      </c>
      <c r="X840" s="40" t="s">
        <v>26</v>
      </c>
      <c r="Z840" s="34">
        <f t="shared" si="69"/>
        <v>0</v>
      </c>
    </row>
    <row r="841" spans="2:26" ht="25.5" customHeight="1" x14ac:dyDescent="0.25">
      <c r="B841" s="64"/>
      <c r="J841" s="65" t="str">
        <f>IF(G841&lt;&gt;"",VLOOKUP(G841,'nhân viên sale'!$A$2:$B$1646,2,0),"")</f>
        <v/>
      </c>
      <c r="L841" s="31" t="str">
        <f t="shared" si="65"/>
        <v/>
      </c>
      <c r="N841" s="52" t="s">
        <v>71</v>
      </c>
      <c r="Q841" s="32" t="str">
        <f t="shared" si="66"/>
        <v/>
      </c>
      <c r="T841" s="34">
        <f t="shared" si="67"/>
        <v>0</v>
      </c>
      <c r="U841" s="34">
        <f t="shared" si="68"/>
        <v>0</v>
      </c>
      <c r="X841" s="40" t="s">
        <v>26</v>
      </c>
      <c r="Z841" s="34">
        <f t="shared" si="69"/>
        <v>0</v>
      </c>
    </row>
    <row r="842" spans="2:26" ht="25.5" customHeight="1" x14ac:dyDescent="0.25">
      <c r="B842" s="64"/>
      <c r="J842" s="65" t="str">
        <f>IF(G842&lt;&gt;"",VLOOKUP(G842,'nhân viên sale'!$A$2:$B$1646,2,0),"")</f>
        <v/>
      </c>
      <c r="L842" s="31" t="str">
        <f t="shared" si="65"/>
        <v/>
      </c>
      <c r="N842" s="52" t="s">
        <v>71</v>
      </c>
      <c r="Q842" s="32" t="str">
        <f t="shared" si="66"/>
        <v/>
      </c>
      <c r="T842" s="34">
        <f t="shared" si="67"/>
        <v>0</v>
      </c>
      <c r="U842" s="34">
        <f t="shared" si="68"/>
        <v>0</v>
      </c>
      <c r="X842" s="40" t="s">
        <v>26</v>
      </c>
      <c r="Z842" s="34">
        <f t="shared" si="69"/>
        <v>0</v>
      </c>
    </row>
    <row r="843" spans="2:26" ht="25.5" customHeight="1" x14ac:dyDescent="0.25">
      <c r="B843" s="64"/>
      <c r="J843" s="65" t="str">
        <f>IF(G843&lt;&gt;"",VLOOKUP(G843,'nhân viên sale'!$A$2:$B$1646,2,0),"")</f>
        <v/>
      </c>
      <c r="L843" s="31" t="str">
        <f t="shared" si="65"/>
        <v/>
      </c>
      <c r="N843" s="52" t="s">
        <v>71</v>
      </c>
      <c r="Q843" s="32" t="str">
        <f t="shared" si="66"/>
        <v/>
      </c>
      <c r="T843" s="34">
        <f t="shared" si="67"/>
        <v>0</v>
      </c>
      <c r="U843" s="34">
        <f t="shared" si="68"/>
        <v>0</v>
      </c>
      <c r="X843" s="40" t="s">
        <v>26</v>
      </c>
      <c r="Z843" s="34">
        <f t="shared" si="69"/>
        <v>0</v>
      </c>
    </row>
    <row r="844" spans="2:26" ht="25.5" customHeight="1" x14ac:dyDescent="0.25">
      <c r="B844" s="64"/>
      <c r="J844" s="65" t="str">
        <f>IF(G844&lt;&gt;"",VLOOKUP(G844,'nhân viên sale'!$A$2:$B$1646,2,0),"")</f>
        <v/>
      </c>
      <c r="L844" s="31" t="str">
        <f t="shared" si="65"/>
        <v/>
      </c>
      <c r="N844" s="52" t="s">
        <v>71</v>
      </c>
      <c r="Q844" s="32" t="str">
        <f t="shared" si="66"/>
        <v/>
      </c>
      <c r="T844" s="34">
        <f t="shared" si="67"/>
        <v>0</v>
      </c>
      <c r="U844" s="34">
        <f t="shared" si="68"/>
        <v>0</v>
      </c>
      <c r="X844" s="40" t="s">
        <v>26</v>
      </c>
      <c r="Z844" s="34">
        <f t="shared" si="69"/>
        <v>0</v>
      </c>
    </row>
    <row r="845" spans="2:26" ht="25.5" customHeight="1" x14ac:dyDescent="0.25">
      <c r="B845" s="64"/>
      <c r="J845" s="65" t="str">
        <f>IF(G845&lt;&gt;"",VLOOKUP(G845,'nhân viên sale'!$A$2:$B$1646,2,0),"")</f>
        <v/>
      </c>
      <c r="L845" s="31" t="str">
        <f t="shared" si="65"/>
        <v/>
      </c>
      <c r="N845" s="52" t="s">
        <v>71</v>
      </c>
      <c r="Q845" s="32" t="str">
        <f t="shared" si="66"/>
        <v/>
      </c>
      <c r="T845" s="34">
        <f t="shared" si="67"/>
        <v>0</v>
      </c>
      <c r="U845" s="34">
        <f t="shared" si="68"/>
        <v>0</v>
      </c>
      <c r="X845" s="40" t="s">
        <v>26</v>
      </c>
      <c r="Z845" s="34">
        <f t="shared" si="69"/>
        <v>0</v>
      </c>
    </row>
    <row r="846" spans="2:26" ht="25.5" customHeight="1" x14ac:dyDescent="0.25">
      <c r="B846" s="64"/>
      <c r="J846" s="65" t="str">
        <f>IF(G846&lt;&gt;"",VLOOKUP(G846,'nhân viên sale'!$A$2:$B$1646,2,0),"")</f>
        <v/>
      </c>
      <c r="L846" s="31" t="str">
        <f t="shared" si="65"/>
        <v/>
      </c>
      <c r="N846" s="52" t="s">
        <v>71</v>
      </c>
      <c r="Q846" s="32" t="str">
        <f t="shared" si="66"/>
        <v/>
      </c>
      <c r="T846" s="34">
        <f t="shared" si="67"/>
        <v>0</v>
      </c>
      <c r="U846" s="34">
        <f t="shared" si="68"/>
        <v>0</v>
      </c>
      <c r="X846" s="40" t="s">
        <v>26</v>
      </c>
      <c r="Z846" s="34">
        <f t="shared" si="69"/>
        <v>0</v>
      </c>
    </row>
    <row r="847" spans="2:26" ht="25.5" customHeight="1" x14ac:dyDescent="0.25">
      <c r="B847" s="64"/>
      <c r="J847" s="65" t="str">
        <f>IF(G847&lt;&gt;"",VLOOKUP(G847,'nhân viên sale'!$A$2:$B$1646,2,0),"")</f>
        <v/>
      </c>
      <c r="L847" s="31" t="str">
        <f t="shared" si="65"/>
        <v/>
      </c>
      <c r="N847" s="52" t="s">
        <v>71</v>
      </c>
      <c r="Q847" s="32" t="str">
        <f t="shared" si="66"/>
        <v/>
      </c>
      <c r="T847" s="34">
        <f t="shared" si="67"/>
        <v>0</v>
      </c>
      <c r="U847" s="34">
        <f t="shared" si="68"/>
        <v>0</v>
      </c>
      <c r="X847" s="40" t="s">
        <v>26</v>
      </c>
      <c r="Z847" s="34">
        <f t="shared" si="69"/>
        <v>0</v>
      </c>
    </row>
    <row r="848" spans="2:26" ht="25.5" customHeight="1" x14ac:dyDescent="0.25">
      <c r="B848" s="64"/>
      <c r="J848" s="65" t="str">
        <f>IF(G848&lt;&gt;"",VLOOKUP(G848,'nhân viên sale'!$A$2:$B$1646,2,0),"")</f>
        <v/>
      </c>
      <c r="L848" s="31" t="str">
        <f t="shared" si="65"/>
        <v/>
      </c>
      <c r="N848" s="52" t="s">
        <v>71</v>
      </c>
      <c r="Q848" s="32" t="str">
        <f t="shared" si="66"/>
        <v/>
      </c>
      <c r="T848" s="34">
        <f t="shared" si="67"/>
        <v>0</v>
      </c>
      <c r="U848" s="34">
        <f t="shared" si="68"/>
        <v>0</v>
      </c>
      <c r="X848" s="40" t="s">
        <v>26</v>
      </c>
      <c r="Z848" s="34">
        <f t="shared" si="69"/>
        <v>0</v>
      </c>
    </row>
    <row r="849" spans="2:26" ht="25.5" customHeight="1" x14ac:dyDescent="0.25">
      <c r="B849" s="64"/>
      <c r="J849" s="65" t="str">
        <f>IF(G849&lt;&gt;"",VLOOKUP(G849,'nhân viên sale'!$A$2:$B$1646,2,0),"")</f>
        <v/>
      </c>
      <c r="L849" s="31" t="str">
        <f t="shared" si="65"/>
        <v/>
      </c>
      <c r="N849" s="52" t="s">
        <v>71</v>
      </c>
      <c r="Q849" s="32" t="str">
        <f t="shared" si="66"/>
        <v/>
      </c>
      <c r="T849" s="34">
        <f t="shared" si="67"/>
        <v>0</v>
      </c>
      <c r="U849" s="34">
        <f t="shared" si="68"/>
        <v>0</v>
      </c>
      <c r="X849" s="40" t="s">
        <v>26</v>
      </c>
      <c r="Z849" s="34">
        <f t="shared" si="69"/>
        <v>0</v>
      </c>
    </row>
    <row r="850" spans="2:26" ht="25.5" customHeight="1" x14ac:dyDescent="0.25">
      <c r="B850" s="64"/>
      <c r="J850" s="65" t="str">
        <f>IF(G850&lt;&gt;"",VLOOKUP(G850,'nhân viên sale'!$A$2:$B$1646,2,0),"")</f>
        <v/>
      </c>
      <c r="L850" s="31" t="str">
        <f t="shared" si="65"/>
        <v/>
      </c>
      <c r="N850" s="52" t="s">
        <v>71</v>
      </c>
      <c r="Q850" s="32" t="str">
        <f t="shared" si="66"/>
        <v/>
      </c>
      <c r="T850" s="34">
        <f t="shared" si="67"/>
        <v>0</v>
      </c>
      <c r="U850" s="34">
        <f t="shared" si="68"/>
        <v>0</v>
      </c>
      <c r="X850" s="40" t="s">
        <v>26</v>
      </c>
      <c r="Z850" s="34">
        <f t="shared" si="69"/>
        <v>0</v>
      </c>
    </row>
    <row r="851" spans="2:26" ht="25.5" customHeight="1" x14ac:dyDescent="0.25">
      <c r="B851" s="64"/>
      <c r="J851" s="65" t="str">
        <f>IF(G851&lt;&gt;"",VLOOKUP(G851,'nhân viên sale'!$A$2:$B$1646,2,0),"")</f>
        <v/>
      </c>
      <c r="L851" s="31" t="str">
        <f t="shared" si="65"/>
        <v/>
      </c>
      <c r="N851" s="52" t="s">
        <v>71</v>
      </c>
      <c r="Q851" s="32" t="str">
        <f t="shared" si="66"/>
        <v/>
      </c>
      <c r="T851" s="34">
        <f t="shared" si="67"/>
        <v>0</v>
      </c>
      <c r="U851" s="34">
        <f t="shared" si="68"/>
        <v>0</v>
      </c>
      <c r="X851" s="40" t="s">
        <v>26</v>
      </c>
      <c r="Z851" s="34">
        <f t="shared" si="69"/>
        <v>0</v>
      </c>
    </row>
    <row r="852" spans="2:26" ht="25.5" customHeight="1" x14ac:dyDescent="0.25">
      <c r="B852" s="64"/>
      <c r="J852" s="65" t="str">
        <f>IF(G852&lt;&gt;"",VLOOKUP(G852,'nhân viên sale'!$A$2:$B$1646,2,0),"")</f>
        <v/>
      </c>
      <c r="L852" s="31" t="str">
        <f t="shared" si="65"/>
        <v/>
      </c>
      <c r="N852" s="52" t="s">
        <v>71</v>
      </c>
      <c r="Q852" s="32" t="str">
        <f t="shared" si="66"/>
        <v/>
      </c>
      <c r="T852" s="34">
        <f t="shared" si="67"/>
        <v>0</v>
      </c>
      <c r="U852" s="34">
        <f t="shared" si="68"/>
        <v>0</v>
      </c>
      <c r="X852" s="40" t="s">
        <v>26</v>
      </c>
      <c r="Z852" s="34">
        <f t="shared" si="69"/>
        <v>0</v>
      </c>
    </row>
    <row r="853" spans="2:26" ht="25.5" customHeight="1" x14ac:dyDescent="0.25">
      <c r="B853" s="64"/>
      <c r="J853" s="65" t="str">
        <f>IF(G853&lt;&gt;"",VLOOKUP(G853,'nhân viên sale'!$A$2:$B$1646,2,0),"")</f>
        <v/>
      </c>
      <c r="L853" s="31" t="str">
        <f t="shared" si="65"/>
        <v/>
      </c>
      <c r="N853" s="52" t="s">
        <v>71</v>
      </c>
      <c r="Q853" s="32" t="str">
        <f t="shared" si="66"/>
        <v/>
      </c>
      <c r="T853" s="34">
        <f t="shared" si="67"/>
        <v>0</v>
      </c>
      <c r="U853" s="34">
        <f t="shared" si="68"/>
        <v>0</v>
      </c>
      <c r="X853" s="40" t="s">
        <v>26</v>
      </c>
      <c r="Z853" s="34">
        <f t="shared" si="69"/>
        <v>0</v>
      </c>
    </row>
    <row r="854" spans="2:26" ht="25.5" customHeight="1" x14ac:dyDescent="0.25">
      <c r="B854" s="64"/>
      <c r="J854" s="65" t="str">
        <f>IF(G854&lt;&gt;"",VLOOKUP(G854,'nhân viên sale'!$A$2:$B$1646,2,0),"")</f>
        <v/>
      </c>
      <c r="L854" s="31" t="str">
        <f t="shared" si="65"/>
        <v/>
      </c>
      <c r="N854" s="52" t="s">
        <v>71</v>
      </c>
      <c r="Q854" s="32" t="str">
        <f t="shared" si="66"/>
        <v/>
      </c>
      <c r="T854" s="34">
        <f t="shared" si="67"/>
        <v>0</v>
      </c>
      <c r="U854" s="34">
        <f t="shared" si="68"/>
        <v>0</v>
      </c>
      <c r="X854" s="40" t="s">
        <v>26</v>
      </c>
      <c r="Z854" s="34">
        <f t="shared" si="69"/>
        <v>0</v>
      </c>
    </row>
    <row r="855" spans="2:26" ht="25.5" customHeight="1" x14ac:dyDescent="0.25">
      <c r="B855" s="64"/>
      <c r="J855" s="65" t="str">
        <f>IF(G855&lt;&gt;"",VLOOKUP(G855,'nhân viên sale'!$A$2:$B$1646,2,0),"")</f>
        <v/>
      </c>
      <c r="L855" s="31" t="str">
        <f t="shared" si="65"/>
        <v/>
      </c>
      <c r="N855" s="52" t="s">
        <v>71</v>
      </c>
      <c r="Q855" s="32" t="str">
        <f t="shared" si="66"/>
        <v/>
      </c>
      <c r="T855" s="34">
        <f t="shared" si="67"/>
        <v>0</v>
      </c>
      <c r="U855" s="34">
        <f t="shared" si="68"/>
        <v>0</v>
      </c>
      <c r="X855" s="40" t="s">
        <v>26</v>
      </c>
      <c r="Z855" s="34">
        <f t="shared" si="69"/>
        <v>0</v>
      </c>
    </row>
    <row r="856" spans="2:26" ht="25.5" customHeight="1" x14ac:dyDescent="0.25">
      <c r="B856" s="64"/>
      <c r="J856" s="65" t="str">
        <f>IF(G856&lt;&gt;"",VLOOKUP(G856,'nhân viên sale'!$A$2:$B$1646,2,0),"")</f>
        <v/>
      </c>
      <c r="L856" s="31" t="str">
        <f t="shared" si="65"/>
        <v/>
      </c>
      <c r="N856" s="52" t="s">
        <v>71</v>
      </c>
      <c r="Q856" s="32" t="str">
        <f t="shared" si="66"/>
        <v/>
      </c>
      <c r="T856" s="34">
        <f t="shared" si="67"/>
        <v>0</v>
      </c>
      <c r="U856" s="34">
        <f t="shared" si="68"/>
        <v>0</v>
      </c>
      <c r="X856" s="40" t="s">
        <v>26</v>
      </c>
      <c r="Z856" s="34">
        <f t="shared" si="69"/>
        <v>0</v>
      </c>
    </row>
    <row r="857" spans="2:26" ht="25.5" customHeight="1" x14ac:dyDescent="0.25">
      <c r="B857" s="64"/>
      <c r="J857" s="65" t="str">
        <f>IF(G857&lt;&gt;"",VLOOKUP(G857,'nhân viên sale'!$A$2:$B$1646,2,0),"")</f>
        <v/>
      </c>
      <c r="L857" s="31" t="str">
        <f t="shared" si="65"/>
        <v/>
      </c>
      <c r="N857" s="52" t="s">
        <v>71</v>
      </c>
      <c r="Q857" s="32" t="str">
        <f t="shared" si="66"/>
        <v/>
      </c>
      <c r="T857" s="34">
        <f t="shared" si="67"/>
        <v>0</v>
      </c>
      <c r="U857" s="34">
        <f t="shared" si="68"/>
        <v>0</v>
      </c>
      <c r="X857" s="40" t="s">
        <v>26</v>
      </c>
      <c r="Z857" s="34">
        <f t="shared" si="69"/>
        <v>0</v>
      </c>
    </row>
    <row r="858" spans="2:26" ht="25.5" customHeight="1" x14ac:dyDescent="0.25">
      <c r="B858" s="64"/>
      <c r="J858" s="65" t="str">
        <f>IF(G858&lt;&gt;"",VLOOKUP(G858,'nhân viên sale'!$A$2:$B$1646,2,0),"")</f>
        <v/>
      </c>
      <c r="L858" s="31" t="str">
        <f t="shared" si="65"/>
        <v/>
      </c>
      <c r="N858" s="52" t="s">
        <v>71</v>
      </c>
      <c r="Q858" s="32" t="str">
        <f t="shared" si="66"/>
        <v/>
      </c>
      <c r="T858" s="34">
        <f t="shared" si="67"/>
        <v>0</v>
      </c>
      <c r="U858" s="34">
        <f t="shared" si="68"/>
        <v>0</v>
      </c>
      <c r="X858" s="40" t="s">
        <v>26</v>
      </c>
      <c r="Z858" s="34">
        <f t="shared" si="69"/>
        <v>0</v>
      </c>
    </row>
    <row r="859" spans="2:26" ht="25.5" customHeight="1" x14ac:dyDescent="0.25">
      <c r="B859" s="64"/>
      <c r="J859" s="65" t="str">
        <f>IF(G859&lt;&gt;"",VLOOKUP(G859,'nhân viên sale'!$A$2:$B$1646,2,0),"")</f>
        <v/>
      </c>
      <c r="L859" s="31" t="str">
        <f t="shared" si="65"/>
        <v/>
      </c>
      <c r="N859" s="52" t="s">
        <v>71</v>
      </c>
      <c r="Q859" s="32" t="str">
        <f t="shared" si="66"/>
        <v/>
      </c>
      <c r="T859" s="34">
        <f t="shared" si="67"/>
        <v>0</v>
      </c>
      <c r="U859" s="34">
        <f t="shared" si="68"/>
        <v>0</v>
      </c>
      <c r="X859" s="40" t="s">
        <v>26</v>
      </c>
      <c r="Z859" s="34">
        <f t="shared" si="69"/>
        <v>0</v>
      </c>
    </row>
    <row r="860" spans="2:26" ht="25.5" customHeight="1" x14ac:dyDescent="0.25">
      <c r="B860" s="64"/>
      <c r="J860" s="65" t="str">
        <f>IF(G860&lt;&gt;"",VLOOKUP(G860,'nhân viên sale'!$A$2:$B$1646,2,0),"")</f>
        <v/>
      </c>
      <c r="L860" s="31" t="str">
        <f t="shared" si="65"/>
        <v/>
      </c>
      <c r="N860" s="52" t="s">
        <v>71</v>
      </c>
      <c r="Q860" s="32" t="str">
        <f t="shared" si="66"/>
        <v/>
      </c>
      <c r="T860" s="34">
        <f t="shared" si="67"/>
        <v>0</v>
      </c>
      <c r="U860" s="34">
        <f t="shared" si="68"/>
        <v>0</v>
      </c>
      <c r="X860" s="40" t="s">
        <v>26</v>
      </c>
      <c r="Z860" s="34">
        <f t="shared" si="69"/>
        <v>0</v>
      </c>
    </row>
    <row r="861" spans="2:26" ht="25.5" customHeight="1" x14ac:dyDescent="0.25">
      <c r="B861" s="64"/>
      <c r="J861" s="65" t="str">
        <f>IF(G861&lt;&gt;"",VLOOKUP(G861,'nhân viên sale'!$A$2:$B$1646,2,0),"")</f>
        <v/>
      </c>
      <c r="L861" s="31" t="str">
        <f t="shared" si="65"/>
        <v/>
      </c>
      <c r="N861" s="52" t="s">
        <v>71</v>
      </c>
      <c r="Q861" s="32" t="str">
        <f t="shared" si="66"/>
        <v/>
      </c>
      <c r="T861" s="34">
        <f t="shared" si="67"/>
        <v>0</v>
      </c>
      <c r="U861" s="34">
        <f t="shared" si="68"/>
        <v>0</v>
      </c>
      <c r="X861" s="40" t="s">
        <v>26</v>
      </c>
      <c r="Z861" s="34">
        <f t="shared" si="69"/>
        <v>0</v>
      </c>
    </row>
    <row r="862" spans="2:26" ht="25.5" customHeight="1" x14ac:dyDescent="0.25">
      <c r="B862" s="64"/>
      <c r="J862" s="65" t="str">
        <f>IF(G862&lt;&gt;"",VLOOKUP(G862,'nhân viên sale'!$A$2:$B$1646,2,0),"")</f>
        <v/>
      </c>
      <c r="L862" s="31" t="str">
        <f t="shared" si="65"/>
        <v/>
      </c>
      <c r="N862" s="52" t="s">
        <v>71</v>
      </c>
      <c r="Q862" s="32" t="str">
        <f t="shared" si="66"/>
        <v/>
      </c>
      <c r="T862" s="34">
        <f t="shared" si="67"/>
        <v>0</v>
      </c>
      <c r="U862" s="34">
        <f t="shared" si="68"/>
        <v>0</v>
      </c>
      <c r="X862" s="40" t="s">
        <v>26</v>
      </c>
      <c r="Z862" s="34">
        <f t="shared" si="69"/>
        <v>0</v>
      </c>
    </row>
    <row r="863" spans="2:26" ht="25.5" customHeight="1" x14ac:dyDescent="0.25">
      <c r="B863" s="64"/>
      <c r="J863" s="65" t="str">
        <f>IF(G863&lt;&gt;"",VLOOKUP(G863,'nhân viên sale'!$A$2:$B$1646,2,0),"")</f>
        <v/>
      </c>
      <c r="L863" s="31" t="str">
        <f t="shared" si="65"/>
        <v/>
      </c>
      <c r="N863" s="52" t="s">
        <v>71</v>
      </c>
      <c r="Q863" s="32" t="str">
        <f t="shared" si="66"/>
        <v/>
      </c>
      <c r="T863" s="34">
        <f t="shared" si="67"/>
        <v>0</v>
      </c>
      <c r="U863" s="34">
        <f t="shared" si="68"/>
        <v>0</v>
      </c>
      <c r="X863" s="40" t="s">
        <v>26</v>
      </c>
      <c r="Z863" s="34">
        <f t="shared" si="69"/>
        <v>0</v>
      </c>
    </row>
    <row r="864" spans="2:26" ht="25.5" customHeight="1" x14ac:dyDescent="0.25">
      <c r="B864" s="64"/>
      <c r="J864" s="65" t="str">
        <f>IF(G864&lt;&gt;"",VLOOKUP(G864,'nhân viên sale'!$A$2:$B$1646,2,0),"")</f>
        <v/>
      </c>
      <c r="L864" s="31" t="str">
        <f t="shared" si="65"/>
        <v/>
      </c>
      <c r="N864" s="52" t="s">
        <v>71</v>
      </c>
      <c r="Q864" s="32" t="str">
        <f t="shared" si="66"/>
        <v/>
      </c>
      <c r="T864" s="34">
        <f t="shared" si="67"/>
        <v>0</v>
      </c>
      <c r="U864" s="34">
        <f t="shared" si="68"/>
        <v>0</v>
      </c>
      <c r="X864" s="40" t="s">
        <v>26</v>
      </c>
      <c r="Z864" s="34">
        <f t="shared" si="69"/>
        <v>0</v>
      </c>
    </row>
    <row r="865" spans="2:26" ht="25.5" customHeight="1" x14ac:dyDescent="0.25">
      <c r="B865" s="64"/>
      <c r="J865" s="65" t="str">
        <f>IF(G865&lt;&gt;"",VLOOKUP(G865,'nhân viên sale'!$A$2:$B$1646,2,0),"")</f>
        <v/>
      </c>
      <c r="L865" s="31" t="str">
        <f t="shared" si="65"/>
        <v/>
      </c>
      <c r="N865" s="52" t="s">
        <v>71</v>
      </c>
      <c r="Q865" s="32" t="str">
        <f t="shared" si="66"/>
        <v/>
      </c>
      <c r="T865" s="34">
        <f t="shared" si="67"/>
        <v>0</v>
      </c>
      <c r="U865" s="34">
        <f t="shared" si="68"/>
        <v>0</v>
      </c>
      <c r="X865" s="40" t="s">
        <v>26</v>
      </c>
      <c r="Z865" s="34">
        <f t="shared" si="69"/>
        <v>0</v>
      </c>
    </row>
    <row r="866" spans="2:26" ht="25.5" customHeight="1" x14ac:dyDescent="0.25">
      <c r="B866" s="64"/>
      <c r="J866" s="65" t="str">
        <f>IF(G866&lt;&gt;"",VLOOKUP(G866,'nhân viên sale'!$A$2:$B$1646,2,0),"")</f>
        <v/>
      </c>
      <c r="L866" s="31" t="str">
        <f t="shared" si="65"/>
        <v/>
      </c>
      <c r="N866" s="52" t="s">
        <v>71</v>
      </c>
      <c r="Q866" s="32" t="str">
        <f t="shared" si="66"/>
        <v/>
      </c>
      <c r="T866" s="34">
        <f t="shared" si="67"/>
        <v>0</v>
      </c>
      <c r="U866" s="34">
        <f t="shared" si="68"/>
        <v>0</v>
      </c>
      <c r="X866" s="40" t="s">
        <v>26</v>
      </c>
      <c r="Z866" s="34">
        <f t="shared" si="69"/>
        <v>0</v>
      </c>
    </row>
    <row r="867" spans="2:26" ht="25.5" customHeight="1" x14ac:dyDescent="0.25">
      <c r="B867" s="64"/>
      <c r="J867" s="65" t="str">
        <f>IF(G867&lt;&gt;"",VLOOKUP(G867,'nhân viên sale'!$A$2:$B$1646,2,0),"")</f>
        <v/>
      </c>
      <c r="L867" s="31" t="str">
        <f t="shared" si="65"/>
        <v/>
      </c>
      <c r="N867" s="52" t="s">
        <v>71</v>
      </c>
      <c r="Q867" s="32" t="str">
        <f t="shared" si="66"/>
        <v/>
      </c>
      <c r="T867" s="34">
        <f t="shared" si="67"/>
        <v>0</v>
      </c>
      <c r="U867" s="34">
        <f t="shared" si="68"/>
        <v>0</v>
      </c>
      <c r="X867" s="40" t="s">
        <v>26</v>
      </c>
      <c r="Z867" s="34">
        <f t="shared" si="69"/>
        <v>0</v>
      </c>
    </row>
    <row r="868" spans="2:26" ht="25.5" customHeight="1" x14ac:dyDescent="0.25">
      <c r="B868" s="64"/>
      <c r="J868" s="65" t="str">
        <f>IF(G868&lt;&gt;"",VLOOKUP(G868,'nhân viên sale'!$A$2:$B$1646,2,0),"")</f>
        <v/>
      </c>
      <c r="L868" s="31" t="str">
        <f t="shared" si="65"/>
        <v/>
      </c>
      <c r="N868" s="52" t="s">
        <v>71</v>
      </c>
      <c r="Q868" s="32" t="str">
        <f t="shared" si="66"/>
        <v/>
      </c>
      <c r="T868" s="34">
        <f t="shared" si="67"/>
        <v>0</v>
      </c>
      <c r="U868" s="34">
        <f t="shared" si="68"/>
        <v>0</v>
      </c>
      <c r="X868" s="40" t="s">
        <v>26</v>
      </c>
      <c r="Z868" s="34">
        <f t="shared" si="69"/>
        <v>0</v>
      </c>
    </row>
    <row r="869" spans="2:26" ht="25.5" customHeight="1" x14ac:dyDescent="0.25">
      <c r="B869" s="64"/>
      <c r="J869" s="65" t="str">
        <f>IF(G869&lt;&gt;"",VLOOKUP(G869,'nhân viên sale'!$A$2:$B$1646,2,0),"")</f>
        <v/>
      </c>
      <c r="L869" s="31" t="str">
        <f t="shared" si="65"/>
        <v/>
      </c>
      <c r="N869" s="52" t="s">
        <v>71</v>
      </c>
      <c r="Q869" s="32" t="str">
        <f t="shared" si="66"/>
        <v/>
      </c>
      <c r="T869" s="34">
        <f t="shared" si="67"/>
        <v>0</v>
      </c>
      <c r="U869" s="34">
        <f t="shared" si="68"/>
        <v>0</v>
      </c>
      <c r="X869" s="40" t="s">
        <v>26</v>
      </c>
      <c r="Z869" s="34">
        <f t="shared" si="69"/>
        <v>0</v>
      </c>
    </row>
    <row r="870" spans="2:26" ht="25.5" customHeight="1" x14ac:dyDescent="0.25">
      <c r="B870" s="64"/>
      <c r="J870" s="65" t="str">
        <f>IF(G870&lt;&gt;"",VLOOKUP(G870,'nhân viên sale'!$A$2:$B$1646,2,0),"")</f>
        <v/>
      </c>
      <c r="L870" s="31" t="str">
        <f t="shared" si="65"/>
        <v/>
      </c>
      <c r="N870" s="52" t="s">
        <v>71</v>
      </c>
      <c r="Q870" s="32" t="str">
        <f t="shared" si="66"/>
        <v/>
      </c>
      <c r="T870" s="34">
        <f t="shared" si="67"/>
        <v>0</v>
      </c>
      <c r="U870" s="34">
        <f t="shared" si="68"/>
        <v>0</v>
      </c>
      <c r="X870" s="40" t="s">
        <v>26</v>
      </c>
      <c r="Z870" s="34">
        <f t="shared" si="69"/>
        <v>0</v>
      </c>
    </row>
    <row r="871" spans="2:26" ht="25.5" customHeight="1" x14ac:dyDescent="0.25">
      <c r="B871" s="64"/>
      <c r="J871" s="65" t="str">
        <f>IF(G871&lt;&gt;"",VLOOKUP(G871,'nhân viên sale'!$A$2:$B$1646,2,0),"")</f>
        <v/>
      </c>
      <c r="L871" s="31" t="str">
        <f t="shared" si="65"/>
        <v/>
      </c>
      <c r="N871" s="52" t="s">
        <v>71</v>
      </c>
      <c r="Q871" s="32" t="str">
        <f t="shared" si="66"/>
        <v/>
      </c>
      <c r="T871" s="34">
        <f t="shared" si="67"/>
        <v>0</v>
      </c>
      <c r="U871" s="34">
        <f t="shared" si="68"/>
        <v>0</v>
      </c>
      <c r="X871" s="40" t="s">
        <v>26</v>
      </c>
      <c r="Z871" s="34">
        <f t="shared" si="69"/>
        <v>0</v>
      </c>
    </row>
    <row r="872" spans="2:26" ht="25.5" customHeight="1" x14ac:dyDescent="0.25">
      <c r="B872" s="64"/>
      <c r="J872" s="65" t="str">
        <f>IF(G872&lt;&gt;"",VLOOKUP(G872,'nhân viên sale'!$A$2:$B$1646,2,0),"")</f>
        <v/>
      </c>
      <c r="L872" s="31" t="str">
        <f t="shared" si="65"/>
        <v/>
      </c>
      <c r="N872" s="52" t="s">
        <v>71</v>
      </c>
      <c r="Q872" s="32" t="str">
        <f t="shared" si="66"/>
        <v/>
      </c>
      <c r="T872" s="34">
        <f t="shared" si="67"/>
        <v>0</v>
      </c>
      <c r="U872" s="34">
        <f t="shared" si="68"/>
        <v>0</v>
      </c>
      <c r="X872" s="40" t="s">
        <v>26</v>
      </c>
      <c r="Z872" s="34">
        <f t="shared" si="69"/>
        <v>0</v>
      </c>
    </row>
    <row r="873" spans="2:26" ht="25.5" customHeight="1" x14ac:dyDescent="0.25">
      <c r="B873" s="64"/>
      <c r="J873" s="65" t="str">
        <f>IF(G873&lt;&gt;"",VLOOKUP(G873,'nhân viên sale'!$A$2:$B$1646,2,0),"")</f>
        <v/>
      </c>
      <c r="L873" s="31" t="str">
        <f t="shared" si="65"/>
        <v/>
      </c>
      <c r="N873" s="52" t="s">
        <v>71</v>
      </c>
      <c r="Q873" s="32" t="str">
        <f t="shared" si="66"/>
        <v/>
      </c>
      <c r="T873" s="34">
        <f t="shared" si="67"/>
        <v>0</v>
      </c>
      <c r="U873" s="34">
        <f t="shared" si="68"/>
        <v>0</v>
      </c>
      <c r="X873" s="40" t="s">
        <v>26</v>
      </c>
      <c r="Z873" s="34">
        <f t="shared" si="69"/>
        <v>0</v>
      </c>
    </row>
    <row r="874" spans="2:26" ht="25.5" customHeight="1" x14ac:dyDescent="0.25">
      <c r="B874" s="64"/>
      <c r="J874" s="65" t="str">
        <f>IF(G874&lt;&gt;"",VLOOKUP(G874,'nhân viên sale'!$A$2:$B$1646,2,0),"")</f>
        <v/>
      </c>
      <c r="L874" s="31" t="str">
        <f t="shared" si="65"/>
        <v/>
      </c>
      <c r="N874" s="52" t="s">
        <v>71</v>
      </c>
      <c r="Q874" s="32" t="str">
        <f t="shared" si="66"/>
        <v/>
      </c>
      <c r="T874" s="34">
        <f t="shared" si="67"/>
        <v>0</v>
      </c>
      <c r="U874" s="34">
        <f t="shared" si="68"/>
        <v>0</v>
      </c>
      <c r="X874" s="40" t="s">
        <v>26</v>
      </c>
      <c r="Z874" s="34">
        <f t="shared" si="69"/>
        <v>0</v>
      </c>
    </row>
    <row r="875" spans="2:26" ht="25.5" customHeight="1" x14ac:dyDescent="0.25">
      <c r="B875" s="64"/>
      <c r="J875" s="65" t="str">
        <f>IF(G875&lt;&gt;"",VLOOKUP(G875,'nhân viên sale'!$A$2:$B$1646,2,0),"")</f>
        <v/>
      </c>
      <c r="L875" s="31" t="str">
        <f t="shared" si="65"/>
        <v/>
      </c>
      <c r="N875" s="52" t="s">
        <v>71</v>
      </c>
      <c r="Q875" s="32" t="str">
        <f t="shared" si="66"/>
        <v/>
      </c>
      <c r="T875" s="34">
        <f t="shared" si="67"/>
        <v>0</v>
      </c>
      <c r="U875" s="34">
        <f t="shared" si="68"/>
        <v>0</v>
      </c>
      <c r="X875" s="40" t="s">
        <v>26</v>
      </c>
      <c r="Z875" s="34">
        <f t="shared" si="69"/>
        <v>0</v>
      </c>
    </row>
    <row r="876" spans="2:26" ht="25.5" customHeight="1" x14ac:dyDescent="0.25">
      <c r="B876" s="64"/>
      <c r="J876" s="65" t="str">
        <f>IF(G876&lt;&gt;"",VLOOKUP(G876,'nhân viên sale'!$A$2:$B$1646,2,0),"")</f>
        <v/>
      </c>
      <c r="L876" s="31" t="str">
        <f t="shared" si="65"/>
        <v/>
      </c>
      <c r="N876" s="52" t="s">
        <v>71</v>
      </c>
      <c r="Q876" s="32" t="str">
        <f t="shared" si="66"/>
        <v/>
      </c>
      <c r="T876" s="34">
        <f t="shared" si="67"/>
        <v>0</v>
      </c>
      <c r="U876" s="34">
        <f t="shared" si="68"/>
        <v>0</v>
      </c>
      <c r="X876" s="40" t="s">
        <v>26</v>
      </c>
      <c r="Z876" s="34">
        <f t="shared" si="69"/>
        <v>0</v>
      </c>
    </row>
    <row r="877" spans="2:26" ht="25.5" customHeight="1" x14ac:dyDescent="0.25">
      <c r="B877" s="64"/>
      <c r="J877" s="65" t="str">
        <f>IF(G877&lt;&gt;"",VLOOKUP(G877,'nhân viên sale'!$A$2:$B$1646,2,0),"")</f>
        <v/>
      </c>
      <c r="L877" s="31" t="str">
        <f t="shared" si="65"/>
        <v/>
      </c>
      <c r="N877" s="52" t="s">
        <v>71</v>
      </c>
      <c r="Q877" s="32" t="str">
        <f t="shared" si="66"/>
        <v/>
      </c>
      <c r="T877" s="34">
        <f t="shared" si="67"/>
        <v>0</v>
      </c>
      <c r="U877" s="34">
        <f t="shared" si="68"/>
        <v>0</v>
      </c>
      <c r="X877" s="40" t="s">
        <v>26</v>
      </c>
      <c r="Z877" s="34">
        <f t="shared" si="69"/>
        <v>0</v>
      </c>
    </row>
    <row r="878" spans="2:26" ht="25.5" customHeight="1" x14ac:dyDescent="0.25">
      <c r="B878" s="64"/>
      <c r="J878" s="65" t="str">
        <f>IF(G878&lt;&gt;"",VLOOKUP(G878,'nhân viên sale'!$A$2:$B$1646,2,0),"")</f>
        <v/>
      </c>
      <c r="L878" s="31" t="str">
        <f t="shared" si="65"/>
        <v/>
      </c>
      <c r="N878" s="52" t="s">
        <v>71</v>
      </c>
      <c r="Q878" s="32" t="str">
        <f t="shared" si="66"/>
        <v/>
      </c>
      <c r="T878" s="34">
        <f t="shared" si="67"/>
        <v>0</v>
      </c>
      <c r="U878" s="34">
        <f t="shared" si="68"/>
        <v>0</v>
      </c>
      <c r="X878" s="40" t="s">
        <v>26</v>
      </c>
      <c r="Z878" s="34">
        <f t="shared" si="69"/>
        <v>0</v>
      </c>
    </row>
    <row r="879" spans="2:26" ht="25.5" customHeight="1" x14ac:dyDescent="0.25">
      <c r="B879" s="64"/>
      <c r="J879" s="65" t="str">
        <f>IF(G879&lt;&gt;"",VLOOKUP(G879,'nhân viên sale'!$A$2:$B$1646,2,0),"")</f>
        <v/>
      </c>
      <c r="L879" s="31" t="str">
        <f t="shared" si="65"/>
        <v/>
      </c>
      <c r="N879" s="52" t="s">
        <v>71</v>
      </c>
      <c r="Q879" s="32" t="str">
        <f t="shared" si="66"/>
        <v/>
      </c>
      <c r="T879" s="34">
        <f t="shared" si="67"/>
        <v>0</v>
      </c>
      <c r="U879" s="34">
        <f t="shared" si="68"/>
        <v>0</v>
      </c>
      <c r="X879" s="40" t="s">
        <v>26</v>
      </c>
      <c r="Z879" s="34">
        <f t="shared" si="69"/>
        <v>0</v>
      </c>
    </row>
    <row r="880" spans="2:26" ht="25.5" customHeight="1" x14ac:dyDescent="0.25">
      <c r="B880" s="64"/>
      <c r="J880" s="65" t="str">
        <f>IF(G880&lt;&gt;"",VLOOKUP(G880,'nhân viên sale'!$A$2:$B$1646,2,0),"")</f>
        <v/>
      </c>
      <c r="L880" s="31" t="str">
        <f t="shared" si="65"/>
        <v/>
      </c>
      <c r="N880" s="52" t="s">
        <v>71</v>
      </c>
      <c r="Q880" s="32" t="str">
        <f t="shared" si="66"/>
        <v/>
      </c>
      <c r="T880" s="34">
        <f t="shared" si="67"/>
        <v>0</v>
      </c>
      <c r="U880" s="34">
        <f t="shared" si="68"/>
        <v>0</v>
      </c>
      <c r="X880" s="40" t="s">
        <v>26</v>
      </c>
      <c r="Z880" s="34">
        <f t="shared" si="69"/>
        <v>0</v>
      </c>
    </row>
    <row r="881" spans="2:26" ht="25.5" customHeight="1" x14ac:dyDescent="0.25">
      <c r="B881" s="64"/>
      <c r="J881" s="65" t="str">
        <f>IF(G881&lt;&gt;"",VLOOKUP(G881,'nhân viên sale'!$A$2:$B$1646,2,0),"")</f>
        <v/>
      </c>
      <c r="L881" s="31" t="str">
        <f t="shared" si="65"/>
        <v/>
      </c>
      <c r="N881" s="52" t="s">
        <v>71</v>
      </c>
      <c r="Q881" s="32" t="str">
        <f t="shared" si="66"/>
        <v/>
      </c>
      <c r="T881" s="34">
        <f t="shared" si="67"/>
        <v>0</v>
      </c>
      <c r="U881" s="34">
        <f t="shared" si="68"/>
        <v>0</v>
      </c>
      <c r="X881" s="40" t="s">
        <v>26</v>
      </c>
      <c r="Z881" s="34">
        <f t="shared" si="69"/>
        <v>0</v>
      </c>
    </row>
    <row r="882" spans="2:26" ht="25.5" customHeight="1" x14ac:dyDescent="0.25">
      <c r="B882" s="64"/>
      <c r="J882" s="65" t="str">
        <f>IF(G882&lt;&gt;"",VLOOKUP(G882,'nhân viên sale'!$A$2:$B$1646,2,0),"")</f>
        <v/>
      </c>
      <c r="L882" s="31" t="str">
        <f t="shared" si="65"/>
        <v/>
      </c>
      <c r="N882" s="52" t="s">
        <v>71</v>
      </c>
      <c r="Q882" s="32" t="str">
        <f t="shared" si="66"/>
        <v/>
      </c>
      <c r="T882" s="34">
        <f t="shared" si="67"/>
        <v>0</v>
      </c>
      <c r="U882" s="34">
        <f t="shared" si="68"/>
        <v>0</v>
      </c>
      <c r="X882" s="40" t="s">
        <v>26</v>
      </c>
      <c r="Z882" s="34">
        <f t="shared" si="69"/>
        <v>0</v>
      </c>
    </row>
    <row r="883" spans="2:26" ht="25.5" customHeight="1" x14ac:dyDescent="0.25">
      <c r="B883" s="64"/>
      <c r="J883" s="65" t="str">
        <f>IF(G883&lt;&gt;"",VLOOKUP(G883,'nhân viên sale'!$A$2:$B$1646,2,0),"")</f>
        <v/>
      </c>
      <c r="L883" s="31" t="str">
        <f t="shared" si="65"/>
        <v/>
      </c>
      <c r="N883" s="52" t="s">
        <v>71</v>
      </c>
      <c r="Q883" s="32" t="str">
        <f t="shared" si="66"/>
        <v/>
      </c>
      <c r="T883" s="34">
        <f t="shared" si="67"/>
        <v>0</v>
      </c>
      <c r="U883" s="34">
        <f t="shared" si="68"/>
        <v>0</v>
      </c>
      <c r="X883" s="40" t="s">
        <v>26</v>
      </c>
      <c r="Z883" s="34">
        <f t="shared" si="69"/>
        <v>0</v>
      </c>
    </row>
    <row r="884" spans="2:26" ht="25.5" customHeight="1" x14ac:dyDescent="0.25">
      <c r="B884" s="64"/>
      <c r="J884" s="65" t="str">
        <f>IF(G884&lt;&gt;"",VLOOKUP(G884,'nhân viên sale'!$A$2:$B$1646,2,0),"")</f>
        <v/>
      </c>
      <c r="L884" s="31" t="str">
        <f t="shared" si="65"/>
        <v/>
      </c>
      <c r="N884" s="52" t="s">
        <v>71</v>
      </c>
      <c r="Q884" s="32" t="str">
        <f t="shared" si="66"/>
        <v/>
      </c>
      <c r="T884" s="34">
        <f t="shared" si="67"/>
        <v>0</v>
      </c>
      <c r="U884" s="34">
        <f t="shared" si="68"/>
        <v>0</v>
      </c>
      <c r="X884" s="40" t="s">
        <v>26</v>
      </c>
      <c r="Z884" s="34">
        <f t="shared" si="69"/>
        <v>0</v>
      </c>
    </row>
    <row r="885" spans="2:26" ht="25.5" customHeight="1" x14ac:dyDescent="0.25">
      <c r="B885" s="64"/>
      <c r="J885" s="65" t="str">
        <f>IF(G885&lt;&gt;"",VLOOKUP(G885,'nhân viên sale'!$A$2:$B$1646,2,0),"")</f>
        <v/>
      </c>
      <c r="L885" s="31" t="str">
        <f t="shared" si="65"/>
        <v/>
      </c>
      <c r="N885" s="52" t="s">
        <v>71</v>
      </c>
      <c r="Q885" s="32" t="str">
        <f t="shared" si="66"/>
        <v/>
      </c>
      <c r="T885" s="34">
        <f t="shared" si="67"/>
        <v>0</v>
      </c>
      <c r="U885" s="34">
        <f t="shared" si="68"/>
        <v>0</v>
      </c>
      <c r="X885" s="40" t="s">
        <v>26</v>
      </c>
      <c r="Z885" s="34">
        <f t="shared" si="69"/>
        <v>0</v>
      </c>
    </row>
    <row r="886" spans="2:26" ht="25.5" customHeight="1" x14ac:dyDescent="0.25">
      <c r="B886" s="64"/>
      <c r="J886" s="65" t="str">
        <f>IF(G886&lt;&gt;"",VLOOKUP(G886,'nhân viên sale'!$A$2:$B$1646,2,0),"")</f>
        <v/>
      </c>
      <c r="L886" s="31" t="str">
        <f t="shared" si="65"/>
        <v/>
      </c>
      <c r="N886" s="52" t="s">
        <v>71</v>
      </c>
      <c r="Q886" s="32" t="str">
        <f t="shared" si="66"/>
        <v/>
      </c>
      <c r="T886" s="34">
        <f t="shared" si="67"/>
        <v>0</v>
      </c>
      <c r="U886" s="34">
        <f t="shared" si="68"/>
        <v>0</v>
      </c>
      <c r="X886" s="40" t="s">
        <v>26</v>
      </c>
      <c r="Z886" s="34">
        <f t="shared" si="69"/>
        <v>0</v>
      </c>
    </row>
    <row r="887" spans="2:26" ht="25.5" customHeight="1" x14ac:dyDescent="0.25">
      <c r="B887" s="64"/>
      <c r="J887" s="65" t="str">
        <f>IF(G887&lt;&gt;"",VLOOKUP(G887,'nhân viên sale'!$A$2:$B$1646,2,0),"")</f>
        <v/>
      </c>
      <c r="L887" s="31" t="str">
        <f t="shared" si="65"/>
        <v/>
      </c>
      <c r="N887" s="52" t="s">
        <v>71</v>
      </c>
      <c r="Q887" s="32" t="str">
        <f t="shared" si="66"/>
        <v/>
      </c>
      <c r="T887" s="34">
        <f t="shared" si="67"/>
        <v>0</v>
      </c>
      <c r="U887" s="34">
        <f t="shared" si="68"/>
        <v>0</v>
      </c>
      <c r="X887" s="40" t="s">
        <v>26</v>
      </c>
      <c r="Z887" s="34">
        <f t="shared" si="69"/>
        <v>0</v>
      </c>
    </row>
    <row r="888" spans="2:26" ht="25.5" customHeight="1" x14ac:dyDescent="0.25">
      <c r="B888" s="64"/>
      <c r="J888" s="65" t="str">
        <f>IF(G888&lt;&gt;"",VLOOKUP(G888,'nhân viên sale'!$A$2:$B$1646,2,0),"")</f>
        <v/>
      </c>
      <c r="L888" s="31" t="str">
        <f t="shared" si="65"/>
        <v/>
      </c>
      <c r="N888" s="52" t="s">
        <v>71</v>
      </c>
      <c r="Q888" s="32" t="str">
        <f t="shared" si="66"/>
        <v/>
      </c>
      <c r="T888" s="34">
        <f t="shared" si="67"/>
        <v>0</v>
      </c>
      <c r="U888" s="34">
        <f t="shared" si="68"/>
        <v>0</v>
      </c>
      <c r="X888" s="40" t="s">
        <v>26</v>
      </c>
      <c r="Z888" s="34">
        <f t="shared" si="69"/>
        <v>0</v>
      </c>
    </row>
    <row r="889" spans="2:26" ht="25.5" customHeight="1" x14ac:dyDescent="0.25">
      <c r="B889" s="64"/>
      <c r="J889" s="65" t="str">
        <f>IF(G889&lt;&gt;"",VLOOKUP(G889,'nhân viên sale'!$A$2:$B$1646,2,0),"")</f>
        <v/>
      </c>
      <c r="L889" s="31" t="str">
        <f t="shared" si="65"/>
        <v/>
      </c>
      <c r="N889" s="52" t="s">
        <v>71</v>
      </c>
      <c r="Q889" s="32" t="str">
        <f t="shared" si="66"/>
        <v/>
      </c>
      <c r="T889" s="34">
        <f t="shared" si="67"/>
        <v>0</v>
      </c>
      <c r="U889" s="34">
        <f t="shared" si="68"/>
        <v>0</v>
      </c>
      <c r="X889" s="40" t="s">
        <v>26</v>
      </c>
      <c r="Z889" s="34">
        <f t="shared" si="69"/>
        <v>0</v>
      </c>
    </row>
    <row r="890" spans="2:26" ht="25.5" customHeight="1" x14ac:dyDescent="0.25">
      <c r="B890" s="64"/>
      <c r="J890" s="65" t="str">
        <f>IF(G890&lt;&gt;"",VLOOKUP(G890,'nhân viên sale'!$A$2:$B$1646,2,0),"")</f>
        <v/>
      </c>
      <c r="L890" s="31" t="str">
        <f t="shared" si="65"/>
        <v/>
      </c>
      <c r="N890" s="52" t="s">
        <v>71</v>
      </c>
      <c r="Q890" s="32" t="str">
        <f t="shared" si="66"/>
        <v/>
      </c>
      <c r="T890" s="34">
        <f t="shared" si="67"/>
        <v>0</v>
      </c>
      <c r="U890" s="34">
        <f t="shared" si="68"/>
        <v>0</v>
      </c>
      <c r="X890" s="40" t="s">
        <v>26</v>
      </c>
      <c r="Z890" s="34">
        <f t="shared" si="69"/>
        <v>0</v>
      </c>
    </row>
    <row r="891" spans="2:26" ht="25.5" customHeight="1" x14ac:dyDescent="0.25">
      <c r="B891" s="64"/>
      <c r="J891" s="65" t="str">
        <f>IF(G891&lt;&gt;"",VLOOKUP(G891,'nhân viên sale'!$A$2:$B$1646,2,0),"")</f>
        <v/>
      </c>
      <c r="L891" s="31" t="str">
        <f t="shared" si="65"/>
        <v/>
      </c>
      <c r="N891" s="52" t="s">
        <v>71</v>
      </c>
      <c r="Q891" s="32" t="str">
        <f t="shared" si="66"/>
        <v/>
      </c>
      <c r="T891" s="34">
        <f t="shared" si="67"/>
        <v>0</v>
      </c>
      <c r="U891" s="34">
        <f t="shared" si="68"/>
        <v>0</v>
      </c>
      <c r="X891" s="40" t="s">
        <v>26</v>
      </c>
      <c r="Z891" s="34">
        <f t="shared" si="69"/>
        <v>0</v>
      </c>
    </row>
    <row r="892" spans="2:26" ht="25.5" customHeight="1" x14ac:dyDescent="0.25">
      <c r="B892" s="64"/>
      <c r="J892" s="65" t="str">
        <f>IF(G892&lt;&gt;"",VLOOKUP(G892,'nhân viên sale'!$A$2:$B$1646,2,0),"")</f>
        <v/>
      </c>
      <c r="L892" s="31" t="str">
        <f t="shared" si="65"/>
        <v/>
      </c>
      <c r="N892" s="52" t="s">
        <v>71</v>
      </c>
      <c r="Q892" s="32" t="str">
        <f t="shared" si="66"/>
        <v/>
      </c>
      <c r="T892" s="34">
        <f t="shared" si="67"/>
        <v>0</v>
      </c>
      <c r="U892" s="34">
        <f t="shared" si="68"/>
        <v>0</v>
      </c>
      <c r="X892" s="40" t="s">
        <v>26</v>
      </c>
      <c r="Z892" s="34">
        <f t="shared" si="69"/>
        <v>0</v>
      </c>
    </row>
    <row r="893" spans="2:26" ht="25.5" customHeight="1" x14ac:dyDescent="0.25">
      <c r="B893" s="64"/>
      <c r="J893" s="65" t="str">
        <f>IF(G893&lt;&gt;"",VLOOKUP(G893,'nhân viên sale'!$A$2:$B$1646,2,0),"")</f>
        <v/>
      </c>
      <c r="L893" s="31" t="str">
        <f t="shared" si="65"/>
        <v/>
      </c>
      <c r="N893" s="52" t="s">
        <v>71</v>
      </c>
      <c r="Q893" s="32" t="str">
        <f t="shared" si="66"/>
        <v/>
      </c>
      <c r="T893" s="34">
        <f t="shared" si="67"/>
        <v>0</v>
      </c>
      <c r="U893" s="34">
        <f t="shared" si="68"/>
        <v>0</v>
      </c>
      <c r="X893" s="40" t="s">
        <v>26</v>
      </c>
      <c r="Z893" s="34">
        <f t="shared" si="69"/>
        <v>0</v>
      </c>
    </row>
    <row r="894" spans="2:26" ht="25.5" customHeight="1" x14ac:dyDescent="0.25">
      <c r="B894" s="64"/>
      <c r="J894" s="65" t="str">
        <f>IF(G894&lt;&gt;"",VLOOKUP(G894,'nhân viên sale'!$A$2:$B$1646,2,0),"")</f>
        <v/>
      </c>
      <c r="L894" s="31" t="str">
        <f t="shared" si="65"/>
        <v/>
      </c>
      <c r="N894" s="52" t="s">
        <v>71</v>
      </c>
      <c r="Q894" s="32" t="str">
        <f t="shared" si="66"/>
        <v/>
      </c>
      <c r="T894" s="34">
        <f t="shared" si="67"/>
        <v>0</v>
      </c>
      <c r="U894" s="34">
        <f t="shared" si="68"/>
        <v>0</v>
      </c>
      <c r="X894" s="40" t="s">
        <v>26</v>
      </c>
      <c r="Z894" s="34">
        <f t="shared" si="69"/>
        <v>0</v>
      </c>
    </row>
    <row r="895" spans="2:26" ht="25.5" customHeight="1" x14ac:dyDescent="0.25">
      <c r="B895" s="64"/>
      <c r="J895" s="65" t="str">
        <f>IF(G895&lt;&gt;"",VLOOKUP(G895,'nhân viên sale'!$A$2:$B$1646,2,0),"")</f>
        <v/>
      </c>
      <c r="L895" s="31" t="str">
        <f t="shared" si="65"/>
        <v/>
      </c>
      <c r="N895" s="52" t="s">
        <v>71</v>
      </c>
      <c r="Q895" s="32" t="str">
        <f t="shared" si="66"/>
        <v/>
      </c>
      <c r="T895" s="34">
        <f t="shared" si="67"/>
        <v>0</v>
      </c>
      <c r="U895" s="34">
        <f t="shared" si="68"/>
        <v>0</v>
      </c>
      <c r="X895" s="40" t="s">
        <v>26</v>
      </c>
      <c r="Z895" s="34">
        <f t="shared" si="69"/>
        <v>0</v>
      </c>
    </row>
    <row r="896" spans="2:26" ht="25.5" customHeight="1" x14ac:dyDescent="0.25">
      <c r="B896" s="64"/>
      <c r="J896" s="65" t="str">
        <f>IF(G896&lt;&gt;"",VLOOKUP(G896,'nhân viên sale'!$A$2:$B$1646,2,0),"")</f>
        <v/>
      </c>
      <c r="L896" s="31" t="str">
        <f t="shared" si="65"/>
        <v/>
      </c>
      <c r="N896" s="52" t="s">
        <v>71</v>
      </c>
      <c r="Q896" s="32" t="str">
        <f t="shared" si="66"/>
        <v/>
      </c>
      <c r="T896" s="34">
        <f t="shared" si="67"/>
        <v>0</v>
      </c>
      <c r="U896" s="34">
        <f t="shared" si="68"/>
        <v>0</v>
      </c>
      <c r="X896" s="40" t="s">
        <v>26</v>
      </c>
      <c r="Z896" s="34">
        <f t="shared" si="69"/>
        <v>0</v>
      </c>
    </row>
    <row r="897" spans="2:26" ht="25.5" customHeight="1" x14ac:dyDescent="0.25">
      <c r="B897" s="64"/>
      <c r="J897" s="65" t="str">
        <f>IF(G897&lt;&gt;"",VLOOKUP(G897,'nhân viên sale'!$A$2:$B$1646,2,0),"")</f>
        <v/>
      </c>
      <c r="L897" s="31" t="str">
        <f t="shared" si="65"/>
        <v/>
      </c>
      <c r="N897" s="52" t="s">
        <v>71</v>
      </c>
      <c r="Q897" s="32" t="str">
        <f t="shared" si="66"/>
        <v/>
      </c>
      <c r="T897" s="34">
        <f t="shared" si="67"/>
        <v>0</v>
      </c>
      <c r="U897" s="34">
        <f t="shared" si="68"/>
        <v>0</v>
      </c>
      <c r="X897" s="40" t="s">
        <v>26</v>
      </c>
      <c r="Z897" s="34">
        <f t="shared" si="69"/>
        <v>0</v>
      </c>
    </row>
    <row r="898" spans="2:26" ht="25.5" customHeight="1" x14ac:dyDescent="0.25">
      <c r="B898" s="64"/>
      <c r="J898" s="65" t="str">
        <f>IF(G898&lt;&gt;"",VLOOKUP(G898,'nhân viên sale'!$A$2:$B$1646,2,0),"")</f>
        <v/>
      </c>
      <c r="L898" s="31" t="str">
        <f t="shared" ref="L898:L961" si="70">IF(K898&lt;&gt;"",VLOOKUP(K898,tenhang,2,0),"")</f>
        <v/>
      </c>
      <c r="N898" s="52" t="s">
        <v>71</v>
      </c>
      <c r="Q898" s="32" t="str">
        <f t="shared" ref="Q898:Q961" si="71">IF(K898&lt;&gt;"",VLOOKUP(K898,tenhang,3,0),"")</f>
        <v/>
      </c>
      <c r="T898" s="34">
        <f t="shared" ref="T898:T961" si="72">IF(K898&lt;&gt;"",VLOOKUP(K898,tenhang,4,0),0)</f>
        <v>0</v>
      </c>
      <c r="U898" s="34">
        <f t="shared" si="68"/>
        <v>0</v>
      </c>
      <c r="X898" s="40" t="s">
        <v>26</v>
      </c>
      <c r="Z898" s="34">
        <f t="shared" si="69"/>
        <v>0</v>
      </c>
    </row>
    <row r="899" spans="2:26" ht="25.5" customHeight="1" x14ac:dyDescent="0.25">
      <c r="B899" s="64"/>
      <c r="J899" s="65" t="str">
        <f>IF(G899&lt;&gt;"",VLOOKUP(G899,'nhân viên sale'!$A$2:$B$1646,2,0),"")</f>
        <v/>
      </c>
      <c r="L899" s="31" t="str">
        <f t="shared" si="70"/>
        <v/>
      </c>
      <c r="N899" s="52" t="s">
        <v>71</v>
      </c>
      <c r="Q899" s="32" t="str">
        <f t="shared" si="71"/>
        <v/>
      </c>
      <c r="T899" s="34">
        <f t="shared" si="72"/>
        <v>0</v>
      </c>
      <c r="U899" s="34">
        <f t="shared" ref="U899:U962" si="73">R899*T899</f>
        <v>0</v>
      </c>
      <c r="X899" s="40" t="s">
        <v>26</v>
      </c>
      <c r="Z899" s="34">
        <f t="shared" ref="Z899:Z962" si="74">ROUND(U899*X899*1%,0)</f>
        <v>0</v>
      </c>
    </row>
    <row r="900" spans="2:26" ht="25.5" customHeight="1" x14ac:dyDescent="0.25">
      <c r="B900" s="64"/>
      <c r="J900" s="65" t="str">
        <f>IF(G900&lt;&gt;"",VLOOKUP(G900,'nhân viên sale'!$A$2:$B$1646,2,0),"")</f>
        <v/>
      </c>
      <c r="L900" s="31" t="str">
        <f t="shared" si="70"/>
        <v/>
      </c>
      <c r="N900" s="52" t="s">
        <v>71</v>
      </c>
      <c r="Q900" s="32" t="str">
        <f t="shared" si="71"/>
        <v/>
      </c>
      <c r="T900" s="34">
        <f t="shared" si="72"/>
        <v>0</v>
      </c>
      <c r="U900" s="34">
        <f t="shared" si="73"/>
        <v>0</v>
      </c>
      <c r="X900" s="40" t="s">
        <v>26</v>
      </c>
      <c r="Z900" s="34">
        <f t="shared" si="74"/>
        <v>0</v>
      </c>
    </row>
    <row r="901" spans="2:26" ht="25.5" customHeight="1" x14ac:dyDescent="0.25">
      <c r="B901" s="64"/>
      <c r="J901" s="65" t="str">
        <f>IF(G901&lt;&gt;"",VLOOKUP(G901,'nhân viên sale'!$A$2:$B$1646,2,0),"")</f>
        <v/>
      </c>
      <c r="L901" s="31" t="str">
        <f t="shared" si="70"/>
        <v/>
      </c>
      <c r="N901" s="52" t="s">
        <v>71</v>
      </c>
      <c r="Q901" s="32" t="str">
        <f t="shared" si="71"/>
        <v/>
      </c>
      <c r="T901" s="34">
        <f t="shared" si="72"/>
        <v>0</v>
      </c>
      <c r="U901" s="34">
        <f t="shared" si="73"/>
        <v>0</v>
      </c>
      <c r="X901" s="40" t="s">
        <v>26</v>
      </c>
      <c r="Z901" s="34">
        <f t="shared" si="74"/>
        <v>0</v>
      </c>
    </row>
    <row r="902" spans="2:26" ht="25.5" customHeight="1" x14ac:dyDescent="0.25">
      <c r="B902" s="64"/>
      <c r="J902" s="65" t="str">
        <f>IF(G902&lt;&gt;"",VLOOKUP(G902,'nhân viên sale'!$A$2:$B$1646,2,0),"")</f>
        <v/>
      </c>
      <c r="L902" s="31" t="str">
        <f t="shared" si="70"/>
        <v/>
      </c>
      <c r="N902" s="52" t="s">
        <v>71</v>
      </c>
      <c r="Q902" s="32" t="str">
        <f t="shared" si="71"/>
        <v/>
      </c>
      <c r="T902" s="34">
        <f t="shared" si="72"/>
        <v>0</v>
      </c>
      <c r="U902" s="34">
        <f t="shared" si="73"/>
        <v>0</v>
      </c>
      <c r="X902" s="40" t="s">
        <v>26</v>
      </c>
      <c r="Z902" s="34">
        <f t="shared" si="74"/>
        <v>0</v>
      </c>
    </row>
    <row r="903" spans="2:26" ht="25.5" customHeight="1" x14ac:dyDescent="0.25">
      <c r="B903" s="64"/>
      <c r="J903" s="65" t="str">
        <f>IF(G903&lt;&gt;"",VLOOKUP(G903,'nhân viên sale'!$A$2:$B$1646,2,0),"")</f>
        <v/>
      </c>
      <c r="L903" s="31" t="str">
        <f t="shared" si="70"/>
        <v/>
      </c>
      <c r="N903" s="52" t="s">
        <v>71</v>
      </c>
      <c r="Q903" s="32" t="str">
        <f t="shared" si="71"/>
        <v/>
      </c>
      <c r="T903" s="34">
        <f t="shared" si="72"/>
        <v>0</v>
      </c>
      <c r="U903" s="34">
        <f t="shared" si="73"/>
        <v>0</v>
      </c>
      <c r="X903" s="40" t="s">
        <v>26</v>
      </c>
      <c r="Z903" s="34">
        <f t="shared" si="74"/>
        <v>0</v>
      </c>
    </row>
    <row r="904" spans="2:26" ht="25.5" customHeight="1" x14ac:dyDescent="0.25">
      <c r="B904" s="64"/>
      <c r="J904" s="65" t="str">
        <f>IF(G904&lt;&gt;"",VLOOKUP(G904,'nhân viên sale'!$A$2:$B$1646,2,0),"")</f>
        <v/>
      </c>
      <c r="L904" s="31" t="str">
        <f t="shared" si="70"/>
        <v/>
      </c>
      <c r="N904" s="52" t="s">
        <v>71</v>
      </c>
      <c r="Q904" s="32" t="str">
        <f t="shared" si="71"/>
        <v/>
      </c>
      <c r="T904" s="34">
        <f t="shared" si="72"/>
        <v>0</v>
      </c>
      <c r="U904" s="34">
        <f t="shared" si="73"/>
        <v>0</v>
      </c>
      <c r="X904" s="40" t="s">
        <v>26</v>
      </c>
      <c r="Z904" s="34">
        <f t="shared" si="74"/>
        <v>0</v>
      </c>
    </row>
    <row r="905" spans="2:26" ht="25.5" customHeight="1" x14ac:dyDescent="0.25">
      <c r="B905" s="64"/>
      <c r="J905" s="65" t="str">
        <f>IF(G905&lt;&gt;"",VLOOKUP(G905,'nhân viên sale'!$A$2:$B$1646,2,0),"")</f>
        <v/>
      </c>
      <c r="L905" s="31" t="str">
        <f t="shared" si="70"/>
        <v/>
      </c>
      <c r="N905" s="52" t="s">
        <v>71</v>
      </c>
      <c r="Q905" s="32" t="str">
        <f t="shared" si="71"/>
        <v/>
      </c>
      <c r="T905" s="34">
        <f t="shared" si="72"/>
        <v>0</v>
      </c>
      <c r="U905" s="34">
        <f t="shared" si="73"/>
        <v>0</v>
      </c>
      <c r="X905" s="40" t="s">
        <v>26</v>
      </c>
      <c r="Z905" s="34">
        <f t="shared" si="74"/>
        <v>0</v>
      </c>
    </row>
    <row r="906" spans="2:26" ht="25.5" customHeight="1" x14ac:dyDescent="0.25">
      <c r="B906" s="64"/>
      <c r="J906" s="65" t="str">
        <f>IF(G906&lt;&gt;"",VLOOKUP(G906,'nhân viên sale'!$A$2:$B$1646,2,0),"")</f>
        <v/>
      </c>
      <c r="L906" s="31" t="str">
        <f t="shared" si="70"/>
        <v/>
      </c>
      <c r="N906" s="52" t="s">
        <v>71</v>
      </c>
      <c r="Q906" s="32" t="str">
        <f t="shared" si="71"/>
        <v/>
      </c>
      <c r="T906" s="34">
        <f t="shared" si="72"/>
        <v>0</v>
      </c>
      <c r="U906" s="34">
        <f t="shared" si="73"/>
        <v>0</v>
      </c>
      <c r="X906" s="40" t="s">
        <v>26</v>
      </c>
      <c r="Z906" s="34">
        <f t="shared" si="74"/>
        <v>0</v>
      </c>
    </row>
    <row r="907" spans="2:26" ht="25.5" customHeight="1" x14ac:dyDescent="0.25">
      <c r="B907" s="64"/>
      <c r="J907" s="65" t="str">
        <f>IF(G907&lt;&gt;"",VLOOKUP(G907,'nhân viên sale'!$A$2:$B$1646,2,0),"")</f>
        <v/>
      </c>
      <c r="L907" s="31" t="str">
        <f t="shared" si="70"/>
        <v/>
      </c>
      <c r="N907" s="52" t="s">
        <v>71</v>
      </c>
      <c r="Q907" s="32" t="str">
        <f t="shared" si="71"/>
        <v/>
      </c>
      <c r="T907" s="34">
        <f t="shared" si="72"/>
        <v>0</v>
      </c>
      <c r="U907" s="34">
        <f t="shared" si="73"/>
        <v>0</v>
      </c>
      <c r="X907" s="40" t="s">
        <v>26</v>
      </c>
      <c r="Z907" s="34">
        <f t="shared" si="74"/>
        <v>0</v>
      </c>
    </row>
    <row r="908" spans="2:26" ht="25.5" customHeight="1" x14ac:dyDescent="0.25">
      <c r="B908" s="64"/>
      <c r="J908" s="65" t="str">
        <f>IF(G908&lt;&gt;"",VLOOKUP(G908,'nhân viên sale'!$A$2:$B$1646,2,0),"")</f>
        <v/>
      </c>
      <c r="L908" s="31" t="str">
        <f t="shared" si="70"/>
        <v/>
      </c>
      <c r="N908" s="52" t="s">
        <v>71</v>
      </c>
      <c r="Q908" s="32" t="str">
        <f t="shared" si="71"/>
        <v/>
      </c>
      <c r="T908" s="34">
        <f t="shared" si="72"/>
        <v>0</v>
      </c>
      <c r="U908" s="34">
        <f t="shared" si="73"/>
        <v>0</v>
      </c>
      <c r="X908" s="40" t="s">
        <v>26</v>
      </c>
      <c r="Z908" s="34">
        <f t="shared" si="74"/>
        <v>0</v>
      </c>
    </row>
    <row r="909" spans="2:26" ht="25.5" customHeight="1" x14ac:dyDescent="0.25">
      <c r="B909" s="64"/>
      <c r="J909" s="65" t="str">
        <f>IF(G909&lt;&gt;"",VLOOKUP(G909,'nhân viên sale'!$A$2:$B$1646,2,0),"")</f>
        <v/>
      </c>
      <c r="L909" s="31" t="str">
        <f t="shared" si="70"/>
        <v/>
      </c>
      <c r="N909" s="52" t="s">
        <v>71</v>
      </c>
      <c r="Q909" s="32" t="str">
        <f t="shared" si="71"/>
        <v/>
      </c>
      <c r="T909" s="34">
        <f t="shared" si="72"/>
        <v>0</v>
      </c>
      <c r="U909" s="34">
        <f t="shared" si="73"/>
        <v>0</v>
      </c>
      <c r="X909" s="40" t="s">
        <v>26</v>
      </c>
      <c r="Z909" s="34">
        <f t="shared" si="74"/>
        <v>0</v>
      </c>
    </row>
    <row r="910" spans="2:26" ht="25.5" customHeight="1" x14ac:dyDescent="0.25">
      <c r="B910" s="64"/>
      <c r="J910" s="65" t="str">
        <f>IF(G910&lt;&gt;"",VLOOKUP(G910,'nhân viên sale'!$A$2:$B$1646,2,0),"")</f>
        <v/>
      </c>
      <c r="L910" s="31" t="str">
        <f t="shared" si="70"/>
        <v/>
      </c>
      <c r="N910" s="52" t="s">
        <v>71</v>
      </c>
      <c r="Q910" s="32" t="str">
        <f t="shared" si="71"/>
        <v/>
      </c>
      <c r="T910" s="34">
        <f t="shared" si="72"/>
        <v>0</v>
      </c>
      <c r="U910" s="34">
        <f t="shared" si="73"/>
        <v>0</v>
      </c>
      <c r="X910" s="40" t="s">
        <v>26</v>
      </c>
      <c r="Z910" s="34">
        <f t="shared" si="74"/>
        <v>0</v>
      </c>
    </row>
    <row r="911" spans="2:26" ht="25.5" customHeight="1" x14ac:dyDescent="0.25">
      <c r="B911" s="64"/>
      <c r="J911" s="65" t="str">
        <f>IF(G911&lt;&gt;"",VLOOKUP(G911,'nhân viên sale'!$A$2:$B$1646,2,0),"")</f>
        <v/>
      </c>
      <c r="L911" s="31" t="str">
        <f t="shared" si="70"/>
        <v/>
      </c>
      <c r="N911" s="52" t="s">
        <v>71</v>
      </c>
      <c r="Q911" s="32" t="str">
        <f t="shared" si="71"/>
        <v/>
      </c>
      <c r="T911" s="34">
        <f t="shared" si="72"/>
        <v>0</v>
      </c>
      <c r="U911" s="34">
        <f t="shared" si="73"/>
        <v>0</v>
      </c>
      <c r="X911" s="40" t="s">
        <v>26</v>
      </c>
      <c r="Z911" s="34">
        <f t="shared" si="74"/>
        <v>0</v>
      </c>
    </row>
    <row r="912" spans="2:26" ht="25.5" customHeight="1" x14ac:dyDescent="0.25">
      <c r="B912" s="64"/>
      <c r="J912" s="65" t="str">
        <f>IF(G912&lt;&gt;"",VLOOKUP(G912,'nhân viên sale'!$A$2:$B$1646,2,0),"")</f>
        <v/>
      </c>
      <c r="L912" s="31" t="str">
        <f t="shared" si="70"/>
        <v/>
      </c>
      <c r="N912" s="52" t="s">
        <v>71</v>
      </c>
      <c r="Q912" s="32" t="str">
        <f t="shared" si="71"/>
        <v/>
      </c>
      <c r="T912" s="34">
        <f t="shared" si="72"/>
        <v>0</v>
      </c>
      <c r="U912" s="34">
        <f t="shared" si="73"/>
        <v>0</v>
      </c>
      <c r="X912" s="40" t="s">
        <v>26</v>
      </c>
      <c r="Z912" s="34">
        <f t="shared" si="74"/>
        <v>0</v>
      </c>
    </row>
    <row r="913" spans="2:26" ht="25.5" customHeight="1" x14ac:dyDescent="0.25">
      <c r="B913" s="64"/>
      <c r="J913" s="65" t="str">
        <f>IF(G913&lt;&gt;"",VLOOKUP(G913,'nhân viên sale'!$A$2:$B$1646,2,0),"")</f>
        <v/>
      </c>
      <c r="L913" s="31" t="str">
        <f t="shared" si="70"/>
        <v/>
      </c>
      <c r="N913" s="52" t="s">
        <v>71</v>
      </c>
      <c r="Q913" s="32" t="str">
        <f t="shared" si="71"/>
        <v/>
      </c>
      <c r="T913" s="34">
        <f t="shared" si="72"/>
        <v>0</v>
      </c>
      <c r="U913" s="34">
        <f t="shared" si="73"/>
        <v>0</v>
      </c>
      <c r="X913" s="40" t="s">
        <v>26</v>
      </c>
      <c r="Z913" s="34">
        <f t="shared" si="74"/>
        <v>0</v>
      </c>
    </row>
    <row r="914" spans="2:26" ht="25.5" customHeight="1" x14ac:dyDescent="0.25">
      <c r="B914" s="64"/>
      <c r="J914" s="65" t="str">
        <f>IF(G914&lt;&gt;"",VLOOKUP(G914,'nhân viên sale'!$A$2:$B$1646,2,0),"")</f>
        <v/>
      </c>
      <c r="L914" s="31" t="str">
        <f t="shared" si="70"/>
        <v/>
      </c>
      <c r="N914" s="52" t="s">
        <v>71</v>
      </c>
      <c r="Q914" s="32" t="str">
        <f t="shared" si="71"/>
        <v/>
      </c>
      <c r="T914" s="34">
        <f t="shared" si="72"/>
        <v>0</v>
      </c>
      <c r="U914" s="34">
        <f t="shared" si="73"/>
        <v>0</v>
      </c>
      <c r="X914" s="40" t="s">
        <v>26</v>
      </c>
      <c r="Z914" s="34">
        <f t="shared" si="74"/>
        <v>0</v>
      </c>
    </row>
    <row r="915" spans="2:26" ht="25.5" customHeight="1" x14ac:dyDescent="0.25">
      <c r="B915" s="64"/>
      <c r="J915" s="65" t="str">
        <f>IF(G915&lt;&gt;"",VLOOKUP(G915,'nhân viên sale'!$A$2:$B$1646,2,0),"")</f>
        <v/>
      </c>
      <c r="L915" s="31" t="str">
        <f t="shared" si="70"/>
        <v/>
      </c>
      <c r="N915" s="52" t="s">
        <v>71</v>
      </c>
      <c r="Q915" s="32" t="str">
        <f t="shared" si="71"/>
        <v/>
      </c>
      <c r="T915" s="34">
        <f t="shared" si="72"/>
        <v>0</v>
      </c>
      <c r="U915" s="34">
        <f t="shared" si="73"/>
        <v>0</v>
      </c>
      <c r="X915" s="40" t="s">
        <v>26</v>
      </c>
      <c r="Z915" s="34">
        <f t="shared" si="74"/>
        <v>0</v>
      </c>
    </row>
    <row r="916" spans="2:26" ht="25.5" customHeight="1" x14ac:dyDescent="0.25">
      <c r="B916" s="64"/>
      <c r="J916" s="65" t="str">
        <f>IF(G916&lt;&gt;"",VLOOKUP(G916,'nhân viên sale'!$A$2:$B$1646,2,0),"")</f>
        <v/>
      </c>
      <c r="L916" s="31" t="str">
        <f t="shared" si="70"/>
        <v/>
      </c>
      <c r="N916" s="52" t="s">
        <v>71</v>
      </c>
      <c r="Q916" s="32" t="str">
        <f t="shared" si="71"/>
        <v/>
      </c>
      <c r="T916" s="34">
        <f t="shared" si="72"/>
        <v>0</v>
      </c>
      <c r="U916" s="34">
        <f t="shared" si="73"/>
        <v>0</v>
      </c>
      <c r="X916" s="40" t="s">
        <v>26</v>
      </c>
      <c r="Z916" s="34">
        <f t="shared" si="74"/>
        <v>0</v>
      </c>
    </row>
    <row r="917" spans="2:26" ht="25.5" customHeight="1" x14ac:dyDescent="0.25">
      <c r="B917" s="64"/>
      <c r="J917" s="65" t="str">
        <f>IF(G917&lt;&gt;"",VLOOKUP(G917,'nhân viên sale'!$A$2:$B$1646,2,0),"")</f>
        <v/>
      </c>
      <c r="L917" s="31" t="str">
        <f t="shared" si="70"/>
        <v/>
      </c>
      <c r="N917" s="52" t="s">
        <v>71</v>
      </c>
      <c r="Q917" s="32" t="str">
        <f t="shared" si="71"/>
        <v/>
      </c>
      <c r="T917" s="34">
        <f t="shared" si="72"/>
        <v>0</v>
      </c>
      <c r="U917" s="34">
        <f t="shared" si="73"/>
        <v>0</v>
      </c>
      <c r="X917" s="40" t="s">
        <v>26</v>
      </c>
      <c r="Z917" s="34">
        <f t="shared" si="74"/>
        <v>0</v>
      </c>
    </row>
    <row r="918" spans="2:26" ht="25.5" customHeight="1" x14ac:dyDescent="0.25">
      <c r="B918" s="64"/>
      <c r="J918" s="65" t="str">
        <f>IF(G918&lt;&gt;"",VLOOKUP(G918,'nhân viên sale'!$A$2:$B$1646,2,0),"")</f>
        <v/>
      </c>
      <c r="L918" s="31" t="str">
        <f t="shared" si="70"/>
        <v/>
      </c>
      <c r="N918" s="52" t="s">
        <v>71</v>
      </c>
      <c r="Q918" s="32" t="str">
        <f t="shared" si="71"/>
        <v/>
      </c>
      <c r="T918" s="34">
        <f t="shared" si="72"/>
        <v>0</v>
      </c>
      <c r="U918" s="34">
        <f t="shared" si="73"/>
        <v>0</v>
      </c>
      <c r="X918" s="40" t="s">
        <v>26</v>
      </c>
      <c r="Z918" s="34">
        <f t="shared" si="74"/>
        <v>0</v>
      </c>
    </row>
    <row r="919" spans="2:26" ht="25.5" customHeight="1" x14ac:dyDescent="0.25">
      <c r="B919" s="64"/>
      <c r="J919" s="65" t="str">
        <f>IF(G919&lt;&gt;"",VLOOKUP(G919,'nhân viên sale'!$A$2:$B$1646,2,0),"")</f>
        <v/>
      </c>
      <c r="L919" s="31" t="str">
        <f t="shared" si="70"/>
        <v/>
      </c>
      <c r="N919" s="52" t="s">
        <v>71</v>
      </c>
      <c r="Q919" s="32" t="str">
        <f t="shared" si="71"/>
        <v/>
      </c>
      <c r="T919" s="34">
        <f t="shared" si="72"/>
        <v>0</v>
      </c>
      <c r="U919" s="34">
        <f t="shared" si="73"/>
        <v>0</v>
      </c>
      <c r="X919" s="40" t="s">
        <v>26</v>
      </c>
      <c r="Z919" s="34">
        <f t="shared" si="74"/>
        <v>0</v>
      </c>
    </row>
    <row r="920" spans="2:26" ht="25.5" customHeight="1" x14ac:dyDescent="0.25">
      <c r="B920" s="64"/>
      <c r="J920" s="65" t="str">
        <f>IF(G920&lt;&gt;"",VLOOKUP(G920,'nhân viên sale'!$A$2:$B$1646,2,0),"")</f>
        <v/>
      </c>
      <c r="L920" s="31" t="str">
        <f t="shared" si="70"/>
        <v/>
      </c>
      <c r="N920" s="52" t="s">
        <v>71</v>
      </c>
      <c r="Q920" s="32" t="str">
        <f t="shared" si="71"/>
        <v/>
      </c>
      <c r="T920" s="34">
        <f t="shared" si="72"/>
        <v>0</v>
      </c>
      <c r="U920" s="34">
        <f t="shared" si="73"/>
        <v>0</v>
      </c>
      <c r="X920" s="40" t="s">
        <v>26</v>
      </c>
      <c r="Z920" s="34">
        <f t="shared" si="74"/>
        <v>0</v>
      </c>
    </row>
    <row r="921" spans="2:26" ht="25.5" customHeight="1" x14ac:dyDescent="0.25">
      <c r="B921" s="64"/>
      <c r="J921" s="65" t="str">
        <f>IF(G921&lt;&gt;"",VLOOKUP(G921,'nhân viên sale'!$A$2:$B$1646,2,0),"")</f>
        <v/>
      </c>
      <c r="L921" s="31" t="str">
        <f t="shared" si="70"/>
        <v/>
      </c>
      <c r="N921" s="52" t="s">
        <v>71</v>
      </c>
      <c r="Q921" s="32" t="str">
        <f t="shared" si="71"/>
        <v/>
      </c>
      <c r="T921" s="34">
        <f t="shared" si="72"/>
        <v>0</v>
      </c>
      <c r="U921" s="34">
        <f t="shared" si="73"/>
        <v>0</v>
      </c>
      <c r="X921" s="40" t="s">
        <v>26</v>
      </c>
      <c r="Z921" s="34">
        <f t="shared" si="74"/>
        <v>0</v>
      </c>
    </row>
    <row r="922" spans="2:26" ht="25.5" customHeight="1" x14ac:dyDescent="0.25">
      <c r="B922" s="64"/>
      <c r="J922" s="65" t="str">
        <f>IF(G922&lt;&gt;"",VLOOKUP(G922,'nhân viên sale'!$A$2:$B$1646,2,0),"")</f>
        <v/>
      </c>
      <c r="L922" s="31" t="str">
        <f t="shared" si="70"/>
        <v/>
      </c>
      <c r="N922" s="52" t="s">
        <v>71</v>
      </c>
      <c r="Q922" s="32" t="str">
        <f t="shared" si="71"/>
        <v/>
      </c>
      <c r="T922" s="34">
        <f t="shared" si="72"/>
        <v>0</v>
      </c>
      <c r="U922" s="34">
        <f t="shared" si="73"/>
        <v>0</v>
      </c>
      <c r="X922" s="40" t="s">
        <v>26</v>
      </c>
      <c r="Z922" s="34">
        <f t="shared" si="74"/>
        <v>0</v>
      </c>
    </row>
    <row r="923" spans="2:26" ht="25.5" customHeight="1" x14ac:dyDescent="0.25">
      <c r="B923" s="64"/>
      <c r="J923" s="65" t="str">
        <f>IF(G923&lt;&gt;"",VLOOKUP(G923,'nhân viên sale'!$A$2:$B$1646,2,0),"")</f>
        <v/>
      </c>
      <c r="L923" s="31" t="str">
        <f t="shared" si="70"/>
        <v/>
      </c>
      <c r="N923" s="52" t="s">
        <v>71</v>
      </c>
      <c r="Q923" s="32" t="str">
        <f t="shared" si="71"/>
        <v/>
      </c>
      <c r="T923" s="34">
        <f t="shared" si="72"/>
        <v>0</v>
      </c>
      <c r="U923" s="34">
        <f t="shared" si="73"/>
        <v>0</v>
      </c>
      <c r="X923" s="40" t="s">
        <v>26</v>
      </c>
      <c r="Z923" s="34">
        <f t="shared" si="74"/>
        <v>0</v>
      </c>
    </row>
    <row r="924" spans="2:26" ht="25.5" customHeight="1" x14ac:dyDescent="0.25">
      <c r="B924" s="64"/>
      <c r="J924" s="65" t="str">
        <f>IF(G924&lt;&gt;"",VLOOKUP(G924,'nhân viên sale'!$A$2:$B$1646,2,0),"")</f>
        <v/>
      </c>
      <c r="L924" s="31" t="str">
        <f t="shared" si="70"/>
        <v/>
      </c>
      <c r="N924" s="52" t="s">
        <v>71</v>
      </c>
      <c r="Q924" s="32" t="str">
        <f t="shared" si="71"/>
        <v/>
      </c>
      <c r="T924" s="34">
        <f t="shared" si="72"/>
        <v>0</v>
      </c>
      <c r="U924" s="34">
        <f t="shared" si="73"/>
        <v>0</v>
      </c>
      <c r="X924" s="40" t="s">
        <v>26</v>
      </c>
      <c r="Z924" s="34">
        <f t="shared" si="74"/>
        <v>0</v>
      </c>
    </row>
    <row r="925" spans="2:26" ht="25.5" customHeight="1" x14ac:dyDescent="0.25">
      <c r="B925" s="64"/>
      <c r="J925" s="65" t="str">
        <f>IF(G925&lt;&gt;"",VLOOKUP(G925,'nhân viên sale'!$A$2:$B$1646,2,0),"")</f>
        <v/>
      </c>
      <c r="L925" s="31" t="str">
        <f t="shared" si="70"/>
        <v/>
      </c>
      <c r="N925" s="52" t="s">
        <v>71</v>
      </c>
      <c r="Q925" s="32" t="str">
        <f t="shared" si="71"/>
        <v/>
      </c>
      <c r="T925" s="34">
        <f t="shared" si="72"/>
        <v>0</v>
      </c>
      <c r="U925" s="34">
        <f t="shared" si="73"/>
        <v>0</v>
      </c>
      <c r="X925" s="40" t="s">
        <v>26</v>
      </c>
      <c r="Z925" s="34">
        <f t="shared" si="74"/>
        <v>0</v>
      </c>
    </row>
    <row r="926" spans="2:26" ht="25.5" customHeight="1" x14ac:dyDescent="0.25">
      <c r="B926" s="64"/>
      <c r="J926" s="65" t="str">
        <f>IF(G926&lt;&gt;"",VLOOKUP(G926,'nhân viên sale'!$A$2:$B$1646,2,0),"")</f>
        <v/>
      </c>
      <c r="L926" s="31" t="str">
        <f t="shared" si="70"/>
        <v/>
      </c>
      <c r="N926" s="52" t="s">
        <v>71</v>
      </c>
      <c r="Q926" s="32" t="str">
        <f t="shared" si="71"/>
        <v/>
      </c>
      <c r="T926" s="34">
        <f t="shared" si="72"/>
        <v>0</v>
      </c>
      <c r="U926" s="34">
        <f t="shared" si="73"/>
        <v>0</v>
      </c>
      <c r="X926" s="40" t="s">
        <v>26</v>
      </c>
      <c r="Z926" s="34">
        <f t="shared" si="74"/>
        <v>0</v>
      </c>
    </row>
    <row r="927" spans="2:26" ht="25.5" customHeight="1" x14ac:dyDescent="0.25">
      <c r="B927" s="64"/>
      <c r="J927" s="65" t="str">
        <f>IF(G927&lt;&gt;"",VLOOKUP(G927,'nhân viên sale'!$A$2:$B$1646,2,0),"")</f>
        <v/>
      </c>
      <c r="L927" s="31" t="str">
        <f t="shared" si="70"/>
        <v/>
      </c>
      <c r="N927" s="52" t="s">
        <v>71</v>
      </c>
      <c r="Q927" s="32" t="str">
        <f t="shared" si="71"/>
        <v/>
      </c>
      <c r="T927" s="34">
        <f t="shared" si="72"/>
        <v>0</v>
      </c>
      <c r="U927" s="34">
        <f t="shared" si="73"/>
        <v>0</v>
      </c>
      <c r="X927" s="40" t="s">
        <v>26</v>
      </c>
      <c r="Z927" s="34">
        <f t="shared" si="74"/>
        <v>0</v>
      </c>
    </row>
    <row r="928" spans="2:26" ht="25.5" customHeight="1" x14ac:dyDescent="0.25">
      <c r="B928" s="64"/>
      <c r="J928" s="65" t="str">
        <f>IF(G928&lt;&gt;"",VLOOKUP(G928,'nhân viên sale'!$A$2:$B$1646,2,0),"")</f>
        <v/>
      </c>
      <c r="L928" s="31" t="str">
        <f t="shared" si="70"/>
        <v/>
      </c>
      <c r="N928" s="52" t="s">
        <v>71</v>
      </c>
      <c r="Q928" s="32" t="str">
        <f t="shared" si="71"/>
        <v/>
      </c>
      <c r="T928" s="34">
        <f t="shared" si="72"/>
        <v>0</v>
      </c>
      <c r="U928" s="34">
        <f t="shared" si="73"/>
        <v>0</v>
      </c>
      <c r="X928" s="40" t="s">
        <v>26</v>
      </c>
      <c r="Z928" s="34">
        <f t="shared" si="74"/>
        <v>0</v>
      </c>
    </row>
    <row r="929" spans="2:26" ht="25.5" customHeight="1" x14ac:dyDescent="0.25">
      <c r="B929" s="64"/>
      <c r="J929" s="65" t="str">
        <f>IF(G929&lt;&gt;"",VLOOKUP(G929,'nhân viên sale'!$A$2:$B$1646,2,0),"")</f>
        <v/>
      </c>
      <c r="L929" s="31" t="str">
        <f t="shared" si="70"/>
        <v/>
      </c>
      <c r="N929" s="52" t="s">
        <v>71</v>
      </c>
      <c r="Q929" s="32" t="str">
        <f t="shared" si="71"/>
        <v/>
      </c>
      <c r="T929" s="34">
        <f t="shared" si="72"/>
        <v>0</v>
      </c>
      <c r="U929" s="34">
        <f t="shared" si="73"/>
        <v>0</v>
      </c>
      <c r="X929" s="40" t="s">
        <v>26</v>
      </c>
      <c r="Z929" s="34">
        <f t="shared" si="74"/>
        <v>0</v>
      </c>
    </row>
    <row r="930" spans="2:26" ht="25.5" customHeight="1" x14ac:dyDescent="0.25">
      <c r="B930" s="64"/>
      <c r="J930" s="65" t="str">
        <f>IF(G930&lt;&gt;"",VLOOKUP(G930,'nhân viên sale'!$A$2:$B$1646,2,0),"")</f>
        <v/>
      </c>
      <c r="L930" s="31" t="str">
        <f t="shared" si="70"/>
        <v/>
      </c>
      <c r="N930" s="52" t="s">
        <v>71</v>
      </c>
      <c r="Q930" s="32" t="str">
        <f t="shared" si="71"/>
        <v/>
      </c>
      <c r="T930" s="34">
        <f t="shared" si="72"/>
        <v>0</v>
      </c>
      <c r="U930" s="34">
        <f t="shared" si="73"/>
        <v>0</v>
      </c>
      <c r="X930" s="40" t="s">
        <v>26</v>
      </c>
      <c r="Z930" s="34">
        <f t="shared" si="74"/>
        <v>0</v>
      </c>
    </row>
    <row r="931" spans="2:26" ht="25.5" customHeight="1" x14ac:dyDescent="0.25">
      <c r="B931" s="64"/>
      <c r="J931" s="65" t="str">
        <f>IF(G931&lt;&gt;"",VLOOKUP(G931,'nhân viên sale'!$A$2:$B$1646,2,0),"")</f>
        <v/>
      </c>
      <c r="L931" s="31" t="str">
        <f t="shared" si="70"/>
        <v/>
      </c>
      <c r="N931" s="52" t="s">
        <v>71</v>
      </c>
      <c r="Q931" s="32" t="str">
        <f t="shared" si="71"/>
        <v/>
      </c>
      <c r="T931" s="34">
        <f t="shared" si="72"/>
        <v>0</v>
      </c>
      <c r="U931" s="34">
        <f t="shared" si="73"/>
        <v>0</v>
      </c>
      <c r="X931" s="40" t="s">
        <v>26</v>
      </c>
      <c r="Z931" s="34">
        <f t="shared" si="74"/>
        <v>0</v>
      </c>
    </row>
    <row r="932" spans="2:26" ht="25.5" customHeight="1" x14ac:dyDescent="0.25">
      <c r="B932" s="64"/>
      <c r="J932" s="65" t="str">
        <f>IF(G932&lt;&gt;"",VLOOKUP(G932,'nhân viên sale'!$A$2:$B$1646,2,0),"")</f>
        <v/>
      </c>
      <c r="L932" s="31" t="str">
        <f t="shared" si="70"/>
        <v/>
      </c>
      <c r="N932" s="52" t="s">
        <v>71</v>
      </c>
      <c r="Q932" s="32" t="str">
        <f t="shared" si="71"/>
        <v/>
      </c>
      <c r="T932" s="34">
        <f t="shared" si="72"/>
        <v>0</v>
      </c>
      <c r="U932" s="34">
        <f t="shared" si="73"/>
        <v>0</v>
      </c>
      <c r="X932" s="40" t="s">
        <v>26</v>
      </c>
      <c r="Z932" s="34">
        <f t="shared" si="74"/>
        <v>0</v>
      </c>
    </row>
    <row r="933" spans="2:26" ht="25.5" customHeight="1" x14ac:dyDescent="0.25">
      <c r="B933" s="64"/>
      <c r="J933" s="65" t="str">
        <f>IF(G933&lt;&gt;"",VLOOKUP(G933,'nhân viên sale'!$A$2:$B$1646,2,0),"")</f>
        <v/>
      </c>
      <c r="L933" s="31" t="str">
        <f t="shared" si="70"/>
        <v/>
      </c>
      <c r="N933" s="52" t="s">
        <v>71</v>
      </c>
      <c r="Q933" s="32" t="str">
        <f t="shared" si="71"/>
        <v/>
      </c>
      <c r="T933" s="34">
        <f t="shared" si="72"/>
        <v>0</v>
      </c>
      <c r="U933" s="34">
        <f t="shared" si="73"/>
        <v>0</v>
      </c>
      <c r="X933" s="40" t="s">
        <v>26</v>
      </c>
      <c r="Z933" s="34">
        <f t="shared" si="74"/>
        <v>0</v>
      </c>
    </row>
    <row r="934" spans="2:26" ht="25.5" customHeight="1" x14ac:dyDescent="0.25">
      <c r="B934" s="64"/>
      <c r="J934" s="65" t="str">
        <f>IF(G934&lt;&gt;"",VLOOKUP(G934,'nhân viên sale'!$A$2:$B$1646,2,0),"")</f>
        <v/>
      </c>
      <c r="L934" s="31" t="str">
        <f t="shared" si="70"/>
        <v/>
      </c>
      <c r="N934" s="52" t="s">
        <v>71</v>
      </c>
      <c r="Q934" s="32" t="str">
        <f t="shared" si="71"/>
        <v/>
      </c>
      <c r="T934" s="34">
        <f t="shared" si="72"/>
        <v>0</v>
      </c>
      <c r="U934" s="34">
        <f t="shared" si="73"/>
        <v>0</v>
      </c>
      <c r="X934" s="40" t="s">
        <v>26</v>
      </c>
      <c r="Z934" s="34">
        <f t="shared" si="74"/>
        <v>0</v>
      </c>
    </row>
    <row r="935" spans="2:26" ht="25.5" customHeight="1" x14ac:dyDescent="0.25">
      <c r="B935" s="64"/>
      <c r="J935" s="65" t="str">
        <f>IF(G935&lt;&gt;"",VLOOKUP(G935,'nhân viên sale'!$A$2:$B$1646,2,0),"")</f>
        <v/>
      </c>
      <c r="L935" s="31" t="str">
        <f t="shared" si="70"/>
        <v/>
      </c>
      <c r="N935" s="52" t="s">
        <v>71</v>
      </c>
      <c r="Q935" s="32" t="str">
        <f t="shared" si="71"/>
        <v/>
      </c>
      <c r="T935" s="34">
        <f t="shared" si="72"/>
        <v>0</v>
      </c>
      <c r="U935" s="34">
        <f t="shared" si="73"/>
        <v>0</v>
      </c>
      <c r="X935" s="40" t="s">
        <v>26</v>
      </c>
      <c r="Z935" s="34">
        <f t="shared" si="74"/>
        <v>0</v>
      </c>
    </row>
    <row r="936" spans="2:26" ht="25.5" customHeight="1" x14ac:dyDescent="0.25">
      <c r="B936" s="64"/>
      <c r="J936" s="65" t="str">
        <f>IF(G936&lt;&gt;"",VLOOKUP(G936,'nhân viên sale'!$A$2:$B$1646,2,0),"")</f>
        <v/>
      </c>
      <c r="L936" s="31" t="str">
        <f t="shared" si="70"/>
        <v/>
      </c>
      <c r="N936" s="52" t="s">
        <v>71</v>
      </c>
      <c r="Q936" s="32" t="str">
        <f t="shared" si="71"/>
        <v/>
      </c>
      <c r="T936" s="34">
        <f t="shared" si="72"/>
        <v>0</v>
      </c>
      <c r="U936" s="34">
        <f t="shared" si="73"/>
        <v>0</v>
      </c>
      <c r="X936" s="40" t="s">
        <v>26</v>
      </c>
      <c r="Z936" s="34">
        <f t="shared" si="74"/>
        <v>0</v>
      </c>
    </row>
    <row r="937" spans="2:26" ht="25.5" customHeight="1" x14ac:dyDescent="0.25">
      <c r="B937" s="64"/>
      <c r="J937" s="65" t="str">
        <f>IF(G937&lt;&gt;"",VLOOKUP(G937,'nhân viên sale'!$A$2:$B$1646,2,0),"")</f>
        <v/>
      </c>
      <c r="L937" s="31" t="str">
        <f t="shared" si="70"/>
        <v/>
      </c>
      <c r="N937" s="52" t="s">
        <v>71</v>
      </c>
      <c r="Q937" s="32" t="str">
        <f t="shared" si="71"/>
        <v/>
      </c>
      <c r="T937" s="34">
        <f t="shared" si="72"/>
        <v>0</v>
      </c>
      <c r="U937" s="34">
        <f t="shared" si="73"/>
        <v>0</v>
      </c>
      <c r="X937" s="40" t="s">
        <v>26</v>
      </c>
      <c r="Z937" s="34">
        <f t="shared" si="74"/>
        <v>0</v>
      </c>
    </row>
    <row r="938" spans="2:26" ht="25.5" customHeight="1" x14ac:dyDescent="0.25">
      <c r="B938" s="64"/>
      <c r="J938" s="65" t="str">
        <f>IF(G938&lt;&gt;"",VLOOKUP(G938,'nhân viên sale'!$A$2:$B$1646,2,0),"")</f>
        <v/>
      </c>
      <c r="L938" s="31" t="str">
        <f t="shared" si="70"/>
        <v/>
      </c>
      <c r="N938" s="52" t="s">
        <v>71</v>
      </c>
      <c r="Q938" s="32" t="str">
        <f t="shared" si="71"/>
        <v/>
      </c>
      <c r="T938" s="34">
        <f t="shared" si="72"/>
        <v>0</v>
      </c>
      <c r="U938" s="34">
        <f t="shared" si="73"/>
        <v>0</v>
      </c>
      <c r="X938" s="40" t="s">
        <v>26</v>
      </c>
      <c r="Z938" s="34">
        <f t="shared" si="74"/>
        <v>0</v>
      </c>
    </row>
    <row r="939" spans="2:26" ht="25.5" customHeight="1" x14ac:dyDescent="0.25">
      <c r="B939" s="64"/>
      <c r="J939" s="65" t="str">
        <f>IF(G939&lt;&gt;"",VLOOKUP(G939,'nhân viên sale'!$A$2:$B$1646,2,0),"")</f>
        <v/>
      </c>
      <c r="L939" s="31" t="str">
        <f t="shared" si="70"/>
        <v/>
      </c>
      <c r="N939" s="52" t="s">
        <v>71</v>
      </c>
      <c r="Q939" s="32" t="str">
        <f t="shared" si="71"/>
        <v/>
      </c>
      <c r="T939" s="34">
        <f t="shared" si="72"/>
        <v>0</v>
      </c>
      <c r="U939" s="34">
        <f t="shared" si="73"/>
        <v>0</v>
      </c>
      <c r="X939" s="40" t="s">
        <v>26</v>
      </c>
      <c r="Z939" s="34">
        <f t="shared" si="74"/>
        <v>0</v>
      </c>
    </row>
    <row r="940" spans="2:26" ht="25.5" customHeight="1" x14ac:dyDescent="0.25">
      <c r="B940" s="64"/>
      <c r="J940" s="65" t="str">
        <f>IF(G940&lt;&gt;"",VLOOKUP(G940,'nhân viên sale'!$A$2:$B$1646,2,0),"")</f>
        <v/>
      </c>
      <c r="L940" s="31" t="str">
        <f t="shared" si="70"/>
        <v/>
      </c>
      <c r="N940" s="52" t="s">
        <v>71</v>
      </c>
      <c r="Q940" s="32" t="str">
        <f t="shared" si="71"/>
        <v/>
      </c>
      <c r="T940" s="34">
        <f t="shared" si="72"/>
        <v>0</v>
      </c>
      <c r="U940" s="34">
        <f t="shared" si="73"/>
        <v>0</v>
      </c>
      <c r="X940" s="40" t="s">
        <v>26</v>
      </c>
      <c r="Z940" s="34">
        <f t="shared" si="74"/>
        <v>0</v>
      </c>
    </row>
    <row r="941" spans="2:26" ht="25.5" customHeight="1" x14ac:dyDescent="0.25">
      <c r="B941" s="64"/>
      <c r="J941" s="65" t="str">
        <f>IF(G941&lt;&gt;"",VLOOKUP(G941,'nhân viên sale'!$A$2:$B$1646,2,0),"")</f>
        <v/>
      </c>
      <c r="L941" s="31" t="str">
        <f t="shared" si="70"/>
        <v/>
      </c>
      <c r="N941" s="52" t="s">
        <v>71</v>
      </c>
      <c r="Q941" s="32" t="str">
        <f t="shared" si="71"/>
        <v/>
      </c>
      <c r="T941" s="34">
        <f t="shared" si="72"/>
        <v>0</v>
      </c>
      <c r="U941" s="34">
        <f t="shared" si="73"/>
        <v>0</v>
      </c>
      <c r="X941" s="40" t="s">
        <v>26</v>
      </c>
      <c r="Z941" s="34">
        <f t="shared" si="74"/>
        <v>0</v>
      </c>
    </row>
    <row r="942" spans="2:26" ht="25.5" customHeight="1" x14ac:dyDescent="0.25">
      <c r="B942" s="64"/>
      <c r="J942" s="65" t="str">
        <f>IF(G942&lt;&gt;"",VLOOKUP(G942,'nhân viên sale'!$A$2:$B$1646,2,0),"")</f>
        <v/>
      </c>
      <c r="L942" s="31" t="str">
        <f t="shared" si="70"/>
        <v/>
      </c>
      <c r="N942" s="52" t="s">
        <v>71</v>
      </c>
      <c r="Q942" s="32" t="str">
        <f t="shared" si="71"/>
        <v/>
      </c>
      <c r="T942" s="34">
        <f t="shared" si="72"/>
        <v>0</v>
      </c>
      <c r="U942" s="34">
        <f t="shared" si="73"/>
        <v>0</v>
      </c>
      <c r="X942" s="40" t="s">
        <v>26</v>
      </c>
      <c r="Z942" s="34">
        <f t="shared" si="74"/>
        <v>0</v>
      </c>
    </row>
    <row r="943" spans="2:26" ht="25.5" customHeight="1" x14ac:dyDescent="0.25">
      <c r="B943" s="64"/>
      <c r="J943" s="65" t="str">
        <f>IF(G943&lt;&gt;"",VLOOKUP(G943,'nhân viên sale'!$A$2:$B$1646,2,0),"")</f>
        <v/>
      </c>
      <c r="L943" s="31" t="str">
        <f t="shared" si="70"/>
        <v/>
      </c>
      <c r="N943" s="52" t="s">
        <v>71</v>
      </c>
      <c r="Q943" s="32" t="str">
        <f t="shared" si="71"/>
        <v/>
      </c>
      <c r="T943" s="34">
        <f t="shared" si="72"/>
        <v>0</v>
      </c>
      <c r="U943" s="34">
        <f t="shared" si="73"/>
        <v>0</v>
      </c>
      <c r="X943" s="40" t="s">
        <v>26</v>
      </c>
      <c r="Z943" s="34">
        <f t="shared" si="74"/>
        <v>0</v>
      </c>
    </row>
    <row r="944" spans="2:26" ht="25.5" customHeight="1" x14ac:dyDescent="0.25">
      <c r="B944" s="64"/>
      <c r="J944" s="65" t="str">
        <f>IF(G944&lt;&gt;"",VLOOKUP(G944,'nhân viên sale'!$A$2:$B$1646,2,0),"")</f>
        <v/>
      </c>
      <c r="L944" s="31" t="str">
        <f t="shared" si="70"/>
        <v/>
      </c>
      <c r="N944" s="52" t="s">
        <v>71</v>
      </c>
      <c r="Q944" s="32" t="str">
        <f t="shared" si="71"/>
        <v/>
      </c>
      <c r="T944" s="34">
        <f t="shared" si="72"/>
        <v>0</v>
      </c>
      <c r="U944" s="34">
        <f t="shared" si="73"/>
        <v>0</v>
      </c>
      <c r="X944" s="40" t="s">
        <v>26</v>
      </c>
      <c r="Z944" s="34">
        <f t="shared" si="74"/>
        <v>0</v>
      </c>
    </row>
    <row r="945" spans="2:26" ht="25.5" customHeight="1" x14ac:dyDescent="0.25">
      <c r="B945" s="64"/>
      <c r="J945" s="65" t="str">
        <f>IF(G945&lt;&gt;"",VLOOKUP(G945,'nhân viên sale'!$A$2:$B$1646,2,0),"")</f>
        <v/>
      </c>
      <c r="L945" s="31" t="str">
        <f t="shared" si="70"/>
        <v/>
      </c>
      <c r="N945" s="52" t="s">
        <v>71</v>
      </c>
      <c r="Q945" s="32" t="str">
        <f t="shared" si="71"/>
        <v/>
      </c>
      <c r="T945" s="34">
        <f t="shared" si="72"/>
        <v>0</v>
      </c>
      <c r="U945" s="34">
        <f t="shared" si="73"/>
        <v>0</v>
      </c>
      <c r="X945" s="40" t="s">
        <v>26</v>
      </c>
      <c r="Z945" s="34">
        <f t="shared" si="74"/>
        <v>0</v>
      </c>
    </row>
    <row r="946" spans="2:26" ht="25.5" customHeight="1" x14ac:dyDescent="0.25">
      <c r="B946" s="64"/>
      <c r="J946" s="65" t="str">
        <f>IF(G946&lt;&gt;"",VLOOKUP(G946,'nhân viên sale'!$A$2:$B$1646,2,0),"")</f>
        <v/>
      </c>
      <c r="L946" s="31" t="str">
        <f t="shared" si="70"/>
        <v/>
      </c>
      <c r="N946" s="52" t="s">
        <v>71</v>
      </c>
      <c r="Q946" s="32" t="str">
        <f t="shared" si="71"/>
        <v/>
      </c>
      <c r="T946" s="34">
        <f t="shared" si="72"/>
        <v>0</v>
      </c>
      <c r="U946" s="34">
        <f t="shared" si="73"/>
        <v>0</v>
      </c>
      <c r="X946" s="40" t="s">
        <v>26</v>
      </c>
      <c r="Z946" s="34">
        <f t="shared" si="74"/>
        <v>0</v>
      </c>
    </row>
    <row r="947" spans="2:26" ht="25.5" customHeight="1" x14ac:dyDescent="0.25">
      <c r="B947" s="64"/>
      <c r="J947" s="65" t="str">
        <f>IF(G947&lt;&gt;"",VLOOKUP(G947,'nhân viên sale'!$A$2:$B$1646,2,0),"")</f>
        <v/>
      </c>
      <c r="L947" s="31" t="str">
        <f t="shared" si="70"/>
        <v/>
      </c>
      <c r="N947" s="52" t="s">
        <v>71</v>
      </c>
      <c r="Q947" s="32" t="str">
        <f t="shared" si="71"/>
        <v/>
      </c>
      <c r="T947" s="34">
        <f t="shared" si="72"/>
        <v>0</v>
      </c>
      <c r="U947" s="34">
        <f t="shared" si="73"/>
        <v>0</v>
      </c>
      <c r="X947" s="40" t="s">
        <v>26</v>
      </c>
      <c r="Z947" s="34">
        <f t="shared" si="74"/>
        <v>0</v>
      </c>
    </row>
    <row r="948" spans="2:26" ht="25.5" customHeight="1" x14ac:dyDescent="0.25">
      <c r="B948" s="64"/>
      <c r="J948" s="65" t="str">
        <f>IF(G948&lt;&gt;"",VLOOKUP(G948,'nhân viên sale'!$A$2:$B$1646,2,0),"")</f>
        <v/>
      </c>
      <c r="L948" s="31" t="str">
        <f t="shared" si="70"/>
        <v/>
      </c>
      <c r="N948" s="52" t="s">
        <v>71</v>
      </c>
      <c r="Q948" s="32" t="str">
        <f t="shared" si="71"/>
        <v/>
      </c>
      <c r="T948" s="34">
        <f t="shared" si="72"/>
        <v>0</v>
      </c>
      <c r="U948" s="34">
        <f t="shared" si="73"/>
        <v>0</v>
      </c>
      <c r="X948" s="40" t="s">
        <v>26</v>
      </c>
      <c r="Z948" s="34">
        <f t="shared" si="74"/>
        <v>0</v>
      </c>
    </row>
    <row r="949" spans="2:26" ht="25.5" customHeight="1" x14ac:dyDescent="0.25">
      <c r="B949" s="64"/>
      <c r="J949" s="65" t="str">
        <f>IF(G949&lt;&gt;"",VLOOKUP(G949,'nhân viên sale'!$A$2:$B$1646,2,0),"")</f>
        <v/>
      </c>
      <c r="L949" s="31" t="str">
        <f t="shared" si="70"/>
        <v/>
      </c>
      <c r="N949" s="52" t="s">
        <v>71</v>
      </c>
      <c r="Q949" s="32" t="str">
        <f t="shared" si="71"/>
        <v/>
      </c>
      <c r="T949" s="34">
        <f t="shared" si="72"/>
        <v>0</v>
      </c>
      <c r="U949" s="34">
        <f t="shared" si="73"/>
        <v>0</v>
      </c>
      <c r="X949" s="40" t="s">
        <v>26</v>
      </c>
      <c r="Z949" s="34">
        <f t="shared" si="74"/>
        <v>0</v>
      </c>
    </row>
    <row r="950" spans="2:26" ht="25.5" customHeight="1" x14ac:dyDescent="0.25">
      <c r="B950" s="64"/>
      <c r="J950" s="65" t="str">
        <f>IF(G950&lt;&gt;"",VLOOKUP(G950,'nhân viên sale'!$A$2:$B$1646,2,0),"")</f>
        <v/>
      </c>
      <c r="L950" s="31" t="str">
        <f t="shared" si="70"/>
        <v/>
      </c>
      <c r="N950" s="52" t="s">
        <v>71</v>
      </c>
      <c r="Q950" s="32" t="str">
        <f t="shared" si="71"/>
        <v/>
      </c>
      <c r="T950" s="34">
        <f t="shared" si="72"/>
        <v>0</v>
      </c>
      <c r="U950" s="34">
        <f t="shared" si="73"/>
        <v>0</v>
      </c>
      <c r="X950" s="40" t="s">
        <v>26</v>
      </c>
      <c r="Z950" s="34">
        <f t="shared" si="74"/>
        <v>0</v>
      </c>
    </row>
    <row r="951" spans="2:26" ht="25.5" customHeight="1" x14ac:dyDescent="0.25">
      <c r="B951" s="64"/>
      <c r="J951" s="65" t="str">
        <f>IF(G951&lt;&gt;"",VLOOKUP(G951,'nhân viên sale'!$A$2:$B$1646,2,0),"")</f>
        <v/>
      </c>
      <c r="L951" s="31" t="str">
        <f t="shared" si="70"/>
        <v/>
      </c>
      <c r="N951" s="52" t="s">
        <v>71</v>
      </c>
      <c r="Q951" s="32" t="str">
        <f t="shared" si="71"/>
        <v/>
      </c>
      <c r="T951" s="34">
        <f t="shared" si="72"/>
        <v>0</v>
      </c>
      <c r="U951" s="34">
        <f t="shared" si="73"/>
        <v>0</v>
      </c>
      <c r="X951" s="40" t="s">
        <v>26</v>
      </c>
      <c r="Z951" s="34">
        <f t="shared" si="74"/>
        <v>0</v>
      </c>
    </row>
    <row r="952" spans="2:26" ht="25.5" customHeight="1" x14ac:dyDescent="0.25">
      <c r="B952" s="64"/>
      <c r="J952" s="65" t="str">
        <f>IF(G952&lt;&gt;"",VLOOKUP(G952,'nhân viên sale'!$A$2:$B$1646,2,0),"")</f>
        <v/>
      </c>
      <c r="L952" s="31" t="str">
        <f t="shared" si="70"/>
        <v/>
      </c>
      <c r="N952" s="52" t="s">
        <v>71</v>
      </c>
      <c r="Q952" s="32" t="str">
        <f t="shared" si="71"/>
        <v/>
      </c>
      <c r="T952" s="34">
        <f t="shared" si="72"/>
        <v>0</v>
      </c>
      <c r="U952" s="34">
        <f t="shared" si="73"/>
        <v>0</v>
      </c>
      <c r="X952" s="40" t="s">
        <v>26</v>
      </c>
      <c r="Z952" s="34">
        <f t="shared" si="74"/>
        <v>0</v>
      </c>
    </row>
    <row r="953" spans="2:26" ht="25.5" customHeight="1" x14ac:dyDescent="0.25">
      <c r="B953" s="64"/>
      <c r="J953" s="65" t="str">
        <f>IF(G953&lt;&gt;"",VLOOKUP(G953,'nhân viên sale'!$A$2:$B$1646,2,0),"")</f>
        <v/>
      </c>
      <c r="L953" s="31" t="str">
        <f t="shared" si="70"/>
        <v/>
      </c>
      <c r="N953" s="52" t="s">
        <v>71</v>
      </c>
      <c r="Q953" s="32" t="str">
        <f t="shared" si="71"/>
        <v/>
      </c>
      <c r="T953" s="34">
        <f t="shared" si="72"/>
        <v>0</v>
      </c>
      <c r="U953" s="34">
        <f t="shared" si="73"/>
        <v>0</v>
      </c>
      <c r="X953" s="40" t="s">
        <v>26</v>
      </c>
      <c r="Z953" s="34">
        <f t="shared" si="74"/>
        <v>0</v>
      </c>
    </row>
    <row r="954" spans="2:26" ht="25.5" customHeight="1" x14ac:dyDescent="0.25">
      <c r="B954" s="64"/>
      <c r="J954" s="65" t="str">
        <f>IF(G954&lt;&gt;"",VLOOKUP(G954,'nhân viên sale'!$A$2:$B$1646,2,0),"")</f>
        <v/>
      </c>
      <c r="L954" s="31" t="str">
        <f t="shared" si="70"/>
        <v/>
      </c>
      <c r="N954" s="52" t="s">
        <v>71</v>
      </c>
      <c r="Q954" s="32" t="str">
        <f t="shared" si="71"/>
        <v/>
      </c>
      <c r="T954" s="34">
        <f t="shared" si="72"/>
        <v>0</v>
      </c>
      <c r="U954" s="34">
        <f t="shared" si="73"/>
        <v>0</v>
      </c>
      <c r="X954" s="40" t="s">
        <v>26</v>
      </c>
      <c r="Z954" s="34">
        <f t="shared" si="74"/>
        <v>0</v>
      </c>
    </row>
    <row r="955" spans="2:26" ht="25.5" customHeight="1" x14ac:dyDescent="0.25">
      <c r="B955" s="64"/>
      <c r="J955" s="65" t="str">
        <f>IF(G955&lt;&gt;"",VLOOKUP(G955,'nhân viên sale'!$A$2:$B$1646,2,0),"")</f>
        <v/>
      </c>
      <c r="L955" s="31" t="str">
        <f t="shared" si="70"/>
        <v/>
      </c>
      <c r="N955" s="52" t="s">
        <v>71</v>
      </c>
      <c r="Q955" s="32" t="str">
        <f t="shared" si="71"/>
        <v/>
      </c>
      <c r="T955" s="34">
        <f t="shared" si="72"/>
        <v>0</v>
      </c>
      <c r="U955" s="34">
        <f t="shared" si="73"/>
        <v>0</v>
      </c>
      <c r="X955" s="40" t="s">
        <v>26</v>
      </c>
      <c r="Z955" s="34">
        <f t="shared" si="74"/>
        <v>0</v>
      </c>
    </row>
    <row r="956" spans="2:26" ht="25.5" customHeight="1" x14ac:dyDescent="0.25">
      <c r="B956" s="64"/>
      <c r="J956" s="65" t="str">
        <f>IF(G956&lt;&gt;"",VLOOKUP(G956,'nhân viên sale'!$A$2:$B$1646,2,0),"")</f>
        <v/>
      </c>
      <c r="L956" s="31" t="str">
        <f t="shared" si="70"/>
        <v/>
      </c>
      <c r="N956" s="52" t="s">
        <v>71</v>
      </c>
      <c r="Q956" s="32" t="str">
        <f t="shared" si="71"/>
        <v/>
      </c>
      <c r="T956" s="34">
        <f t="shared" si="72"/>
        <v>0</v>
      </c>
      <c r="U956" s="34">
        <f t="shared" si="73"/>
        <v>0</v>
      </c>
      <c r="X956" s="40" t="s">
        <v>26</v>
      </c>
      <c r="Z956" s="34">
        <f t="shared" si="74"/>
        <v>0</v>
      </c>
    </row>
    <row r="957" spans="2:26" ht="25.5" customHeight="1" x14ac:dyDescent="0.25">
      <c r="B957" s="64"/>
      <c r="J957" s="65" t="str">
        <f>IF(G957&lt;&gt;"",VLOOKUP(G957,'nhân viên sale'!$A$2:$B$1646,2,0),"")</f>
        <v/>
      </c>
      <c r="L957" s="31" t="str">
        <f t="shared" si="70"/>
        <v/>
      </c>
      <c r="N957" s="52" t="s">
        <v>71</v>
      </c>
      <c r="Q957" s="32" t="str">
        <f t="shared" si="71"/>
        <v/>
      </c>
      <c r="T957" s="34">
        <f t="shared" si="72"/>
        <v>0</v>
      </c>
      <c r="U957" s="34">
        <f t="shared" si="73"/>
        <v>0</v>
      </c>
      <c r="X957" s="40" t="s">
        <v>26</v>
      </c>
      <c r="Z957" s="34">
        <f t="shared" si="74"/>
        <v>0</v>
      </c>
    </row>
    <row r="958" spans="2:26" ht="25.5" customHeight="1" x14ac:dyDescent="0.25">
      <c r="B958" s="64"/>
      <c r="J958" s="65" t="str">
        <f>IF(G958&lt;&gt;"",VLOOKUP(G958,'nhân viên sale'!$A$2:$B$1646,2,0),"")</f>
        <v/>
      </c>
      <c r="L958" s="31" t="str">
        <f t="shared" si="70"/>
        <v/>
      </c>
      <c r="N958" s="52" t="s">
        <v>71</v>
      </c>
      <c r="Q958" s="32" t="str">
        <f t="shared" si="71"/>
        <v/>
      </c>
      <c r="T958" s="34">
        <f t="shared" si="72"/>
        <v>0</v>
      </c>
      <c r="U958" s="34">
        <f t="shared" si="73"/>
        <v>0</v>
      </c>
      <c r="X958" s="40" t="s">
        <v>26</v>
      </c>
      <c r="Z958" s="34">
        <f t="shared" si="74"/>
        <v>0</v>
      </c>
    </row>
    <row r="959" spans="2:26" ht="25.5" customHeight="1" x14ac:dyDescent="0.25">
      <c r="B959" s="64"/>
      <c r="J959" s="65" t="str">
        <f>IF(G959&lt;&gt;"",VLOOKUP(G959,'nhân viên sale'!$A$2:$B$1646,2,0),"")</f>
        <v/>
      </c>
      <c r="L959" s="31" t="str">
        <f t="shared" si="70"/>
        <v/>
      </c>
      <c r="N959" s="52" t="s">
        <v>71</v>
      </c>
      <c r="Q959" s="32" t="str">
        <f t="shared" si="71"/>
        <v/>
      </c>
      <c r="T959" s="34">
        <f t="shared" si="72"/>
        <v>0</v>
      </c>
      <c r="U959" s="34">
        <f t="shared" si="73"/>
        <v>0</v>
      </c>
      <c r="X959" s="40" t="s">
        <v>26</v>
      </c>
      <c r="Z959" s="34">
        <f t="shared" si="74"/>
        <v>0</v>
      </c>
    </row>
    <row r="960" spans="2:26" ht="25.5" customHeight="1" x14ac:dyDescent="0.25">
      <c r="B960" s="64"/>
      <c r="J960" s="65" t="str">
        <f>IF(G960&lt;&gt;"",VLOOKUP(G960,'nhân viên sale'!$A$2:$B$1646,2,0),"")</f>
        <v/>
      </c>
      <c r="L960" s="31" t="str">
        <f t="shared" si="70"/>
        <v/>
      </c>
      <c r="N960" s="52" t="s">
        <v>71</v>
      </c>
      <c r="Q960" s="32" t="str">
        <f t="shared" si="71"/>
        <v/>
      </c>
      <c r="T960" s="34">
        <f t="shared" si="72"/>
        <v>0</v>
      </c>
      <c r="U960" s="34">
        <f t="shared" si="73"/>
        <v>0</v>
      </c>
      <c r="X960" s="40" t="s">
        <v>26</v>
      </c>
      <c r="Z960" s="34">
        <f t="shared" si="74"/>
        <v>0</v>
      </c>
    </row>
    <row r="961" spans="2:26" ht="25.5" customHeight="1" x14ac:dyDescent="0.25">
      <c r="B961" s="64"/>
      <c r="J961" s="65" t="str">
        <f>IF(G961&lt;&gt;"",VLOOKUP(G961,'nhân viên sale'!$A$2:$B$1646,2,0),"")</f>
        <v/>
      </c>
      <c r="L961" s="31" t="str">
        <f t="shared" si="70"/>
        <v/>
      </c>
      <c r="N961" s="52" t="s">
        <v>71</v>
      </c>
      <c r="Q961" s="32" t="str">
        <f t="shared" si="71"/>
        <v/>
      </c>
      <c r="T961" s="34">
        <f t="shared" si="72"/>
        <v>0</v>
      </c>
      <c r="U961" s="34">
        <f t="shared" si="73"/>
        <v>0</v>
      </c>
      <c r="X961" s="40" t="s">
        <v>26</v>
      </c>
      <c r="Z961" s="34">
        <f t="shared" si="74"/>
        <v>0</v>
      </c>
    </row>
    <row r="962" spans="2:26" ht="25.5" customHeight="1" x14ac:dyDescent="0.25">
      <c r="B962" s="64"/>
      <c r="J962" s="65" t="str">
        <f>IF(G962&lt;&gt;"",VLOOKUP(G962,'nhân viên sale'!$A$2:$B$1646,2,0),"")</f>
        <v/>
      </c>
      <c r="L962" s="31" t="str">
        <f t="shared" ref="L962:L1025" si="75">IF(K962&lt;&gt;"",VLOOKUP(K962,tenhang,2,0),"")</f>
        <v/>
      </c>
      <c r="N962" s="52" t="s">
        <v>71</v>
      </c>
      <c r="Q962" s="32" t="str">
        <f t="shared" ref="Q962:Q1025" si="76">IF(K962&lt;&gt;"",VLOOKUP(K962,tenhang,3,0),"")</f>
        <v/>
      </c>
      <c r="T962" s="34">
        <f t="shared" ref="T962:T1025" si="77">IF(K962&lt;&gt;"",VLOOKUP(K962,tenhang,4,0),0)</f>
        <v>0</v>
      </c>
      <c r="U962" s="34">
        <f t="shared" si="73"/>
        <v>0</v>
      </c>
      <c r="X962" s="40" t="s">
        <v>26</v>
      </c>
      <c r="Z962" s="34">
        <f t="shared" si="74"/>
        <v>0</v>
      </c>
    </row>
    <row r="963" spans="2:26" ht="25.5" customHeight="1" x14ac:dyDescent="0.25">
      <c r="B963" s="64"/>
      <c r="J963" s="65" t="str">
        <f>IF(G963&lt;&gt;"",VLOOKUP(G963,'nhân viên sale'!$A$2:$B$1646,2,0),"")</f>
        <v/>
      </c>
      <c r="L963" s="31" t="str">
        <f t="shared" si="75"/>
        <v/>
      </c>
      <c r="N963" s="52" t="s">
        <v>71</v>
      </c>
      <c r="Q963" s="32" t="str">
        <f t="shared" si="76"/>
        <v/>
      </c>
      <c r="T963" s="34">
        <f t="shared" si="77"/>
        <v>0</v>
      </c>
      <c r="U963" s="34">
        <f t="shared" ref="U963:U1026" si="78">R963*T963</f>
        <v>0</v>
      </c>
      <c r="X963" s="40" t="s">
        <v>26</v>
      </c>
      <c r="Z963" s="34">
        <f t="shared" ref="Z963:Z1026" si="79">ROUND(U963*X963*1%,0)</f>
        <v>0</v>
      </c>
    </row>
    <row r="964" spans="2:26" ht="25.5" customHeight="1" x14ac:dyDescent="0.25">
      <c r="B964" s="64"/>
      <c r="J964" s="65" t="str">
        <f>IF(G964&lt;&gt;"",VLOOKUP(G964,'nhân viên sale'!$A$2:$B$1646,2,0),"")</f>
        <v/>
      </c>
      <c r="L964" s="31" t="str">
        <f t="shared" si="75"/>
        <v/>
      </c>
      <c r="N964" s="52" t="s">
        <v>71</v>
      </c>
      <c r="Q964" s="32" t="str">
        <f t="shared" si="76"/>
        <v/>
      </c>
      <c r="T964" s="34">
        <f t="shared" si="77"/>
        <v>0</v>
      </c>
      <c r="U964" s="34">
        <f t="shared" si="78"/>
        <v>0</v>
      </c>
      <c r="X964" s="40" t="s">
        <v>26</v>
      </c>
      <c r="Z964" s="34">
        <f t="shared" si="79"/>
        <v>0</v>
      </c>
    </row>
    <row r="965" spans="2:26" ht="25.5" customHeight="1" x14ac:dyDescent="0.25">
      <c r="B965" s="64"/>
      <c r="J965" s="65" t="str">
        <f>IF(G965&lt;&gt;"",VLOOKUP(G965,'nhân viên sale'!$A$2:$B$1646,2,0),"")</f>
        <v/>
      </c>
      <c r="L965" s="31" t="str">
        <f t="shared" si="75"/>
        <v/>
      </c>
      <c r="N965" s="52" t="s">
        <v>71</v>
      </c>
      <c r="Q965" s="32" t="str">
        <f t="shared" si="76"/>
        <v/>
      </c>
      <c r="T965" s="34">
        <f t="shared" si="77"/>
        <v>0</v>
      </c>
      <c r="U965" s="34">
        <f t="shared" si="78"/>
        <v>0</v>
      </c>
      <c r="X965" s="40" t="s">
        <v>26</v>
      </c>
      <c r="Z965" s="34">
        <f t="shared" si="79"/>
        <v>0</v>
      </c>
    </row>
    <row r="966" spans="2:26" ht="25.5" customHeight="1" x14ac:dyDescent="0.25">
      <c r="B966" s="64"/>
      <c r="J966" s="65" t="str">
        <f>IF(G966&lt;&gt;"",VLOOKUP(G966,'nhân viên sale'!$A$2:$B$1646,2,0),"")</f>
        <v/>
      </c>
      <c r="L966" s="31" t="str">
        <f t="shared" si="75"/>
        <v/>
      </c>
      <c r="N966" s="52" t="s">
        <v>71</v>
      </c>
      <c r="Q966" s="32" t="str">
        <f t="shared" si="76"/>
        <v/>
      </c>
      <c r="T966" s="34">
        <f t="shared" si="77"/>
        <v>0</v>
      </c>
      <c r="U966" s="34">
        <f t="shared" si="78"/>
        <v>0</v>
      </c>
      <c r="X966" s="40" t="s">
        <v>26</v>
      </c>
      <c r="Z966" s="34">
        <f t="shared" si="79"/>
        <v>0</v>
      </c>
    </row>
    <row r="967" spans="2:26" ht="25.5" customHeight="1" x14ac:dyDescent="0.25">
      <c r="B967" s="64"/>
      <c r="J967" s="65" t="str">
        <f>IF(G967&lt;&gt;"",VLOOKUP(G967,'nhân viên sale'!$A$2:$B$1646,2,0),"")</f>
        <v/>
      </c>
      <c r="L967" s="31" t="str">
        <f t="shared" si="75"/>
        <v/>
      </c>
      <c r="N967" s="52" t="s">
        <v>71</v>
      </c>
      <c r="Q967" s="32" t="str">
        <f t="shared" si="76"/>
        <v/>
      </c>
      <c r="T967" s="34">
        <f t="shared" si="77"/>
        <v>0</v>
      </c>
      <c r="U967" s="34">
        <f t="shared" si="78"/>
        <v>0</v>
      </c>
      <c r="X967" s="40" t="s">
        <v>26</v>
      </c>
      <c r="Z967" s="34">
        <f t="shared" si="79"/>
        <v>0</v>
      </c>
    </row>
    <row r="968" spans="2:26" ht="25.5" customHeight="1" x14ac:dyDescent="0.25">
      <c r="B968" s="64"/>
      <c r="J968" s="65" t="str">
        <f>IF(G968&lt;&gt;"",VLOOKUP(G968,'nhân viên sale'!$A$2:$B$1646,2,0),"")</f>
        <v/>
      </c>
      <c r="L968" s="31" t="str">
        <f t="shared" si="75"/>
        <v/>
      </c>
      <c r="N968" s="52" t="s">
        <v>71</v>
      </c>
      <c r="Q968" s="32" t="str">
        <f t="shared" si="76"/>
        <v/>
      </c>
      <c r="T968" s="34">
        <f t="shared" si="77"/>
        <v>0</v>
      </c>
      <c r="U968" s="34">
        <f t="shared" si="78"/>
        <v>0</v>
      </c>
      <c r="X968" s="40" t="s">
        <v>26</v>
      </c>
      <c r="Z968" s="34">
        <f t="shared" si="79"/>
        <v>0</v>
      </c>
    </row>
    <row r="969" spans="2:26" ht="25.5" customHeight="1" x14ac:dyDescent="0.25">
      <c r="B969" s="64"/>
      <c r="J969" s="65" t="str">
        <f>IF(G969&lt;&gt;"",VLOOKUP(G969,'nhân viên sale'!$A$2:$B$1646,2,0),"")</f>
        <v/>
      </c>
      <c r="L969" s="31" t="str">
        <f t="shared" si="75"/>
        <v/>
      </c>
      <c r="N969" s="52" t="s">
        <v>71</v>
      </c>
      <c r="Q969" s="32" t="str">
        <f t="shared" si="76"/>
        <v/>
      </c>
      <c r="T969" s="34">
        <f t="shared" si="77"/>
        <v>0</v>
      </c>
      <c r="U969" s="34">
        <f t="shared" si="78"/>
        <v>0</v>
      </c>
      <c r="X969" s="40" t="s">
        <v>26</v>
      </c>
      <c r="Z969" s="34">
        <f t="shared" si="79"/>
        <v>0</v>
      </c>
    </row>
    <row r="970" spans="2:26" ht="25.5" customHeight="1" x14ac:dyDescent="0.25">
      <c r="B970" s="64"/>
      <c r="J970" s="65" t="str">
        <f>IF(G970&lt;&gt;"",VLOOKUP(G970,'nhân viên sale'!$A$2:$B$1646,2,0),"")</f>
        <v/>
      </c>
      <c r="L970" s="31" t="str">
        <f t="shared" si="75"/>
        <v/>
      </c>
      <c r="N970" s="52" t="s">
        <v>71</v>
      </c>
      <c r="Q970" s="32" t="str">
        <f t="shared" si="76"/>
        <v/>
      </c>
      <c r="T970" s="34">
        <f t="shared" si="77"/>
        <v>0</v>
      </c>
      <c r="U970" s="34">
        <f t="shared" si="78"/>
        <v>0</v>
      </c>
      <c r="X970" s="40" t="s">
        <v>26</v>
      </c>
      <c r="Z970" s="34">
        <f t="shared" si="79"/>
        <v>0</v>
      </c>
    </row>
    <row r="971" spans="2:26" ht="25.5" customHeight="1" x14ac:dyDescent="0.25">
      <c r="B971" s="64"/>
      <c r="J971" s="65" t="str">
        <f>IF(G971&lt;&gt;"",VLOOKUP(G971,'nhân viên sale'!$A$2:$B$1646,2,0),"")</f>
        <v/>
      </c>
      <c r="L971" s="31" t="str">
        <f t="shared" si="75"/>
        <v/>
      </c>
      <c r="N971" s="52" t="s">
        <v>71</v>
      </c>
      <c r="Q971" s="32" t="str">
        <f t="shared" si="76"/>
        <v/>
      </c>
      <c r="T971" s="34">
        <f t="shared" si="77"/>
        <v>0</v>
      </c>
      <c r="U971" s="34">
        <f t="shared" si="78"/>
        <v>0</v>
      </c>
      <c r="X971" s="40" t="s">
        <v>26</v>
      </c>
      <c r="Z971" s="34">
        <f t="shared" si="79"/>
        <v>0</v>
      </c>
    </row>
    <row r="972" spans="2:26" ht="25.5" customHeight="1" x14ac:dyDescent="0.25">
      <c r="B972" s="64"/>
      <c r="J972" s="65" t="str">
        <f>IF(G972&lt;&gt;"",VLOOKUP(G972,'nhân viên sale'!$A$2:$B$1646,2,0),"")</f>
        <v/>
      </c>
      <c r="L972" s="31" t="str">
        <f t="shared" si="75"/>
        <v/>
      </c>
      <c r="N972" s="52" t="s">
        <v>71</v>
      </c>
      <c r="Q972" s="32" t="str">
        <f t="shared" si="76"/>
        <v/>
      </c>
      <c r="T972" s="34">
        <f t="shared" si="77"/>
        <v>0</v>
      </c>
      <c r="U972" s="34">
        <f t="shared" si="78"/>
        <v>0</v>
      </c>
      <c r="X972" s="40" t="s">
        <v>26</v>
      </c>
      <c r="Z972" s="34">
        <f t="shared" si="79"/>
        <v>0</v>
      </c>
    </row>
    <row r="973" spans="2:26" ht="25.5" customHeight="1" x14ac:dyDescent="0.25">
      <c r="B973" s="64"/>
      <c r="J973" s="65" t="str">
        <f>IF(G973&lt;&gt;"",VLOOKUP(G973,'nhân viên sale'!$A$2:$B$1646,2,0),"")</f>
        <v/>
      </c>
      <c r="L973" s="31" t="str">
        <f t="shared" si="75"/>
        <v/>
      </c>
      <c r="N973" s="52" t="s">
        <v>71</v>
      </c>
      <c r="Q973" s="32" t="str">
        <f t="shared" si="76"/>
        <v/>
      </c>
      <c r="T973" s="34">
        <f t="shared" si="77"/>
        <v>0</v>
      </c>
      <c r="U973" s="34">
        <f t="shared" si="78"/>
        <v>0</v>
      </c>
      <c r="X973" s="40" t="s">
        <v>26</v>
      </c>
      <c r="Z973" s="34">
        <f t="shared" si="79"/>
        <v>0</v>
      </c>
    </row>
    <row r="974" spans="2:26" ht="25.5" customHeight="1" x14ac:dyDescent="0.25">
      <c r="B974" s="64"/>
      <c r="J974" s="65" t="str">
        <f>IF(G974&lt;&gt;"",VLOOKUP(G974,'nhân viên sale'!$A$2:$B$1646,2,0),"")</f>
        <v/>
      </c>
      <c r="L974" s="31" t="str">
        <f t="shared" si="75"/>
        <v/>
      </c>
      <c r="N974" s="52" t="s">
        <v>71</v>
      </c>
      <c r="Q974" s="32" t="str">
        <f t="shared" si="76"/>
        <v/>
      </c>
      <c r="T974" s="34">
        <f t="shared" si="77"/>
        <v>0</v>
      </c>
      <c r="U974" s="34">
        <f t="shared" si="78"/>
        <v>0</v>
      </c>
      <c r="X974" s="40" t="s">
        <v>26</v>
      </c>
      <c r="Z974" s="34">
        <f t="shared" si="79"/>
        <v>0</v>
      </c>
    </row>
    <row r="975" spans="2:26" ht="25.5" customHeight="1" x14ac:dyDescent="0.25">
      <c r="B975" s="64"/>
      <c r="J975" s="65" t="str">
        <f>IF(G975&lt;&gt;"",VLOOKUP(G975,'nhân viên sale'!$A$2:$B$1646,2,0),"")</f>
        <v/>
      </c>
      <c r="L975" s="31" t="str">
        <f t="shared" si="75"/>
        <v/>
      </c>
      <c r="N975" s="52" t="s">
        <v>71</v>
      </c>
      <c r="Q975" s="32" t="str">
        <f t="shared" si="76"/>
        <v/>
      </c>
      <c r="T975" s="34">
        <f t="shared" si="77"/>
        <v>0</v>
      </c>
      <c r="U975" s="34">
        <f t="shared" si="78"/>
        <v>0</v>
      </c>
      <c r="X975" s="40" t="s">
        <v>26</v>
      </c>
      <c r="Z975" s="34">
        <f t="shared" si="79"/>
        <v>0</v>
      </c>
    </row>
    <row r="976" spans="2:26" ht="25.5" customHeight="1" x14ac:dyDescent="0.25">
      <c r="B976" s="64"/>
      <c r="J976" s="65" t="str">
        <f>IF(G976&lt;&gt;"",VLOOKUP(G976,'nhân viên sale'!$A$2:$B$1646,2,0),"")</f>
        <v/>
      </c>
      <c r="L976" s="31" t="str">
        <f t="shared" si="75"/>
        <v/>
      </c>
      <c r="N976" s="52" t="s">
        <v>71</v>
      </c>
      <c r="Q976" s="32" t="str">
        <f t="shared" si="76"/>
        <v/>
      </c>
      <c r="T976" s="34">
        <f t="shared" si="77"/>
        <v>0</v>
      </c>
      <c r="U976" s="34">
        <f t="shared" si="78"/>
        <v>0</v>
      </c>
      <c r="X976" s="40" t="s">
        <v>26</v>
      </c>
      <c r="Z976" s="34">
        <f t="shared" si="79"/>
        <v>0</v>
      </c>
    </row>
    <row r="977" spans="2:26" ht="25.5" customHeight="1" x14ac:dyDescent="0.25">
      <c r="B977" s="64"/>
      <c r="J977" s="65" t="str">
        <f>IF(G977&lt;&gt;"",VLOOKUP(G977,'nhân viên sale'!$A$2:$B$1646,2,0),"")</f>
        <v/>
      </c>
      <c r="L977" s="31" t="str">
        <f t="shared" si="75"/>
        <v/>
      </c>
      <c r="N977" s="52" t="s">
        <v>71</v>
      </c>
      <c r="Q977" s="32" t="str">
        <f t="shared" si="76"/>
        <v/>
      </c>
      <c r="T977" s="34">
        <f t="shared" si="77"/>
        <v>0</v>
      </c>
      <c r="U977" s="34">
        <f t="shared" si="78"/>
        <v>0</v>
      </c>
      <c r="X977" s="40" t="s">
        <v>26</v>
      </c>
      <c r="Z977" s="34">
        <f t="shared" si="79"/>
        <v>0</v>
      </c>
    </row>
    <row r="978" spans="2:26" ht="25.5" customHeight="1" x14ac:dyDescent="0.25">
      <c r="B978" s="64"/>
      <c r="J978" s="65" t="str">
        <f>IF(G978&lt;&gt;"",VLOOKUP(G978,'nhân viên sale'!$A$2:$B$1646,2,0),"")</f>
        <v/>
      </c>
      <c r="L978" s="31" t="str">
        <f t="shared" si="75"/>
        <v/>
      </c>
      <c r="N978" s="52" t="s">
        <v>71</v>
      </c>
      <c r="Q978" s="32" t="str">
        <f t="shared" si="76"/>
        <v/>
      </c>
      <c r="T978" s="34">
        <f t="shared" si="77"/>
        <v>0</v>
      </c>
      <c r="U978" s="34">
        <f t="shared" si="78"/>
        <v>0</v>
      </c>
      <c r="X978" s="40" t="s">
        <v>26</v>
      </c>
      <c r="Z978" s="34">
        <f t="shared" si="79"/>
        <v>0</v>
      </c>
    </row>
    <row r="979" spans="2:26" ht="25.5" customHeight="1" x14ac:dyDescent="0.25">
      <c r="B979" s="64"/>
      <c r="J979" s="65" t="str">
        <f>IF(G979&lt;&gt;"",VLOOKUP(G979,'nhân viên sale'!$A$2:$B$1646,2,0),"")</f>
        <v/>
      </c>
      <c r="L979" s="31" t="str">
        <f t="shared" si="75"/>
        <v/>
      </c>
      <c r="N979" s="52" t="s">
        <v>71</v>
      </c>
      <c r="Q979" s="32" t="str">
        <f t="shared" si="76"/>
        <v/>
      </c>
      <c r="T979" s="34">
        <f t="shared" si="77"/>
        <v>0</v>
      </c>
      <c r="U979" s="34">
        <f t="shared" si="78"/>
        <v>0</v>
      </c>
      <c r="X979" s="40" t="s">
        <v>26</v>
      </c>
      <c r="Z979" s="34">
        <f t="shared" si="79"/>
        <v>0</v>
      </c>
    </row>
    <row r="980" spans="2:26" ht="25.5" customHeight="1" x14ac:dyDescent="0.25">
      <c r="B980" s="64"/>
      <c r="J980" s="65" t="str">
        <f>IF(G980&lt;&gt;"",VLOOKUP(G980,'nhân viên sale'!$A$2:$B$1646,2,0),"")</f>
        <v/>
      </c>
      <c r="L980" s="31" t="str">
        <f t="shared" si="75"/>
        <v/>
      </c>
      <c r="N980" s="52" t="s">
        <v>71</v>
      </c>
      <c r="Q980" s="32" t="str">
        <f t="shared" si="76"/>
        <v/>
      </c>
      <c r="T980" s="34">
        <f t="shared" si="77"/>
        <v>0</v>
      </c>
      <c r="U980" s="34">
        <f t="shared" si="78"/>
        <v>0</v>
      </c>
      <c r="X980" s="40" t="s">
        <v>26</v>
      </c>
      <c r="Z980" s="34">
        <f t="shared" si="79"/>
        <v>0</v>
      </c>
    </row>
    <row r="981" spans="2:26" ht="25.5" customHeight="1" x14ac:dyDescent="0.25">
      <c r="B981" s="64"/>
      <c r="J981" s="65" t="str">
        <f>IF(G981&lt;&gt;"",VLOOKUP(G981,'nhân viên sale'!$A$2:$B$1646,2,0),"")</f>
        <v/>
      </c>
      <c r="L981" s="31" t="str">
        <f t="shared" si="75"/>
        <v/>
      </c>
      <c r="N981" s="52" t="s">
        <v>71</v>
      </c>
      <c r="Q981" s="32" t="str">
        <f t="shared" si="76"/>
        <v/>
      </c>
      <c r="T981" s="34">
        <f t="shared" si="77"/>
        <v>0</v>
      </c>
      <c r="U981" s="34">
        <f t="shared" si="78"/>
        <v>0</v>
      </c>
      <c r="X981" s="40" t="s">
        <v>26</v>
      </c>
      <c r="Z981" s="34">
        <f t="shared" si="79"/>
        <v>0</v>
      </c>
    </row>
    <row r="982" spans="2:26" ht="25.5" customHeight="1" x14ac:dyDescent="0.25">
      <c r="B982" s="64"/>
      <c r="J982" s="65" t="str">
        <f>IF(G982&lt;&gt;"",VLOOKUP(G982,'nhân viên sale'!$A$2:$B$1646,2,0),"")</f>
        <v/>
      </c>
      <c r="L982" s="31" t="str">
        <f t="shared" si="75"/>
        <v/>
      </c>
      <c r="N982" s="52" t="s">
        <v>71</v>
      </c>
      <c r="Q982" s="32" t="str">
        <f t="shared" si="76"/>
        <v/>
      </c>
      <c r="T982" s="34">
        <f t="shared" si="77"/>
        <v>0</v>
      </c>
      <c r="U982" s="34">
        <f t="shared" si="78"/>
        <v>0</v>
      </c>
      <c r="X982" s="40" t="s">
        <v>26</v>
      </c>
      <c r="Z982" s="34">
        <f t="shared" si="79"/>
        <v>0</v>
      </c>
    </row>
    <row r="983" spans="2:26" ht="25.5" customHeight="1" x14ac:dyDescent="0.25">
      <c r="B983" s="64"/>
      <c r="J983" s="65" t="str">
        <f>IF(G983&lt;&gt;"",VLOOKUP(G983,'nhân viên sale'!$A$2:$B$1646,2,0),"")</f>
        <v/>
      </c>
      <c r="L983" s="31" t="str">
        <f t="shared" si="75"/>
        <v/>
      </c>
      <c r="N983" s="52" t="s">
        <v>71</v>
      </c>
      <c r="Q983" s="32" t="str">
        <f t="shared" si="76"/>
        <v/>
      </c>
      <c r="T983" s="34">
        <f t="shared" si="77"/>
        <v>0</v>
      </c>
      <c r="U983" s="34">
        <f t="shared" si="78"/>
        <v>0</v>
      </c>
      <c r="X983" s="40" t="s">
        <v>26</v>
      </c>
      <c r="Z983" s="34">
        <f t="shared" si="79"/>
        <v>0</v>
      </c>
    </row>
    <row r="984" spans="2:26" ht="25.5" customHeight="1" x14ac:dyDescent="0.25">
      <c r="B984" s="64"/>
      <c r="J984" s="65" t="str">
        <f>IF(G984&lt;&gt;"",VLOOKUP(G984,'nhân viên sale'!$A$2:$B$1646,2,0),"")</f>
        <v/>
      </c>
      <c r="L984" s="31" t="str">
        <f t="shared" si="75"/>
        <v/>
      </c>
      <c r="N984" s="52" t="s">
        <v>71</v>
      </c>
      <c r="Q984" s="32" t="str">
        <f t="shared" si="76"/>
        <v/>
      </c>
      <c r="T984" s="34">
        <f t="shared" si="77"/>
        <v>0</v>
      </c>
      <c r="U984" s="34">
        <f t="shared" si="78"/>
        <v>0</v>
      </c>
      <c r="X984" s="40" t="s">
        <v>26</v>
      </c>
      <c r="Z984" s="34">
        <f t="shared" si="79"/>
        <v>0</v>
      </c>
    </row>
    <row r="985" spans="2:26" ht="25.5" customHeight="1" x14ac:dyDescent="0.25">
      <c r="B985" s="64"/>
      <c r="J985" s="65" t="str">
        <f>IF(G985&lt;&gt;"",VLOOKUP(G985,'nhân viên sale'!$A$2:$B$1646,2,0),"")</f>
        <v/>
      </c>
      <c r="L985" s="31" t="str">
        <f t="shared" si="75"/>
        <v/>
      </c>
      <c r="N985" s="52" t="s">
        <v>71</v>
      </c>
      <c r="Q985" s="32" t="str">
        <f t="shared" si="76"/>
        <v/>
      </c>
      <c r="T985" s="34">
        <f t="shared" si="77"/>
        <v>0</v>
      </c>
      <c r="U985" s="34">
        <f t="shared" si="78"/>
        <v>0</v>
      </c>
      <c r="X985" s="40" t="s">
        <v>26</v>
      </c>
      <c r="Z985" s="34">
        <f t="shared" si="79"/>
        <v>0</v>
      </c>
    </row>
    <row r="986" spans="2:26" ht="25.5" customHeight="1" x14ac:dyDescent="0.25">
      <c r="B986" s="64"/>
      <c r="J986" s="65" t="str">
        <f>IF(G986&lt;&gt;"",VLOOKUP(G986,'nhân viên sale'!$A$2:$B$1646,2,0),"")</f>
        <v/>
      </c>
      <c r="L986" s="31" t="str">
        <f t="shared" si="75"/>
        <v/>
      </c>
      <c r="N986" s="52" t="s">
        <v>71</v>
      </c>
      <c r="Q986" s="32" t="str">
        <f t="shared" si="76"/>
        <v/>
      </c>
      <c r="T986" s="34">
        <f t="shared" si="77"/>
        <v>0</v>
      </c>
      <c r="U986" s="34">
        <f t="shared" si="78"/>
        <v>0</v>
      </c>
      <c r="X986" s="40" t="s">
        <v>26</v>
      </c>
      <c r="Z986" s="34">
        <f t="shared" si="79"/>
        <v>0</v>
      </c>
    </row>
    <row r="987" spans="2:26" ht="25.5" customHeight="1" x14ac:dyDescent="0.25">
      <c r="B987" s="64"/>
      <c r="J987" s="65" t="str">
        <f>IF(G987&lt;&gt;"",VLOOKUP(G987,'nhân viên sale'!$A$2:$B$1646,2,0),"")</f>
        <v/>
      </c>
      <c r="L987" s="31" t="str">
        <f t="shared" si="75"/>
        <v/>
      </c>
      <c r="N987" s="52" t="s">
        <v>71</v>
      </c>
      <c r="Q987" s="32" t="str">
        <f t="shared" si="76"/>
        <v/>
      </c>
      <c r="T987" s="34">
        <f t="shared" si="77"/>
        <v>0</v>
      </c>
      <c r="U987" s="34">
        <f t="shared" si="78"/>
        <v>0</v>
      </c>
      <c r="X987" s="40" t="s">
        <v>26</v>
      </c>
      <c r="Z987" s="34">
        <f t="shared" si="79"/>
        <v>0</v>
      </c>
    </row>
    <row r="988" spans="2:26" ht="25.5" customHeight="1" x14ac:dyDescent="0.25">
      <c r="B988" s="64"/>
      <c r="J988" s="65" t="str">
        <f>IF(G988&lt;&gt;"",VLOOKUP(G988,'nhân viên sale'!$A$2:$B$1646,2,0),"")</f>
        <v/>
      </c>
      <c r="L988" s="31" t="str">
        <f t="shared" si="75"/>
        <v/>
      </c>
      <c r="N988" s="52" t="s">
        <v>71</v>
      </c>
      <c r="Q988" s="32" t="str">
        <f t="shared" si="76"/>
        <v/>
      </c>
      <c r="T988" s="34">
        <f t="shared" si="77"/>
        <v>0</v>
      </c>
      <c r="U988" s="34">
        <f t="shared" si="78"/>
        <v>0</v>
      </c>
      <c r="X988" s="40" t="s">
        <v>26</v>
      </c>
      <c r="Z988" s="34">
        <f t="shared" si="79"/>
        <v>0</v>
      </c>
    </row>
    <row r="989" spans="2:26" ht="25.5" customHeight="1" x14ac:dyDescent="0.25">
      <c r="B989" s="64"/>
      <c r="J989" s="65" t="str">
        <f>IF(G989&lt;&gt;"",VLOOKUP(G989,'nhân viên sale'!$A$2:$B$1646,2,0),"")</f>
        <v/>
      </c>
      <c r="L989" s="31" t="str">
        <f t="shared" si="75"/>
        <v/>
      </c>
      <c r="N989" s="52" t="s">
        <v>71</v>
      </c>
      <c r="Q989" s="32" t="str">
        <f t="shared" si="76"/>
        <v/>
      </c>
      <c r="T989" s="34">
        <f t="shared" si="77"/>
        <v>0</v>
      </c>
      <c r="U989" s="34">
        <f t="shared" si="78"/>
        <v>0</v>
      </c>
      <c r="X989" s="40" t="s">
        <v>26</v>
      </c>
      <c r="Z989" s="34">
        <f t="shared" si="79"/>
        <v>0</v>
      </c>
    </row>
    <row r="990" spans="2:26" ht="25.5" customHeight="1" x14ac:dyDescent="0.25">
      <c r="B990" s="64"/>
      <c r="J990" s="65" t="str">
        <f>IF(G990&lt;&gt;"",VLOOKUP(G990,'nhân viên sale'!$A$2:$B$1646,2,0),"")</f>
        <v/>
      </c>
      <c r="L990" s="31" t="str">
        <f t="shared" si="75"/>
        <v/>
      </c>
      <c r="N990" s="52" t="s">
        <v>71</v>
      </c>
      <c r="Q990" s="32" t="str">
        <f t="shared" si="76"/>
        <v/>
      </c>
      <c r="T990" s="34">
        <f t="shared" si="77"/>
        <v>0</v>
      </c>
      <c r="U990" s="34">
        <f t="shared" si="78"/>
        <v>0</v>
      </c>
      <c r="X990" s="40" t="s">
        <v>26</v>
      </c>
      <c r="Z990" s="34">
        <f t="shared" si="79"/>
        <v>0</v>
      </c>
    </row>
    <row r="991" spans="2:26" ht="25.5" customHeight="1" x14ac:dyDescent="0.25">
      <c r="B991" s="64"/>
      <c r="J991" s="65" t="str">
        <f>IF(G991&lt;&gt;"",VLOOKUP(G991,'nhân viên sale'!$A$2:$B$1646,2,0),"")</f>
        <v/>
      </c>
      <c r="L991" s="31" t="str">
        <f t="shared" si="75"/>
        <v/>
      </c>
      <c r="N991" s="52" t="s">
        <v>71</v>
      </c>
      <c r="Q991" s="32" t="str">
        <f t="shared" si="76"/>
        <v/>
      </c>
      <c r="T991" s="34">
        <f t="shared" si="77"/>
        <v>0</v>
      </c>
      <c r="U991" s="34">
        <f t="shared" si="78"/>
        <v>0</v>
      </c>
      <c r="X991" s="40" t="s">
        <v>26</v>
      </c>
      <c r="Z991" s="34">
        <f t="shared" si="79"/>
        <v>0</v>
      </c>
    </row>
    <row r="992" spans="2:26" ht="25.5" customHeight="1" x14ac:dyDescent="0.25">
      <c r="B992" s="64"/>
      <c r="J992" s="65" t="str">
        <f>IF(G992&lt;&gt;"",VLOOKUP(G992,'nhân viên sale'!$A$2:$B$1646,2,0),"")</f>
        <v/>
      </c>
      <c r="L992" s="31" t="str">
        <f t="shared" si="75"/>
        <v/>
      </c>
      <c r="N992" s="52" t="s">
        <v>71</v>
      </c>
      <c r="Q992" s="32" t="str">
        <f t="shared" si="76"/>
        <v/>
      </c>
      <c r="T992" s="34">
        <f t="shared" si="77"/>
        <v>0</v>
      </c>
      <c r="U992" s="34">
        <f t="shared" si="78"/>
        <v>0</v>
      </c>
      <c r="X992" s="40" t="s">
        <v>26</v>
      </c>
      <c r="Z992" s="34">
        <f t="shared" si="79"/>
        <v>0</v>
      </c>
    </row>
    <row r="993" spans="2:26" ht="25.5" customHeight="1" x14ac:dyDescent="0.25">
      <c r="B993" s="64"/>
      <c r="J993" s="65" t="str">
        <f>IF(G993&lt;&gt;"",VLOOKUP(G993,'nhân viên sale'!$A$2:$B$1646,2,0),"")</f>
        <v/>
      </c>
      <c r="L993" s="31" t="str">
        <f t="shared" si="75"/>
        <v/>
      </c>
      <c r="N993" s="52" t="s">
        <v>71</v>
      </c>
      <c r="Q993" s="32" t="str">
        <f t="shared" si="76"/>
        <v/>
      </c>
      <c r="T993" s="34">
        <f t="shared" si="77"/>
        <v>0</v>
      </c>
      <c r="U993" s="34">
        <f t="shared" si="78"/>
        <v>0</v>
      </c>
      <c r="X993" s="40" t="s">
        <v>26</v>
      </c>
      <c r="Z993" s="34">
        <f t="shared" si="79"/>
        <v>0</v>
      </c>
    </row>
    <row r="994" spans="2:26" ht="25.5" customHeight="1" x14ac:dyDescent="0.25">
      <c r="B994" s="64"/>
      <c r="J994" s="65" t="str">
        <f>IF(G994&lt;&gt;"",VLOOKUP(G994,'nhân viên sale'!$A$2:$B$1646,2,0),"")</f>
        <v/>
      </c>
      <c r="L994" s="31" t="str">
        <f t="shared" si="75"/>
        <v/>
      </c>
      <c r="N994" s="52" t="s">
        <v>71</v>
      </c>
      <c r="Q994" s="32" t="str">
        <f t="shared" si="76"/>
        <v/>
      </c>
      <c r="T994" s="34">
        <f t="shared" si="77"/>
        <v>0</v>
      </c>
      <c r="U994" s="34">
        <f t="shared" si="78"/>
        <v>0</v>
      </c>
      <c r="X994" s="40" t="s">
        <v>26</v>
      </c>
      <c r="Z994" s="34">
        <f t="shared" si="79"/>
        <v>0</v>
      </c>
    </row>
    <row r="995" spans="2:26" ht="25.5" customHeight="1" x14ac:dyDescent="0.25">
      <c r="B995" s="64"/>
      <c r="J995" s="65" t="str">
        <f>IF(G995&lt;&gt;"",VLOOKUP(G995,'nhân viên sale'!$A$2:$B$1646,2,0),"")</f>
        <v/>
      </c>
      <c r="L995" s="31" t="str">
        <f t="shared" si="75"/>
        <v/>
      </c>
      <c r="N995" s="52" t="s">
        <v>71</v>
      </c>
      <c r="Q995" s="32" t="str">
        <f t="shared" si="76"/>
        <v/>
      </c>
      <c r="T995" s="34">
        <f t="shared" si="77"/>
        <v>0</v>
      </c>
      <c r="U995" s="34">
        <f t="shared" si="78"/>
        <v>0</v>
      </c>
      <c r="X995" s="40" t="s">
        <v>26</v>
      </c>
      <c r="Z995" s="34">
        <f t="shared" si="79"/>
        <v>0</v>
      </c>
    </row>
    <row r="996" spans="2:26" ht="25.5" customHeight="1" x14ac:dyDescent="0.25">
      <c r="B996" s="64"/>
      <c r="J996" s="65" t="str">
        <f>IF(G996&lt;&gt;"",VLOOKUP(G996,'nhân viên sale'!$A$2:$B$1646,2,0),"")</f>
        <v/>
      </c>
      <c r="L996" s="31" t="str">
        <f t="shared" si="75"/>
        <v/>
      </c>
      <c r="N996" s="52" t="s">
        <v>71</v>
      </c>
      <c r="Q996" s="32" t="str">
        <f t="shared" si="76"/>
        <v/>
      </c>
      <c r="T996" s="34">
        <f t="shared" si="77"/>
        <v>0</v>
      </c>
      <c r="U996" s="34">
        <f t="shared" si="78"/>
        <v>0</v>
      </c>
      <c r="X996" s="40" t="s">
        <v>26</v>
      </c>
      <c r="Z996" s="34">
        <f t="shared" si="79"/>
        <v>0</v>
      </c>
    </row>
    <row r="997" spans="2:26" ht="25.5" customHeight="1" x14ac:dyDescent="0.25">
      <c r="B997" s="64"/>
      <c r="J997" s="65" t="str">
        <f>IF(G997&lt;&gt;"",VLOOKUP(G997,'nhân viên sale'!$A$2:$B$1646,2,0),"")</f>
        <v/>
      </c>
      <c r="L997" s="31" t="str">
        <f t="shared" si="75"/>
        <v/>
      </c>
      <c r="N997" s="52" t="s">
        <v>71</v>
      </c>
      <c r="Q997" s="32" t="str">
        <f t="shared" si="76"/>
        <v/>
      </c>
      <c r="T997" s="34">
        <f t="shared" si="77"/>
        <v>0</v>
      </c>
      <c r="U997" s="34">
        <f t="shared" si="78"/>
        <v>0</v>
      </c>
      <c r="X997" s="40" t="s">
        <v>26</v>
      </c>
      <c r="Z997" s="34">
        <f t="shared" si="79"/>
        <v>0</v>
      </c>
    </row>
    <row r="998" spans="2:26" ht="25.5" customHeight="1" x14ac:dyDescent="0.25">
      <c r="B998" s="64"/>
      <c r="J998" s="65" t="str">
        <f>IF(G998&lt;&gt;"",VLOOKUP(G998,'nhân viên sale'!$A$2:$B$1646,2,0),"")</f>
        <v/>
      </c>
      <c r="L998" s="31" t="str">
        <f t="shared" si="75"/>
        <v/>
      </c>
      <c r="N998" s="52" t="s">
        <v>71</v>
      </c>
      <c r="Q998" s="32" t="str">
        <f t="shared" si="76"/>
        <v/>
      </c>
      <c r="T998" s="34">
        <f t="shared" si="77"/>
        <v>0</v>
      </c>
      <c r="U998" s="34">
        <f t="shared" si="78"/>
        <v>0</v>
      </c>
      <c r="X998" s="40" t="s">
        <v>26</v>
      </c>
      <c r="Z998" s="34">
        <f t="shared" si="79"/>
        <v>0</v>
      </c>
    </row>
    <row r="999" spans="2:26" ht="25.5" customHeight="1" x14ac:dyDescent="0.25">
      <c r="B999" s="64"/>
      <c r="J999" s="65" t="str">
        <f>IF(G999&lt;&gt;"",VLOOKUP(G999,'nhân viên sale'!$A$2:$B$1646,2,0),"")</f>
        <v/>
      </c>
      <c r="L999" s="31" t="str">
        <f t="shared" si="75"/>
        <v/>
      </c>
      <c r="N999" s="52" t="s">
        <v>71</v>
      </c>
      <c r="Q999" s="32" t="str">
        <f t="shared" si="76"/>
        <v/>
      </c>
      <c r="T999" s="34">
        <f t="shared" si="77"/>
        <v>0</v>
      </c>
      <c r="U999" s="34">
        <f t="shared" si="78"/>
        <v>0</v>
      </c>
      <c r="X999" s="40" t="s">
        <v>26</v>
      </c>
      <c r="Z999" s="34">
        <f t="shared" si="79"/>
        <v>0</v>
      </c>
    </row>
    <row r="1000" spans="2:26" ht="25.5" customHeight="1" x14ac:dyDescent="0.25">
      <c r="B1000" s="64"/>
      <c r="J1000" s="65" t="str">
        <f>IF(G1000&lt;&gt;"",VLOOKUP(G1000,'nhân viên sale'!$A$2:$B$1646,2,0),"")</f>
        <v/>
      </c>
      <c r="L1000" s="31" t="str">
        <f t="shared" si="75"/>
        <v/>
      </c>
      <c r="N1000" s="52" t="s">
        <v>71</v>
      </c>
      <c r="Q1000" s="32" t="str">
        <f t="shared" si="76"/>
        <v/>
      </c>
      <c r="T1000" s="34">
        <f t="shared" si="77"/>
        <v>0</v>
      </c>
      <c r="U1000" s="34">
        <f t="shared" si="78"/>
        <v>0</v>
      </c>
      <c r="X1000" s="40" t="s">
        <v>26</v>
      </c>
      <c r="Z1000" s="34">
        <f t="shared" si="79"/>
        <v>0</v>
      </c>
    </row>
    <row r="1001" spans="2:26" ht="25.5" customHeight="1" x14ac:dyDescent="0.25">
      <c r="B1001" s="64"/>
      <c r="J1001" s="65" t="str">
        <f>IF(G1001&lt;&gt;"",VLOOKUP(G1001,'nhân viên sale'!$A$2:$B$1646,2,0),"")</f>
        <v/>
      </c>
      <c r="L1001" s="31" t="str">
        <f t="shared" si="75"/>
        <v/>
      </c>
      <c r="N1001" s="52" t="s">
        <v>71</v>
      </c>
      <c r="Q1001" s="32" t="str">
        <f t="shared" si="76"/>
        <v/>
      </c>
      <c r="T1001" s="34">
        <f t="shared" si="77"/>
        <v>0</v>
      </c>
      <c r="U1001" s="34">
        <f t="shared" si="78"/>
        <v>0</v>
      </c>
      <c r="X1001" s="40" t="s">
        <v>26</v>
      </c>
      <c r="Z1001" s="34">
        <f t="shared" si="79"/>
        <v>0</v>
      </c>
    </row>
    <row r="1002" spans="2:26" ht="25.5" customHeight="1" x14ac:dyDescent="0.25">
      <c r="B1002" s="64"/>
      <c r="J1002" s="65" t="str">
        <f>IF(G1002&lt;&gt;"",VLOOKUP(G1002,'nhân viên sale'!$A$2:$B$1646,2,0),"")</f>
        <v/>
      </c>
      <c r="L1002" s="31" t="str">
        <f t="shared" si="75"/>
        <v/>
      </c>
      <c r="N1002" s="52" t="s">
        <v>71</v>
      </c>
      <c r="Q1002" s="32" t="str">
        <f t="shared" si="76"/>
        <v/>
      </c>
      <c r="T1002" s="34">
        <f t="shared" si="77"/>
        <v>0</v>
      </c>
      <c r="U1002" s="34">
        <f t="shared" si="78"/>
        <v>0</v>
      </c>
      <c r="X1002" s="40" t="s">
        <v>26</v>
      </c>
      <c r="Z1002" s="34">
        <f t="shared" si="79"/>
        <v>0</v>
      </c>
    </row>
    <row r="1003" spans="2:26" ht="25.5" customHeight="1" x14ac:dyDescent="0.25">
      <c r="B1003" s="64"/>
      <c r="J1003" s="65" t="str">
        <f>IF(G1003&lt;&gt;"",VLOOKUP(G1003,'nhân viên sale'!$A$2:$B$1646,2,0),"")</f>
        <v/>
      </c>
      <c r="L1003" s="31" t="str">
        <f t="shared" si="75"/>
        <v/>
      </c>
      <c r="N1003" s="52" t="s">
        <v>71</v>
      </c>
      <c r="Q1003" s="32" t="str">
        <f t="shared" si="76"/>
        <v/>
      </c>
      <c r="T1003" s="34">
        <f t="shared" si="77"/>
        <v>0</v>
      </c>
      <c r="U1003" s="34">
        <f t="shared" si="78"/>
        <v>0</v>
      </c>
      <c r="X1003" s="40" t="s">
        <v>26</v>
      </c>
      <c r="Z1003" s="34">
        <f t="shared" si="79"/>
        <v>0</v>
      </c>
    </row>
    <row r="1004" spans="2:26" ht="25.5" customHeight="1" x14ac:dyDescent="0.25">
      <c r="B1004" s="64"/>
      <c r="J1004" s="65" t="str">
        <f>IF(G1004&lt;&gt;"",VLOOKUP(G1004,'nhân viên sale'!$A$2:$B$1646,2,0),"")</f>
        <v/>
      </c>
      <c r="L1004" s="31" t="str">
        <f t="shared" si="75"/>
        <v/>
      </c>
      <c r="N1004" s="52" t="s">
        <v>71</v>
      </c>
      <c r="Q1004" s="32" t="str">
        <f t="shared" si="76"/>
        <v/>
      </c>
      <c r="T1004" s="34">
        <f t="shared" si="77"/>
        <v>0</v>
      </c>
      <c r="U1004" s="34">
        <f t="shared" si="78"/>
        <v>0</v>
      </c>
      <c r="X1004" s="40" t="s">
        <v>26</v>
      </c>
      <c r="Z1004" s="34">
        <f t="shared" si="79"/>
        <v>0</v>
      </c>
    </row>
    <row r="1005" spans="2:26" ht="25.5" customHeight="1" x14ac:dyDescent="0.25">
      <c r="B1005" s="64"/>
      <c r="J1005" s="65" t="str">
        <f>IF(G1005&lt;&gt;"",VLOOKUP(G1005,'nhân viên sale'!$A$2:$B$1646,2,0),"")</f>
        <v/>
      </c>
      <c r="L1005" s="31" t="str">
        <f t="shared" si="75"/>
        <v/>
      </c>
      <c r="N1005" s="52" t="s">
        <v>71</v>
      </c>
      <c r="Q1005" s="32" t="str">
        <f t="shared" si="76"/>
        <v/>
      </c>
      <c r="T1005" s="34">
        <f t="shared" si="77"/>
        <v>0</v>
      </c>
      <c r="U1005" s="34">
        <f t="shared" si="78"/>
        <v>0</v>
      </c>
      <c r="X1005" s="40" t="s">
        <v>26</v>
      </c>
      <c r="Z1005" s="34">
        <f t="shared" si="79"/>
        <v>0</v>
      </c>
    </row>
    <row r="1006" spans="2:26" ht="25.5" customHeight="1" x14ac:dyDescent="0.25">
      <c r="B1006" s="64"/>
      <c r="J1006" s="65" t="str">
        <f>IF(G1006&lt;&gt;"",VLOOKUP(G1006,'nhân viên sale'!$A$2:$B$1646,2,0),"")</f>
        <v/>
      </c>
      <c r="L1006" s="31" t="str">
        <f t="shared" si="75"/>
        <v/>
      </c>
      <c r="N1006" s="52" t="s">
        <v>71</v>
      </c>
      <c r="Q1006" s="32" t="str">
        <f t="shared" si="76"/>
        <v/>
      </c>
      <c r="T1006" s="34">
        <f t="shared" si="77"/>
        <v>0</v>
      </c>
      <c r="U1006" s="34">
        <f t="shared" si="78"/>
        <v>0</v>
      </c>
      <c r="X1006" s="40" t="s">
        <v>26</v>
      </c>
      <c r="Z1006" s="34">
        <f t="shared" si="79"/>
        <v>0</v>
      </c>
    </row>
    <row r="1007" spans="2:26" ht="25.5" customHeight="1" x14ac:dyDescent="0.25">
      <c r="B1007" s="64"/>
      <c r="J1007" s="65" t="str">
        <f>IF(G1007&lt;&gt;"",VLOOKUP(G1007,'nhân viên sale'!$A$2:$B$1646,2,0),"")</f>
        <v/>
      </c>
      <c r="L1007" s="31" t="str">
        <f t="shared" si="75"/>
        <v/>
      </c>
      <c r="N1007" s="52" t="s">
        <v>71</v>
      </c>
      <c r="Q1007" s="32" t="str">
        <f t="shared" si="76"/>
        <v/>
      </c>
      <c r="T1007" s="34">
        <f t="shared" si="77"/>
        <v>0</v>
      </c>
      <c r="U1007" s="34">
        <f t="shared" si="78"/>
        <v>0</v>
      </c>
      <c r="X1007" s="40" t="s">
        <v>26</v>
      </c>
      <c r="Z1007" s="34">
        <f t="shared" si="79"/>
        <v>0</v>
      </c>
    </row>
    <row r="1008" spans="2:26" ht="25.5" customHeight="1" x14ac:dyDescent="0.25">
      <c r="B1008" s="64"/>
      <c r="J1008" s="65" t="str">
        <f>IF(G1008&lt;&gt;"",VLOOKUP(G1008,'nhân viên sale'!$A$2:$B$1646,2,0),"")</f>
        <v/>
      </c>
      <c r="L1008" s="31" t="str">
        <f t="shared" si="75"/>
        <v/>
      </c>
      <c r="N1008" s="52" t="s">
        <v>71</v>
      </c>
      <c r="Q1008" s="32" t="str">
        <f t="shared" si="76"/>
        <v/>
      </c>
      <c r="T1008" s="34">
        <f t="shared" si="77"/>
        <v>0</v>
      </c>
      <c r="U1008" s="34">
        <f t="shared" si="78"/>
        <v>0</v>
      </c>
      <c r="X1008" s="40" t="s">
        <v>26</v>
      </c>
      <c r="Z1008" s="34">
        <f t="shared" si="79"/>
        <v>0</v>
      </c>
    </row>
    <row r="1009" spans="2:26" ht="25.5" customHeight="1" x14ac:dyDescent="0.25">
      <c r="B1009" s="64"/>
      <c r="J1009" s="65" t="str">
        <f>IF(G1009&lt;&gt;"",VLOOKUP(G1009,'nhân viên sale'!$A$2:$B$1646,2,0),"")</f>
        <v/>
      </c>
      <c r="L1009" s="31" t="str">
        <f t="shared" si="75"/>
        <v/>
      </c>
      <c r="N1009" s="52" t="s">
        <v>71</v>
      </c>
      <c r="Q1009" s="32" t="str">
        <f t="shared" si="76"/>
        <v/>
      </c>
      <c r="T1009" s="34">
        <f t="shared" si="77"/>
        <v>0</v>
      </c>
      <c r="U1009" s="34">
        <f t="shared" si="78"/>
        <v>0</v>
      </c>
      <c r="X1009" s="40" t="s">
        <v>26</v>
      </c>
      <c r="Z1009" s="34">
        <f t="shared" si="79"/>
        <v>0</v>
      </c>
    </row>
    <row r="1010" spans="2:26" ht="25.5" customHeight="1" x14ac:dyDescent="0.25">
      <c r="B1010" s="64"/>
      <c r="J1010" s="65" t="str">
        <f>IF(G1010&lt;&gt;"",VLOOKUP(G1010,'nhân viên sale'!$A$2:$B$1646,2,0),"")</f>
        <v/>
      </c>
      <c r="L1010" s="31" t="str">
        <f t="shared" si="75"/>
        <v/>
      </c>
      <c r="N1010" s="52" t="s">
        <v>71</v>
      </c>
      <c r="Q1010" s="32" t="str">
        <f t="shared" si="76"/>
        <v/>
      </c>
      <c r="T1010" s="34">
        <f t="shared" si="77"/>
        <v>0</v>
      </c>
      <c r="U1010" s="34">
        <f t="shared" si="78"/>
        <v>0</v>
      </c>
      <c r="X1010" s="40" t="s">
        <v>26</v>
      </c>
      <c r="Z1010" s="34">
        <f t="shared" si="79"/>
        <v>0</v>
      </c>
    </row>
    <row r="1011" spans="2:26" ht="25.5" customHeight="1" x14ac:dyDescent="0.25">
      <c r="B1011" s="64"/>
      <c r="J1011" s="65" t="str">
        <f>IF(G1011&lt;&gt;"",VLOOKUP(G1011,'nhân viên sale'!$A$2:$B$1646,2,0),"")</f>
        <v/>
      </c>
      <c r="L1011" s="31" t="str">
        <f t="shared" si="75"/>
        <v/>
      </c>
      <c r="N1011" s="52" t="s">
        <v>71</v>
      </c>
      <c r="Q1011" s="32" t="str">
        <f t="shared" si="76"/>
        <v/>
      </c>
      <c r="T1011" s="34">
        <f t="shared" si="77"/>
        <v>0</v>
      </c>
      <c r="U1011" s="34">
        <f t="shared" si="78"/>
        <v>0</v>
      </c>
      <c r="X1011" s="40" t="s">
        <v>26</v>
      </c>
      <c r="Z1011" s="34">
        <f t="shared" si="79"/>
        <v>0</v>
      </c>
    </row>
    <row r="1012" spans="2:26" ht="25.5" customHeight="1" x14ac:dyDescent="0.25">
      <c r="B1012" s="64"/>
      <c r="J1012" s="65" t="str">
        <f>IF(G1012&lt;&gt;"",VLOOKUP(G1012,'nhân viên sale'!$A$2:$B$1646,2,0),"")</f>
        <v/>
      </c>
      <c r="L1012" s="31" t="str">
        <f t="shared" si="75"/>
        <v/>
      </c>
      <c r="N1012" s="52" t="s">
        <v>71</v>
      </c>
      <c r="Q1012" s="32" t="str">
        <f t="shared" si="76"/>
        <v/>
      </c>
      <c r="T1012" s="34">
        <f t="shared" si="77"/>
        <v>0</v>
      </c>
      <c r="U1012" s="34">
        <f t="shared" si="78"/>
        <v>0</v>
      </c>
      <c r="X1012" s="40" t="s">
        <v>26</v>
      </c>
      <c r="Z1012" s="34">
        <f t="shared" si="79"/>
        <v>0</v>
      </c>
    </row>
    <row r="1013" spans="2:26" ht="25.5" customHeight="1" x14ac:dyDescent="0.25">
      <c r="B1013" s="64"/>
      <c r="J1013" s="65" t="str">
        <f>IF(G1013&lt;&gt;"",VLOOKUP(G1013,'nhân viên sale'!$A$2:$B$1646,2,0),"")</f>
        <v/>
      </c>
      <c r="L1013" s="31" t="str">
        <f t="shared" si="75"/>
        <v/>
      </c>
      <c r="N1013" s="52" t="s">
        <v>71</v>
      </c>
      <c r="Q1013" s="32" t="str">
        <f t="shared" si="76"/>
        <v/>
      </c>
      <c r="T1013" s="34">
        <f t="shared" si="77"/>
        <v>0</v>
      </c>
      <c r="U1013" s="34">
        <f t="shared" si="78"/>
        <v>0</v>
      </c>
      <c r="X1013" s="40" t="s">
        <v>26</v>
      </c>
      <c r="Z1013" s="34">
        <f t="shared" si="79"/>
        <v>0</v>
      </c>
    </row>
    <row r="1014" spans="2:26" ht="25.5" customHeight="1" x14ac:dyDescent="0.25">
      <c r="B1014" s="64"/>
      <c r="J1014" s="65" t="str">
        <f>IF(G1014&lt;&gt;"",VLOOKUP(G1014,'nhân viên sale'!$A$2:$B$1646,2,0),"")</f>
        <v/>
      </c>
      <c r="L1014" s="31" t="str">
        <f t="shared" si="75"/>
        <v/>
      </c>
      <c r="N1014" s="52" t="s">
        <v>71</v>
      </c>
      <c r="Q1014" s="32" t="str">
        <f t="shared" si="76"/>
        <v/>
      </c>
      <c r="T1014" s="34">
        <f t="shared" si="77"/>
        <v>0</v>
      </c>
      <c r="U1014" s="34">
        <f t="shared" si="78"/>
        <v>0</v>
      </c>
      <c r="X1014" s="40" t="s">
        <v>26</v>
      </c>
      <c r="Z1014" s="34">
        <f t="shared" si="79"/>
        <v>0</v>
      </c>
    </row>
    <row r="1015" spans="2:26" ht="25.5" customHeight="1" x14ac:dyDescent="0.25">
      <c r="B1015" s="64"/>
      <c r="J1015" s="65" t="str">
        <f>IF(G1015&lt;&gt;"",VLOOKUP(G1015,'nhân viên sale'!$A$2:$B$1646,2,0),"")</f>
        <v/>
      </c>
      <c r="L1015" s="31" t="str">
        <f t="shared" si="75"/>
        <v/>
      </c>
      <c r="N1015" s="52" t="s">
        <v>71</v>
      </c>
      <c r="Q1015" s="32" t="str">
        <f t="shared" si="76"/>
        <v/>
      </c>
      <c r="T1015" s="34">
        <f t="shared" si="77"/>
        <v>0</v>
      </c>
      <c r="U1015" s="34">
        <f t="shared" si="78"/>
        <v>0</v>
      </c>
      <c r="X1015" s="40" t="s">
        <v>26</v>
      </c>
      <c r="Z1015" s="34">
        <f t="shared" si="79"/>
        <v>0</v>
      </c>
    </row>
    <row r="1016" spans="2:26" ht="25.5" customHeight="1" x14ac:dyDescent="0.25">
      <c r="B1016" s="64"/>
      <c r="J1016" s="65" t="str">
        <f>IF(G1016&lt;&gt;"",VLOOKUP(G1016,'nhân viên sale'!$A$2:$B$1646,2,0),"")</f>
        <v/>
      </c>
      <c r="L1016" s="31" t="str">
        <f t="shared" si="75"/>
        <v/>
      </c>
      <c r="N1016" s="52" t="s">
        <v>71</v>
      </c>
      <c r="Q1016" s="32" t="str">
        <f t="shared" si="76"/>
        <v/>
      </c>
      <c r="T1016" s="34">
        <f t="shared" si="77"/>
        <v>0</v>
      </c>
      <c r="U1016" s="34">
        <f t="shared" si="78"/>
        <v>0</v>
      </c>
      <c r="X1016" s="40" t="s">
        <v>26</v>
      </c>
      <c r="Z1016" s="34">
        <f t="shared" si="79"/>
        <v>0</v>
      </c>
    </row>
    <row r="1017" spans="2:26" ht="25.5" customHeight="1" x14ac:dyDescent="0.25">
      <c r="B1017" s="64"/>
      <c r="J1017" s="65" t="str">
        <f>IF(G1017&lt;&gt;"",VLOOKUP(G1017,'nhân viên sale'!$A$2:$B$1646,2,0),"")</f>
        <v/>
      </c>
      <c r="L1017" s="31" t="str">
        <f t="shared" si="75"/>
        <v/>
      </c>
      <c r="N1017" s="52" t="s">
        <v>71</v>
      </c>
      <c r="Q1017" s="32" t="str">
        <f t="shared" si="76"/>
        <v/>
      </c>
      <c r="T1017" s="34">
        <f t="shared" si="77"/>
        <v>0</v>
      </c>
      <c r="U1017" s="34">
        <f t="shared" si="78"/>
        <v>0</v>
      </c>
      <c r="X1017" s="40" t="s">
        <v>26</v>
      </c>
      <c r="Z1017" s="34">
        <f t="shared" si="79"/>
        <v>0</v>
      </c>
    </row>
    <row r="1018" spans="2:26" ht="25.5" customHeight="1" x14ac:dyDescent="0.25">
      <c r="B1018" s="64"/>
      <c r="J1018" s="65" t="str">
        <f>IF(G1018&lt;&gt;"",VLOOKUP(G1018,'nhân viên sale'!$A$2:$B$1646,2,0),"")</f>
        <v/>
      </c>
      <c r="L1018" s="31" t="str">
        <f t="shared" si="75"/>
        <v/>
      </c>
      <c r="N1018" s="52" t="s">
        <v>71</v>
      </c>
      <c r="Q1018" s="32" t="str">
        <f t="shared" si="76"/>
        <v/>
      </c>
      <c r="T1018" s="34">
        <f t="shared" si="77"/>
        <v>0</v>
      </c>
      <c r="U1018" s="34">
        <f t="shared" si="78"/>
        <v>0</v>
      </c>
      <c r="X1018" s="40" t="s">
        <v>26</v>
      </c>
      <c r="Z1018" s="34">
        <f t="shared" si="79"/>
        <v>0</v>
      </c>
    </row>
    <row r="1019" spans="2:26" ht="25.5" customHeight="1" x14ac:dyDescent="0.25">
      <c r="B1019" s="64"/>
      <c r="J1019" s="65" t="str">
        <f>IF(G1019&lt;&gt;"",VLOOKUP(G1019,'nhân viên sale'!$A$2:$B$1646,2,0),"")</f>
        <v/>
      </c>
      <c r="L1019" s="31" t="str">
        <f t="shared" si="75"/>
        <v/>
      </c>
      <c r="N1019" s="52" t="s">
        <v>71</v>
      </c>
      <c r="Q1019" s="32" t="str">
        <f t="shared" si="76"/>
        <v/>
      </c>
      <c r="T1019" s="34">
        <f t="shared" si="77"/>
        <v>0</v>
      </c>
      <c r="U1019" s="34">
        <f t="shared" si="78"/>
        <v>0</v>
      </c>
      <c r="X1019" s="40" t="s">
        <v>26</v>
      </c>
      <c r="Z1019" s="34">
        <f t="shared" si="79"/>
        <v>0</v>
      </c>
    </row>
    <row r="1020" spans="2:26" ht="25.5" customHeight="1" x14ac:dyDescent="0.25">
      <c r="B1020" s="64"/>
      <c r="J1020" s="65" t="str">
        <f>IF(G1020&lt;&gt;"",VLOOKUP(G1020,'nhân viên sale'!$A$2:$B$1646,2,0),"")</f>
        <v/>
      </c>
      <c r="L1020" s="31" t="str">
        <f t="shared" si="75"/>
        <v/>
      </c>
      <c r="N1020" s="52" t="s">
        <v>71</v>
      </c>
      <c r="Q1020" s="32" t="str">
        <f t="shared" si="76"/>
        <v/>
      </c>
      <c r="T1020" s="34">
        <f t="shared" si="77"/>
        <v>0</v>
      </c>
      <c r="U1020" s="34">
        <f t="shared" si="78"/>
        <v>0</v>
      </c>
      <c r="X1020" s="40" t="s">
        <v>26</v>
      </c>
      <c r="Z1020" s="34">
        <f t="shared" si="79"/>
        <v>0</v>
      </c>
    </row>
    <row r="1021" spans="2:26" ht="25.5" customHeight="1" x14ac:dyDescent="0.25">
      <c r="B1021" s="64"/>
      <c r="J1021" s="65" t="str">
        <f>IF(G1021&lt;&gt;"",VLOOKUP(G1021,'nhân viên sale'!$A$2:$B$1646,2,0),"")</f>
        <v/>
      </c>
      <c r="L1021" s="31" t="str">
        <f t="shared" si="75"/>
        <v/>
      </c>
      <c r="N1021" s="52" t="s">
        <v>71</v>
      </c>
      <c r="Q1021" s="32" t="str">
        <f t="shared" si="76"/>
        <v/>
      </c>
      <c r="T1021" s="34">
        <f t="shared" si="77"/>
        <v>0</v>
      </c>
      <c r="U1021" s="34">
        <f t="shared" si="78"/>
        <v>0</v>
      </c>
      <c r="X1021" s="40" t="s">
        <v>26</v>
      </c>
      <c r="Z1021" s="34">
        <f t="shared" si="79"/>
        <v>0</v>
      </c>
    </row>
    <row r="1022" spans="2:26" ht="25.5" customHeight="1" x14ac:dyDescent="0.25">
      <c r="B1022" s="64"/>
      <c r="J1022" s="65" t="str">
        <f>IF(G1022&lt;&gt;"",VLOOKUP(G1022,'nhân viên sale'!$A$2:$B$1646,2,0),"")</f>
        <v/>
      </c>
      <c r="L1022" s="31" t="str">
        <f t="shared" si="75"/>
        <v/>
      </c>
      <c r="N1022" s="52" t="s">
        <v>71</v>
      </c>
      <c r="Q1022" s="32" t="str">
        <f t="shared" si="76"/>
        <v/>
      </c>
      <c r="T1022" s="34">
        <f t="shared" si="77"/>
        <v>0</v>
      </c>
      <c r="U1022" s="34">
        <f t="shared" si="78"/>
        <v>0</v>
      </c>
      <c r="X1022" s="40" t="s">
        <v>26</v>
      </c>
      <c r="Z1022" s="34">
        <f t="shared" si="79"/>
        <v>0</v>
      </c>
    </row>
    <row r="1023" spans="2:26" ht="25.5" customHeight="1" x14ac:dyDescent="0.25">
      <c r="B1023" s="64"/>
      <c r="J1023" s="65" t="str">
        <f>IF(G1023&lt;&gt;"",VLOOKUP(G1023,'nhân viên sale'!$A$2:$B$1646,2,0),"")</f>
        <v/>
      </c>
      <c r="L1023" s="31" t="str">
        <f t="shared" si="75"/>
        <v/>
      </c>
      <c r="N1023" s="52" t="s">
        <v>71</v>
      </c>
      <c r="Q1023" s="32" t="str">
        <f t="shared" si="76"/>
        <v/>
      </c>
      <c r="T1023" s="34">
        <f t="shared" si="77"/>
        <v>0</v>
      </c>
      <c r="U1023" s="34">
        <f t="shared" si="78"/>
        <v>0</v>
      </c>
      <c r="X1023" s="40" t="s">
        <v>26</v>
      </c>
      <c r="Z1023" s="34">
        <f t="shared" si="79"/>
        <v>0</v>
      </c>
    </row>
    <row r="1024" spans="2:26" ht="25.5" customHeight="1" x14ac:dyDescent="0.25">
      <c r="B1024" s="64"/>
      <c r="J1024" s="65" t="str">
        <f>IF(G1024&lt;&gt;"",VLOOKUP(G1024,'nhân viên sale'!$A$2:$B$1646,2,0),"")</f>
        <v/>
      </c>
      <c r="L1024" s="31" t="str">
        <f t="shared" si="75"/>
        <v/>
      </c>
      <c r="N1024" s="52" t="s">
        <v>71</v>
      </c>
      <c r="Q1024" s="32" t="str">
        <f t="shared" si="76"/>
        <v/>
      </c>
      <c r="T1024" s="34">
        <f t="shared" si="77"/>
        <v>0</v>
      </c>
      <c r="U1024" s="34">
        <f t="shared" si="78"/>
        <v>0</v>
      </c>
      <c r="X1024" s="40" t="s">
        <v>26</v>
      </c>
      <c r="Z1024" s="34">
        <f t="shared" si="79"/>
        <v>0</v>
      </c>
    </row>
    <row r="1025" spans="2:26" ht="25.5" customHeight="1" x14ac:dyDescent="0.25">
      <c r="B1025" s="64"/>
      <c r="J1025" s="65" t="str">
        <f>IF(G1025&lt;&gt;"",VLOOKUP(G1025,'nhân viên sale'!$A$2:$B$1646,2,0),"")</f>
        <v/>
      </c>
      <c r="L1025" s="31" t="str">
        <f t="shared" si="75"/>
        <v/>
      </c>
      <c r="N1025" s="52" t="s">
        <v>71</v>
      </c>
      <c r="Q1025" s="32" t="str">
        <f t="shared" si="76"/>
        <v/>
      </c>
      <c r="T1025" s="34">
        <f t="shared" si="77"/>
        <v>0</v>
      </c>
      <c r="U1025" s="34">
        <f t="shared" si="78"/>
        <v>0</v>
      </c>
      <c r="X1025" s="40" t="s">
        <v>26</v>
      </c>
      <c r="Z1025" s="34">
        <f t="shared" si="79"/>
        <v>0</v>
      </c>
    </row>
    <row r="1026" spans="2:26" ht="25.5" customHeight="1" x14ac:dyDescent="0.25">
      <c r="B1026" s="64"/>
      <c r="J1026" s="65" t="str">
        <f>IF(G1026&lt;&gt;"",VLOOKUP(G1026,'nhân viên sale'!$A$2:$B$1646,2,0),"")</f>
        <v/>
      </c>
      <c r="L1026" s="31" t="str">
        <f t="shared" ref="L1026:L1089" si="80">IF(K1026&lt;&gt;"",VLOOKUP(K1026,tenhang,2,0),"")</f>
        <v/>
      </c>
      <c r="N1026" s="52" t="s">
        <v>71</v>
      </c>
      <c r="Q1026" s="32" t="str">
        <f t="shared" ref="Q1026:Q1089" si="81">IF(K1026&lt;&gt;"",VLOOKUP(K1026,tenhang,3,0),"")</f>
        <v/>
      </c>
      <c r="T1026" s="34">
        <f t="shared" ref="T1026:T1089" si="82">IF(K1026&lt;&gt;"",VLOOKUP(K1026,tenhang,4,0),0)</f>
        <v>0</v>
      </c>
      <c r="U1026" s="34">
        <f t="shared" si="78"/>
        <v>0</v>
      </c>
      <c r="X1026" s="40" t="s">
        <v>26</v>
      </c>
      <c r="Z1026" s="34">
        <f t="shared" si="79"/>
        <v>0</v>
      </c>
    </row>
    <row r="1027" spans="2:26" ht="25.5" customHeight="1" x14ac:dyDescent="0.25">
      <c r="B1027" s="64"/>
      <c r="J1027" s="65" t="str">
        <f>IF(G1027&lt;&gt;"",VLOOKUP(G1027,'nhân viên sale'!$A$2:$B$1646,2,0),"")</f>
        <v/>
      </c>
      <c r="L1027" s="31" t="str">
        <f t="shared" si="80"/>
        <v/>
      </c>
      <c r="N1027" s="52" t="s">
        <v>71</v>
      </c>
      <c r="Q1027" s="32" t="str">
        <f t="shared" si="81"/>
        <v/>
      </c>
      <c r="T1027" s="34">
        <f t="shared" si="82"/>
        <v>0</v>
      </c>
      <c r="U1027" s="34">
        <f t="shared" ref="U1027:U1090" si="83">R1027*T1027</f>
        <v>0</v>
      </c>
      <c r="X1027" s="40" t="s">
        <v>26</v>
      </c>
      <c r="Z1027" s="34">
        <f t="shared" ref="Z1027:Z1090" si="84">ROUND(U1027*X1027*1%,0)</f>
        <v>0</v>
      </c>
    </row>
    <row r="1028" spans="2:26" ht="25.5" customHeight="1" x14ac:dyDescent="0.25">
      <c r="B1028" s="64"/>
      <c r="J1028" s="65" t="str">
        <f>IF(G1028&lt;&gt;"",VLOOKUP(G1028,'nhân viên sale'!$A$2:$B$1646,2,0),"")</f>
        <v/>
      </c>
      <c r="L1028" s="31" t="str">
        <f t="shared" si="80"/>
        <v/>
      </c>
      <c r="N1028" s="52" t="s">
        <v>71</v>
      </c>
      <c r="Q1028" s="32" t="str">
        <f t="shared" si="81"/>
        <v/>
      </c>
      <c r="T1028" s="34">
        <f t="shared" si="82"/>
        <v>0</v>
      </c>
      <c r="U1028" s="34">
        <f t="shared" si="83"/>
        <v>0</v>
      </c>
      <c r="X1028" s="40" t="s">
        <v>26</v>
      </c>
      <c r="Z1028" s="34">
        <f t="shared" si="84"/>
        <v>0</v>
      </c>
    </row>
    <row r="1029" spans="2:26" ht="25.5" customHeight="1" x14ac:dyDescent="0.25">
      <c r="B1029" s="64"/>
      <c r="J1029" s="65" t="str">
        <f>IF(G1029&lt;&gt;"",VLOOKUP(G1029,'nhân viên sale'!$A$2:$B$1646,2,0),"")</f>
        <v/>
      </c>
      <c r="L1029" s="31" t="str">
        <f t="shared" si="80"/>
        <v/>
      </c>
      <c r="N1029" s="52" t="s">
        <v>71</v>
      </c>
      <c r="Q1029" s="32" t="str">
        <f t="shared" si="81"/>
        <v/>
      </c>
      <c r="T1029" s="34">
        <f t="shared" si="82"/>
        <v>0</v>
      </c>
      <c r="U1029" s="34">
        <f t="shared" si="83"/>
        <v>0</v>
      </c>
      <c r="X1029" s="40" t="s">
        <v>26</v>
      </c>
      <c r="Z1029" s="34">
        <f t="shared" si="84"/>
        <v>0</v>
      </c>
    </row>
    <row r="1030" spans="2:26" ht="25.5" customHeight="1" x14ac:dyDescent="0.25">
      <c r="B1030" s="64"/>
      <c r="J1030" s="65" t="str">
        <f>IF(G1030&lt;&gt;"",VLOOKUP(G1030,'nhân viên sale'!$A$2:$B$1646,2,0),"")</f>
        <v/>
      </c>
      <c r="L1030" s="31" t="str">
        <f t="shared" si="80"/>
        <v/>
      </c>
      <c r="N1030" s="52" t="s">
        <v>71</v>
      </c>
      <c r="Q1030" s="32" t="str">
        <f t="shared" si="81"/>
        <v/>
      </c>
      <c r="T1030" s="34">
        <f t="shared" si="82"/>
        <v>0</v>
      </c>
      <c r="U1030" s="34">
        <f t="shared" si="83"/>
        <v>0</v>
      </c>
      <c r="X1030" s="40" t="s">
        <v>26</v>
      </c>
      <c r="Z1030" s="34">
        <f t="shared" si="84"/>
        <v>0</v>
      </c>
    </row>
    <row r="1031" spans="2:26" ht="25.5" customHeight="1" x14ac:dyDescent="0.25">
      <c r="B1031" s="64"/>
      <c r="J1031" s="65" t="str">
        <f>IF(G1031&lt;&gt;"",VLOOKUP(G1031,'nhân viên sale'!$A$2:$B$1646,2,0),"")</f>
        <v/>
      </c>
      <c r="L1031" s="31" t="str">
        <f t="shared" si="80"/>
        <v/>
      </c>
      <c r="N1031" s="52" t="s">
        <v>71</v>
      </c>
      <c r="Q1031" s="32" t="str">
        <f t="shared" si="81"/>
        <v/>
      </c>
      <c r="T1031" s="34">
        <f t="shared" si="82"/>
        <v>0</v>
      </c>
      <c r="U1031" s="34">
        <f t="shared" si="83"/>
        <v>0</v>
      </c>
      <c r="X1031" s="40" t="s">
        <v>26</v>
      </c>
      <c r="Z1031" s="34">
        <f t="shared" si="84"/>
        <v>0</v>
      </c>
    </row>
    <row r="1032" spans="2:26" ht="25.5" customHeight="1" x14ac:dyDescent="0.25">
      <c r="B1032" s="64"/>
      <c r="J1032" s="65" t="str">
        <f>IF(G1032&lt;&gt;"",VLOOKUP(G1032,'nhân viên sale'!$A$2:$B$1646,2,0),"")</f>
        <v/>
      </c>
      <c r="L1032" s="31" t="str">
        <f t="shared" si="80"/>
        <v/>
      </c>
      <c r="N1032" s="52" t="s">
        <v>71</v>
      </c>
      <c r="Q1032" s="32" t="str">
        <f t="shared" si="81"/>
        <v/>
      </c>
      <c r="T1032" s="34">
        <f t="shared" si="82"/>
        <v>0</v>
      </c>
      <c r="U1032" s="34">
        <f t="shared" si="83"/>
        <v>0</v>
      </c>
      <c r="X1032" s="40" t="s">
        <v>26</v>
      </c>
      <c r="Z1032" s="34">
        <f t="shared" si="84"/>
        <v>0</v>
      </c>
    </row>
    <row r="1033" spans="2:26" ht="25.5" customHeight="1" x14ac:dyDescent="0.25">
      <c r="B1033" s="64"/>
      <c r="J1033" s="65" t="str">
        <f>IF(G1033&lt;&gt;"",VLOOKUP(G1033,'nhân viên sale'!$A$2:$B$1646,2,0),"")</f>
        <v/>
      </c>
      <c r="L1033" s="31" t="str">
        <f t="shared" si="80"/>
        <v/>
      </c>
      <c r="N1033" s="52" t="s">
        <v>71</v>
      </c>
      <c r="Q1033" s="32" t="str">
        <f t="shared" si="81"/>
        <v/>
      </c>
      <c r="T1033" s="34">
        <f t="shared" si="82"/>
        <v>0</v>
      </c>
      <c r="U1033" s="34">
        <f t="shared" si="83"/>
        <v>0</v>
      </c>
      <c r="X1033" s="40" t="s">
        <v>26</v>
      </c>
      <c r="Z1033" s="34">
        <f t="shared" si="84"/>
        <v>0</v>
      </c>
    </row>
    <row r="1034" spans="2:26" ht="25.5" customHeight="1" x14ac:dyDescent="0.25">
      <c r="B1034" s="64"/>
      <c r="J1034" s="65" t="str">
        <f>IF(G1034&lt;&gt;"",VLOOKUP(G1034,'nhân viên sale'!$A$2:$B$1646,2,0),"")</f>
        <v/>
      </c>
      <c r="L1034" s="31" t="str">
        <f t="shared" si="80"/>
        <v/>
      </c>
      <c r="N1034" s="52" t="s">
        <v>71</v>
      </c>
      <c r="Q1034" s="32" t="str">
        <f t="shared" si="81"/>
        <v/>
      </c>
      <c r="T1034" s="34">
        <f t="shared" si="82"/>
        <v>0</v>
      </c>
      <c r="U1034" s="34">
        <f t="shared" si="83"/>
        <v>0</v>
      </c>
      <c r="X1034" s="40" t="s">
        <v>26</v>
      </c>
      <c r="Z1034" s="34">
        <f t="shared" si="84"/>
        <v>0</v>
      </c>
    </row>
    <row r="1035" spans="2:26" ht="25.5" customHeight="1" x14ac:dyDescent="0.25">
      <c r="B1035" s="64"/>
      <c r="J1035" s="65" t="str">
        <f>IF(G1035&lt;&gt;"",VLOOKUP(G1035,'nhân viên sale'!$A$2:$B$1646,2,0),"")</f>
        <v/>
      </c>
      <c r="L1035" s="31" t="str">
        <f t="shared" si="80"/>
        <v/>
      </c>
      <c r="N1035" s="52" t="s">
        <v>71</v>
      </c>
      <c r="Q1035" s="32" t="str">
        <f t="shared" si="81"/>
        <v/>
      </c>
      <c r="T1035" s="34">
        <f t="shared" si="82"/>
        <v>0</v>
      </c>
      <c r="U1035" s="34">
        <f t="shared" si="83"/>
        <v>0</v>
      </c>
      <c r="X1035" s="40" t="s">
        <v>26</v>
      </c>
      <c r="Z1035" s="34">
        <f t="shared" si="84"/>
        <v>0</v>
      </c>
    </row>
    <row r="1036" spans="2:26" ht="25.5" customHeight="1" x14ac:dyDescent="0.25">
      <c r="B1036" s="64"/>
      <c r="J1036" s="65" t="str">
        <f>IF(G1036&lt;&gt;"",VLOOKUP(G1036,'nhân viên sale'!$A$2:$B$1646,2,0),"")</f>
        <v/>
      </c>
      <c r="L1036" s="31" t="str">
        <f t="shared" si="80"/>
        <v/>
      </c>
      <c r="N1036" s="52" t="s">
        <v>71</v>
      </c>
      <c r="Q1036" s="32" t="str">
        <f t="shared" si="81"/>
        <v/>
      </c>
      <c r="T1036" s="34">
        <f t="shared" si="82"/>
        <v>0</v>
      </c>
      <c r="U1036" s="34">
        <f t="shared" si="83"/>
        <v>0</v>
      </c>
      <c r="X1036" s="40" t="s">
        <v>26</v>
      </c>
      <c r="Z1036" s="34">
        <f t="shared" si="84"/>
        <v>0</v>
      </c>
    </row>
    <row r="1037" spans="2:26" ht="25.5" customHeight="1" x14ac:dyDescent="0.25">
      <c r="B1037" s="64"/>
      <c r="J1037" s="65" t="str">
        <f>IF(G1037&lt;&gt;"",VLOOKUP(G1037,'nhân viên sale'!$A$2:$B$1646,2,0),"")</f>
        <v/>
      </c>
      <c r="L1037" s="31" t="str">
        <f t="shared" si="80"/>
        <v/>
      </c>
      <c r="N1037" s="52" t="s">
        <v>71</v>
      </c>
      <c r="Q1037" s="32" t="str">
        <f t="shared" si="81"/>
        <v/>
      </c>
      <c r="T1037" s="34">
        <f t="shared" si="82"/>
        <v>0</v>
      </c>
      <c r="U1037" s="34">
        <f t="shared" si="83"/>
        <v>0</v>
      </c>
      <c r="X1037" s="40" t="s">
        <v>26</v>
      </c>
      <c r="Z1037" s="34">
        <f t="shared" si="84"/>
        <v>0</v>
      </c>
    </row>
    <row r="1038" spans="2:26" ht="25.5" customHeight="1" x14ac:dyDescent="0.25">
      <c r="B1038" s="64"/>
      <c r="J1038" s="65" t="str">
        <f>IF(G1038&lt;&gt;"",VLOOKUP(G1038,'nhân viên sale'!$A$2:$B$1646,2,0),"")</f>
        <v/>
      </c>
      <c r="L1038" s="31" t="str">
        <f t="shared" si="80"/>
        <v/>
      </c>
      <c r="N1038" s="52" t="s">
        <v>71</v>
      </c>
      <c r="Q1038" s="32" t="str">
        <f t="shared" si="81"/>
        <v/>
      </c>
      <c r="T1038" s="34">
        <f t="shared" si="82"/>
        <v>0</v>
      </c>
      <c r="U1038" s="34">
        <f t="shared" si="83"/>
        <v>0</v>
      </c>
      <c r="X1038" s="40" t="s">
        <v>26</v>
      </c>
      <c r="Z1038" s="34">
        <f t="shared" si="84"/>
        <v>0</v>
      </c>
    </row>
    <row r="1039" spans="2:26" ht="25.5" customHeight="1" x14ac:dyDescent="0.25">
      <c r="B1039" s="64"/>
      <c r="J1039" s="65" t="str">
        <f>IF(G1039&lt;&gt;"",VLOOKUP(G1039,'nhân viên sale'!$A$2:$B$1646,2,0),"")</f>
        <v/>
      </c>
      <c r="L1039" s="31" t="str">
        <f t="shared" si="80"/>
        <v/>
      </c>
      <c r="N1039" s="52" t="s">
        <v>71</v>
      </c>
      <c r="Q1039" s="32" t="str">
        <f t="shared" si="81"/>
        <v/>
      </c>
      <c r="T1039" s="34">
        <f t="shared" si="82"/>
        <v>0</v>
      </c>
      <c r="U1039" s="34">
        <f t="shared" si="83"/>
        <v>0</v>
      </c>
      <c r="X1039" s="40" t="s">
        <v>26</v>
      </c>
      <c r="Z1039" s="34">
        <f t="shared" si="84"/>
        <v>0</v>
      </c>
    </row>
    <row r="1040" spans="2:26" ht="25.5" customHeight="1" x14ac:dyDescent="0.25">
      <c r="B1040" s="64"/>
      <c r="J1040" s="65" t="str">
        <f>IF(G1040&lt;&gt;"",VLOOKUP(G1040,'nhân viên sale'!$A$2:$B$1646,2,0),"")</f>
        <v/>
      </c>
      <c r="L1040" s="31" t="str">
        <f t="shared" si="80"/>
        <v/>
      </c>
      <c r="N1040" s="52" t="s">
        <v>71</v>
      </c>
      <c r="Q1040" s="32" t="str">
        <f t="shared" si="81"/>
        <v/>
      </c>
      <c r="T1040" s="34">
        <f t="shared" si="82"/>
        <v>0</v>
      </c>
      <c r="U1040" s="34">
        <f t="shared" si="83"/>
        <v>0</v>
      </c>
      <c r="X1040" s="40" t="s">
        <v>26</v>
      </c>
      <c r="Z1040" s="34">
        <f t="shared" si="84"/>
        <v>0</v>
      </c>
    </row>
    <row r="1041" spans="2:26" ht="25.5" customHeight="1" x14ac:dyDescent="0.25">
      <c r="B1041" s="64"/>
      <c r="J1041" s="65" t="str">
        <f>IF(G1041&lt;&gt;"",VLOOKUP(G1041,'nhân viên sale'!$A$2:$B$1646,2,0),"")</f>
        <v/>
      </c>
      <c r="L1041" s="31" t="str">
        <f t="shared" si="80"/>
        <v/>
      </c>
      <c r="N1041" s="52" t="s">
        <v>71</v>
      </c>
      <c r="Q1041" s="32" t="str">
        <f t="shared" si="81"/>
        <v/>
      </c>
      <c r="T1041" s="34">
        <f t="shared" si="82"/>
        <v>0</v>
      </c>
      <c r="U1041" s="34">
        <f t="shared" si="83"/>
        <v>0</v>
      </c>
      <c r="X1041" s="40" t="s">
        <v>26</v>
      </c>
      <c r="Z1041" s="34">
        <f t="shared" si="84"/>
        <v>0</v>
      </c>
    </row>
    <row r="1042" spans="2:26" ht="25.5" customHeight="1" x14ac:dyDescent="0.25">
      <c r="B1042" s="64"/>
      <c r="J1042" s="65" t="str">
        <f>IF(G1042&lt;&gt;"",VLOOKUP(G1042,'nhân viên sale'!$A$2:$B$1646,2,0),"")</f>
        <v/>
      </c>
      <c r="L1042" s="31" t="str">
        <f t="shared" si="80"/>
        <v/>
      </c>
      <c r="N1042" s="52" t="s">
        <v>71</v>
      </c>
      <c r="Q1042" s="32" t="str">
        <f t="shared" si="81"/>
        <v/>
      </c>
      <c r="T1042" s="34">
        <f t="shared" si="82"/>
        <v>0</v>
      </c>
      <c r="U1042" s="34">
        <f t="shared" si="83"/>
        <v>0</v>
      </c>
      <c r="X1042" s="40" t="s">
        <v>26</v>
      </c>
      <c r="Z1042" s="34">
        <f t="shared" si="84"/>
        <v>0</v>
      </c>
    </row>
    <row r="1043" spans="2:26" ht="25.5" customHeight="1" x14ac:dyDescent="0.25">
      <c r="B1043" s="64"/>
      <c r="J1043" s="65" t="str">
        <f>IF(G1043&lt;&gt;"",VLOOKUP(G1043,'nhân viên sale'!$A$2:$B$1646,2,0),"")</f>
        <v/>
      </c>
      <c r="L1043" s="31" t="str">
        <f t="shared" si="80"/>
        <v/>
      </c>
      <c r="N1043" s="52" t="s">
        <v>71</v>
      </c>
      <c r="Q1043" s="32" t="str">
        <f t="shared" si="81"/>
        <v/>
      </c>
      <c r="T1043" s="34">
        <f t="shared" si="82"/>
        <v>0</v>
      </c>
      <c r="U1043" s="34">
        <f t="shared" si="83"/>
        <v>0</v>
      </c>
      <c r="X1043" s="40" t="s">
        <v>26</v>
      </c>
      <c r="Z1043" s="34">
        <f t="shared" si="84"/>
        <v>0</v>
      </c>
    </row>
    <row r="1044" spans="2:26" ht="25.5" customHeight="1" x14ac:dyDescent="0.25">
      <c r="B1044" s="64"/>
      <c r="J1044" s="65" t="str">
        <f>IF(G1044&lt;&gt;"",VLOOKUP(G1044,'nhân viên sale'!$A$2:$B$1646,2,0),"")</f>
        <v/>
      </c>
      <c r="L1044" s="31" t="str">
        <f t="shared" si="80"/>
        <v/>
      </c>
      <c r="N1044" s="52" t="s">
        <v>71</v>
      </c>
      <c r="Q1044" s="32" t="str">
        <f t="shared" si="81"/>
        <v/>
      </c>
      <c r="T1044" s="34">
        <f t="shared" si="82"/>
        <v>0</v>
      </c>
      <c r="U1044" s="34">
        <f t="shared" si="83"/>
        <v>0</v>
      </c>
      <c r="X1044" s="40" t="s">
        <v>26</v>
      </c>
      <c r="Z1044" s="34">
        <f t="shared" si="84"/>
        <v>0</v>
      </c>
    </row>
    <row r="1045" spans="2:26" ht="25.5" customHeight="1" x14ac:dyDescent="0.25">
      <c r="B1045" s="64"/>
      <c r="J1045" s="65" t="str">
        <f>IF(G1045&lt;&gt;"",VLOOKUP(G1045,'nhân viên sale'!$A$2:$B$1646,2,0),"")</f>
        <v/>
      </c>
      <c r="L1045" s="31" t="str">
        <f t="shared" si="80"/>
        <v/>
      </c>
      <c r="N1045" s="52" t="s">
        <v>71</v>
      </c>
      <c r="Q1045" s="32" t="str">
        <f t="shared" si="81"/>
        <v/>
      </c>
      <c r="T1045" s="34">
        <f t="shared" si="82"/>
        <v>0</v>
      </c>
      <c r="U1045" s="34">
        <f t="shared" si="83"/>
        <v>0</v>
      </c>
      <c r="X1045" s="40" t="s">
        <v>26</v>
      </c>
      <c r="Z1045" s="34">
        <f t="shared" si="84"/>
        <v>0</v>
      </c>
    </row>
    <row r="1046" spans="2:26" ht="25.5" customHeight="1" x14ac:dyDescent="0.25">
      <c r="B1046" s="64"/>
      <c r="J1046" s="65" t="str">
        <f>IF(G1046&lt;&gt;"",VLOOKUP(G1046,'nhân viên sale'!$A$2:$B$1646,2,0),"")</f>
        <v/>
      </c>
      <c r="L1046" s="31" t="str">
        <f t="shared" si="80"/>
        <v/>
      </c>
      <c r="N1046" s="52" t="s">
        <v>71</v>
      </c>
      <c r="Q1046" s="32" t="str">
        <f t="shared" si="81"/>
        <v/>
      </c>
      <c r="T1046" s="34">
        <f t="shared" si="82"/>
        <v>0</v>
      </c>
      <c r="U1046" s="34">
        <f t="shared" si="83"/>
        <v>0</v>
      </c>
      <c r="X1046" s="40" t="s">
        <v>26</v>
      </c>
      <c r="Z1046" s="34">
        <f t="shared" si="84"/>
        <v>0</v>
      </c>
    </row>
    <row r="1047" spans="2:26" ht="25.5" customHeight="1" x14ac:dyDescent="0.25">
      <c r="B1047" s="64"/>
      <c r="J1047" s="65" t="str">
        <f>IF(G1047&lt;&gt;"",VLOOKUP(G1047,'nhân viên sale'!$A$2:$B$1646,2,0),"")</f>
        <v/>
      </c>
      <c r="L1047" s="31" t="str">
        <f t="shared" si="80"/>
        <v/>
      </c>
      <c r="N1047" s="52" t="s">
        <v>71</v>
      </c>
      <c r="Q1047" s="32" t="str">
        <f t="shared" si="81"/>
        <v/>
      </c>
      <c r="T1047" s="34">
        <f t="shared" si="82"/>
        <v>0</v>
      </c>
      <c r="U1047" s="34">
        <f t="shared" si="83"/>
        <v>0</v>
      </c>
      <c r="X1047" s="40" t="s">
        <v>26</v>
      </c>
      <c r="Z1047" s="34">
        <f t="shared" si="84"/>
        <v>0</v>
      </c>
    </row>
    <row r="1048" spans="2:26" ht="25.5" customHeight="1" x14ac:dyDescent="0.25">
      <c r="B1048" s="64"/>
      <c r="J1048" s="65" t="str">
        <f>IF(G1048&lt;&gt;"",VLOOKUP(G1048,'nhân viên sale'!$A$2:$B$1646,2,0),"")</f>
        <v/>
      </c>
      <c r="L1048" s="31" t="str">
        <f t="shared" si="80"/>
        <v/>
      </c>
      <c r="N1048" s="52" t="s">
        <v>71</v>
      </c>
      <c r="Q1048" s="32" t="str">
        <f t="shared" si="81"/>
        <v/>
      </c>
      <c r="T1048" s="34">
        <f t="shared" si="82"/>
        <v>0</v>
      </c>
      <c r="U1048" s="34">
        <f t="shared" si="83"/>
        <v>0</v>
      </c>
      <c r="X1048" s="40" t="s">
        <v>26</v>
      </c>
      <c r="Z1048" s="34">
        <f t="shared" si="84"/>
        <v>0</v>
      </c>
    </row>
    <row r="1049" spans="2:26" ht="25.5" customHeight="1" x14ac:dyDescent="0.25">
      <c r="B1049" s="64"/>
      <c r="J1049" s="65" t="str">
        <f>IF(G1049&lt;&gt;"",VLOOKUP(G1049,'nhân viên sale'!$A$2:$B$1646,2,0),"")</f>
        <v/>
      </c>
      <c r="L1049" s="31" t="str">
        <f t="shared" si="80"/>
        <v/>
      </c>
      <c r="N1049" s="52" t="s">
        <v>71</v>
      </c>
      <c r="Q1049" s="32" t="str">
        <f t="shared" si="81"/>
        <v/>
      </c>
      <c r="T1049" s="34">
        <f t="shared" si="82"/>
        <v>0</v>
      </c>
      <c r="U1049" s="34">
        <f t="shared" si="83"/>
        <v>0</v>
      </c>
      <c r="X1049" s="40" t="s">
        <v>26</v>
      </c>
      <c r="Z1049" s="34">
        <f t="shared" si="84"/>
        <v>0</v>
      </c>
    </row>
    <row r="1050" spans="2:26" ht="25.5" customHeight="1" x14ac:dyDescent="0.25">
      <c r="B1050" s="64"/>
      <c r="J1050" s="65" t="str">
        <f>IF(G1050&lt;&gt;"",VLOOKUP(G1050,'nhân viên sale'!$A$2:$B$1646,2,0),"")</f>
        <v/>
      </c>
      <c r="L1050" s="31" t="str">
        <f t="shared" si="80"/>
        <v/>
      </c>
      <c r="N1050" s="52" t="s">
        <v>71</v>
      </c>
      <c r="Q1050" s="32" t="str">
        <f t="shared" si="81"/>
        <v/>
      </c>
      <c r="T1050" s="34">
        <f t="shared" si="82"/>
        <v>0</v>
      </c>
      <c r="U1050" s="34">
        <f t="shared" si="83"/>
        <v>0</v>
      </c>
      <c r="X1050" s="40" t="s">
        <v>26</v>
      </c>
      <c r="Z1050" s="34">
        <f t="shared" si="84"/>
        <v>0</v>
      </c>
    </row>
    <row r="1051" spans="2:26" ht="25.5" customHeight="1" x14ac:dyDescent="0.25">
      <c r="B1051" s="64"/>
      <c r="J1051" s="65" t="str">
        <f>IF(G1051&lt;&gt;"",VLOOKUP(G1051,'nhân viên sale'!$A$2:$B$1646,2,0),"")</f>
        <v/>
      </c>
      <c r="L1051" s="31" t="str">
        <f t="shared" si="80"/>
        <v/>
      </c>
      <c r="N1051" s="52" t="s">
        <v>71</v>
      </c>
      <c r="Q1051" s="32" t="str">
        <f t="shared" si="81"/>
        <v/>
      </c>
      <c r="T1051" s="34">
        <f t="shared" si="82"/>
        <v>0</v>
      </c>
      <c r="U1051" s="34">
        <f t="shared" si="83"/>
        <v>0</v>
      </c>
      <c r="X1051" s="40" t="s">
        <v>26</v>
      </c>
      <c r="Z1051" s="34">
        <f t="shared" si="84"/>
        <v>0</v>
      </c>
    </row>
    <row r="1052" spans="2:26" ht="25.5" customHeight="1" x14ac:dyDescent="0.25">
      <c r="B1052" s="64"/>
      <c r="J1052" s="65" t="str">
        <f>IF(G1052&lt;&gt;"",VLOOKUP(G1052,'nhân viên sale'!$A$2:$B$1646,2,0),"")</f>
        <v/>
      </c>
      <c r="L1052" s="31" t="str">
        <f t="shared" si="80"/>
        <v/>
      </c>
      <c r="N1052" s="52" t="s">
        <v>71</v>
      </c>
      <c r="Q1052" s="32" t="str">
        <f t="shared" si="81"/>
        <v/>
      </c>
      <c r="T1052" s="34">
        <f t="shared" si="82"/>
        <v>0</v>
      </c>
      <c r="U1052" s="34">
        <f t="shared" si="83"/>
        <v>0</v>
      </c>
      <c r="X1052" s="40" t="s">
        <v>26</v>
      </c>
      <c r="Z1052" s="34">
        <f t="shared" si="84"/>
        <v>0</v>
      </c>
    </row>
    <row r="1053" spans="2:26" ht="25.5" customHeight="1" x14ac:dyDescent="0.25">
      <c r="B1053" s="64"/>
      <c r="J1053" s="65" t="str">
        <f>IF(G1053&lt;&gt;"",VLOOKUP(G1053,'nhân viên sale'!$A$2:$B$1646,2,0),"")</f>
        <v/>
      </c>
      <c r="L1053" s="31" t="str">
        <f t="shared" si="80"/>
        <v/>
      </c>
      <c r="N1053" s="52" t="s">
        <v>71</v>
      </c>
      <c r="Q1053" s="32" t="str">
        <f t="shared" si="81"/>
        <v/>
      </c>
      <c r="T1053" s="34">
        <f t="shared" si="82"/>
        <v>0</v>
      </c>
      <c r="U1053" s="34">
        <f t="shared" si="83"/>
        <v>0</v>
      </c>
      <c r="X1053" s="40" t="s">
        <v>26</v>
      </c>
      <c r="Z1053" s="34">
        <f t="shared" si="84"/>
        <v>0</v>
      </c>
    </row>
    <row r="1054" spans="2:26" ht="25.5" customHeight="1" x14ac:dyDescent="0.25">
      <c r="B1054" s="64"/>
      <c r="J1054" s="65" t="str">
        <f>IF(G1054&lt;&gt;"",VLOOKUP(G1054,'nhân viên sale'!$A$2:$B$1646,2,0),"")</f>
        <v/>
      </c>
      <c r="L1054" s="31" t="str">
        <f t="shared" si="80"/>
        <v/>
      </c>
      <c r="N1054" s="52" t="s">
        <v>71</v>
      </c>
      <c r="Q1054" s="32" t="str">
        <f t="shared" si="81"/>
        <v/>
      </c>
      <c r="T1054" s="34">
        <f t="shared" si="82"/>
        <v>0</v>
      </c>
      <c r="U1054" s="34">
        <f t="shared" si="83"/>
        <v>0</v>
      </c>
      <c r="X1054" s="40" t="s">
        <v>26</v>
      </c>
      <c r="Z1054" s="34">
        <f t="shared" si="84"/>
        <v>0</v>
      </c>
    </row>
    <row r="1055" spans="2:26" ht="25.5" customHeight="1" x14ac:dyDescent="0.25">
      <c r="B1055" s="64"/>
      <c r="J1055" s="65" t="str">
        <f>IF(G1055&lt;&gt;"",VLOOKUP(G1055,'nhân viên sale'!$A$2:$B$1646,2,0),"")</f>
        <v/>
      </c>
      <c r="L1055" s="31" t="str">
        <f t="shared" si="80"/>
        <v/>
      </c>
      <c r="N1055" s="52" t="s">
        <v>71</v>
      </c>
      <c r="Q1055" s="32" t="str">
        <f t="shared" si="81"/>
        <v/>
      </c>
      <c r="T1055" s="34">
        <f t="shared" si="82"/>
        <v>0</v>
      </c>
      <c r="U1055" s="34">
        <f t="shared" si="83"/>
        <v>0</v>
      </c>
      <c r="X1055" s="40" t="s">
        <v>26</v>
      </c>
      <c r="Z1055" s="34">
        <f t="shared" si="84"/>
        <v>0</v>
      </c>
    </row>
    <row r="1056" spans="2:26" ht="25.5" customHeight="1" x14ac:dyDescent="0.25">
      <c r="B1056" s="64"/>
      <c r="J1056" s="65" t="str">
        <f>IF(G1056&lt;&gt;"",VLOOKUP(G1056,'nhân viên sale'!$A$2:$B$1646,2,0),"")</f>
        <v/>
      </c>
      <c r="L1056" s="31" t="str">
        <f t="shared" si="80"/>
        <v/>
      </c>
      <c r="N1056" s="52" t="s">
        <v>71</v>
      </c>
      <c r="Q1056" s="32" t="str">
        <f t="shared" si="81"/>
        <v/>
      </c>
      <c r="T1056" s="34">
        <f t="shared" si="82"/>
        <v>0</v>
      </c>
      <c r="U1056" s="34">
        <f t="shared" si="83"/>
        <v>0</v>
      </c>
      <c r="X1056" s="40" t="s">
        <v>26</v>
      </c>
      <c r="Z1056" s="34">
        <f t="shared" si="84"/>
        <v>0</v>
      </c>
    </row>
    <row r="1057" spans="2:26" ht="25.5" customHeight="1" x14ac:dyDescent="0.25">
      <c r="B1057" s="64"/>
      <c r="J1057" s="65" t="str">
        <f>IF(G1057&lt;&gt;"",VLOOKUP(G1057,'nhân viên sale'!$A$2:$B$1646,2,0),"")</f>
        <v/>
      </c>
      <c r="L1057" s="31" t="str">
        <f t="shared" si="80"/>
        <v/>
      </c>
      <c r="N1057" s="52" t="s">
        <v>71</v>
      </c>
      <c r="Q1057" s="32" t="str">
        <f t="shared" si="81"/>
        <v/>
      </c>
      <c r="T1057" s="34">
        <f t="shared" si="82"/>
        <v>0</v>
      </c>
      <c r="U1057" s="34">
        <f t="shared" si="83"/>
        <v>0</v>
      </c>
      <c r="X1057" s="40" t="s">
        <v>26</v>
      </c>
      <c r="Z1057" s="34">
        <f t="shared" si="84"/>
        <v>0</v>
      </c>
    </row>
    <row r="1058" spans="2:26" ht="25.5" customHeight="1" x14ac:dyDescent="0.25">
      <c r="B1058" s="64"/>
      <c r="J1058" s="65" t="str">
        <f>IF(G1058&lt;&gt;"",VLOOKUP(G1058,'nhân viên sale'!$A$2:$B$1646,2,0),"")</f>
        <v/>
      </c>
      <c r="L1058" s="31" t="str">
        <f t="shared" si="80"/>
        <v/>
      </c>
      <c r="N1058" s="52" t="s">
        <v>71</v>
      </c>
      <c r="Q1058" s="32" t="str">
        <f t="shared" si="81"/>
        <v/>
      </c>
      <c r="T1058" s="34">
        <f t="shared" si="82"/>
        <v>0</v>
      </c>
      <c r="U1058" s="34">
        <f t="shared" si="83"/>
        <v>0</v>
      </c>
      <c r="X1058" s="40" t="s">
        <v>26</v>
      </c>
      <c r="Z1058" s="34">
        <f t="shared" si="84"/>
        <v>0</v>
      </c>
    </row>
    <row r="1059" spans="2:26" ht="25.5" customHeight="1" x14ac:dyDescent="0.25">
      <c r="B1059" s="64"/>
      <c r="J1059" s="65" t="str">
        <f>IF(G1059&lt;&gt;"",VLOOKUP(G1059,'nhân viên sale'!$A$2:$B$1646,2,0),"")</f>
        <v/>
      </c>
      <c r="L1059" s="31" t="str">
        <f t="shared" si="80"/>
        <v/>
      </c>
      <c r="N1059" s="52" t="s">
        <v>71</v>
      </c>
      <c r="Q1059" s="32" t="str">
        <f t="shared" si="81"/>
        <v/>
      </c>
      <c r="T1059" s="34">
        <f t="shared" si="82"/>
        <v>0</v>
      </c>
      <c r="U1059" s="34">
        <f t="shared" si="83"/>
        <v>0</v>
      </c>
      <c r="X1059" s="40" t="s">
        <v>26</v>
      </c>
      <c r="Z1059" s="34">
        <f t="shared" si="84"/>
        <v>0</v>
      </c>
    </row>
    <row r="1060" spans="2:26" ht="25.5" customHeight="1" x14ac:dyDescent="0.25">
      <c r="B1060" s="64"/>
      <c r="J1060" s="65" t="str">
        <f>IF(G1060&lt;&gt;"",VLOOKUP(G1060,'nhân viên sale'!$A$2:$B$1646,2,0),"")</f>
        <v/>
      </c>
      <c r="L1060" s="31" t="str">
        <f t="shared" si="80"/>
        <v/>
      </c>
      <c r="N1060" s="52" t="s">
        <v>71</v>
      </c>
      <c r="Q1060" s="32" t="str">
        <f t="shared" si="81"/>
        <v/>
      </c>
      <c r="T1060" s="34">
        <f t="shared" si="82"/>
        <v>0</v>
      </c>
      <c r="U1060" s="34">
        <f t="shared" si="83"/>
        <v>0</v>
      </c>
      <c r="X1060" s="40" t="s">
        <v>26</v>
      </c>
      <c r="Z1060" s="34">
        <f t="shared" si="84"/>
        <v>0</v>
      </c>
    </row>
    <row r="1061" spans="2:26" ht="25.5" customHeight="1" x14ac:dyDescent="0.25">
      <c r="B1061" s="64"/>
      <c r="J1061" s="65" t="str">
        <f>IF(G1061&lt;&gt;"",VLOOKUP(G1061,'nhân viên sale'!$A$2:$B$1646,2,0),"")</f>
        <v/>
      </c>
      <c r="L1061" s="31" t="str">
        <f t="shared" si="80"/>
        <v/>
      </c>
      <c r="N1061" s="52" t="s">
        <v>71</v>
      </c>
      <c r="Q1061" s="32" t="str">
        <f t="shared" si="81"/>
        <v/>
      </c>
      <c r="T1061" s="34">
        <f t="shared" si="82"/>
        <v>0</v>
      </c>
      <c r="U1061" s="34">
        <f t="shared" si="83"/>
        <v>0</v>
      </c>
      <c r="X1061" s="40" t="s">
        <v>26</v>
      </c>
      <c r="Z1061" s="34">
        <f t="shared" si="84"/>
        <v>0</v>
      </c>
    </row>
    <row r="1062" spans="2:26" ht="25.5" customHeight="1" x14ac:dyDescent="0.25">
      <c r="B1062" s="64"/>
      <c r="J1062" s="65" t="str">
        <f>IF(G1062&lt;&gt;"",VLOOKUP(G1062,'nhân viên sale'!$A$2:$B$1646,2,0),"")</f>
        <v/>
      </c>
      <c r="L1062" s="31" t="str">
        <f t="shared" si="80"/>
        <v/>
      </c>
      <c r="N1062" s="52" t="s">
        <v>71</v>
      </c>
      <c r="Q1062" s="32" t="str">
        <f t="shared" si="81"/>
        <v/>
      </c>
      <c r="T1062" s="34">
        <f t="shared" si="82"/>
        <v>0</v>
      </c>
      <c r="U1062" s="34">
        <f t="shared" si="83"/>
        <v>0</v>
      </c>
      <c r="X1062" s="40" t="s">
        <v>26</v>
      </c>
      <c r="Z1062" s="34">
        <f t="shared" si="84"/>
        <v>0</v>
      </c>
    </row>
    <row r="1063" spans="2:26" ht="25.5" customHeight="1" x14ac:dyDescent="0.25">
      <c r="B1063" s="64"/>
      <c r="J1063" s="65" t="str">
        <f>IF(G1063&lt;&gt;"",VLOOKUP(G1063,'nhân viên sale'!$A$2:$B$1646,2,0),"")</f>
        <v/>
      </c>
      <c r="L1063" s="31" t="str">
        <f t="shared" si="80"/>
        <v/>
      </c>
      <c r="N1063" s="52" t="s">
        <v>71</v>
      </c>
      <c r="Q1063" s="32" t="str">
        <f t="shared" si="81"/>
        <v/>
      </c>
      <c r="T1063" s="34">
        <f t="shared" si="82"/>
        <v>0</v>
      </c>
      <c r="U1063" s="34">
        <f t="shared" si="83"/>
        <v>0</v>
      </c>
      <c r="X1063" s="40" t="s">
        <v>26</v>
      </c>
      <c r="Z1063" s="34">
        <f t="shared" si="84"/>
        <v>0</v>
      </c>
    </row>
    <row r="1064" spans="2:26" ht="25.5" customHeight="1" x14ac:dyDescent="0.25">
      <c r="B1064" s="64"/>
      <c r="J1064" s="65" t="str">
        <f>IF(G1064&lt;&gt;"",VLOOKUP(G1064,'nhân viên sale'!$A$2:$B$1646,2,0),"")</f>
        <v/>
      </c>
      <c r="L1064" s="31" t="str">
        <f t="shared" si="80"/>
        <v/>
      </c>
      <c r="N1064" s="52" t="s">
        <v>71</v>
      </c>
      <c r="Q1064" s="32" t="str">
        <f t="shared" si="81"/>
        <v/>
      </c>
      <c r="T1064" s="34">
        <f t="shared" si="82"/>
        <v>0</v>
      </c>
      <c r="U1064" s="34">
        <f t="shared" si="83"/>
        <v>0</v>
      </c>
      <c r="X1064" s="40" t="s">
        <v>26</v>
      </c>
      <c r="Z1064" s="34">
        <f t="shared" si="84"/>
        <v>0</v>
      </c>
    </row>
    <row r="1065" spans="2:26" ht="25.5" customHeight="1" x14ac:dyDescent="0.25">
      <c r="B1065" s="64"/>
      <c r="J1065" s="65" t="str">
        <f>IF(G1065&lt;&gt;"",VLOOKUP(G1065,'nhân viên sale'!$A$2:$B$1646,2,0),"")</f>
        <v/>
      </c>
      <c r="L1065" s="31" t="str">
        <f t="shared" si="80"/>
        <v/>
      </c>
      <c r="N1065" s="52" t="s">
        <v>71</v>
      </c>
      <c r="Q1065" s="32" t="str">
        <f t="shared" si="81"/>
        <v/>
      </c>
      <c r="T1065" s="34">
        <f t="shared" si="82"/>
        <v>0</v>
      </c>
      <c r="U1065" s="34">
        <f t="shared" si="83"/>
        <v>0</v>
      </c>
      <c r="X1065" s="40" t="s">
        <v>26</v>
      </c>
      <c r="Z1065" s="34">
        <f t="shared" si="84"/>
        <v>0</v>
      </c>
    </row>
    <row r="1066" spans="2:26" ht="25.5" customHeight="1" x14ac:dyDescent="0.25">
      <c r="B1066" s="64"/>
      <c r="J1066" s="65" t="str">
        <f>IF(G1066&lt;&gt;"",VLOOKUP(G1066,'nhân viên sale'!$A$2:$B$1646,2,0),"")</f>
        <v/>
      </c>
      <c r="L1066" s="31" t="str">
        <f t="shared" si="80"/>
        <v/>
      </c>
      <c r="N1066" s="52" t="s">
        <v>71</v>
      </c>
      <c r="Q1066" s="32" t="str">
        <f t="shared" si="81"/>
        <v/>
      </c>
      <c r="T1066" s="34">
        <f t="shared" si="82"/>
        <v>0</v>
      </c>
      <c r="U1066" s="34">
        <f t="shared" si="83"/>
        <v>0</v>
      </c>
      <c r="X1066" s="40" t="s">
        <v>26</v>
      </c>
      <c r="Z1066" s="34">
        <f t="shared" si="84"/>
        <v>0</v>
      </c>
    </row>
    <row r="1067" spans="2:26" ht="25.5" customHeight="1" x14ac:dyDescent="0.25">
      <c r="B1067" s="64"/>
      <c r="J1067" s="65" t="str">
        <f>IF(G1067&lt;&gt;"",VLOOKUP(G1067,'nhân viên sale'!$A$2:$B$1646,2,0),"")</f>
        <v/>
      </c>
      <c r="L1067" s="31" t="str">
        <f t="shared" si="80"/>
        <v/>
      </c>
      <c r="N1067" s="52" t="s">
        <v>71</v>
      </c>
      <c r="Q1067" s="32" t="str">
        <f t="shared" si="81"/>
        <v/>
      </c>
      <c r="T1067" s="34">
        <f t="shared" si="82"/>
        <v>0</v>
      </c>
      <c r="U1067" s="34">
        <f t="shared" si="83"/>
        <v>0</v>
      </c>
      <c r="X1067" s="40" t="s">
        <v>26</v>
      </c>
      <c r="Z1067" s="34">
        <f t="shared" si="84"/>
        <v>0</v>
      </c>
    </row>
    <row r="1068" spans="2:26" ht="25.5" customHeight="1" x14ac:dyDescent="0.25">
      <c r="B1068" s="64"/>
      <c r="J1068" s="65" t="str">
        <f>IF(G1068&lt;&gt;"",VLOOKUP(G1068,'nhân viên sale'!$A$2:$B$1646,2,0),"")</f>
        <v/>
      </c>
      <c r="L1068" s="31" t="str">
        <f t="shared" si="80"/>
        <v/>
      </c>
      <c r="N1068" s="52" t="s">
        <v>71</v>
      </c>
      <c r="Q1068" s="32" t="str">
        <f t="shared" si="81"/>
        <v/>
      </c>
      <c r="T1068" s="34">
        <f t="shared" si="82"/>
        <v>0</v>
      </c>
      <c r="U1068" s="34">
        <f t="shared" si="83"/>
        <v>0</v>
      </c>
      <c r="X1068" s="40" t="s">
        <v>26</v>
      </c>
      <c r="Z1068" s="34">
        <f t="shared" si="84"/>
        <v>0</v>
      </c>
    </row>
    <row r="1069" spans="2:26" ht="25.5" customHeight="1" x14ac:dyDescent="0.25">
      <c r="B1069" s="64"/>
      <c r="J1069" s="65" t="str">
        <f>IF(G1069&lt;&gt;"",VLOOKUP(G1069,'nhân viên sale'!$A$2:$B$1646,2,0),"")</f>
        <v/>
      </c>
      <c r="L1069" s="31" t="str">
        <f t="shared" si="80"/>
        <v/>
      </c>
      <c r="N1069" s="52" t="s">
        <v>71</v>
      </c>
      <c r="Q1069" s="32" t="str">
        <f t="shared" si="81"/>
        <v/>
      </c>
      <c r="T1069" s="34">
        <f t="shared" si="82"/>
        <v>0</v>
      </c>
      <c r="U1069" s="34">
        <f t="shared" si="83"/>
        <v>0</v>
      </c>
      <c r="X1069" s="40" t="s">
        <v>26</v>
      </c>
      <c r="Z1069" s="34">
        <f t="shared" si="84"/>
        <v>0</v>
      </c>
    </row>
    <row r="1070" spans="2:26" ht="25.5" customHeight="1" x14ac:dyDescent="0.25">
      <c r="B1070" s="64"/>
      <c r="J1070" s="65" t="str">
        <f>IF(G1070&lt;&gt;"",VLOOKUP(G1070,'nhân viên sale'!$A$2:$B$1646,2,0),"")</f>
        <v/>
      </c>
      <c r="L1070" s="31" t="str">
        <f t="shared" si="80"/>
        <v/>
      </c>
      <c r="N1070" s="52" t="s">
        <v>71</v>
      </c>
      <c r="Q1070" s="32" t="str">
        <f t="shared" si="81"/>
        <v/>
      </c>
      <c r="T1070" s="34">
        <f t="shared" si="82"/>
        <v>0</v>
      </c>
      <c r="U1070" s="34">
        <f t="shared" si="83"/>
        <v>0</v>
      </c>
      <c r="X1070" s="40" t="s">
        <v>26</v>
      </c>
      <c r="Z1070" s="34">
        <f t="shared" si="84"/>
        <v>0</v>
      </c>
    </row>
    <row r="1071" spans="2:26" ht="25.5" customHeight="1" x14ac:dyDescent="0.25">
      <c r="B1071" s="64"/>
      <c r="J1071" s="65" t="str">
        <f>IF(G1071&lt;&gt;"",VLOOKUP(G1071,'nhân viên sale'!$A$2:$B$1646,2,0),"")</f>
        <v/>
      </c>
      <c r="L1071" s="31" t="str">
        <f t="shared" si="80"/>
        <v/>
      </c>
      <c r="N1071" s="52" t="s">
        <v>71</v>
      </c>
      <c r="Q1071" s="32" t="str">
        <f t="shared" si="81"/>
        <v/>
      </c>
      <c r="T1071" s="34">
        <f t="shared" si="82"/>
        <v>0</v>
      </c>
      <c r="U1071" s="34">
        <f t="shared" si="83"/>
        <v>0</v>
      </c>
      <c r="X1071" s="40" t="s">
        <v>26</v>
      </c>
      <c r="Z1071" s="34">
        <f t="shared" si="84"/>
        <v>0</v>
      </c>
    </row>
    <row r="1072" spans="2:26" ht="25.5" customHeight="1" x14ac:dyDescent="0.25">
      <c r="B1072" s="64"/>
      <c r="J1072" s="65" t="str">
        <f>IF(G1072&lt;&gt;"",VLOOKUP(G1072,'nhân viên sale'!$A$2:$B$1646,2,0),"")</f>
        <v/>
      </c>
      <c r="L1072" s="31" t="str">
        <f t="shared" si="80"/>
        <v/>
      </c>
      <c r="N1072" s="52" t="s">
        <v>71</v>
      </c>
      <c r="Q1072" s="32" t="str">
        <f t="shared" si="81"/>
        <v/>
      </c>
      <c r="T1072" s="34">
        <f t="shared" si="82"/>
        <v>0</v>
      </c>
      <c r="U1072" s="34">
        <f t="shared" si="83"/>
        <v>0</v>
      </c>
      <c r="X1072" s="40" t="s">
        <v>26</v>
      </c>
      <c r="Z1072" s="34">
        <f t="shared" si="84"/>
        <v>0</v>
      </c>
    </row>
    <row r="1073" spans="2:26" ht="25.5" customHeight="1" x14ac:dyDescent="0.25">
      <c r="B1073" s="64"/>
      <c r="J1073" s="65" t="str">
        <f>IF(G1073&lt;&gt;"",VLOOKUP(G1073,'nhân viên sale'!$A$2:$B$1646,2,0),"")</f>
        <v/>
      </c>
      <c r="L1073" s="31" t="str">
        <f t="shared" si="80"/>
        <v/>
      </c>
      <c r="N1073" s="52" t="s">
        <v>71</v>
      </c>
      <c r="Q1073" s="32" t="str">
        <f t="shared" si="81"/>
        <v/>
      </c>
      <c r="T1073" s="34">
        <f t="shared" si="82"/>
        <v>0</v>
      </c>
      <c r="U1073" s="34">
        <f t="shared" si="83"/>
        <v>0</v>
      </c>
      <c r="X1073" s="40" t="s">
        <v>26</v>
      </c>
      <c r="Z1073" s="34">
        <f t="shared" si="84"/>
        <v>0</v>
      </c>
    </row>
    <row r="1074" spans="2:26" ht="25.5" customHeight="1" x14ac:dyDescent="0.25">
      <c r="B1074" s="64"/>
      <c r="J1074" s="65" t="str">
        <f>IF(G1074&lt;&gt;"",VLOOKUP(G1074,'nhân viên sale'!$A$2:$B$1646,2,0),"")</f>
        <v/>
      </c>
      <c r="L1074" s="31" t="str">
        <f t="shared" si="80"/>
        <v/>
      </c>
      <c r="N1074" s="52" t="s">
        <v>71</v>
      </c>
      <c r="Q1074" s="32" t="str">
        <f t="shared" si="81"/>
        <v/>
      </c>
      <c r="T1074" s="34">
        <f t="shared" si="82"/>
        <v>0</v>
      </c>
      <c r="U1074" s="34">
        <f t="shared" si="83"/>
        <v>0</v>
      </c>
      <c r="X1074" s="40" t="s">
        <v>26</v>
      </c>
      <c r="Z1074" s="34">
        <f t="shared" si="84"/>
        <v>0</v>
      </c>
    </row>
    <row r="1075" spans="2:26" ht="25.5" customHeight="1" x14ac:dyDescent="0.25">
      <c r="B1075" s="64"/>
      <c r="J1075" s="65" t="str">
        <f>IF(G1075&lt;&gt;"",VLOOKUP(G1075,'nhân viên sale'!$A$2:$B$1646,2,0),"")</f>
        <v/>
      </c>
      <c r="L1075" s="31" t="str">
        <f t="shared" si="80"/>
        <v/>
      </c>
      <c r="N1075" s="52" t="s">
        <v>71</v>
      </c>
      <c r="Q1075" s="32" t="str">
        <f t="shared" si="81"/>
        <v/>
      </c>
      <c r="T1075" s="34">
        <f t="shared" si="82"/>
        <v>0</v>
      </c>
      <c r="U1075" s="34">
        <f t="shared" si="83"/>
        <v>0</v>
      </c>
      <c r="X1075" s="40" t="s">
        <v>26</v>
      </c>
      <c r="Z1075" s="34">
        <f t="shared" si="84"/>
        <v>0</v>
      </c>
    </row>
    <row r="1076" spans="2:26" ht="25.5" customHeight="1" x14ac:dyDescent="0.25">
      <c r="B1076" s="64"/>
      <c r="J1076" s="65" t="str">
        <f>IF(G1076&lt;&gt;"",VLOOKUP(G1076,'nhân viên sale'!$A$2:$B$1646,2,0),"")</f>
        <v/>
      </c>
      <c r="L1076" s="31" t="str">
        <f t="shared" si="80"/>
        <v/>
      </c>
      <c r="N1076" s="52" t="s">
        <v>71</v>
      </c>
      <c r="Q1076" s="32" t="str">
        <f t="shared" si="81"/>
        <v/>
      </c>
      <c r="T1076" s="34">
        <f t="shared" si="82"/>
        <v>0</v>
      </c>
      <c r="U1076" s="34">
        <f t="shared" si="83"/>
        <v>0</v>
      </c>
      <c r="X1076" s="40" t="s">
        <v>26</v>
      </c>
      <c r="Z1076" s="34">
        <f t="shared" si="84"/>
        <v>0</v>
      </c>
    </row>
    <row r="1077" spans="2:26" ht="25.5" customHeight="1" x14ac:dyDescent="0.25">
      <c r="B1077" s="64"/>
      <c r="J1077" s="65" t="str">
        <f>IF(G1077&lt;&gt;"",VLOOKUP(G1077,'nhân viên sale'!$A$2:$B$1646,2,0),"")</f>
        <v/>
      </c>
      <c r="L1077" s="31" t="str">
        <f t="shared" si="80"/>
        <v/>
      </c>
      <c r="N1077" s="52" t="s">
        <v>71</v>
      </c>
      <c r="Q1077" s="32" t="str">
        <f t="shared" si="81"/>
        <v/>
      </c>
      <c r="T1077" s="34">
        <f t="shared" si="82"/>
        <v>0</v>
      </c>
      <c r="U1077" s="34">
        <f t="shared" si="83"/>
        <v>0</v>
      </c>
      <c r="X1077" s="40" t="s">
        <v>26</v>
      </c>
      <c r="Z1077" s="34">
        <f t="shared" si="84"/>
        <v>0</v>
      </c>
    </row>
    <row r="1078" spans="2:26" ht="25.5" customHeight="1" x14ac:dyDescent="0.25">
      <c r="B1078" s="64"/>
      <c r="J1078" s="65" t="str">
        <f>IF(G1078&lt;&gt;"",VLOOKUP(G1078,'nhân viên sale'!$A$2:$B$1646,2,0),"")</f>
        <v/>
      </c>
      <c r="L1078" s="31" t="str">
        <f t="shared" si="80"/>
        <v/>
      </c>
      <c r="N1078" s="52" t="s">
        <v>71</v>
      </c>
      <c r="Q1078" s="32" t="str">
        <f t="shared" si="81"/>
        <v/>
      </c>
      <c r="T1078" s="34">
        <f t="shared" si="82"/>
        <v>0</v>
      </c>
      <c r="U1078" s="34">
        <f t="shared" si="83"/>
        <v>0</v>
      </c>
      <c r="X1078" s="40" t="s">
        <v>26</v>
      </c>
      <c r="Z1078" s="34">
        <f t="shared" si="84"/>
        <v>0</v>
      </c>
    </row>
    <row r="1079" spans="2:26" ht="25.5" customHeight="1" x14ac:dyDescent="0.25">
      <c r="B1079" s="64"/>
      <c r="J1079" s="65" t="str">
        <f>IF(G1079&lt;&gt;"",VLOOKUP(G1079,'nhân viên sale'!$A$2:$B$1646,2,0),"")</f>
        <v/>
      </c>
      <c r="L1079" s="31" t="str">
        <f t="shared" si="80"/>
        <v/>
      </c>
      <c r="N1079" s="52" t="s">
        <v>71</v>
      </c>
      <c r="Q1079" s="32" t="str">
        <f t="shared" si="81"/>
        <v/>
      </c>
      <c r="T1079" s="34">
        <f t="shared" si="82"/>
        <v>0</v>
      </c>
      <c r="U1079" s="34">
        <f t="shared" si="83"/>
        <v>0</v>
      </c>
      <c r="X1079" s="40" t="s">
        <v>26</v>
      </c>
      <c r="Z1079" s="34">
        <f t="shared" si="84"/>
        <v>0</v>
      </c>
    </row>
    <row r="1080" spans="2:26" ht="25.5" customHeight="1" x14ac:dyDescent="0.25">
      <c r="B1080" s="64"/>
      <c r="J1080" s="65" t="str">
        <f>IF(G1080&lt;&gt;"",VLOOKUP(G1080,'nhân viên sale'!$A$2:$B$1646,2,0),"")</f>
        <v/>
      </c>
      <c r="L1080" s="31" t="str">
        <f t="shared" si="80"/>
        <v/>
      </c>
      <c r="N1080" s="52" t="s">
        <v>71</v>
      </c>
      <c r="Q1080" s="32" t="str">
        <f t="shared" si="81"/>
        <v/>
      </c>
      <c r="T1080" s="34">
        <f t="shared" si="82"/>
        <v>0</v>
      </c>
      <c r="U1080" s="34">
        <f t="shared" si="83"/>
        <v>0</v>
      </c>
      <c r="X1080" s="40" t="s">
        <v>26</v>
      </c>
      <c r="Z1080" s="34">
        <f t="shared" si="84"/>
        <v>0</v>
      </c>
    </row>
    <row r="1081" spans="2:26" ht="25.5" customHeight="1" x14ac:dyDescent="0.25">
      <c r="B1081" s="64"/>
      <c r="J1081" s="65" t="str">
        <f>IF(G1081&lt;&gt;"",VLOOKUP(G1081,'nhân viên sale'!$A$2:$B$1646,2,0),"")</f>
        <v/>
      </c>
      <c r="L1081" s="31" t="str">
        <f t="shared" si="80"/>
        <v/>
      </c>
      <c r="N1081" s="52" t="s">
        <v>71</v>
      </c>
      <c r="Q1081" s="32" t="str">
        <f t="shared" si="81"/>
        <v/>
      </c>
      <c r="T1081" s="34">
        <f t="shared" si="82"/>
        <v>0</v>
      </c>
      <c r="U1081" s="34">
        <f t="shared" si="83"/>
        <v>0</v>
      </c>
      <c r="X1081" s="40" t="s">
        <v>26</v>
      </c>
      <c r="Z1081" s="34">
        <f t="shared" si="84"/>
        <v>0</v>
      </c>
    </row>
    <row r="1082" spans="2:26" ht="25.5" customHeight="1" x14ac:dyDescent="0.25">
      <c r="B1082" s="64"/>
      <c r="J1082" s="65" t="str">
        <f>IF(G1082&lt;&gt;"",VLOOKUP(G1082,'nhân viên sale'!$A$2:$B$1646,2,0),"")</f>
        <v/>
      </c>
      <c r="L1082" s="31" t="str">
        <f t="shared" si="80"/>
        <v/>
      </c>
      <c r="N1082" s="52" t="s">
        <v>71</v>
      </c>
      <c r="Q1082" s="32" t="str">
        <f t="shared" si="81"/>
        <v/>
      </c>
      <c r="T1082" s="34">
        <f t="shared" si="82"/>
        <v>0</v>
      </c>
      <c r="U1082" s="34">
        <f t="shared" si="83"/>
        <v>0</v>
      </c>
      <c r="X1082" s="40" t="s">
        <v>26</v>
      </c>
      <c r="Z1082" s="34">
        <f t="shared" si="84"/>
        <v>0</v>
      </c>
    </row>
    <row r="1083" spans="2:26" ht="25.5" customHeight="1" x14ac:dyDescent="0.25">
      <c r="B1083" s="64"/>
      <c r="J1083" s="65" t="str">
        <f>IF(G1083&lt;&gt;"",VLOOKUP(G1083,'nhân viên sale'!$A$2:$B$1646,2,0),"")</f>
        <v/>
      </c>
      <c r="L1083" s="31" t="str">
        <f t="shared" si="80"/>
        <v/>
      </c>
      <c r="N1083" s="52" t="s">
        <v>71</v>
      </c>
      <c r="Q1083" s="32" t="str">
        <f t="shared" si="81"/>
        <v/>
      </c>
      <c r="T1083" s="34">
        <f t="shared" si="82"/>
        <v>0</v>
      </c>
      <c r="U1083" s="34">
        <f t="shared" si="83"/>
        <v>0</v>
      </c>
      <c r="X1083" s="40" t="s">
        <v>26</v>
      </c>
      <c r="Z1083" s="34">
        <f t="shared" si="84"/>
        <v>0</v>
      </c>
    </row>
    <row r="1084" spans="2:26" ht="25.5" customHeight="1" x14ac:dyDescent="0.25">
      <c r="B1084" s="64"/>
      <c r="J1084" s="65" t="str">
        <f>IF(G1084&lt;&gt;"",VLOOKUP(G1084,'nhân viên sale'!$A$2:$B$1646,2,0),"")</f>
        <v/>
      </c>
      <c r="L1084" s="31" t="str">
        <f t="shared" si="80"/>
        <v/>
      </c>
      <c r="N1084" s="52" t="s">
        <v>71</v>
      </c>
      <c r="Q1084" s="32" t="str">
        <f t="shared" si="81"/>
        <v/>
      </c>
      <c r="T1084" s="34">
        <f t="shared" si="82"/>
        <v>0</v>
      </c>
      <c r="U1084" s="34">
        <f t="shared" si="83"/>
        <v>0</v>
      </c>
      <c r="X1084" s="40" t="s">
        <v>26</v>
      </c>
      <c r="Z1084" s="34">
        <f t="shared" si="84"/>
        <v>0</v>
      </c>
    </row>
    <row r="1085" spans="2:26" ht="25.5" customHeight="1" x14ac:dyDescent="0.25">
      <c r="B1085" s="64"/>
      <c r="J1085" s="65" t="str">
        <f>IF(G1085&lt;&gt;"",VLOOKUP(G1085,'nhân viên sale'!$A$2:$B$1646,2,0),"")</f>
        <v/>
      </c>
      <c r="L1085" s="31" t="str">
        <f t="shared" si="80"/>
        <v/>
      </c>
      <c r="N1085" s="52" t="s">
        <v>71</v>
      </c>
      <c r="Q1085" s="32" t="str">
        <f t="shared" si="81"/>
        <v/>
      </c>
      <c r="T1085" s="34">
        <f t="shared" si="82"/>
        <v>0</v>
      </c>
      <c r="U1085" s="34">
        <f t="shared" si="83"/>
        <v>0</v>
      </c>
      <c r="X1085" s="40" t="s">
        <v>26</v>
      </c>
      <c r="Z1085" s="34">
        <f t="shared" si="84"/>
        <v>0</v>
      </c>
    </row>
    <row r="1086" spans="2:26" ht="25.5" customHeight="1" x14ac:dyDescent="0.25">
      <c r="B1086" s="64"/>
      <c r="J1086" s="65" t="str">
        <f>IF(G1086&lt;&gt;"",VLOOKUP(G1086,'nhân viên sale'!$A$2:$B$1646,2,0),"")</f>
        <v/>
      </c>
      <c r="L1086" s="31" t="str">
        <f t="shared" si="80"/>
        <v/>
      </c>
      <c r="N1086" s="52" t="s">
        <v>71</v>
      </c>
      <c r="Q1086" s="32" t="str">
        <f t="shared" si="81"/>
        <v/>
      </c>
      <c r="T1086" s="34">
        <f t="shared" si="82"/>
        <v>0</v>
      </c>
      <c r="U1086" s="34">
        <f t="shared" si="83"/>
        <v>0</v>
      </c>
      <c r="X1086" s="40" t="s">
        <v>26</v>
      </c>
      <c r="Z1086" s="34">
        <f t="shared" si="84"/>
        <v>0</v>
      </c>
    </row>
    <row r="1087" spans="2:26" ht="25.5" customHeight="1" x14ac:dyDescent="0.25">
      <c r="B1087" s="64"/>
      <c r="J1087" s="65" t="str">
        <f>IF(G1087&lt;&gt;"",VLOOKUP(G1087,'nhân viên sale'!$A$2:$B$1646,2,0),"")</f>
        <v/>
      </c>
      <c r="L1087" s="31" t="str">
        <f t="shared" si="80"/>
        <v/>
      </c>
      <c r="N1087" s="52" t="s">
        <v>71</v>
      </c>
      <c r="Q1087" s="32" t="str">
        <f t="shared" si="81"/>
        <v/>
      </c>
      <c r="T1087" s="34">
        <f t="shared" si="82"/>
        <v>0</v>
      </c>
      <c r="U1087" s="34">
        <f t="shared" si="83"/>
        <v>0</v>
      </c>
      <c r="X1087" s="40" t="s">
        <v>26</v>
      </c>
      <c r="Z1087" s="34">
        <f t="shared" si="84"/>
        <v>0</v>
      </c>
    </row>
    <row r="1088" spans="2:26" ht="25.5" customHeight="1" x14ac:dyDescent="0.25">
      <c r="B1088" s="64"/>
      <c r="J1088" s="65" t="str">
        <f>IF(G1088&lt;&gt;"",VLOOKUP(G1088,'nhân viên sale'!$A$2:$B$1646,2,0),"")</f>
        <v/>
      </c>
      <c r="L1088" s="31" t="str">
        <f t="shared" si="80"/>
        <v/>
      </c>
      <c r="N1088" s="52" t="s">
        <v>71</v>
      </c>
      <c r="Q1088" s="32" t="str">
        <f t="shared" si="81"/>
        <v/>
      </c>
      <c r="T1088" s="34">
        <f t="shared" si="82"/>
        <v>0</v>
      </c>
      <c r="U1088" s="34">
        <f t="shared" si="83"/>
        <v>0</v>
      </c>
      <c r="X1088" s="40" t="s">
        <v>26</v>
      </c>
      <c r="Z1088" s="34">
        <f t="shared" si="84"/>
        <v>0</v>
      </c>
    </row>
    <row r="1089" spans="2:26" ht="25.5" customHeight="1" x14ac:dyDescent="0.25">
      <c r="B1089" s="64"/>
      <c r="J1089" s="65" t="str">
        <f>IF(G1089&lt;&gt;"",VLOOKUP(G1089,'nhân viên sale'!$A$2:$B$1646,2,0),"")</f>
        <v/>
      </c>
      <c r="L1089" s="31" t="str">
        <f t="shared" si="80"/>
        <v/>
      </c>
      <c r="N1089" s="52" t="s">
        <v>71</v>
      </c>
      <c r="Q1089" s="32" t="str">
        <f t="shared" si="81"/>
        <v/>
      </c>
      <c r="T1089" s="34">
        <f t="shared" si="82"/>
        <v>0</v>
      </c>
      <c r="U1089" s="34">
        <f t="shared" si="83"/>
        <v>0</v>
      </c>
      <c r="X1089" s="40" t="s">
        <v>26</v>
      </c>
      <c r="Z1089" s="34">
        <f t="shared" si="84"/>
        <v>0</v>
      </c>
    </row>
    <row r="1090" spans="2:26" ht="25.5" customHeight="1" x14ac:dyDescent="0.25">
      <c r="B1090" s="64"/>
      <c r="J1090" s="65" t="str">
        <f>IF(G1090&lt;&gt;"",VLOOKUP(G1090,'nhân viên sale'!$A$2:$B$1646,2,0),"")</f>
        <v/>
      </c>
      <c r="L1090" s="31" t="str">
        <f t="shared" ref="L1090:L1101" si="85">IF(K1090&lt;&gt;"",VLOOKUP(K1090,tenhang,2,0),"")</f>
        <v/>
      </c>
      <c r="N1090" s="52" t="s">
        <v>71</v>
      </c>
      <c r="Q1090" s="32" t="str">
        <f t="shared" ref="Q1090:Q1101" si="86">IF(K1090&lt;&gt;"",VLOOKUP(K1090,tenhang,3,0),"")</f>
        <v/>
      </c>
      <c r="T1090" s="34">
        <f t="shared" ref="T1090:T1101" si="87">IF(K1090&lt;&gt;"",VLOOKUP(K1090,tenhang,4,0),0)</f>
        <v>0</v>
      </c>
      <c r="U1090" s="34">
        <f t="shared" si="83"/>
        <v>0</v>
      </c>
      <c r="X1090" s="40" t="s">
        <v>26</v>
      </c>
      <c r="Z1090" s="34">
        <f t="shared" si="84"/>
        <v>0</v>
      </c>
    </row>
    <row r="1091" spans="2:26" ht="25.5" customHeight="1" x14ac:dyDescent="0.25">
      <c r="B1091" s="64"/>
      <c r="J1091" s="65" t="str">
        <f>IF(G1091&lt;&gt;"",VLOOKUP(G1091,'nhân viên sale'!$A$2:$B$1646,2,0),"")</f>
        <v/>
      </c>
      <c r="L1091" s="31" t="str">
        <f t="shared" si="85"/>
        <v/>
      </c>
      <c r="N1091" s="52" t="s">
        <v>71</v>
      </c>
      <c r="Q1091" s="32" t="str">
        <f t="shared" si="86"/>
        <v/>
      </c>
      <c r="T1091" s="34">
        <f t="shared" si="87"/>
        <v>0</v>
      </c>
      <c r="U1091" s="34">
        <f t="shared" ref="U1091:U1101" si="88">R1091*T1091</f>
        <v>0</v>
      </c>
      <c r="X1091" s="40" t="s">
        <v>26</v>
      </c>
      <c r="Z1091" s="34">
        <f t="shared" ref="Z1091:Z1101" si="89">ROUND(U1091*X1091*1%,0)</f>
        <v>0</v>
      </c>
    </row>
    <row r="1092" spans="2:26" ht="25.5" customHeight="1" x14ac:dyDescent="0.25">
      <c r="B1092" s="64"/>
      <c r="J1092" s="65" t="str">
        <f>IF(G1092&lt;&gt;"",VLOOKUP(G1092,'nhân viên sale'!$A$2:$B$1646,2,0),"")</f>
        <v/>
      </c>
      <c r="L1092" s="31" t="str">
        <f t="shared" si="85"/>
        <v/>
      </c>
      <c r="N1092" s="52" t="s">
        <v>71</v>
      </c>
      <c r="Q1092" s="32" t="str">
        <f t="shared" si="86"/>
        <v/>
      </c>
      <c r="T1092" s="34">
        <f t="shared" si="87"/>
        <v>0</v>
      </c>
      <c r="U1092" s="34">
        <f t="shared" si="88"/>
        <v>0</v>
      </c>
      <c r="X1092" s="40" t="s">
        <v>26</v>
      </c>
      <c r="Z1092" s="34">
        <f t="shared" si="89"/>
        <v>0</v>
      </c>
    </row>
    <row r="1093" spans="2:26" ht="25.5" customHeight="1" x14ac:dyDescent="0.25">
      <c r="B1093" s="64"/>
      <c r="J1093" s="65" t="str">
        <f>IF(G1093&lt;&gt;"",VLOOKUP(G1093,'nhân viên sale'!$A$2:$B$1646,2,0),"")</f>
        <v/>
      </c>
      <c r="L1093" s="31" t="str">
        <f t="shared" si="85"/>
        <v/>
      </c>
      <c r="N1093" s="52" t="s">
        <v>71</v>
      </c>
      <c r="Q1093" s="32" t="str">
        <f t="shared" si="86"/>
        <v/>
      </c>
      <c r="T1093" s="34">
        <f t="shared" si="87"/>
        <v>0</v>
      </c>
      <c r="U1093" s="34">
        <f t="shared" si="88"/>
        <v>0</v>
      </c>
      <c r="X1093" s="40" t="s">
        <v>26</v>
      </c>
      <c r="Z1093" s="34">
        <f t="shared" si="89"/>
        <v>0</v>
      </c>
    </row>
    <row r="1094" spans="2:26" ht="25.5" customHeight="1" x14ac:dyDescent="0.25">
      <c r="B1094" s="64"/>
      <c r="J1094" s="65" t="str">
        <f>IF(G1094&lt;&gt;"",VLOOKUP(G1094,'nhân viên sale'!$A$2:$B$1646,2,0),"")</f>
        <v/>
      </c>
      <c r="L1094" s="31" t="str">
        <f t="shared" si="85"/>
        <v/>
      </c>
      <c r="N1094" s="52" t="s">
        <v>71</v>
      </c>
      <c r="Q1094" s="32" t="str">
        <f t="shared" si="86"/>
        <v/>
      </c>
      <c r="T1094" s="34">
        <f t="shared" si="87"/>
        <v>0</v>
      </c>
      <c r="U1094" s="34">
        <f t="shared" si="88"/>
        <v>0</v>
      </c>
      <c r="X1094" s="40" t="s">
        <v>26</v>
      </c>
      <c r="Z1094" s="34">
        <f t="shared" si="89"/>
        <v>0</v>
      </c>
    </row>
    <row r="1095" spans="2:26" ht="25.5" customHeight="1" x14ac:dyDescent="0.25">
      <c r="B1095" s="64"/>
      <c r="J1095" s="65" t="str">
        <f>IF(G1095&lt;&gt;"",VLOOKUP(G1095,'nhân viên sale'!$A$2:$B$1646,2,0),"")</f>
        <v/>
      </c>
      <c r="L1095" s="31" t="str">
        <f t="shared" si="85"/>
        <v/>
      </c>
      <c r="N1095" s="52" t="s">
        <v>71</v>
      </c>
      <c r="Q1095" s="32" t="str">
        <f t="shared" si="86"/>
        <v/>
      </c>
      <c r="T1095" s="34">
        <f t="shared" si="87"/>
        <v>0</v>
      </c>
      <c r="U1095" s="34">
        <f t="shared" si="88"/>
        <v>0</v>
      </c>
      <c r="X1095" s="40" t="s">
        <v>26</v>
      </c>
      <c r="Z1095" s="34">
        <f t="shared" si="89"/>
        <v>0</v>
      </c>
    </row>
    <row r="1096" spans="2:26" ht="25.5" customHeight="1" x14ac:dyDescent="0.25">
      <c r="B1096" s="64"/>
      <c r="J1096" s="65" t="str">
        <f>IF(G1096&lt;&gt;"",VLOOKUP(G1096,'nhân viên sale'!$A$2:$B$1646,2,0),"")</f>
        <v/>
      </c>
      <c r="L1096" s="31" t="str">
        <f t="shared" si="85"/>
        <v/>
      </c>
      <c r="N1096" s="52" t="s">
        <v>71</v>
      </c>
      <c r="Q1096" s="32" t="str">
        <f t="shared" si="86"/>
        <v/>
      </c>
      <c r="T1096" s="34">
        <f t="shared" si="87"/>
        <v>0</v>
      </c>
      <c r="U1096" s="34">
        <f t="shared" si="88"/>
        <v>0</v>
      </c>
      <c r="X1096" s="40" t="s">
        <v>26</v>
      </c>
      <c r="Z1096" s="34">
        <f t="shared" si="89"/>
        <v>0</v>
      </c>
    </row>
    <row r="1097" spans="2:26" ht="25.5" customHeight="1" x14ac:dyDescent="0.25">
      <c r="B1097" s="64"/>
      <c r="J1097" s="65" t="str">
        <f>IF(G1097&lt;&gt;"",VLOOKUP(G1097,'nhân viên sale'!$A$2:$B$1646,2,0),"")</f>
        <v/>
      </c>
      <c r="L1097" s="31" t="str">
        <f t="shared" si="85"/>
        <v/>
      </c>
      <c r="N1097" s="52" t="s">
        <v>71</v>
      </c>
      <c r="Q1097" s="32" t="str">
        <f t="shared" si="86"/>
        <v/>
      </c>
      <c r="T1097" s="34">
        <f t="shared" si="87"/>
        <v>0</v>
      </c>
      <c r="U1097" s="34">
        <f t="shared" si="88"/>
        <v>0</v>
      </c>
      <c r="X1097" s="40" t="s">
        <v>26</v>
      </c>
      <c r="Z1097" s="34">
        <f t="shared" si="89"/>
        <v>0</v>
      </c>
    </row>
    <row r="1098" spans="2:26" ht="25.5" customHeight="1" x14ac:dyDescent="0.25">
      <c r="B1098" s="64"/>
      <c r="J1098" s="65" t="str">
        <f>IF(G1098&lt;&gt;"",VLOOKUP(G1098,'nhân viên sale'!$A$2:$B$1646,2,0),"")</f>
        <v/>
      </c>
      <c r="L1098" s="31" t="str">
        <f t="shared" si="85"/>
        <v/>
      </c>
      <c r="N1098" s="52" t="s">
        <v>71</v>
      </c>
      <c r="Q1098" s="32" t="str">
        <f t="shared" si="86"/>
        <v/>
      </c>
      <c r="T1098" s="34">
        <f t="shared" si="87"/>
        <v>0</v>
      </c>
      <c r="U1098" s="34">
        <f t="shared" si="88"/>
        <v>0</v>
      </c>
      <c r="X1098" s="40" t="s">
        <v>26</v>
      </c>
      <c r="Z1098" s="34">
        <f t="shared" si="89"/>
        <v>0</v>
      </c>
    </row>
    <row r="1099" spans="2:26" ht="25.5" customHeight="1" x14ac:dyDescent="0.25">
      <c r="B1099" s="64"/>
      <c r="J1099" s="65" t="str">
        <f>IF(G1099&lt;&gt;"",VLOOKUP(G1099,'nhân viên sale'!$A$2:$B$1646,2,0),"")</f>
        <v/>
      </c>
      <c r="L1099" s="31" t="str">
        <f t="shared" si="85"/>
        <v/>
      </c>
      <c r="N1099" s="52" t="s">
        <v>71</v>
      </c>
      <c r="Q1099" s="32" t="str">
        <f t="shared" si="86"/>
        <v/>
      </c>
      <c r="T1099" s="34">
        <f t="shared" si="87"/>
        <v>0</v>
      </c>
      <c r="U1099" s="34">
        <f t="shared" si="88"/>
        <v>0</v>
      </c>
      <c r="X1099" s="40" t="s">
        <v>26</v>
      </c>
      <c r="Z1099" s="34">
        <f t="shared" si="89"/>
        <v>0</v>
      </c>
    </row>
    <row r="1100" spans="2:26" ht="25.5" customHeight="1" x14ac:dyDescent="0.25">
      <c r="B1100" s="64"/>
      <c r="J1100" s="65" t="str">
        <f>IF(G1100&lt;&gt;"",VLOOKUP(G1100,'nhân viên sale'!$A$2:$B$1646,2,0),"")</f>
        <v/>
      </c>
      <c r="L1100" s="31" t="str">
        <f t="shared" si="85"/>
        <v/>
      </c>
      <c r="N1100" s="52" t="s">
        <v>71</v>
      </c>
      <c r="Q1100" s="32" t="str">
        <f t="shared" si="86"/>
        <v/>
      </c>
      <c r="T1100" s="34">
        <f t="shared" si="87"/>
        <v>0</v>
      </c>
      <c r="U1100" s="34">
        <f t="shared" si="88"/>
        <v>0</v>
      </c>
      <c r="X1100" s="40" t="s">
        <v>26</v>
      </c>
      <c r="Z1100" s="34">
        <f t="shared" si="89"/>
        <v>0</v>
      </c>
    </row>
    <row r="1101" spans="2:26" ht="25.5" customHeight="1" x14ac:dyDescent="0.25">
      <c r="B1101" s="64"/>
      <c r="J1101" s="65" t="str">
        <f>IF(G1101&lt;&gt;"",VLOOKUP(G1101,'nhân viên sale'!$A$2:$B$1646,2,0),"")</f>
        <v/>
      </c>
      <c r="L1101" s="31" t="str">
        <f t="shared" si="85"/>
        <v/>
      </c>
      <c r="N1101" s="52" t="s">
        <v>71</v>
      </c>
      <c r="Q1101" s="32" t="str">
        <f t="shared" si="86"/>
        <v/>
      </c>
      <c r="T1101" s="34">
        <f t="shared" si="87"/>
        <v>0</v>
      </c>
      <c r="U1101" s="34">
        <f t="shared" si="88"/>
        <v>0</v>
      </c>
      <c r="X1101" s="40" t="s">
        <v>26</v>
      </c>
      <c r="Z1101" s="34">
        <f t="shared" si="89"/>
        <v>0</v>
      </c>
    </row>
  </sheetData>
  <sheetProtection algorithmName="SHA-512" hashValue="OHribUKDdguIAy7olK39fNZHqt3Qit7TqNfptThKWzKRpvV0QIpEB34y7SRw0Bdis63ceEsu04z4ZyYZ0GpbJQ==" saltValue="r6I8J8gmnKHk9xbjs5mml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01"/>
  <sheetViews>
    <sheetView showZeros="0" zoomScale="83" zoomScaleNormal="83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10" sqref="N10"/>
    </sheetView>
  </sheetViews>
  <sheetFormatPr defaultRowHeight="25.5" customHeight="1" x14ac:dyDescent="0.25"/>
  <cols>
    <col min="1" max="1" width="18.28515625" style="21" customWidth="1"/>
    <col min="2" max="2" width="18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85546875" style="24" customWidth="1"/>
    <col min="10" max="10" width="23.5703125" style="24" hidden="1" customWidth="1"/>
    <col min="11" max="11" width="16.42578125" style="24" customWidth="1"/>
    <col min="12" max="12" width="4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2.85546875" style="25" customWidth="1"/>
    <col min="18" max="18" width="10.710937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17" width="9" style="16" customWidth="1"/>
    <col min="218" max="16384" width="9.140625" style="15"/>
  </cols>
  <sheetData>
    <row r="1" spans="1:217" s="50" customFormat="1" ht="40.5" customHeight="1" x14ac:dyDescent="0.25">
      <c r="A1" s="41" t="s">
        <v>11</v>
      </c>
      <c r="B1" s="41" t="s">
        <v>12</v>
      </c>
      <c r="C1" s="42" t="s">
        <v>13</v>
      </c>
      <c r="D1" s="42" t="s">
        <v>14</v>
      </c>
      <c r="E1" s="42" t="s">
        <v>22</v>
      </c>
      <c r="F1" s="42" t="s">
        <v>15</v>
      </c>
      <c r="G1" s="42" t="s">
        <v>23</v>
      </c>
      <c r="H1" s="42" t="s">
        <v>16</v>
      </c>
      <c r="I1" s="42" t="s">
        <v>0</v>
      </c>
      <c r="J1" s="42" t="s">
        <v>17</v>
      </c>
      <c r="K1" s="42" t="s">
        <v>1</v>
      </c>
      <c r="L1" s="43" t="s">
        <v>2</v>
      </c>
      <c r="M1" s="42" t="s">
        <v>24</v>
      </c>
      <c r="N1" s="42" t="s">
        <v>21</v>
      </c>
      <c r="O1" s="42" t="s">
        <v>19</v>
      </c>
      <c r="P1" s="42" t="s">
        <v>20</v>
      </c>
      <c r="Q1" s="43" t="s">
        <v>10</v>
      </c>
      <c r="R1" s="44" t="s">
        <v>3</v>
      </c>
      <c r="S1" s="45" t="s">
        <v>18</v>
      </c>
      <c r="T1" s="46" t="s">
        <v>4</v>
      </c>
      <c r="U1" s="46" t="s">
        <v>5</v>
      </c>
      <c r="V1" s="44" t="s">
        <v>8</v>
      </c>
      <c r="W1" s="44" t="s">
        <v>9</v>
      </c>
      <c r="X1" s="47" t="s">
        <v>6</v>
      </c>
      <c r="Y1" s="43" t="s">
        <v>25</v>
      </c>
      <c r="Z1" s="51" t="s">
        <v>7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</row>
    <row r="2" spans="1:217" ht="25.5" customHeight="1" x14ac:dyDescent="0.25">
      <c r="A2" s="17">
        <v>44858</v>
      </c>
      <c r="B2" s="63"/>
      <c r="C2" s="18"/>
      <c r="D2" s="18"/>
      <c r="E2" s="19"/>
      <c r="F2" s="18"/>
      <c r="G2" s="19" t="s">
        <v>73</v>
      </c>
      <c r="H2" s="19"/>
      <c r="I2" s="19" t="s">
        <v>74</v>
      </c>
      <c r="J2" s="19"/>
      <c r="K2" s="19" t="s">
        <v>30</v>
      </c>
      <c r="L2" s="31" t="str">
        <f t="shared" ref="L2:L65" si="0">IF(K2&lt;&gt;"",VLOOKUP(K2,tenhang,2,0),"")</f>
        <v>Bắp bò muối 200g</v>
      </c>
      <c r="M2" s="20"/>
      <c r="N2" s="52" t="s">
        <v>71</v>
      </c>
      <c r="O2" s="19"/>
      <c r="P2" s="19"/>
      <c r="Q2" s="32" t="str">
        <f t="shared" ref="Q2:Q65" si="1">IF(K2&lt;&gt;"",VLOOKUP(K2,tenhang,3,0),"")</f>
        <v>Túi</v>
      </c>
      <c r="R2" s="33">
        <v>10</v>
      </c>
      <c r="S2" s="33"/>
      <c r="T2" s="34">
        <f t="shared" ref="T2:T65" si="2">IF(K2&lt;&gt;"",VLOOKUP(K2,tenhang,4,0),0)</f>
        <v>87787</v>
      </c>
      <c r="U2" s="34">
        <f>R2*T2</f>
        <v>877870</v>
      </c>
      <c r="V2" s="33"/>
      <c r="W2" s="33"/>
      <c r="X2" s="40" t="s">
        <v>26</v>
      </c>
      <c r="Y2" s="35"/>
      <c r="Z2" s="3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17"/>
      <c r="B3" s="63"/>
      <c r="C3" s="18"/>
      <c r="D3" s="18"/>
      <c r="E3" s="19"/>
      <c r="F3" s="18"/>
      <c r="G3" s="19"/>
      <c r="H3" s="19"/>
      <c r="I3" s="19"/>
      <c r="J3" s="19"/>
      <c r="K3" s="19"/>
      <c r="L3" s="31" t="str">
        <f t="shared" si="0"/>
        <v/>
      </c>
      <c r="M3" s="20"/>
      <c r="N3" s="52" t="s">
        <v>71</v>
      </c>
      <c r="O3" s="19"/>
      <c r="P3" s="19"/>
      <c r="Q3" s="32" t="str">
        <f t="shared" si="1"/>
        <v/>
      </c>
      <c r="R3" s="33"/>
      <c r="S3" s="33"/>
      <c r="T3" s="34">
        <f t="shared" si="2"/>
        <v>0</v>
      </c>
      <c r="U3" s="34">
        <f t="shared" ref="U3:U66" si="3">R3*T3</f>
        <v>0</v>
      </c>
      <c r="V3" s="33"/>
      <c r="W3" s="33"/>
      <c r="X3" s="40" t="s">
        <v>26</v>
      </c>
      <c r="Y3" s="35"/>
      <c r="Z3" s="34">
        <f t="shared" ref="Z3:Z66" si="4">ROUND(U3*X3*1%,0)</f>
        <v>0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17"/>
      <c r="B4" s="63"/>
      <c r="C4" s="18"/>
      <c r="D4" s="18"/>
      <c r="E4" s="19"/>
      <c r="F4" s="18"/>
      <c r="G4" s="19"/>
      <c r="H4" s="19"/>
      <c r="I4" s="19"/>
      <c r="J4" s="19"/>
      <c r="K4" s="19"/>
      <c r="L4" s="31" t="str">
        <f t="shared" si="0"/>
        <v/>
      </c>
      <c r="M4" s="20"/>
      <c r="N4" s="52" t="s">
        <v>71</v>
      </c>
      <c r="O4" s="19"/>
      <c r="P4" s="19"/>
      <c r="Q4" s="32" t="str">
        <f t="shared" si="1"/>
        <v/>
      </c>
      <c r="R4" s="33"/>
      <c r="S4" s="33"/>
      <c r="T4" s="34">
        <f t="shared" si="2"/>
        <v>0</v>
      </c>
      <c r="U4" s="34">
        <f t="shared" si="3"/>
        <v>0</v>
      </c>
      <c r="V4" s="33"/>
      <c r="W4" s="33"/>
      <c r="X4" s="40" t="s">
        <v>26</v>
      </c>
      <c r="Y4" s="35"/>
      <c r="Z4" s="34">
        <f t="shared" si="4"/>
        <v>0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17"/>
      <c r="B5" s="63"/>
      <c r="C5" s="18"/>
      <c r="D5" s="18"/>
      <c r="E5" s="19"/>
      <c r="F5" s="18"/>
      <c r="G5" s="19"/>
      <c r="H5" s="19"/>
      <c r="I5" s="19"/>
      <c r="J5" s="19"/>
      <c r="K5" s="19"/>
      <c r="L5" s="31" t="str">
        <f t="shared" si="0"/>
        <v/>
      </c>
      <c r="M5" s="20"/>
      <c r="N5" s="52" t="s">
        <v>71</v>
      </c>
      <c r="O5" s="19"/>
      <c r="P5" s="19"/>
      <c r="Q5" s="32" t="str">
        <f t="shared" si="1"/>
        <v/>
      </c>
      <c r="R5" s="33"/>
      <c r="S5" s="33"/>
      <c r="T5" s="34">
        <f t="shared" si="2"/>
        <v>0</v>
      </c>
      <c r="U5" s="34">
        <f t="shared" si="3"/>
        <v>0</v>
      </c>
      <c r="V5" s="33"/>
      <c r="W5" s="33"/>
      <c r="X5" s="40" t="s">
        <v>26</v>
      </c>
      <c r="Y5" s="35"/>
      <c r="Z5" s="34">
        <f t="shared" si="4"/>
        <v>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17"/>
      <c r="B6" s="63"/>
      <c r="C6" s="18"/>
      <c r="D6" s="18"/>
      <c r="E6" s="19"/>
      <c r="F6" s="18"/>
      <c r="G6" s="19"/>
      <c r="H6" s="19"/>
      <c r="I6" s="19"/>
      <c r="J6" s="19"/>
      <c r="K6" s="19"/>
      <c r="L6" s="31" t="str">
        <f t="shared" si="0"/>
        <v/>
      </c>
      <c r="M6" s="20"/>
      <c r="N6" s="52" t="s">
        <v>71</v>
      </c>
      <c r="O6" s="19"/>
      <c r="P6" s="19"/>
      <c r="Q6" s="32" t="str">
        <f t="shared" si="1"/>
        <v/>
      </c>
      <c r="R6" s="33"/>
      <c r="S6" s="33"/>
      <c r="T6" s="34">
        <f t="shared" si="2"/>
        <v>0</v>
      </c>
      <c r="U6" s="34">
        <f t="shared" si="3"/>
        <v>0</v>
      </c>
      <c r="V6" s="33"/>
      <c r="W6" s="33"/>
      <c r="X6" s="40" t="s">
        <v>26</v>
      </c>
      <c r="Y6" s="35"/>
      <c r="Z6" s="34">
        <f t="shared" si="4"/>
        <v>0</v>
      </c>
    </row>
    <row r="7" spans="1:217" ht="25.5" customHeight="1" x14ac:dyDescent="0.25">
      <c r="A7" s="17"/>
      <c r="B7" s="63"/>
      <c r="C7" s="18"/>
      <c r="D7" s="18"/>
      <c r="E7" s="19"/>
      <c r="F7" s="18"/>
      <c r="G7" s="19"/>
      <c r="H7" s="19"/>
      <c r="I7" s="19"/>
      <c r="J7" s="19"/>
      <c r="K7" s="19"/>
      <c r="L7" s="31" t="str">
        <f t="shared" si="0"/>
        <v/>
      </c>
      <c r="M7" s="20"/>
      <c r="N7" s="52" t="s">
        <v>71</v>
      </c>
      <c r="O7" s="19"/>
      <c r="P7" s="19"/>
      <c r="Q7" s="32" t="str">
        <f t="shared" si="1"/>
        <v/>
      </c>
      <c r="R7" s="33"/>
      <c r="S7" s="33"/>
      <c r="T7" s="34">
        <f t="shared" si="2"/>
        <v>0</v>
      </c>
      <c r="U7" s="34">
        <f t="shared" si="3"/>
        <v>0</v>
      </c>
      <c r="V7" s="33"/>
      <c r="W7" s="33"/>
      <c r="X7" s="40" t="s">
        <v>26</v>
      </c>
      <c r="Y7" s="35"/>
      <c r="Z7" s="34">
        <f t="shared" si="4"/>
        <v>0</v>
      </c>
    </row>
    <row r="8" spans="1:217" ht="25.5" customHeight="1" x14ac:dyDescent="0.25">
      <c r="A8" s="17"/>
      <c r="B8" s="63"/>
      <c r="C8" s="18"/>
      <c r="D8" s="18"/>
      <c r="E8" s="19"/>
      <c r="F8" s="18"/>
      <c r="G8" s="19"/>
      <c r="H8" s="19"/>
      <c r="I8" s="19"/>
      <c r="J8" s="19"/>
      <c r="K8" s="19"/>
      <c r="L8" s="31" t="str">
        <f t="shared" si="0"/>
        <v/>
      </c>
      <c r="M8" s="20"/>
      <c r="N8" s="52" t="s">
        <v>71</v>
      </c>
      <c r="O8" s="19"/>
      <c r="P8" s="19"/>
      <c r="Q8" s="32" t="str">
        <f t="shared" si="1"/>
        <v/>
      </c>
      <c r="R8" s="33"/>
      <c r="S8" s="33"/>
      <c r="T8" s="34">
        <f t="shared" si="2"/>
        <v>0</v>
      </c>
      <c r="U8" s="34">
        <f t="shared" si="3"/>
        <v>0</v>
      </c>
      <c r="V8" s="33"/>
      <c r="W8" s="33"/>
      <c r="X8" s="40" t="s">
        <v>26</v>
      </c>
      <c r="Y8" s="35"/>
      <c r="Z8" s="34">
        <f t="shared" si="4"/>
        <v>0</v>
      </c>
    </row>
    <row r="9" spans="1:217" ht="25.5" customHeight="1" x14ac:dyDescent="0.25">
      <c r="A9" s="17"/>
      <c r="B9" s="63"/>
      <c r="C9" s="18"/>
      <c r="D9" s="18"/>
      <c r="E9" s="19"/>
      <c r="F9" s="18"/>
      <c r="G9" s="19"/>
      <c r="H9" s="19"/>
      <c r="I9" s="19"/>
      <c r="J9" s="19"/>
      <c r="K9" s="19"/>
      <c r="L9" s="31" t="str">
        <f t="shared" si="0"/>
        <v/>
      </c>
      <c r="M9" s="20"/>
      <c r="N9" s="52" t="s">
        <v>71</v>
      </c>
      <c r="O9" s="19"/>
      <c r="P9" s="19"/>
      <c r="Q9" s="32" t="str">
        <f t="shared" si="1"/>
        <v/>
      </c>
      <c r="R9" s="33"/>
      <c r="S9" s="33"/>
      <c r="T9" s="34">
        <f t="shared" si="2"/>
        <v>0</v>
      </c>
      <c r="U9" s="34">
        <f t="shared" si="3"/>
        <v>0</v>
      </c>
      <c r="V9" s="33"/>
      <c r="W9" s="33"/>
      <c r="X9" s="40" t="s">
        <v>26</v>
      </c>
      <c r="Y9" s="35"/>
      <c r="Z9" s="34">
        <f t="shared" si="4"/>
        <v>0</v>
      </c>
    </row>
    <row r="10" spans="1:217" ht="25.5" customHeight="1" x14ac:dyDescent="0.25">
      <c r="A10" s="17"/>
      <c r="B10" s="63"/>
      <c r="C10" s="18"/>
      <c r="D10" s="18"/>
      <c r="E10" s="19"/>
      <c r="F10" s="18"/>
      <c r="G10" s="19"/>
      <c r="H10" s="19"/>
      <c r="I10" s="19"/>
      <c r="J10" s="19"/>
      <c r="K10" s="19"/>
      <c r="L10" s="31" t="str">
        <f t="shared" si="0"/>
        <v/>
      </c>
      <c r="M10" s="20"/>
      <c r="N10" s="52" t="s">
        <v>71</v>
      </c>
      <c r="O10" s="19"/>
      <c r="P10" s="19"/>
      <c r="Q10" s="32" t="str">
        <f t="shared" si="1"/>
        <v/>
      </c>
      <c r="R10" s="33"/>
      <c r="S10" s="33"/>
      <c r="T10" s="34">
        <f t="shared" si="2"/>
        <v>0</v>
      </c>
      <c r="U10" s="34">
        <f t="shared" si="3"/>
        <v>0</v>
      </c>
      <c r="V10" s="33"/>
      <c r="W10" s="33"/>
      <c r="X10" s="40" t="s">
        <v>26</v>
      </c>
      <c r="Y10" s="35"/>
      <c r="Z10" s="34">
        <f t="shared" si="4"/>
        <v>0</v>
      </c>
    </row>
    <row r="11" spans="1:217" ht="25.5" customHeight="1" x14ac:dyDescent="0.25">
      <c r="A11" s="17"/>
      <c r="B11" s="63"/>
      <c r="C11" s="18"/>
      <c r="D11" s="18"/>
      <c r="E11" s="19"/>
      <c r="F11" s="18"/>
      <c r="G11" s="19"/>
      <c r="H11" s="19"/>
      <c r="I11" s="19"/>
      <c r="J11" s="19"/>
      <c r="K11" s="19"/>
      <c r="L11" s="31" t="str">
        <f t="shared" si="0"/>
        <v/>
      </c>
      <c r="M11" s="20"/>
      <c r="N11" s="52" t="s">
        <v>71</v>
      </c>
      <c r="O11" s="19"/>
      <c r="P11" s="19"/>
      <c r="Q11" s="32" t="str">
        <f t="shared" si="1"/>
        <v/>
      </c>
      <c r="R11" s="33"/>
      <c r="S11" s="33"/>
      <c r="T11" s="34">
        <f t="shared" si="2"/>
        <v>0</v>
      </c>
      <c r="U11" s="34">
        <f t="shared" si="3"/>
        <v>0</v>
      </c>
      <c r="V11" s="33"/>
      <c r="W11" s="33"/>
      <c r="X11" s="40" t="s">
        <v>26</v>
      </c>
      <c r="Y11" s="35"/>
      <c r="Z11" s="34">
        <f t="shared" si="4"/>
        <v>0</v>
      </c>
    </row>
    <row r="12" spans="1:217" ht="25.5" customHeight="1" x14ac:dyDescent="0.25">
      <c r="A12" s="17"/>
      <c r="B12" s="63"/>
      <c r="C12" s="18"/>
      <c r="D12" s="18"/>
      <c r="E12" s="19"/>
      <c r="F12" s="18"/>
      <c r="G12" s="19"/>
      <c r="H12" s="19"/>
      <c r="I12" s="19"/>
      <c r="J12" s="19"/>
      <c r="K12" s="19"/>
      <c r="L12" s="31" t="str">
        <f t="shared" si="0"/>
        <v/>
      </c>
      <c r="M12" s="20"/>
      <c r="N12" s="52" t="s">
        <v>71</v>
      </c>
      <c r="O12" s="19"/>
      <c r="P12" s="19"/>
      <c r="Q12" s="32" t="str">
        <f t="shared" si="1"/>
        <v/>
      </c>
      <c r="R12" s="33"/>
      <c r="S12" s="33"/>
      <c r="T12" s="34">
        <f t="shared" si="2"/>
        <v>0</v>
      </c>
      <c r="U12" s="34">
        <f t="shared" si="3"/>
        <v>0</v>
      </c>
      <c r="V12" s="33"/>
      <c r="W12" s="33"/>
      <c r="X12" s="40" t="s">
        <v>26</v>
      </c>
      <c r="Y12" s="35"/>
      <c r="Z12" s="34">
        <f t="shared" si="4"/>
        <v>0</v>
      </c>
    </row>
    <row r="13" spans="1:217" ht="25.5" customHeight="1" x14ac:dyDescent="0.25">
      <c r="A13" s="17"/>
      <c r="B13" s="63"/>
      <c r="C13" s="18"/>
      <c r="D13" s="18"/>
      <c r="E13" s="19"/>
      <c r="F13" s="18"/>
      <c r="G13" s="19"/>
      <c r="H13" s="19"/>
      <c r="I13" s="19"/>
      <c r="J13" s="19"/>
      <c r="K13" s="19"/>
      <c r="L13" s="31" t="str">
        <f t="shared" si="0"/>
        <v/>
      </c>
      <c r="M13" s="20"/>
      <c r="N13" s="52" t="s">
        <v>71</v>
      </c>
      <c r="O13" s="19"/>
      <c r="P13" s="19"/>
      <c r="Q13" s="32" t="str">
        <f t="shared" si="1"/>
        <v/>
      </c>
      <c r="R13" s="33"/>
      <c r="S13" s="33"/>
      <c r="T13" s="34">
        <f t="shared" si="2"/>
        <v>0</v>
      </c>
      <c r="U13" s="34">
        <f t="shared" si="3"/>
        <v>0</v>
      </c>
      <c r="V13" s="33"/>
      <c r="W13" s="33"/>
      <c r="X13" s="40" t="s">
        <v>26</v>
      </c>
      <c r="Y13" s="35"/>
      <c r="Z13" s="34">
        <f t="shared" si="4"/>
        <v>0</v>
      </c>
    </row>
    <row r="14" spans="1:217" ht="25.5" customHeight="1" x14ac:dyDescent="0.25">
      <c r="A14" s="17"/>
      <c r="B14" s="63"/>
      <c r="C14" s="18"/>
      <c r="D14" s="18"/>
      <c r="E14" s="19"/>
      <c r="F14" s="18"/>
      <c r="G14" s="19"/>
      <c r="H14" s="19"/>
      <c r="I14" s="19"/>
      <c r="J14" s="19"/>
      <c r="K14" s="19"/>
      <c r="L14" s="31" t="str">
        <f t="shared" si="0"/>
        <v/>
      </c>
      <c r="M14" s="20"/>
      <c r="N14" s="52" t="s">
        <v>71</v>
      </c>
      <c r="O14" s="19"/>
      <c r="P14" s="19"/>
      <c r="Q14" s="32" t="str">
        <f t="shared" si="1"/>
        <v/>
      </c>
      <c r="R14" s="33"/>
      <c r="S14" s="33"/>
      <c r="T14" s="34">
        <f t="shared" si="2"/>
        <v>0</v>
      </c>
      <c r="U14" s="34">
        <f t="shared" si="3"/>
        <v>0</v>
      </c>
      <c r="V14" s="33"/>
      <c r="W14" s="33"/>
      <c r="X14" s="40" t="s">
        <v>26</v>
      </c>
      <c r="Y14" s="35"/>
      <c r="Z14" s="34">
        <f t="shared" si="4"/>
        <v>0</v>
      </c>
    </row>
    <row r="15" spans="1:217" ht="25.5" customHeight="1" x14ac:dyDescent="0.25">
      <c r="A15" s="17"/>
      <c r="B15" s="63"/>
      <c r="C15" s="18"/>
      <c r="D15" s="18"/>
      <c r="E15" s="19"/>
      <c r="F15" s="18"/>
      <c r="G15" s="19"/>
      <c r="H15" s="19"/>
      <c r="I15" s="19"/>
      <c r="J15" s="19"/>
      <c r="K15" s="19"/>
      <c r="L15" s="31" t="str">
        <f t="shared" si="0"/>
        <v/>
      </c>
      <c r="M15" s="20"/>
      <c r="N15" s="52" t="s">
        <v>71</v>
      </c>
      <c r="O15" s="19"/>
      <c r="P15" s="19"/>
      <c r="Q15" s="32" t="str">
        <f t="shared" si="1"/>
        <v/>
      </c>
      <c r="R15" s="33"/>
      <c r="S15" s="33"/>
      <c r="T15" s="34">
        <f t="shared" si="2"/>
        <v>0</v>
      </c>
      <c r="U15" s="34">
        <f t="shared" si="3"/>
        <v>0</v>
      </c>
      <c r="V15" s="33"/>
      <c r="W15" s="33"/>
      <c r="X15" s="40" t="s">
        <v>26</v>
      </c>
      <c r="Y15" s="35"/>
      <c r="Z15" s="34">
        <f t="shared" si="4"/>
        <v>0</v>
      </c>
    </row>
    <row r="16" spans="1:217" ht="25.5" customHeight="1" x14ac:dyDescent="0.25">
      <c r="A16" s="17"/>
      <c r="B16" s="63"/>
      <c r="C16" s="18"/>
      <c r="D16" s="18"/>
      <c r="E16" s="19"/>
      <c r="F16" s="18"/>
      <c r="G16" s="19"/>
      <c r="H16" s="19"/>
      <c r="I16" s="19"/>
      <c r="J16" s="19"/>
      <c r="K16" s="19"/>
      <c r="L16" s="31" t="str">
        <f t="shared" si="0"/>
        <v/>
      </c>
      <c r="M16" s="20"/>
      <c r="N16" s="52" t="s">
        <v>71</v>
      </c>
      <c r="O16" s="19"/>
      <c r="P16" s="19"/>
      <c r="Q16" s="32" t="str">
        <f t="shared" si="1"/>
        <v/>
      </c>
      <c r="R16" s="33"/>
      <c r="S16" s="33"/>
      <c r="T16" s="34">
        <f t="shared" si="2"/>
        <v>0</v>
      </c>
      <c r="U16" s="34">
        <f t="shared" si="3"/>
        <v>0</v>
      </c>
      <c r="V16" s="33"/>
      <c r="W16" s="33"/>
      <c r="X16" s="40" t="s">
        <v>26</v>
      </c>
      <c r="Y16" s="35"/>
      <c r="Z16" s="34">
        <f t="shared" si="4"/>
        <v>0</v>
      </c>
    </row>
    <row r="17" spans="1:26" ht="25.5" customHeight="1" x14ac:dyDescent="0.25">
      <c r="A17" s="17"/>
      <c r="B17" s="63"/>
      <c r="C17" s="18"/>
      <c r="D17" s="18"/>
      <c r="E17" s="19"/>
      <c r="F17" s="18"/>
      <c r="G17" s="19"/>
      <c r="H17" s="19"/>
      <c r="I17" s="19"/>
      <c r="J17" s="19"/>
      <c r="K17" s="19"/>
      <c r="L17" s="31" t="str">
        <f t="shared" si="0"/>
        <v/>
      </c>
      <c r="M17" s="20"/>
      <c r="N17" s="52" t="s">
        <v>71</v>
      </c>
      <c r="O17" s="19"/>
      <c r="P17" s="19"/>
      <c r="Q17" s="32" t="str">
        <f t="shared" si="1"/>
        <v/>
      </c>
      <c r="R17" s="33"/>
      <c r="S17" s="33"/>
      <c r="T17" s="34">
        <f t="shared" si="2"/>
        <v>0</v>
      </c>
      <c r="U17" s="34">
        <f t="shared" si="3"/>
        <v>0</v>
      </c>
      <c r="V17" s="33"/>
      <c r="W17" s="33"/>
      <c r="X17" s="40" t="s">
        <v>26</v>
      </c>
      <c r="Y17" s="35"/>
      <c r="Z17" s="34">
        <f t="shared" si="4"/>
        <v>0</v>
      </c>
    </row>
    <row r="18" spans="1:26" ht="25.5" customHeight="1" x14ac:dyDescent="0.25">
      <c r="A18" s="17"/>
      <c r="B18" s="63"/>
      <c r="C18" s="18"/>
      <c r="D18" s="18"/>
      <c r="E18" s="19"/>
      <c r="F18" s="18"/>
      <c r="G18" s="19"/>
      <c r="H18" s="19"/>
      <c r="I18" s="19"/>
      <c r="J18" s="19"/>
      <c r="K18" s="19"/>
      <c r="L18" s="31" t="str">
        <f t="shared" si="0"/>
        <v/>
      </c>
      <c r="M18" s="20"/>
      <c r="N18" s="52" t="s">
        <v>71</v>
      </c>
      <c r="O18" s="19"/>
      <c r="P18" s="19"/>
      <c r="Q18" s="32" t="str">
        <f t="shared" si="1"/>
        <v/>
      </c>
      <c r="R18" s="33"/>
      <c r="S18" s="33"/>
      <c r="T18" s="34">
        <f t="shared" si="2"/>
        <v>0</v>
      </c>
      <c r="U18" s="34">
        <f t="shared" si="3"/>
        <v>0</v>
      </c>
      <c r="V18" s="33"/>
      <c r="W18" s="33"/>
      <c r="X18" s="40" t="s">
        <v>26</v>
      </c>
      <c r="Y18" s="35"/>
      <c r="Z18" s="34">
        <f t="shared" si="4"/>
        <v>0</v>
      </c>
    </row>
    <row r="19" spans="1:26" ht="25.5" customHeight="1" x14ac:dyDescent="0.25">
      <c r="A19" s="17"/>
      <c r="B19" s="63"/>
      <c r="C19" s="18"/>
      <c r="D19" s="18"/>
      <c r="E19" s="19"/>
      <c r="F19" s="18"/>
      <c r="G19" s="19"/>
      <c r="H19" s="19"/>
      <c r="I19" s="19"/>
      <c r="J19" s="19"/>
      <c r="K19" s="19"/>
      <c r="L19" s="31" t="str">
        <f t="shared" si="0"/>
        <v/>
      </c>
      <c r="M19" s="20"/>
      <c r="N19" s="52" t="s">
        <v>71</v>
      </c>
      <c r="O19" s="19"/>
      <c r="P19" s="19"/>
      <c r="Q19" s="32" t="str">
        <f t="shared" si="1"/>
        <v/>
      </c>
      <c r="R19" s="33"/>
      <c r="S19" s="33"/>
      <c r="T19" s="34">
        <f t="shared" si="2"/>
        <v>0</v>
      </c>
      <c r="U19" s="34">
        <f t="shared" si="3"/>
        <v>0</v>
      </c>
      <c r="V19" s="33"/>
      <c r="W19" s="33"/>
      <c r="X19" s="40" t="s">
        <v>26</v>
      </c>
      <c r="Y19" s="35"/>
      <c r="Z19" s="34">
        <f t="shared" si="4"/>
        <v>0</v>
      </c>
    </row>
    <row r="20" spans="1:26" ht="25.5" customHeight="1" x14ac:dyDescent="0.25">
      <c r="A20" s="17"/>
      <c r="B20" s="63"/>
      <c r="C20" s="18"/>
      <c r="D20" s="18"/>
      <c r="E20" s="19"/>
      <c r="F20" s="18"/>
      <c r="G20" s="19"/>
      <c r="H20" s="19"/>
      <c r="I20" s="19"/>
      <c r="J20" s="19"/>
      <c r="K20" s="19"/>
      <c r="L20" s="31" t="str">
        <f t="shared" si="0"/>
        <v/>
      </c>
      <c r="M20" s="20"/>
      <c r="N20" s="52" t="s">
        <v>71</v>
      </c>
      <c r="O20" s="19"/>
      <c r="P20" s="19"/>
      <c r="Q20" s="32" t="str">
        <f t="shared" si="1"/>
        <v/>
      </c>
      <c r="R20" s="33"/>
      <c r="S20" s="33"/>
      <c r="T20" s="34">
        <f t="shared" si="2"/>
        <v>0</v>
      </c>
      <c r="U20" s="34">
        <f t="shared" si="3"/>
        <v>0</v>
      </c>
      <c r="V20" s="33"/>
      <c r="W20" s="33"/>
      <c r="X20" s="40" t="s">
        <v>26</v>
      </c>
      <c r="Y20" s="35"/>
      <c r="Z20" s="34">
        <f t="shared" si="4"/>
        <v>0</v>
      </c>
    </row>
    <row r="21" spans="1:26" ht="25.5" customHeight="1" x14ac:dyDescent="0.25">
      <c r="A21" s="17"/>
      <c r="B21" s="63"/>
      <c r="C21" s="18"/>
      <c r="D21" s="18"/>
      <c r="E21" s="19"/>
      <c r="F21" s="18"/>
      <c r="G21" s="19"/>
      <c r="H21" s="19"/>
      <c r="I21" s="19"/>
      <c r="J21" s="19"/>
      <c r="K21" s="19"/>
      <c r="L21" s="31" t="str">
        <f t="shared" si="0"/>
        <v/>
      </c>
      <c r="M21" s="20"/>
      <c r="N21" s="52" t="s">
        <v>71</v>
      </c>
      <c r="O21" s="19"/>
      <c r="P21" s="19"/>
      <c r="Q21" s="32" t="str">
        <f t="shared" si="1"/>
        <v/>
      </c>
      <c r="R21" s="33"/>
      <c r="S21" s="33"/>
      <c r="T21" s="34">
        <f t="shared" si="2"/>
        <v>0</v>
      </c>
      <c r="U21" s="34">
        <f t="shared" si="3"/>
        <v>0</v>
      </c>
      <c r="V21" s="33"/>
      <c r="W21" s="33"/>
      <c r="X21" s="40" t="s">
        <v>26</v>
      </c>
      <c r="Y21" s="35"/>
      <c r="Z21" s="34">
        <f t="shared" si="4"/>
        <v>0</v>
      </c>
    </row>
    <row r="22" spans="1:26" ht="25.5" customHeight="1" x14ac:dyDescent="0.25">
      <c r="A22" s="17"/>
      <c r="B22" s="63"/>
      <c r="C22" s="18"/>
      <c r="D22" s="18"/>
      <c r="E22" s="19"/>
      <c r="F22" s="18"/>
      <c r="G22" s="19"/>
      <c r="H22" s="19"/>
      <c r="I22" s="19"/>
      <c r="J22" s="19"/>
      <c r="K22" s="19"/>
      <c r="L22" s="31" t="str">
        <f t="shared" si="0"/>
        <v/>
      </c>
      <c r="M22" s="20"/>
      <c r="N22" s="52" t="s">
        <v>71</v>
      </c>
      <c r="O22" s="19"/>
      <c r="P22" s="19"/>
      <c r="Q22" s="32" t="str">
        <f t="shared" si="1"/>
        <v/>
      </c>
      <c r="R22" s="33"/>
      <c r="S22" s="33"/>
      <c r="T22" s="34">
        <f t="shared" si="2"/>
        <v>0</v>
      </c>
      <c r="U22" s="34">
        <f t="shared" si="3"/>
        <v>0</v>
      </c>
      <c r="V22" s="33"/>
      <c r="W22" s="33"/>
      <c r="X22" s="40" t="s">
        <v>26</v>
      </c>
      <c r="Y22" s="35"/>
      <c r="Z22" s="34">
        <f t="shared" si="4"/>
        <v>0</v>
      </c>
    </row>
    <row r="23" spans="1:26" ht="25.5" customHeight="1" x14ac:dyDescent="0.25">
      <c r="A23" s="17"/>
      <c r="B23" s="63"/>
      <c r="C23" s="18"/>
      <c r="D23" s="18"/>
      <c r="E23" s="19"/>
      <c r="F23" s="18"/>
      <c r="G23" s="19"/>
      <c r="H23" s="19"/>
      <c r="I23" s="19"/>
      <c r="J23" s="19"/>
      <c r="K23" s="19"/>
      <c r="L23" s="31" t="str">
        <f t="shared" si="0"/>
        <v/>
      </c>
      <c r="M23" s="20"/>
      <c r="N23" s="52" t="s">
        <v>71</v>
      </c>
      <c r="O23" s="19"/>
      <c r="P23" s="19"/>
      <c r="Q23" s="32" t="str">
        <f t="shared" si="1"/>
        <v/>
      </c>
      <c r="R23" s="33"/>
      <c r="S23" s="33"/>
      <c r="T23" s="34">
        <f t="shared" si="2"/>
        <v>0</v>
      </c>
      <c r="U23" s="34">
        <f t="shared" si="3"/>
        <v>0</v>
      </c>
      <c r="V23" s="33"/>
      <c r="W23" s="33"/>
      <c r="X23" s="40" t="s">
        <v>26</v>
      </c>
      <c r="Y23" s="35"/>
      <c r="Z23" s="34">
        <f t="shared" si="4"/>
        <v>0</v>
      </c>
    </row>
    <row r="24" spans="1:26" ht="25.5" customHeight="1" x14ac:dyDescent="0.25">
      <c r="A24" s="17"/>
      <c r="B24" s="63"/>
      <c r="C24" s="18"/>
      <c r="D24" s="18"/>
      <c r="E24" s="19"/>
      <c r="F24" s="18"/>
      <c r="G24" s="19"/>
      <c r="H24" s="19"/>
      <c r="I24" s="19"/>
      <c r="J24" s="19"/>
      <c r="K24" s="19"/>
      <c r="L24" s="31" t="str">
        <f t="shared" si="0"/>
        <v/>
      </c>
      <c r="M24" s="20"/>
      <c r="N24" s="52" t="s">
        <v>71</v>
      </c>
      <c r="O24" s="19"/>
      <c r="P24" s="19"/>
      <c r="Q24" s="32" t="str">
        <f t="shared" si="1"/>
        <v/>
      </c>
      <c r="R24" s="33"/>
      <c r="S24" s="33"/>
      <c r="T24" s="34">
        <f t="shared" si="2"/>
        <v>0</v>
      </c>
      <c r="U24" s="34">
        <f t="shared" si="3"/>
        <v>0</v>
      </c>
      <c r="V24" s="33"/>
      <c r="W24" s="33"/>
      <c r="X24" s="40" t="s">
        <v>26</v>
      </c>
      <c r="Y24" s="35"/>
      <c r="Z24" s="34">
        <f t="shared" si="4"/>
        <v>0</v>
      </c>
    </row>
    <row r="25" spans="1:26" ht="25.5" customHeight="1" x14ac:dyDescent="0.25">
      <c r="A25" s="17"/>
      <c r="B25" s="63"/>
      <c r="C25" s="18"/>
      <c r="D25" s="18"/>
      <c r="E25" s="19"/>
      <c r="F25" s="18"/>
      <c r="G25" s="19"/>
      <c r="H25" s="19"/>
      <c r="I25" s="19"/>
      <c r="J25" s="19"/>
      <c r="K25" s="19"/>
      <c r="L25" s="31" t="str">
        <f t="shared" si="0"/>
        <v/>
      </c>
      <c r="M25" s="20"/>
      <c r="N25" s="52" t="s">
        <v>71</v>
      </c>
      <c r="O25" s="19"/>
      <c r="P25" s="19"/>
      <c r="Q25" s="32" t="str">
        <f t="shared" si="1"/>
        <v/>
      </c>
      <c r="R25" s="33"/>
      <c r="S25" s="33"/>
      <c r="T25" s="34">
        <f t="shared" si="2"/>
        <v>0</v>
      </c>
      <c r="U25" s="34">
        <f t="shared" si="3"/>
        <v>0</v>
      </c>
      <c r="V25" s="33"/>
      <c r="W25" s="33"/>
      <c r="X25" s="40" t="s">
        <v>26</v>
      </c>
      <c r="Y25" s="35"/>
      <c r="Z25" s="34">
        <f t="shared" si="4"/>
        <v>0</v>
      </c>
    </row>
    <row r="26" spans="1:26" ht="25.5" customHeight="1" x14ac:dyDescent="0.25">
      <c r="A26" s="17"/>
      <c r="B26" s="63"/>
      <c r="C26" s="18"/>
      <c r="D26" s="18"/>
      <c r="E26" s="19"/>
      <c r="F26" s="18"/>
      <c r="G26" s="19"/>
      <c r="H26" s="19"/>
      <c r="I26" s="19"/>
      <c r="J26" s="19"/>
      <c r="K26" s="19"/>
      <c r="L26" s="31" t="str">
        <f t="shared" si="0"/>
        <v/>
      </c>
      <c r="M26" s="20"/>
      <c r="N26" s="52" t="s">
        <v>71</v>
      </c>
      <c r="O26" s="19"/>
      <c r="P26" s="19"/>
      <c r="Q26" s="32" t="str">
        <f t="shared" si="1"/>
        <v/>
      </c>
      <c r="R26" s="33"/>
      <c r="S26" s="33"/>
      <c r="T26" s="34">
        <f t="shared" si="2"/>
        <v>0</v>
      </c>
      <c r="U26" s="34">
        <f t="shared" si="3"/>
        <v>0</v>
      </c>
      <c r="V26" s="33"/>
      <c r="W26" s="33"/>
      <c r="X26" s="40" t="s">
        <v>26</v>
      </c>
      <c r="Y26" s="35"/>
      <c r="Z26" s="34">
        <f t="shared" si="4"/>
        <v>0</v>
      </c>
    </row>
    <row r="27" spans="1:26" ht="25.5" customHeight="1" x14ac:dyDescent="0.25">
      <c r="A27" s="17"/>
      <c r="B27" s="63"/>
      <c r="C27" s="18"/>
      <c r="D27" s="18"/>
      <c r="E27" s="19"/>
      <c r="F27" s="18"/>
      <c r="G27" s="19"/>
      <c r="H27" s="19"/>
      <c r="I27" s="19"/>
      <c r="J27" s="19"/>
      <c r="K27" s="19"/>
      <c r="L27" s="31" t="str">
        <f t="shared" si="0"/>
        <v/>
      </c>
      <c r="M27" s="20"/>
      <c r="N27" s="52" t="s">
        <v>71</v>
      </c>
      <c r="O27" s="19"/>
      <c r="P27" s="19"/>
      <c r="Q27" s="32" t="str">
        <f t="shared" si="1"/>
        <v/>
      </c>
      <c r="R27" s="33"/>
      <c r="S27" s="33"/>
      <c r="T27" s="34">
        <f t="shared" si="2"/>
        <v>0</v>
      </c>
      <c r="U27" s="34">
        <f t="shared" si="3"/>
        <v>0</v>
      </c>
      <c r="V27" s="33"/>
      <c r="W27" s="33"/>
      <c r="X27" s="40" t="s">
        <v>26</v>
      </c>
      <c r="Y27" s="35"/>
      <c r="Z27" s="34">
        <f t="shared" si="4"/>
        <v>0</v>
      </c>
    </row>
    <row r="28" spans="1:26" ht="25.5" customHeight="1" x14ac:dyDescent="0.25">
      <c r="A28" s="17"/>
      <c r="B28" s="63"/>
      <c r="C28" s="18"/>
      <c r="D28" s="18"/>
      <c r="E28" s="19"/>
      <c r="F28" s="18"/>
      <c r="G28" s="19"/>
      <c r="H28" s="19"/>
      <c r="I28" s="19"/>
      <c r="J28" s="19"/>
      <c r="K28" s="19"/>
      <c r="L28" s="31" t="str">
        <f t="shared" si="0"/>
        <v/>
      </c>
      <c r="M28" s="20"/>
      <c r="N28" s="52" t="s">
        <v>71</v>
      </c>
      <c r="O28" s="19"/>
      <c r="P28" s="19"/>
      <c r="Q28" s="32" t="str">
        <f t="shared" si="1"/>
        <v/>
      </c>
      <c r="R28" s="33"/>
      <c r="S28" s="33"/>
      <c r="T28" s="34">
        <f t="shared" si="2"/>
        <v>0</v>
      </c>
      <c r="U28" s="34">
        <f t="shared" si="3"/>
        <v>0</v>
      </c>
      <c r="V28" s="33"/>
      <c r="W28" s="33"/>
      <c r="X28" s="40" t="s">
        <v>26</v>
      </c>
      <c r="Y28" s="35"/>
      <c r="Z28" s="34">
        <f t="shared" si="4"/>
        <v>0</v>
      </c>
    </row>
    <row r="29" spans="1:26" ht="25.5" customHeight="1" x14ac:dyDescent="0.25">
      <c r="A29" s="17"/>
      <c r="B29" s="63"/>
      <c r="C29" s="18"/>
      <c r="D29" s="18"/>
      <c r="E29" s="19"/>
      <c r="F29" s="18"/>
      <c r="G29" s="19"/>
      <c r="H29" s="19"/>
      <c r="I29" s="19"/>
      <c r="J29" s="19"/>
      <c r="K29" s="19"/>
      <c r="L29" s="31" t="str">
        <f t="shared" si="0"/>
        <v/>
      </c>
      <c r="M29" s="20"/>
      <c r="N29" s="52" t="s">
        <v>71</v>
      </c>
      <c r="O29" s="19"/>
      <c r="P29" s="19"/>
      <c r="Q29" s="32" t="str">
        <f t="shared" si="1"/>
        <v/>
      </c>
      <c r="R29" s="33"/>
      <c r="S29" s="33"/>
      <c r="T29" s="34">
        <f t="shared" si="2"/>
        <v>0</v>
      </c>
      <c r="U29" s="34">
        <f t="shared" si="3"/>
        <v>0</v>
      </c>
      <c r="V29" s="33"/>
      <c r="W29" s="33"/>
      <c r="X29" s="40" t="s">
        <v>26</v>
      </c>
      <c r="Y29" s="35"/>
      <c r="Z29" s="34">
        <f t="shared" si="4"/>
        <v>0</v>
      </c>
    </row>
    <row r="30" spans="1:26" ht="25.5" customHeight="1" x14ac:dyDescent="0.25">
      <c r="A30" s="17"/>
      <c r="B30" s="63"/>
      <c r="C30" s="18"/>
      <c r="D30" s="18"/>
      <c r="E30" s="19"/>
      <c r="F30" s="18"/>
      <c r="G30" s="19"/>
      <c r="H30" s="19"/>
      <c r="I30" s="19"/>
      <c r="J30" s="19"/>
      <c r="K30" s="19"/>
      <c r="L30" s="31" t="str">
        <f t="shared" si="0"/>
        <v/>
      </c>
      <c r="M30" s="20"/>
      <c r="N30" s="52" t="s">
        <v>71</v>
      </c>
      <c r="O30" s="19"/>
      <c r="P30" s="19"/>
      <c r="Q30" s="32" t="str">
        <f t="shared" si="1"/>
        <v/>
      </c>
      <c r="R30" s="33"/>
      <c r="S30" s="33"/>
      <c r="T30" s="34">
        <f t="shared" si="2"/>
        <v>0</v>
      </c>
      <c r="U30" s="34">
        <f t="shared" si="3"/>
        <v>0</v>
      </c>
      <c r="V30" s="33"/>
      <c r="W30" s="33"/>
      <c r="X30" s="40" t="s">
        <v>26</v>
      </c>
      <c r="Y30" s="35"/>
      <c r="Z30" s="34">
        <f t="shared" si="4"/>
        <v>0</v>
      </c>
    </row>
    <row r="31" spans="1:26" ht="25.5" customHeight="1" x14ac:dyDescent="0.25">
      <c r="A31" s="17"/>
      <c r="B31" s="63"/>
      <c r="C31" s="18"/>
      <c r="D31" s="18"/>
      <c r="E31" s="19"/>
      <c r="F31" s="18"/>
      <c r="G31" s="19"/>
      <c r="H31" s="19"/>
      <c r="I31" s="19"/>
      <c r="J31" s="19"/>
      <c r="K31" s="19"/>
      <c r="L31" s="31" t="str">
        <f t="shared" si="0"/>
        <v/>
      </c>
      <c r="M31" s="20"/>
      <c r="N31" s="52" t="s">
        <v>71</v>
      </c>
      <c r="O31" s="19"/>
      <c r="P31" s="19"/>
      <c r="Q31" s="32" t="str">
        <f t="shared" si="1"/>
        <v/>
      </c>
      <c r="R31" s="33"/>
      <c r="S31" s="33"/>
      <c r="T31" s="34">
        <f t="shared" si="2"/>
        <v>0</v>
      </c>
      <c r="U31" s="34">
        <f t="shared" si="3"/>
        <v>0</v>
      </c>
      <c r="V31" s="33"/>
      <c r="W31" s="33"/>
      <c r="X31" s="40" t="s">
        <v>26</v>
      </c>
      <c r="Y31" s="35"/>
      <c r="Z31" s="34">
        <f t="shared" si="4"/>
        <v>0</v>
      </c>
    </row>
    <row r="32" spans="1:26" ht="25.5" customHeight="1" x14ac:dyDescent="0.25">
      <c r="A32" s="17"/>
      <c r="B32" s="63"/>
      <c r="C32" s="18"/>
      <c r="D32" s="18"/>
      <c r="E32" s="19"/>
      <c r="F32" s="18"/>
      <c r="G32" s="19"/>
      <c r="H32" s="19"/>
      <c r="I32" s="19"/>
      <c r="J32" s="19"/>
      <c r="K32" s="19"/>
      <c r="L32" s="31" t="str">
        <f t="shared" si="0"/>
        <v/>
      </c>
      <c r="M32" s="20"/>
      <c r="N32" s="52" t="s">
        <v>71</v>
      </c>
      <c r="O32" s="19"/>
      <c r="P32" s="19"/>
      <c r="Q32" s="32" t="str">
        <f t="shared" si="1"/>
        <v/>
      </c>
      <c r="R32" s="33"/>
      <c r="S32" s="33"/>
      <c r="T32" s="34">
        <f t="shared" si="2"/>
        <v>0</v>
      </c>
      <c r="U32" s="34">
        <f t="shared" si="3"/>
        <v>0</v>
      </c>
      <c r="V32" s="33"/>
      <c r="W32" s="33"/>
      <c r="X32" s="40" t="s">
        <v>26</v>
      </c>
      <c r="Y32" s="35"/>
      <c r="Z32" s="34">
        <f t="shared" si="4"/>
        <v>0</v>
      </c>
    </row>
    <row r="33" spans="1:26" ht="25.5" customHeight="1" x14ac:dyDescent="0.25">
      <c r="A33" s="17"/>
      <c r="B33" s="63"/>
      <c r="C33" s="18"/>
      <c r="D33" s="18"/>
      <c r="E33" s="19"/>
      <c r="F33" s="18"/>
      <c r="G33" s="19"/>
      <c r="H33" s="19"/>
      <c r="I33" s="19"/>
      <c r="J33" s="19"/>
      <c r="K33" s="19"/>
      <c r="L33" s="31" t="str">
        <f t="shared" si="0"/>
        <v/>
      </c>
      <c r="M33" s="20"/>
      <c r="N33" s="52" t="s">
        <v>71</v>
      </c>
      <c r="O33" s="19"/>
      <c r="P33" s="19"/>
      <c r="Q33" s="32" t="str">
        <f t="shared" si="1"/>
        <v/>
      </c>
      <c r="R33" s="33"/>
      <c r="S33" s="33"/>
      <c r="T33" s="34">
        <f t="shared" si="2"/>
        <v>0</v>
      </c>
      <c r="U33" s="34">
        <f t="shared" si="3"/>
        <v>0</v>
      </c>
      <c r="V33" s="33"/>
      <c r="W33" s="33"/>
      <c r="X33" s="40" t="s">
        <v>26</v>
      </c>
      <c r="Y33" s="35"/>
      <c r="Z33" s="34">
        <f t="shared" si="4"/>
        <v>0</v>
      </c>
    </row>
    <row r="34" spans="1:26" ht="25.5" customHeight="1" x14ac:dyDescent="0.25">
      <c r="A34" s="17"/>
      <c r="B34" s="63"/>
      <c r="C34" s="18"/>
      <c r="D34" s="18"/>
      <c r="E34" s="19"/>
      <c r="F34" s="18"/>
      <c r="G34" s="19"/>
      <c r="H34" s="19"/>
      <c r="I34" s="19"/>
      <c r="J34" s="19"/>
      <c r="K34" s="19"/>
      <c r="L34" s="31" t="str">
        <f t="shared" si="0"/>
        <v/>
      </c>
      <c r="M34" s="20"/>
      <c r="N34" s="52" t="s">
        <v>71</v>
      </c>
      <c r="O34" s="19"/>
      <c r="P34" s="19"/>
      <c r="Q34" s="32" t="str">
        <f t="shared" si="1"/>
        <v/>
      </c>
      <c r="R34" s="33"/>
      <c r="S34" s="33"/>
      <c r="T34" s="34">
        <f t="shared" si="2"/>
        <v>0</v>
      </c>
      <c r="U34" s="34">
        <f t="shared" si="3"/>
        <v>0</v>
      </c>
      <c r="V34" s="33"/>
      <c r="W34" s="33"/>
      <c r="X34" s="40" t="s">
        <v>26</v>
      </c>
      <c r="Y34" s="35"/>
      <c r="Z34" s="34">
        <f t="shared" si="4"/>
        <v>0</v>
      </c>
    </row>
    <row r="35" spans="1:26" ht="25.5" customHeight="1" x14ac:dyDescent="0.25">
      <c r="A35" s="17"/>
      <c r="B35" s="63"/>
      <c r="C35" s="18"/>
      <c r="D35" s="18"/>
      <c r="E35" s="19"/>
      <c r="F35" s="18"/>
      <c r="G35" s="19"/>
      <c r="H35" s="19"/>
      <c r="I35" s="19"/>
      <c r="J35" s="19"/>
      <c r="K35" s="19"/>
      <c r="L35" s="31" t="str">
        <f t="shared" si="0"/>
        <v/>
      </c>
      <c r="M35" s="20"/>
      <c r="N35" s="52" t="s">
        <v>71</v>
      </c>
      <c r="O35" s="19"/>
      <c r="P35" s="19"/>
      <c r="Q35" s="32" t="str">
        <f t="shared" si="1"/>
        <v/>
      </c>
      <c r="R35" s="33"/>
      <c r="S35" s="33"/>
      <c r="T35" s="34">
        <f t="shared" si="2"/>
        <v>0</v>
      </c>
      <c r="U35" s="34">
        <f t="shared" si="3"/>
        <v>0</v>
      </c>
      <c r="V35" s="33"/>
      <c r="W35" s="33"/>
      <c r="X35" s="40" t="s">
        <v>26</v>
      </c>
      <c r="Y35" s="35"/>
      <c r="Z35" s="34">
        <f t="shared" si="4"/>
        <v>0</v>
      </c>
    </row>
    <row r="36" spans="1:26" ht="25.5" customHeight="1" x14ac:dyDescent="0.25">
      <c r="A36" s="17"/>
      <c r="B36" s="63"/>
      <c r="C36" s="18"/>
      <c r="D36" s="18"/>
      <c r="E36" s="19"/>
      <c r="F36" s="18"/>
      <c r="G36" s="19"/>
      <c r="H36" s="19"/>
      <c r="I36" s="19"/>
      <c r="J36" s="19"/>
      <c r="K36" s="19"/>
      <c r="L36" s="31" t="str">
        <f t="shared" si="0"/>
        <v/>
      </c>
      <c r="M36" s="20"/>
      <c r="N36" s="52" t="s">
        <v>71</v>
      </c>
      <c r="O36" s="19"/>
      <c r="P36" s="19"/>
      <c r="Q36" s="32" t="str">
        <f t="shared" si="1"/>
        <v/>
      </c>
      <c r="R36" s="33"/>
      <c r="S36" s="33"/>
      <c r="T36" s="34">
        <f t="shared" si="2"/>
        <v>0</v>
      </c>
      <c r="U36" s="34">
        <f t="shared" si="3"/>
        <v>0</v>
      </c>
      <c r="V36" s="33"/>
      <c r="W36" s="33"/>
      <c r="X36" s="40" t="s">
        <v>26</v>
      </c>
      <c r="Y36" s="35"/>
      <c r="Z36" s="34">
        <f t="shared" si="4"/>
        <v>0</v>
      </c>
    </row>
    <row r="37" spans="1:26" ht="25.5" customHeight="1" x14ac:dyDescent="0.25">
      <c r="A37" s="17"/>
      <c r="B37" s="63"/>
      <c r="C37" s="18"/>
      <c r="D37" s="18"/>
      <c r="E37" s="19"/>
      <c r="F37" s="18"/>
      <c r="G37" s="19"/>
      <c r="H37" s="19"/>
      <c r="I37" s="19"/>
      <c r="J37" s="19"/>
      <c r="K37" s="19"/>
      <c r="L37" s="31" t="str">
        <f t="shared" si="0"/>
        <v/>
      </c>
      <c r="M37" s="20"/>
      <c r="N37" s="52" t="s">
        <v>71</v>
      </c>
      <c r="O37" s="19"/>
      <c r="P37" s="19"/>
      <c r="Q37" s="32" t="str">
        <f t="shared" si="1"/>
        <v/>
      </c>
      <c r="R37" s="33"/>
      <c r="S37" s="33"/>
      <c r="T37" s="34">
        <f t="shared" si="2"/>
        <v>0</v>
      </c>
      <c r="U37" s="34">
        <f t="shared" si="3"/>
        <v>0</v>
      </c>
      <c r="V37" s="33"/>
      <c r="W37" s="33"/>
      <c r="X37" s="40" t="s">
        <v>26</v>
      </c>
      <c r="Y37" s="35"/>
      <c r="Z37" s="34">
        <f t="shared" si="4"/>
        <v>0</v>
      </c>
    </row>
    <row r="38" spans="1:26" ht="25.5" customHeight="1" x14ac:dyDescent="0.25">
      <c r="A38" s="17"/>
      <c r="B38" s="63"/>
      <c r="C38" s="18"/>
      <c r="D38" s="18"/>
      <c r="E38" s="19"/>
      <c r="F38" s="18"/>
      <c r="G38" s="19"/>
      <c r="H38" s="19"/>
      <c r="I38" s="19"/>
      <c r="J38" s="19"/>
      <c r="K38" s="19"/>
      <c r="L38" s="31" t="str">
        <f t="shared" si="0"/>
        <v/>
      </c>
      <c r="M38" s="20"/>
      <c r="N38" s="52" t="s">
        <v>71</v>
      </c>
      <c r="O38" s="19"/>
      <c r="P38" s="19"/>
      <c r="Q38" s="32" t="str">
        <f t="shared" si="1"/>
        <v/>
      </c>
      <c r="R38" s="33"/>
      <c r="S38" s="33"/>
      <c r="T38" s="34">
        <f t="shared" si="2"/>
        <v>0</v>
      </c>
      <c r="U38" s="34">
        <f t="shared" si="3"/>
        <v>0</v>
      </c>
      <c r="V38" s="33"/>
      <c r="W38" s="33"/>
      <c r="X38" s="40" t="s">
        <v>26</v>
      </c>
      <c r="Y38" s="35"/>
      <c r="Z38" s="34">
        <f t="shared" si="4"/>
        <v>0</v>
      </c>
    </row>
    <row r="39" spans="1:26" ht="25.5" customHeight="1" x14ac:dyDescent="0.25">
      <c r="A39" s="17"/>
      <c r="B39" s="63"/>
      <c r="C39" s="18"/>
      <c r="D39" s="18"/>
      <c r="E39" s="19"/>
      <c r="F39" s="18"/>
      <c r="G39" s="19"/>
      <c r="H39" s="19"/>
      <c r="I39" s="19"/>
      <c r="J39" s="19"/>
      <c r="K39" s="19"/>
      <c r="L39" s="31" t="str">
        <f t="shared" si="0"/>
        <v/>
      </c>
      <c r="M39" s="20"/>
      <c r="N39" s="52" t="s">
        <v>71</v>
      </c>
      <c r="O39" s="19"/>
      <c r="P39" s="19"/>
      <c r="Q39" s="32" t="str">
        <f t="shared" si="1"/>
        <v/>
      </c>
      <c r="R39" s="33"/>
      <c r="S39" s="33"/>
      <c r="T39" s="34">
        <f t="shared" si="2"/>
        <v>0</v>
      </c>
      <c r="U39" s="34">
        <f t="shared" si="3"/>
        <v>0</v>
      </c>
      <c r="V39" s="33"/>
      <c r="W39" s="33"/>
      <c r="X39" s="40" t="s">
        <v>26</v>
      </c>
      <c r="Y39" s="35"/>
      <c r="Z39" s="34">
        <f t="shared" si="4"/>
        <v>0</v>
      </c>
    </row>
    <row r="40" spans="1:26" ht="25.5" customHeight="1" x14ac:dyDescent="0.25">
      <c r="A40" s="17"/>
      <c r="B40" s="63"/>
      <c r="C40" s="18"/>
      <c r="D40" s="18"/>
      <c r="E40" s="19"/>
      <c r="F40" s="18"/>
      <c r="G40" s="19"/>
      <c r="H40" s="19"/>
      <c r="I40" s="19"/>
      <c r="J40" s="19"/>
      <c r="K40" s="19"/>
      <c r="L40" s="31" t="str">
        <f t="shared" si="0"/>
        <v/>
      </c>
      <c r="M40" s="20"/>
      <c r="N40" s="52" t="s">
        <v>71</v>
      </c>
      <c r="O40" s="19"/>
      <c r="P40" s="19"/>
      <c r="Q40" s="32" t="str">
        <f t="shared" si="1"/>
        <v/>
      </c>
      <c r="R40" s="33"/>
      <c r="S40" s="33"/>
      <c r="T40" s="34">
        <f t="shared" si="2"/>
        <v>0</v>
      </c>
      <c r="U40" s="34">
        <f t="shared" si="3"/>
        <v>0</v>
      </c>
      <c r="V40" s="33"/>
      <c r="W40" s="33"/>
      <c r="X40" s="40" t="s">
        <v>26</v>
      </c>
      <c r="Y40" s="35"/>
      <c r="Z40" s="34">
        <f t="shared" si="4"/>
        <v>0</v>
      </c>
    </row>
    <row r="41" spans="1:26" ht="25.5" customHeight="1" x14ac:dyDescent="0.25">
      <c r="A41" s="17"/>
      <c r="B41" s="63"/>
      <c r="C41" s="18"/>
      <c r="D41" s="18"/>
      <c r="E41" s="19"/>
      <c r="F41" s="18"/>
      <c r="G41" s="19"/>
      <c r="H41" s="19"/>
      <c r="I41" s="19"/>
      <c r="J41" s="19"/>
      <c r="K41" s="19"/>
      <c r="L41" s="31" t="str">
        <f t="shared" si="0"/>
        <v/>
      </c>
      <c r="M41" s="20"/>
      <c r="N41" s="52" t="s">
        <v>71</v>
      </c>
      <c r="O41" s="19"/>
      <c r="P41" s="19"/>
      <c r="Q41" s="32" t="str">
        <f t="shared" si="1"/>
        <v/>
      </c>
      <c r="R41" s="33"/>
      <c r="S41" s="33"/>
      <c r="T41" s="34">
        <f t="shared" si="2"/>
        <v>0</v>
      </c>
      <c r="U41" s="34">
        <f t="shared" si="3"/>
        <v>0</v>
      </c>
      <c r="V41" s="33"/>
      <c r="W41" s="33"/>
      <c r="X41" s="40" t="s">
        <v>26</v>
      </c>
      <c r="Y41" s="35"/>
      <c r="Z41" s="34">
        <f t="shared" si="4"/>
        <v>0</v>
      </c>
    </row>
    <row r="42" spans="1:26" ht="25.5" customHeight="1" x14ac:dyDescent="0.25">
      <c r="A42" s="17"/>
      <c r="B42" s="63"/>
      <c r="C42" s="18"/>
      <c r="D42" s="18"/>
      <c r="E42" s="19"/>
      <c r="F42" s="18"/>
      <c r="G42" s="19"/>
      <c r="H42" s="19"/>
      <c r="I42" s="19"/>
      <c r="J42" s="19"/>
      <c r="K42" s="19"/>
      <c r="L42" s="31" t="str">
        <f t="shared" si="0"/>
        <v/>
      </c>
      <c r="M42" s="20"/>
      <c r="N42" s="52" t="s">
        <v>71</v>
      </c>
      <c r="O42" s="19"/>
      <c r="P42" s="19"/>
      <c r="Q42" s="32" t="str">
        <f t="shared" si="1"/>
        <v/>
      </c>
      <c r="R42" s="33"/>
      <c r="S42" s="33"/>
      <c r="T42" s="34">
        <f t="shared" si="2"/>
        <v>0</v>
      </c>
      <c r="U42" s="34">
        <f t="shared" si="3"/>
        <v>0</v>
      </c>
      <c r="V42" s="33"/>
      <c r="W42" s="33"/>
      <c r="X42" s="40" t="s">
        <v>26</v>
      </c>
      <c r="Y42" s="35"/>
      <c r="Z42" s="34">
        <f t="shared" si="4"/>
        <v>0</v>
      </c>
    </row>
    <row r="43" spans="1:26" ht="25.5" customHeight="1" x14ac:dyDescent="0.25">
      <c r="A43" s="17"/>
      <c r="B43" s="63"/>
      <c r="C43" s="18"/>
      <c r="D43" s="18"/>
      <c r="E43" s="19"/>
      <c r="F43" s="18"/>
      <c r="G43" s="19"/>
      <c r="H43" s="19"/>
      <c r="I43" s="19"/>
      <c r="J43" s="19"/>
      <c r="K43" s="19"/>
      <c r="L43" s="31" t="str">
        <f t="shared" si="0"/>
        <v/>
      </c>
      <c r="M43" s="20"/>
      <c r="N43" s="52" t="s">
        <v>71</v>
      </c>
      <c r="O43" s="19"/>
      <c r="P43" s="19"/>
      <c r="Q43" s="32" t="str">
        <f t="shared" si="1"/>
        <v/>
      </c>
      <c r="R43" s="33"/>
      <c r="S43" s="33"/>
      <c r="T43" s="34">
        <f t="shared" si="2"/>
        <v>0</v>
      </c>
      <c r="U43" s="34">
        <f t="shared" si="3"/>
        <v>0</v>
      </c>
      <c r="V43" s="33"/>
      <c r="W43" s="33"/>
      <c r="X43" s="40" t="s">
        <v>26</v>
      </c>
      <c r="Y43" s="35"/>
      <c r="Z43" s="34">
        <f t="shared" si="4"/>
        <v>0</v>
      </c>
    </row>
    <row r="44" spans="1:26" ht="25.5" customHeight="1" x14ac:dyDescent="0.25">
      <c r="A44" s="17"/>
      <c r="B44" s="63"/>
      <c r="C44" s="18"/>
      <c r="D44" s="18"/>
      <c r="E44" s="19"/>
      <c r="F44" s="18"/>
      <c r="G44" s="19"/>
      <c r="H44" s="19"/>
      <c r="I44" s="19"/>
      <c r="J44" s="19"/>
      <c r="K44" s="19"/>
      <c r="L44" s="31" t="str">
        <f t="shared" si="0"/>
        <v/>
      </c>
      <c r="M44" s="20"/>
      <c r="N44" s="52" t="s">
        <v>71</v>
      </c>
      <c r="O44" s="19"/>
      <c r="P44" s="19"/>
      <c r="Q44" s="32" t="str">
        <f t="shared" si="1"/>
        <v/>
      </c>
      <c r="R44" s="33"/>
      <c r="S44" s="33"/>
      <c r="T44" s="34">
        <f t="shared" si="2"/>
        <v>0</v>
      </c>
      <c r="U44" s="34">
        <f t="shared" si="3"/>
        <v>0</v>
      </c>
      <c r="V44" s="33"/>
      <c r="W44" s="33"/>
      <c r="X44" s="40" t="s">
        <v>26</v>
      </c>
      <c r="Y44" s="35"/>
      <c r="Z44" s="34">
        <f t="shared" si="4"/>
        <v>0</v>
      </c>
    </row>
    <row r="45" spans="1:26" ht="25.5" customHeight="1" x14ac:dyDescent="0.25">
      <c r="A45" s="17"/>
      <c r="B45" s="63"/>
      <c r="C45" s="18"/>
      <c r="D45" s="18"/>
      <c r="E45" s="19"/>
      <c r="F45" s="18"/>
      <c r="G45" s="19"/>
      <c r="H45" s="19"/>
      <c r="I45" s="19"/>
      <c r="J45" s="19"/>
      <c r="K45" s="19"/>
      <c r="L45" s="31" t="str">
        <f t="shared" si="0"/>
        <v/>
      </c>
      <c r="M45" s="20"/>
      <c r="N45" s="52" t="s">
        <v>71</v>
      </c>
      <c r="O45" s="19"/>
      <c r="P45" s="19"/>
      <c r="Q45" s="32" t="str">
        <f t="shared" si="1"/>
        <v/>
      </c>
      <c r="R45" s="33"/>
      <c r="S45" s="33"/>
      <c r="T45" s="34">
        <f t="shared" si="2"/>
        <v>0</v>
      </c>
      <c r="U45" s="34">
        <f t="shared" si="3"/>
        <v>0</v>
      </c>
      <c r="V45" s="33"/>
      <c r="W45" s="33"/>
      <c r="X45" s="40" t="s">
        <v>26</v>
      </c>
      <c r="Y45" s="35"/>
      <c r="Z45" s="34">
        <f t="shared" si="4"/>
        <v>0</v>
      </c>
    </row>
    <row r="46" spans="1:26" ht="25.5" customHeight="1" x14ac:dyDescent="0.25">
      <c r="A46" s="17"/>
      <c r="B46" s="63"/>
      <c r="C46" s="18"/>
      <c r="D46" s="18"/>
      <c r="E46" s="19"/>
      <c r="F46" s="18"/>
      <c r="G46" s="19"/>
      <c r="H46" s="19"/>
      <c r="I46" s="19"/>
      <c r="J46" s="19"/>
      <c r="K46" s="19"/>
      <c r="L46" s="31" t="str">
        <f t="shared" si="0"/>
        <v/>
      </c>
      <c r="M46" s="20"/>
      <c r="N46" s="52" t="s">
        <v>71</v>
      </c>
      <c r="O46" s="19"/>
      <c r="P46" s="19"/>
      <c r="Q46" s="32" t="str">
        <f t="shared" si="1"/>
        <v/>
      </c>
      <c r="R46" s="33"/>
      <c r="S46" s="33"/>
      <c r="T46" s="34">
        <f t="shared" si="2"/>
        <v>0</v>
      </c>
      <c r="U46" s="34">
        <f t="shared" si="3"/>
        <v>0</v>
      </c>
      <c r="V46" s="33"/>
      <c r="W46" s="33"/>
      <c r="X46" s="40" t="s">
        <v>26</v>
      </c>
      <c r="Y46" s="35"/>
      <c r="Z46" s="34">
        <f t="shared" si="4"/>
        <v>0</v>
      </c>
    </row>
    <row r="47" spans="1:26" ht="25.5" customHeight="1" x14ac:dyDescent="0.25">
      <c r="A47" s="17"/>
      <c r="B47" s="63"/>
      <c r="C47" s="18"/>
      <c r="D47" s="18"/>
      <c r="E47" s="19"/>
      <c r="F47" s="18"/>
      <c r="G47" s="19"/>
      <c r="H47" s="19"/>
      <c r="I47" s="19"/>
      <c r="J47" s="19"/>
      <c r="K47" s="19"/>
      <c r="L47" s="31" t="str">
        <f t="shared" si="0"/>
        <v/>
      </c>
      <c r="M47" s="20"/>
      <c r="N47" s="52" t="s">
        <v>71</v>
      </c>
      <c r="O47" s="19"/>
      <c r="P47" s="19"/>
      <c r="Q47" s="32" t="str">
        <f t="shared" si="1"/>
        <v/>
      </c>
      <c r="R47" s="33"/>
      <c r="S47" s="33"/>
      <c r="T47" s="34">
        <f t="shared" si="2"/>
        <v>0</v>
      </c>
      <c r="U47" s="34">
        <f t="shared" si="3"/>
        <v>0</v>
      </c>
      <c r="V47" s="33"/>
      <c r="W47" s="33"/>
      <c r="X47" s="40" t="s">
        <v>26</v>
      </c>
      <c r="Y47" s="35"/>
      <c r="Z47" s="34">
        <f t="shared" si="4"/>
        <v>0</v>
      </c>
    </row>
    <row r="48" spans="1:26" ht="25.5" customHeight="1" x14ac:dyDescent="0.25">
      <c r="A48" s="17"/>
      <c r="B48" s="63"/>
      <c r="C48" s="18"/>
      <c r="D48" s="18"/>
      <c r="E48" s="19"/>
      <c r="F48" s="18"/>
      <c r="G48" s="19"/>
      <c r="H48" s="19"/>
      <c r="I48" s="19"/>
      <c r="J48" s="19"/>
      <c r="K48" s="19"/>
      <c r="L48" s="31" t="str">
        <f t="shared" si="0"/>
        <v/>
      </c>
      <c r="M48" s="20"/>
      <c r="N48" s="52" t="s">
        <v>71</v>
      </c>
      <c r="O48" s="19"/>
      <c r="P48" s="19"/>
      <c r="Q48" s="32" t="str">
        <f t="shared" si="1"/>
        <v/>
      </c>
      <c r="R48" s="33"/>
      <c r="S48" s="33"/>
      <c r="T48" s="34">
        <f t="shared" si="2"/>
        <v>0</v>
      </c>
      <c r="U48" s="34">
        <f t="shared" si="3"/>
        <v>0</v>
      </c>
      <c r="V48" s="33"/>
      <c r="W48" s="33"/>
      <c r="X48" s="40" t="s">
        <v>26</v>
      </c>
      <c r="Y48" s="35"/>
      <c r="Z48" s="34">
        <f t="shared" si="4"/>
        <v>0</v>
      </c>
    </row>
    <row r="49" spans="1:26" ht="25.5" customHeight="1" x14ac:dyDescent="0.25">
      <c r="A49" s="17"/>
      <c r="B49" s="63"/>
      <c r="C49" s="18"/>
      <c r="D49" s="18"/>
      <c r="E49" s="19"/>
      <c r="F49" s="18"/>
      <c r="G49" s="19"/>
      <c r="H49" s="19"/>
      <c r="I49" s="19"/>
      <c r="J49" s="19"/>
      <c r="K49" s="19"/>
      <c r="L49" s="31" t="str">
        <f t="shared" si="0"/>
        <v/>
      </c>
      <c r="M49" s="20"/>
      <c r="N49" s="52" t="s">
        <v>71</v>
      </c>
      <c r="O49" s="19"/>
      <c r="P49" s="19"/>
      <c r="Q49" s="32" t="str">
        <f t="shared" si="1"/>
        <v/>
      </c>
      <c r="R49" s="33"/>
      <c r="S49" s="33"/>
      <c r="T49" s="34">
        <f t="shared" si="2"/>
        <v>0</v>
      </c>
      <c r="U49" s="34">
        <f t="shared" si="3"/>
        <v>0</v>
      </c>
      <c r="V49" s="33"/>
      <c r="W49" s="33"/>
      <c r="X49" s="40" t="s">
        <v>26</v>
      </c>
      <c r="Y49" s="35"/>
      <c r="Z49" s="34">
        <f t="shared" si="4"/>
        <v>0</v>
      </c>
    </row>
    <row r="50" spans="1:26" ht="25.5" customHeight="1" x14ac:dyDescent="0.25">
      <c r="A50" s="17"/>
      <c r="B50" s="63"/>
      <c r="C50" s="18"/>
      <c r="D50" s="18"/>
      <c r="E50" s="19"/>
      <c r="F50" s="18"/>
      <c r="G50" s="19"/>
      <c r="H50" s="19"/>
      <c r="I50" s="19"/>
      <c r="J50" s="19"/>
      <c r="K50" s="19"/>
      <c r="L50" s="31" t="str">
        <f t="shared" si="0"/>
        <v/>
      </c>
      <c r="M50" s="20"/>
      <c r="N50" s="52" t="s">
        <v>71</v>
      </c>
      <c r="O50" s="19"/>
      <c r="P50" s="19"/>
      <c r="Q50" s="32" t="str">
        <f t="shared" si="1"/>
        <v/>
      </c>
      <c r="R50" s="33"/>
      <c r="S50" s="33"/>
      <c r="T50" s="34">
        <f t="shared" si="2"/>
        <v>0</v>
      </c>
      <c r="U50" s="34">
        <f t="shared" si="3"/>
        <v>0</v>
      </c>
      <c r="V50" s="33"/>
      <c r="W50" s="33"/>
      <c r="X50" s="40" t="s">
        <v>26</v>
      </c>
      <c r="Y50" s="35"/>
      <c r="Z50" s="34">
        <f t="shared" si="4"/>
        <v>0</v>
      </c>
    </row>
    <row r="51" spans="1:26" ht="25.5" customHeight="1" x14ac:dyDescent="0.25">
      <c r="A51" s="17"/>
      <c r="B51" s="63"/>
      <c r="C51" s="18"/>
      <c r="D51" s="18"/>
      <c r="E51" s="19"/>
      <c r="F51" s="18"/>
      <c r="G51" s="19"/>
      <c r="H51" s="19"/>
      <c r="I51" s="19"/>
      <c r="J51" s="19"/>
      <c r="K51" s="19"/>
      <c r="L51" s="31" t="str">
        <f t="shared" si="0"/>
        <v/>
      </c>
      <c r="M51" s="20"/>
      <c r="N51" s="52" t="s">
        <v>71</v>
      </c>
      <c r="O51" s="19"/>
      <c r="P51" s="19"/>
      <c r="Q51" s="32" t="str">
        <f t="shared" si="1"/>
        <v/>
      </c>
      <c r="R51" s="33"/>
      <c r="S51" s="33"/>
      <c r="T51" s="34">
        <f t="shared" si="2"/>
        <v>0</v>
      </c>
      <c r="U51" s="34">
        <f t="shared" si="3"/>
        <v>0</v>
      </c>
      <c r="V51" s="33"/>
      <c r="W51" s="33"/>
      <c r="X51" s="40" t="s">
        <v>26</v>
      </c>
      <c r="Y51" s="35"/>
      <c r="Z51" s="34">
        <f t="shared" si="4"/>
        <v>0</v>
      </c>
    </row>
    <row r="52" spans="1:26" ht="25.5" customHeight="1" x14ac:dyDescent="0.25">
      <c r="A52" s="17"/>
      <c r="B52" s="63"/>
      <c r="C52" s="18"/>
      <c r="D52" s="18"/>
      <c r="E52" s="19"/>
      <c r="F52" s="18"/>
      <c r="G52" s="19"/>
      <c r="H52" s="19"/>
      <c r="I52" s="19"/>
      <c r="J52" s="19"/>
      <c r="K52" s="19"/>
      <c r="L52" s="31" t="str">
        <f t="shared" si="0"/>
        <v/>
      </c>
      <c r="M52" s="20"/>
      <c r="N52" s="52" t="s">
        <v>71</v>
      </c>
      <c r="O52" s="19"/>
      <c r="P52" s="19"/>
      <c r="Q52" s="32" t="str">
        <f t="shared" si="1"/>
        <v/>
      </c>
      <c r="R52" s="33"/>
      <c r="S52" s="33"/>
      <c r="T52" s="34">
        <f t="shared" si="2"/>
        <v>0</v>
      </c>
      <c r="U52" s="34">
        <f t="shared" si="3"/>
        <v>0</v>
      </c>
      <c r="V52" s="33"/>
      <c r="W52" s="33"/>
      <c r="X52" s="40" t="s">
        <v>26</v>
      </c>
      <c r="Y52" s="35"/>
      <c r="Z52" s="34">
        <f t="shared" si="4"/>
        <v>0</v>
      </c>
    </row>
    <row r="53" spans="1:26" ht="25.5" customHeight="1" x14ac:dyDescent="0.25">
      <c r="A53" s="17"/>
      <c r="B53" s="63"/>
      <c r="C53" s="18"/>
      <c r="D53" s="18"/>
      <c r="E53" s="19"/>
      <c r="F53" s="18"/>
      <c r="G53" s="19"/>
      <c r="H53" s="19"/>
      <c r="I53" s="19"/>
      <c r="J53" s="19"/>
      <c r="K53" s="19"/>
      <c r="L53" s="31" t="str">
        <f t="shared" si="0"/>
        <v/>
      </c>
      <c r="M53" s="20"/>
      <c r="N53" s="52" t="s">
        <v>71</v>
      </c>
      <c r="O53" s="19"/>
      <c r="P53" s="19"/>
      <c r="Q53" s="32" t="str">
        <f t="shared" si="1"/>
        <v/>
      </c>
      <c r="R53" s="33"/>
      <c r="S53" s="33"/>
      <c r="T53" s="34">
        <f t="shared" si="2"/>
        <v>0</v>
      </c>
      <c r="U53" s="34">
        <f t="shared" si="3"/>
        <v>0</v>
      </c>
      <c r="V53" s="33"/>
      <c r="W53" s="33"/>
      <c r="X53" s="40" t="s">
        <v>26</v>
      </c>
      <c r="Y53" s="35"/>
      <c r="Z53" s="34">
        <f t="shared" si="4"/>
        <v>0</v>
      </c>
    </row>
    <row r="54" spans="1:26" ht="25.5" customHeight="1" x14ac:dyDescent="0.25">
      <c r="A54" s="17"/>
      <c r="B54" s="63"/>
      <c r="C54" s="18"/>
      <c r="D54" s="18"/>
      <c r="E54" s="19"/>
      <c r="F54" s="18"/>
      <c r="G54" s="19"/>
      <c r="H54" s="19"/>
      <c r="I54" s="19"/>
      <c r="J54" s="19"/>
      <c r="K54" s="19"/>
      <c r="L54" s="31" t="str">
        <f t="shared" si="0"/>
        <v/>
      </c>
      <c r="M54" s="20"/>
      <c r="N54" s="52" t="s">
        <v>71</v>
      </c>
      <c r="O54" s="19"/>
      <c r="P54" s="19"/>
      <c r="Q54" s="32" t="str">
        <f t="shared" si="1"/>
        <v/>
      </c>
      <c r="R54" s="33"/>
      <c r="S54" s="33"/>
      <c r="T54" s="34">
        <f t="shared" si="2"/>
        <v>0</v>
      </c>
      <c r="U54" s="34">
        <f t="shared" si="3"/>
        <v>0</v>
      </c>
      <c r="V54" s="33"/>
      <c r="W54" s="33"/>
      <c r="X54" s="40" t="s">
        <v>26</v>
      </c>
      <c r="Y54" s="35"/>
      <c r="Z54" s="34">
        <f t="shared" si="4"/>
        <v>0</v>
      </c>
    </row>
    <row r="55" spans="1:26" ht="25.5" customHeight="1" x14ac:dyDescent="0.25">
      <c r="A55" s="17"/>
      <c r="B55" s="63"/>
      <c r="C55" s="18"/>
      <c r="D55" s="18"/>
      <c r="E55" s="19"/>
      <c r="F55" s="18"/>
      <c r="G55" s="19"/>
      <c r="H55" s="19"/>
      <c r="I55" s="19"/>
      <c r="J55" s="19"/>
      <c r="K55" s="19"/>
      <c r="L55" s="31" t="str">
        <f t="shared" si="0"/>
        <v/>
      </c>
      <c r="M55" s="20"/>
      <c r="N55" s="52" t="s">
        <v>71</v>
      </c>
      <c r="O55" s="19"/>
      <c r="P55" s="19"/>
      <c r="Q55" s="32" t="str">
        <f t="shared" si="1"/>
        <v/>
      </c>
      <c r="R55" s="33"/>
      <c r="S55" s="33"/>
      <c r="T55" s="34">
        <f t="shared" si="2"/>
        <v>0</v>
      </c>
      <c r="U55" s="34">
        <f t="shared" si="3"/>
        <v>0</v>
      </c>
      <c r="V55" s="33"/>
      <c r="W55" s="33"/>
      <c r="X55" s="40" t="s">
        <v>26</v>
      </c>
      <c r="Y55" s="35"/>
      <c r="Z55" s="34">
        <f t="shared" si="4"/>
        <v>0</v>
      </c>
    </row>
    <row r="56" spans="1:26" ht="25.5" customHeight="1" x14ac:dyDescent="0.25">
      <c r="A56" s="17"/>
      <c r="B56" s="63"/>
      <c r="C56" s="18"/>
      <c r="D56" s="18"/>
      <c r="E56" s="19"/>
      <c r="F56" s="18"/>
      <c r="G56" s="19"/>
      <c r="H56" s="19"/>
      <c r="I56" s="19"/>
      <c r="J56" s="19"/>
      <c r="K56" s="19"/>
      <c r="L56" s="31" t="str">
        <f t="shared" si="0"/>
        <v/>
      </c>
      <c r="M56" s="20"/>
      <c r="N56" s="52" t="s">
        <v>71</v>
      </c>
      <c r="O56" s="19"/>
      <c r="P56" s="19"/>
      <c r="Q56" s="32" t="str">
        <f t="shared" si="1"/>
        <v/>
      </c>
      <c r="R56" s="33"/>
      <c r="S56" s="33"/>
      <c r="T56" s="34">
        <f t="shared" si="2"/>
        <v>0</v>
      </c>
      <c r="U56" s="34">
        <f t="shared" si="3"/>
        <v>0</v>
      </c>
      <c r="V56" s="33"/>
      <c r="W56" s="33"/>
      <c r="X56" s="40" t="s">
        <v>26</v>
      </c>
      <c r="Y56" s="35"/>
      <c r="Z56" s="34">
        <f t="shared" si="4"/>
        <v>0</v>
      </c>
    </row>
    <row r="57" spans="1:26" ht="25.5" customHeight="1" x14ac:dyDescent="0.25">
      <c r="A57" s="17"/>
      <c r="B57" s="63"/>
      <c r="C57" s="18"/>
      <c r="D57" s="18"/>
      <c r="E57" s="19"/>
      <c r="F57" s="18"/>
      <c r="G57" s="19"/>
      <c r="H57" s="19"/>
      <c r="I57" s="19"/>
      <c r="J57" s="19"/>
      <c r="K57" s="19"/>
      <c r="L57" s="31" t="str">
        <f t="shared" si="0"/>
        <v/>
      </c>
      <c r="M57" s="20"/>
      <c r="N57" s="52" t="s">
        <v>71</v>
      </c>
      <c r="O57" s="19"/>
      <c r="P57" s="19"/>
      <c r="Q57" s="32" t="str">
        <f t="shared" si="1"/>
        <v/>
      </c>
      <c r="R57" s="33"/>
      <c r="S57" s="33"/>
      <c r="T57" s="34">
        <f t="shared" si="2"/>
        <v>0</v>
      </c>
      <c r="U57" s="34">
        <f t="shared" si="3"/>
        <v>0</v>
      </c>
      <c r="V57" s="33"/>
      <c r="W57" s="33"/>
      <c r="X57" s="40" t="s">
        <v>26</v>
      </c>
      <c r="Y57" s="35"/>
      <c r="Z57" s="34">
        <f t="shared" si="4"/>
        <v>0</v>
      </c>
    </row>
    <row r="58" spans="1:26" ht="25.5" customHeight="1" x14ac:dyDescent="0.25">
      <c r="A58" s="17"/>
      <c r="B58" s="63"/>
      <c r="C58" s="18"/>
      <c r="D58" s="18"/>
      <c r="E58" s="19"/>
      <c r="F58" s="18"/>
      <c r="G58" s="19"/>
      <c r="H58" s="19"/>
      <c r="I58" s="19"/>
      <c r="J58" s="19"/>
      <c r="K58" s="19"/>
      <c r="L58" s="31" t="str">
        <f t="shared" si="0"/>
        <v/>
      </c>
      <c r="M58" s="20"/>
      <c r="N58" s="52" t="s">
        <v>71</v>
      </c>
      <c r="O58" s="19"/>
      <c r="P58" s="19"/>
      <c r="Q58" s="32" t="str">
        <f t="shared" si="1"/>
        <v/>
      </c>
      <c r="R58" s="33"/>
      <c r="S58" s="33"/>
      <c r="T58" s="34">
        <f t="shared" si="2"/>
        <v>0</v>
      </c>
      <c r="U58" s="34">
        <f t="shared" si="3"/>
        <v>0</v>
      </c>
      <c r="V58" s="33"/>
      <c r="W58" s="33"/>
      <c r="X58" s="40" t="s">
        <v>26</v>
      </c>
      <c r="Y58" s="35"/>
      <c r="Z58" s="34">
        <f t="shared" si="4"/>
        <v>0</v>
      </c>
    </row>
    <row r="59" spans="1:26" ht="25.5" customHeight="1" x14ac:dyDescent="0.25">
      <c r="A59" s="17"/>
      <c r="B59" s="63"/>
      <c r="C59" s="18"/>
      <c r="D59" s="18"/>
      <c r="E59" s="19"/>
      <c r="F59" s="18"/>
      <c r="G59" s="19"/>
      <c r="H59" s="19"/>
      <c r="I59" s="19"/>
      <c r="J59" s="19"/>
      <c r="K59" s="19"/>
      <c r="L59" s="31" t="str">
        <f t="shared" si="0"/>
        <v/>
      </c>
      <c r="M59" s="20"/>
      <c r="N59" s="52" t="s">
        <v>71</v>
      </c>
      <c r="O59" s="19"/>
      <c r="P59" s="19"/>
      <c r="Q59" s="32" t="str">
        <f t="shared" si="1"/>
        <v/>
      </c>
      <c r="R59" s="33"/>
      <c r="S59" s="33"/>
      <c r="T59" s="34">
        <f t="shared" si="2"/>
        <v>0</v>
      </c>
      <c r="U59" s="34">
        <f t="shared" si="3"/>
        <v>0</v>
      </c>
      <c r="V59" s="33"/>
      <c r="W59" s="33"/>
      <c r="X59" s="40" t="s">
        <v>26</v>
      </c>
      <c r="Y59" s="35"/>
      <c r="Z59" s="34">
        <f t="shared" si="4"/>
        <v>0</v>
      </c>
    </row>
    <row r="60" spans="1:26" ht="25.5" customHeight="1" x14ac:dyDescent="0.25">
      <c r="A60" s="17"/>
      <c r="B60" s="63"/>
      <c r="C60" s="18"/>
      <c r="D60" s="18"/>
      <c r="E60" s="19"/>
      <c r="F60" s="18"/>
      <c r="G60" s="19"/>
      <c r="H60" s="19"/>
      <c r="I60" s="19"/>
      <c r="J60" s="19"/>
      <c r="K60" s="19"/>
      <c r="L60" s="31" t="str">
        <f t="shared" si="0"/>
        <v/>
      </c>
      <c r="M60" s="20"/>
      <c r="N60" s="52" t="s">
        <v>71</v>
      </c>
      <c r="O60" s="19"/>
      <c r="P60" s="19"/>
      <c r="Q60" s="32" t="str">
        <f t="shared" si="1"/>
        <v/>
      </c>
      <c r="R60" s="33"/>
      <c r="S60" s="33"/>
      <c r="T60" s="34">
        <f t="shared" si="2"/>
        <v>0</v>
      </c>
      <c r="U60" s="34">
        <f t="shared" si="3"/>
        <v>0</v>
      </c>
      <c r="V60" s="33"/>
      <c r="W60" s="33"/>
      <c r="X60" s="40" t="s">
        <v>26</v>
      </c>
      <c r="Y60" s="35"/>
      <c r="Z60" s="34">
        <f t="shared" si="4"/>
        <v>0</v>
      </c>
    </row>
    <row r="61" spans="1:26" ht="25.5" customHeight="1" x14ac:dyDescent="0.25">
      <c r="A61" s="17"/>
      <c r="B61" s="63"/>
      <c r="C61" s="18"/>
      <c r="D61" s="18"/>
      <c r="E61" s="19"/>
      <c r="F61" s="18"/>
      <c r="G61" s="19"/>
      <c r="H61" s="19"/>
      <c r="I61" s="19"/>
      <c r="J61" s="19"/>
      <c r="K61" s="19"/>
      <c r="L61" s="31" t="str">
        <f t="shared" si="0"/>
        <v/>
      </c>
      <c r="M61" s="20"/>
      <c r="N61" s="52" t="s">
        <v>71</v>
      </c>
      <c r="O61" s="19"/>
      <c r="P61" s="19"/>
      <c r="Q61" s="32" t="str">
        <f t="shared" si="1"/>
        <v/>
      </c>
      <c r="R61" s="33"/>
      <c r="S61" s="33"/>
      <c r="T61" s="34">
        <f t="shared" si="2"/>
        <v>0</v>
      </c>
      <c r="U61" s="34">
        <f t="shared" si="3"/>
        <v>0</v>
      </c>
      <c r="V61" s="33"/>
      <c r="W61" s="33"/>
      <c r="X61" s="40" t="s">
        <v>26</v>
      </c>
      <c r="Y61" s="35"/>
      <c r="Z61" s="34">
        <f t="shared" si="4"/>
        <v>0</v>
      </c>
    </row>
    <row r="62" spans="1:26" ht="25.5" customHeight="1" x14ac:dyDescent="0.25">
      <c r="A62" s="17"/>
      <c r="B62" s="63"/>
      <c r="C62" s="18"/>
      <c r="D62" s="18"/>
      <c r="E62" s="19"/>
      <c r="F62" s="18"/>
      <c r="G62" s="19"/>
      <c r="H62" s="19"/>
      <c r="I62" s="19"/>
      <c r="J62" s="19"/>
      <c r="K62" s="19"/>
      <c r="L62" s="31" t="str">
        <f t="shared" si="0"/>
        <v/>
      </c>
      <c r="M62" s="20"/>
      <c r="N62" s="52" t="s">
        <v>71</v>
      </c>
      <c r="O62" s="19"/>
      <c r="P62" s="19"/>
      <c r="Q62" s="32" t="str">
        <f t="shared" si="1"/>
        <v/>
      </c>
      <c r="R62" s="33"/>
      <c r="S62" s="33"/>
      <c r="T62" s="34">
        <f t="shared" si="2"/>
        <v>0</v>
      </c>
      <c r="U62" s="34">
        <f t="shared" si="3"/>
        <v>0</v>
      </c>
      <c r="V62" s="33"/>
      <c r="W62" s="33"/>
      <c r="X62" s="40" t="s">
        <v>26</v>
      </c>
      <c r="Y62" s="35"/>
      <c r="Z62" s="34">
        <f t="shared" si="4"/>
        <v>0</v>
      </c>
    </row>
    <row r="63" spans="1:26" ht="25.5" customHeight="1" x14ac:dyDescent="0.25">
      <c r="A63" s="17"/>
      <c r="B63" s="63"/>
      <c r="C63" s="18"/>
      <c r="D63" s="18"/>
      <c r="E63" s="19"/>
      <c r="F63" s="18"/>
      <c r="G63" s="19"/>
      <c r="H63" s="19"/>
      <c r="I63" s="19"/>
      <c r="J63" s="19"/>
      <c r="K63" s="19"/>
      <c r="L63" s="31" t="str">
        <f t="shared" si="0"/>
        <v/>
      </c>
      <c r="M63" s="20"/>
      <c r="N63" s="52" t="s">
        <v>71</v>
      </c>
      <c r="O63" s="19"/>
      <c r="P63" s="19"/>
      <c r="Q63" s="32" t="str">
        <f t="shared" si="1"/>
        <v/>
      </c>
      <c r="R63" s="33"/>
      <c r="S63" s="33"/>
      <c r="T63" s="34">
        <f t="shared" si="2"/>
        <v>0</v>
      </c>
      <c r="U63" s="34">
        <f t="shared" si="3"/>
        <v>0</v>
      </c>
      <c r="V63" s="33"/>
      <c r="W63" s="33"/>
      <c r="X63" s="40" t="s">
        <v>26</v>
      </c>
      <c r="Y63" s="35"/>
      <c r="Z63" s="34">
        <f t="shared" si="4"/>
        <v>0</v>
      </c>
    </row>
    <row r="64" spans="1:26" ht="25.5" customHeight="1" x14ac:dyDescent="0.25">
      <c r="A64" s="17"/>
      <c r="B64" s="63"/>
      <c r="C64" s="18"/>
      <c r="D64" s="18"/>
      <c r="E64" s="19"/>
      <c r="F64" s="18"/>
      <c r="G64" s="19"/>
      <c r="H64" s="19"/>
      <c r="I64" s="19"/>
      <c r="J64" s="19"/>
      <c r="K64" s="19"/>
      <c r="L64" s="31" t="str">
        <f t="shared" si="0"/>
        <v/>
      </c>
      <c r="M64" s="20"/>
      <c r="N64" s="52" t="s">
        <v>71</v>
      </c>
      <c r="O64" s="19"/>
      <c r="P64" s="19"/>
      <c r="Q64" s="32" t="str">
        <f t="shared" si="1"/>
        <v/>
      </c>
      <c r="R64" s="33"/>
      <c r="S64" s="33"/>
      <c r="T64" s="34">
        <f t="shared" si="2"/>
        <v>0</v>
      </c>
      <c r="U64" s="34">
        <f t="shared" si="3"/>
        <v>0</v>
      </c>
      <c r="V64" s="33"/>
      <c r="W64" s="33"/>
      <c r="X64" s="40" t="s">
        <v>26</v>
      </c>
      <c r="Y64" s="35"/>
      <c r="Z64" s="34">
        <f t="shared" si="4"/>
        <v>0</v>
      </c>
    </row>
    <row r="65" spans="1:26" ht="25.5" customHeight="1" x14ac:dyDescent="0.25">
      <c r="A65" s="17"/>
      <c r="B65" s="63"/>
      <c r="C65" s="18"/>
      <c r="D65" s="18"/>
      <c r="E65" s="19"/>
      <c r="F65" s="18"/>
      <c r="G65" s="19"/>
      <c r="H65" s="19"/>
      <c r="I65" s="19"/>
      <c r="J65" s="19"/>
      <c r="K65" s="19"/>
      <c r="L65" s="31" t="str">
        <f t="shared" si="0"/>
        <v/>
      </c>
      <c r="M65" s="20"/>
      <c r="N65" s="52" t="s">
        <v>71</v>
      </c>
      <c r="O65" s="19"/>
      <c r="P65" s="19"/>
      <c r="Q65" s="32" t="str">
        <f t="shared" si="1"/>
        <v/>
      </c>
      <c r="R65" s="33"/>
      <c r="S65" s="33"/>
      <c r="T65" s="34">
        <f t="shared" si="2"/>
        <v>0</v>
      </c>
      <c r="U65" s="34">
        <f t="shared" si="3"/>
        <v>0</v>
      </c>
      <c r="V65" s="33"/>
      <c r="W65" s="33"/>
      <c r="X65" s="40" t="s">
        <v>26</v>
      </c>
      <c r="Y65" s="35"/>
      <c r="Z65" s="34">
        <f t="shared" si="4"/>
        <v>0</v>
      </c>
    </row>
    <row r="66" spans="1:26" ht="25.5" customHeight="1" x14ac:dyDescent="0.25">
      <c r="A66" s="17"/>
      <c r="B66" s="63"/>
      <c r="C66" s="18"/>
      <c r="D66" s="18"/>
      <c r="E66" s="19"/>
      <c r="F66" s="18"/>
      <c r="G66" s="19"/>
      <c r="H66" s="19"/>
      <c r="I66" s="19"/>
      <c r="J66" s="19"/>
      <c r="K66" s="19"/>
      <c r="L66" s="31" t="str">
        <f t="shared" ref="L66:L129" si="5">IF(K66&lt;&gt;"",VLOOKUP(K66,tenhang,2,0),"")</f>
        <v/>
      </c>
      <c r="M66" s="20"/>
      <c r="N66" s="52" t="s">
        <v>71</v>
      </c>
      <c r="O66" s="19"/>
      <c r="P66" s="19"/>
      <c r="Q66" s="32" t="str">
        <f t="shared" ref="Q66:Q129" si="6">IF(K66&lt;&gt;"",VLOOKUP(K66,tenhang,3,0),"")</f>
        <v/>
      </c>
      <c r="R66" s="33"/>
      <c r="S66" s="33"/>
      <c r="T66" s="34">
        <f t="shared" ref="T66:T129" si="7">IF(K66&lt;&gt;"",VLOOKUP(K66,tenhang,4,0),0)</f>
        <v>0</v>
      </c>
      <c r="U66" s="34">
        <f t="shared" si="3"/>
        <v>0</v>
      </c>
      <c r="V66" s="33"/>
      <c r="W66" s="33"/>
      <c r="X66" s="40" t="s">
        <v>26</v>
      </c>
      <c r="Y66" s="35"/>
      <c r="Z66" s="34">
        <f t="shared" si="4"/>
        <v>0</v>
      </c>
    </row>
    <row r="67" spans="1:26" ht="25.5" customHeight="1" x14ac:dyDescent="0.25">
      <c r="A67" s="17"/>
      <c r="B67" s="63"/>
      <c r="C67" s="18"/>
      <c r="D67" s="18"/>
      <c r="E67" s="19"/>
      <c r="F67" s="18"/>
      <c r="G67" s="19"/>
      <c r="H67" s="19"/>
      <c r="I67" s="19"/>
      <c r="J67" s="19"/>
      <c r="K67" s="19"/>
      <c r="L67" s="31" t="str">
        <f t="shared" si="5"/>
        <v/>
      </c>
      <c r="M67" s="20"/>
      <c r="N67" s="52" t="s">
        <v>71</v>
      </c>
      <c r="O67" s="19"/>
      <c r="P67" s="19"/>
      <c r="Q67" s="32" t="str">
        <f t="shared" si="6"/>
        <v/>
      </c>
      <c r="R67" s="33"/>
      <c r="S67" s="33"/>
      <c r="T67" s="34">
        <f t="shared" si="7"/>
        <v>0</v>
      </c>
      <c r="U67" s="34">
        <f t="shared" ref="U67:U130" si="8">R67*T67</f>
        <v>0</v>
      </c>
      <c r="V67" s="33"/>
      <c r="W67" s="33"/>
      <c r="X67" s="40" t="s">
        <v>26</v>
      </c>
      <c r="Y67" s="35"/>
      <c r="Z67" s="34">
        <f t="shared" ref="Z67:Z130" si="9">ROUND(U67*X67*1%,0)</f>
        <v>0</v>
      </c>
    </row>
    <row r="68" spans="1:26" ht="25.5" customHeight="1" x14ac:dyDescent="0.25">
      <c r="A68" s="17"/>
      <c r="B68" s="63"/>
      <c r="C68" s="18"/>
      <c r="D68" s="18"/>
      <c r="E68" s="19"/>
      <c r="F68" s="18"/>
      <c r="G68" s="19"/>
      <c r="H68" s="19"/>
      <c r="I68" s="19"/>
      <c r="J68" s="19"/>
      <c r="K68" s="19"/>
      <c r="L68" s="31" t="str">
        <f t="shared" si="5"/>
        <v/>
      </c>
      <c r="M68" s="20"/>
      <c r="N68" s="52" t="s">
        <v>71</v>
      </c>
      <c r="O68" s="19"/>
      <c r="P68" s="19"/>
      <c r="Q68" s="32" t="str">
        <f t="shared" si="6"/>
        <v/>
      </c>
      <c r="R68" s="33"/>
      <c r="S68" s="33"/>
      <c r="T68" s="34">
        <f t="shared" si="7"/>
        <v>0</v>
      </c>
      <c r="U68" s="34">
        <f t="shared" si="8"/>
        <v>0</v>
      </c>
      <c r="V68" s="33"/>
      <c r="W68" s="33"/>
      <c r="X68" s="40" t="s">
        <v>26</v>
      </c>
      <c r="Y68" s="35"/>
      <c r="Z68" s="34">
        <f t="shared" si="9"/>
        <v>0</v>
      </c>
    </row>
    <row r="69" spans="1:26" ht="25.5" customHeight="1" x14ac:dyDescent="0.25">
      <c r="A69" s="17"/>
      <c r="B69" s="63"/>
      <c r="C69" s="18"/>
      <c r="D69" s="18"/>
      <c r="E69" s="19"/>
      <c r="F69" s="18"/>
      <c r="G69" s="19"/>
      <c r="H69" s="19"/>
      <c r="I69" s="19"/>
      <c r="J69" s="19"/>
      <c r="K69" s="19"/>
      <c r="L69" s="31" t="str">
        <f t="shared" si="5"/>
        <v/>
      </c>
      <c r="M69" s="20"/>
      <c r="N69" s="52" t="s">
        <v>71</v>
      </c>
      <c r="O69" s="19"/>
      <c r="P69" s="19"/>
      <c r="Q69" s="32" t="str">
        <f t="shared" si="6"/>
        <v/>
      </c>
      <c r="R69" s="33"/>
      <c r="S69" s="33"/>
      <c r="T69" s="34">
        <f t="shared" si="7"/>
        <v>0</v>
      </c>
      <c r="U69" s="34">
        <f t="shared" si="8"/>
        <v>0</v>
      </c>
      <c r="V69" s="33"/>
      <c r="W69" s="33"/>
      <c r="X69" s="40" t="s">
        <v>26</v>
      </c>
      <c r="Y69" s="35"/>
      <c r="Z69" s="34">
        <f t="shared" si="9"/>
        <v>0</v>
      </c>
    </row>
    <row r="70" spans="1:26" ht="25.5" customHeight="1" x14ac:dyDescent="0.25">
      <c r="A70" s="17"/>
      <c r="B70" s="63"/>
      <c r="C70" s="18"/>
      <c r="D70" s="18"/>
      <c r="E70" s="19"/>
      <c r="F70" s="18"/>
      <c r="G70" s="19"/>
      <c r="H70" s="19"/>
      <c r="I70" s="19"/>
      <c r="J70" s="19"/>
      <c r="K70" s="19"/>
      <c r="L70" s="31" t="str">
        <f t="shared" si="5"/>
        <v/>
      </c>
      <c r="M70" s="20"/>
      <c r="N70" s="52" t="s">
        <v>71</v>
      </c>
      <c r="O70" s="19"/>
      <c r="P70" s="19"/>
      <c r="Q70" s="32" t="str">
        <f t="shared" si="6"/>
        <v/>
      </c>
      <c r="R70" s="33"/>
      <c r="S70" s="33"/>
      <c r="T70" s="34">
        <f t="shared" si="7"/>
        <v>0</v>
      </c>
      <c r="U70" s="34">
        <f t="shared" si="8"/>
        <v>0</v>
      </c>
      <c r="V70" s="33"/>
      <c r="W70" s="33"/>
      <c r="X70" s="40" t="s">
        <v>26</v>
      </c>
      <c r="Y70" s="35"/>
      <c r="Z70" s="34">
        <f t="shared" si="9"/>
        <v>0</v>
      </c>
    </row>
    <row r="71" spans="1:26" ht="25.5" customHeight="1" x14ac:dyDescent="0.25">
      <c r="A71" s="17"/>
      <c r="B71" s="63"/>
      <c r="C71" s="18"/>
      <c r="D71" s="18"/>
      <c r="E71" s="19"/>
      <c r="F71" s="18"/>
      <c r="G71" s="19"/>
      <c r="H71" s="19"/>
      <c r="I71" s="19"/>
      <c r="J71" s="19"/>
      <c r="K71" s="19"/>
      <c r="L71" s="31" t="str">
        <f t="shared" si="5"/>
        <v/>
      </c>
      <c r="M71" s="20"/>
      <c r="N71" s="52" t="s">
        <v>71</v>
      </c>
      <c r="O71" s="19"/>
      <c r="P71" s="19"/>
      <c r="Q71" s="32" t="str">
        <f t="shared" si="6"/>
        <v/>
      </c>
      <c r="R71" s="33"/>
      <c r="S71" s="33"/>
      <c r="T71" s="34">
        <f t="shared" si="7"/>
        <v>0</v>
      </c>
      <c r="U71" s="34">
        <f t="shared" si="8"/>
        <v>0</v>
      </c>
      <c r="V71" s="33"/>
      <c r="W71" s="33"/>
      <c r="X71" s="40" t="s">
        <v>26</v>
      </c>
      <c r="Y71" s="35"/>
      <c r="Z71" s="34">
        <f t="shared" si="9"/>
        <v>0</v>
      </c>
    </row>
    <row r="72" spans="1:26" ht="25.5" customHeight="1" x14ac:dyDescent="0.25">
      <c r="A72" s="17"/>
      <c r="B72" s="63"/>
      <c r="C72" s="18"/>
      <c r="D72" s="18"/>
      <c r="E72" s="19"/>
      <c r="F72" s="18"/>
      <c r="G72" s="19"/>
      <c r="H72" s="19"/>
      <c r="I72" s="19"/>
      <c r="J72" s="19"/>
      <c r="K72" s="19"/>
      <c r="L72" s="31" t="str">
        <f t="shared" si="5"/>
        <v/>
      </c>
      <c r="M72" s="20"/>
      <c r="N72" s="52" t="s">
        <v>71</v>
      </c>
      <c r="O72" s="19"/>
      <c r="P72" s="19"/>
      <c r="Q72" s="32" t="str">
        <f t="shared" si="6"/>
        <v/>
      </c>
      <c r="R72" s="33"/>
      <c r="S72" s="33"/>
      <c r="T72" s="34">
        <f t="shared" si="7"/>
        <v>0</v>
      </c>
      <c r="U72" s="34">
        <f t="shared" si="8"/>
        <v>0</v>
      </c>
      <c r="V72" s="33"/>
      <c r="W72" s="33"/>
      <c r="X72" s="40" t="s">
        <v>26</v>
      </c>
      <c r="Y72" s="35"/>
      <c r="Z72" s="34">
        <f t="shared" si="9"/>
        <v>0</v>
      </c>
    </row>
    <row r="73" spans="1:26" ht="25.5" customHeight="1" x14ac:dyDescent="0.25">
      <c r="A73" s="17"/>
      <c r="B73" s="63"/>
      <c r="C73" s="18"/>
      <c r="D73" s="18"/>
      <c r="E73" s="19"/>
      <c r="F73" s="18"/>
      <c r="G73" s="19"/>
      <c r="H73" s="19"/>
      <c r="I73" s="19"/>
      <c r="J73" s="19"/>
      <c r="K73" s="19"/>
      <c r="L73" s="31" t="str">
        <f t="shared" si="5"/>
        <v/>
      </c>
      <c r="M73" s="20"/>
      <c r="N73" s="52" t="s">
        <v>71</v>
      </c>
      <c r="O73" s="19"/>
      <c r="P73" s="19"/>
      <c r="Q73" s="32" t="str">
        <f t="shared" si="6"/>
        <v/>
      </c>
      <c r="R73" s="33"/>
      <c r="S73" s="33"/>
      <c r="T73" s="34">
        <f t="shared" si="7"/>
        <v>0</v>
      </c>
      <c r="U73" s="34">
        <f t="shared" si="8"/>
        <v>0</v>
      </c>
      <c r="V73" s="33"/>
      <c r="W73" s="33"/>
      <c r="X73" s="40" t="s">
        <v>26</v>
      </c>
      <c r="Y73" s="35"/>
      <c r="Z73" s="34">
        <f t="shared" si="9"/>
        <v>0</v>
      </c>
    </row>
    <row r="74" spans="1:26" ht="25.5" customHeight="1" x14ac:dyDescent="0.25">
      <c r="A74" s="17"/>
      <c r="B74" s="63"/>
      <c r="C74" s="18"/>
      <c r="D74" s="18"/>
      <c r="E74" s="19"/>
      <c r="F74" s="18"/>
      <c r="G74" s="19"/>
      <c r="H74" s="19"/>
      <c r="I74" s="19"/>
      <c r="J74" s="19"/>
      <c r="K74" s="19"/>
      <c r="L74" s="31" t="str">
        <f t="shared" si="5"/>
        <v/>
      </c>
      <c r="M74" s="20"/>
      <c r="N74" s="52" t="s">
        <v>71</v>
      </c>
      <c r="O74" s="19"/>
      <c r="P74" s="19"/>
      <c r="Q74" s="32" t="str">
        <f t="shared" si="6"/>
        <v/>
      </c>
      <c r="R74" s="33"/>
      <c r="S74" s="33"/>
      <c r="T74" s="34">
        <f t="shared" si="7"/>
        <v>0</v>
      </c>
      <c r="U74" s="34">
        <f t="shared" si="8"/>
        <v>0</v>
      </c>
      <c r="V74" s="33"/>
      <c r="W74" s="33"/>
      <c r="X74" s="40" t="s">
        <v>26</v>
      </c>
      <c r="Y74" s="35"/>
      <c r="Z74" s="34">
        <f t="shared" si="9"/>
        <v>0</v>
      </c>
    </row>
    <row r="75" spans="1:26" ht="25.5" customHeight="1" x14ac:dyDescent="0.25">
      <c r="A75" s="17"/>
      <c r="B75" s="63"/>
      <c r="C75" s="18"/>
      <c r="D75" s="18"/>
      <c r="E75" s="19"/>
      <c r="F75" s="18"/>
      <c r="G75" s="19"/>
      <c r="H75" s="19"/>
      <c r="I75" s="19"/>
      <c r="J75" s="19"/>
      <c r="K75" s="19"/>
      <c r="L75" s="31" t="str">
        <f t="shared" si="5"/>
        <v/>
      </c>
      <c r="M75" s="20"/>
      <c r="N75" s="52" t="s">
        <v>71</v>
      </c>
      <c r="O75" s="19"/>
      <c r="P75" s="19"/>
      <c r="Q75" s="32" t="str">
        <f t="shared" si="6"/>
        <v/>
      </c>
      <c r="R75" s="33"/>
      <c r="S75" s="33"/>
      <c r="T75" s="34">
        <f t="shared" si="7"/>
        <v>0</v>
      </c>
      <c r="U75" s="34">
        <f t="shared" si="8"/>
        <v>0</v>
      </c>
      <c r="V75" s="33"/>
      <c r="W75" s="33"/>
      <c r="X75" s="40" t="s">
        <v>26</v>
      </c>
      <c r="Y75" s="35"/>
      <c r="Z75" s="34">
        <f t="shared" si="9"/>
        <v>0</v>
      </c>
    </row>
    <row r="76" spans="1:26" ht="25.5" customHeight="1" x14ac:dyDescent="0.25">
      <c r="A76" s="17"/>
      <c r="B76" s="63"/>
      <c r="C76" s="18"/>
      <c r="D76" s="18"/>
      <c r="E76" s="19"/>
      <c r="F76" s="18"/>
      <c r="G76" s="19"/>
      <c r="H76" s="19"/>
      <c r="I76" s="19"/>
      <c r="J76" s="19"/>
      <c r="K76" s="19"/>
      <c r="L76" s="31" t="str">
        <f t="shared" si="5"/>
        <v/>
      </c>
      <c r="M76" s="20"/>
      <c r="N76" s="52" t="s">
        <v>71</v>
      </c>
      <c r="O76" s="19"/>
      <c r="P76" s="19"/>
      <c r="Q76" s="32" t="str">
        <f t="shared" si="6"/>
        <v/>
      </c>
      <c r="R76" s="33"/>
      <c r="S76" s="33"/>
      <c r="T76" s="34">
        <f t="shared" si="7"/>
        <v>0</v>
      </c>
      <c r="U76" s="34">
        <f t="shared" si="8"/>
        <v>0</v>
      </c>
      <c r="V76" s="33"/>
      <c r="W76" s="33"/>
      <c r="X76" s="40" t="s">
        <v>26</v>
      </c>
      <c r="Y76" s="35"/>
      <c r="Z76" s="34">
        <f t="shared" si="9"/>
        <v>0</v>
      </c>
    </row>
    <row r="77" spans="1:26" ht="25.5" customHeight="1" x14ac:dyDescent="0.25">
      <c r="A77" s="17"/>
      <c r="B77" s="63"/>
      <c r="C77" s="18"/>
      <c r="D77" s="18"/>
      <c r="E77" s="19"/>
      <c r="F77" s="18"/>
      <c r="G77" s="19"/>
      <c r="H77" s="19"/>
      <c r="I77" s="19"/>
      <c r="J77" s="19"/>
      <c r="K77" s="19"/>
      <c r="L77" s="31" t="str">
        <f t="shared" si="5"/>
        <v/>
      </c>
      <c r="M77" s="20"/>
      <c r="N77" s="52" t="s">
        <v>71</v>
      </c>
      <c r="O77" s="19"/>
      <c r="P77" s="19"/>
      <c r="Q77" s="32" t="str">
        <f t="shared" si="6"/>
        <v/>
      </c>
      <c r="R77" s="33"/>
      <c r="S77" s="33"/>
      <c r="T77" s="34">
        <f t="shared" si="7"/>
        <v>0</v>
      </c>
      <c r="U77" s="34">
        <f t="shared" si="8"/>
        <v>0</v>
      </c>
      <c r="V77" s="33"/>
      <c r="W77" s="33"/>
      <c r="X77" s="40" t="s">
        <v>26</v>
      </c>
      <c r="Y77" s="35"/>
      <c r="Z77" s="34">
        <f t="shared" si="9"/>
        <v>0</v>
      </c>
    </row>
    <row r="78" spans="1:26" ht="25.5" customHeight="1" x14ac:dyDescent="0.25">
      <c r="A78" s="17"/>
      <c r="B78" s="63"/>
      <c r="C78" s="18"/>
      <c r="D78" s="18"/>
      <c r="E78" s="19"/>
      <c r="F78" s="18"/>
      <c r="G78" s="19"/>
      <c r="H78" s="19"/>
      <c r="I78" s="19"/>
      <c r="J78" s="19"/>
      <c r="K78" s="19"/>
      <c r="L78" s="31" t="str">
        <f t="shared" si="5"/>
        <v/>
      </c>
      <c r="M78" s="20"/>
      <c r="N78" s="52" t="s">
        <v>71</v>
      </c>
      <c r="O78" s="19"/>
      <c r="P78" s="19"/>
      <c r="Q78" s="32" t="str">
        <f t="shared" si="6"/>
        <v/>
      </c>
      <c r="R78" s="33"/>
      <c r="S78" s="33"/>
      <c r="T78" s="34">
        <f t="shared" si="7"/>
        <v>0</v>
      </c>
      <c r="U78" s="34">
        <f t="shared" si="8"/>
        <v>0</v>
      </c>
      <c r="V78" s="33"/>
      <c r="W78" s="33"/>
      <c r="X78" s="40" t="s">
        <v>26</v>
      </c>
      <c r="Y78" s="35"/>
      <c r="Z78" s="34">
        <f t="shared" si="9"/>
        <v>0</v>
      </c>
    </row>
    <row r="79" spans="1:26" ht="25.5" customHeight="1" x14ac:dyDescent="0.25">
      <c r="A79" s="17"/>
      <c r="B79" s="63"/>
      <c r="C79" s="18"/>
      <c r="D79" s="18"/>
      <c r="E79" s="19"/>
      <c r="F79" s="18"/>
      <c r="G79" s="19"/>
      <c r="H79" s="19"/>
      <c r="I79" s="19"/>
      <c r="J79" s="19"/>
      <c r="K79" s="19"/>
      <c r="L79" s="31" t="str">
        <f t="shared" si="5"/>
        <v/>
      </c>
      <c r="M79" s="20"/>
      <c r="N79" s="52" t="s">
        <v>71</v>
      </c>
      <c r="O79" s="19"/>
      <c r="P79" s="19"/>
      <c r="Q79" s="32" t="str">
        <f t="shared" si="6"/>
        <v/>
      </c>
      <c r="R79" s="33"/>
      <c r="S79" s="33"/>
      <c r="T79" s="34">
        <f t="shared" si="7"/>
        <v>0</v>
      </c>
      <c r="U79" s="34">
        <f t="shared" si="8"/>
        <v>0</v>
      </c>
      <c r="V79" s="33"/>
      <c r="W79" s="33"/>
      <c r="X79" s="40" t="s">
        <v>26</v>
      </c>
      <c r="Y79" s="35"/>
      <c r="Z79" s="34">
        <f t="shared" si="9"/>
        <v>0</v>
      </c>
    </row>
    <row r="80" spans="1:26" ht="25.5" customHeight="1" x14ac:dyDescent="0.25">
      <c r="A80" s="17"/>
      <c r="B80" s="63"/>
      <c r="C80" s="18"/>
      <c r="D80" s="18"/>
      <c r="E80" s="19"/>
      <c r="F80" s="18"/>
      <c r="G80" s="19"/>
      <c r="H80" s="19"/>
      <c r="I80" s="19"/>
      <c r="J80" s="19"/>
      <c r="K80" s="19"/>
      <c r="L80" s="31" t="str">
        <f t="shared" si="5"/>
        <v/>
      </c>
      <c r="M80" s="20"/>
      <c r="N80" s="52" t="s">
        <v>71</v>
      </c>
      <c r="O80" s="19"/>
      <c r="P80" s="19"/>
      <c r="Q80" s="32" t="str">
        <f t="shared" si="6"/>
        <v/>
      </c>
      <c r="R80" s="33"/>
      <c r="S80" s="33"/>
      <c r="T80" s="34">
        <f t="shared" si="7"/>
        <v>0</v>
      </c>
      <c r="U80" s="34">
        <f t="shared" si="8"/>
        <v>0</v>
      </c>
      <c r="V80" s="33"/>
      <c r="W80" s="33"/>
      <c r="X80" s="40" t="s">
        <v>26</v>
      </c>
      <c r="Y80" s="35"/>
      <c r="Z80" s="34">
        <f t="shared" si="9"/>
        <v>0</v>
      </c>
    </row>
    <row r="81" spans="1:26" ht="25.5" customHeight="1" x14ac:dyDescent="0.25">
      <c r="A81" s="17"/>
      <c r="B81" s="63"/>
      <c r="C81" s="18"/>
      <c r="D81" s="18"/>
      <c r="E81" s="19"/>
      <c r="F81" s="18"/>
      <c r="G81" s="19"/>
      <c r="H81" s="19"/>
      <c r="I81" s="19"/>
      <c r="J81" s="19"/>
      <c r="K81" s="19"/>
      <c r="L81" s="31" t="str">
        <f t="shared" si="5"/>
        <v/>
      </c>
      <c r="M81" s="20"/>
      <c r="N81" s="52" t="s">
        <v>71</v>
      </c>
      <c r="O81" s="19"/>
      <c r="P81" s="19"/>
      <c r="Q81" s="32" t="str">
        <f t="shared" si="6"/>
        <v/>
      </c>
      <c r="R81" s="33"/>
      <c r="S81" s="33"/>
      <c r="T81" s="34">
        <f t="shared" si="7"/>
        <v>0</v>
      </c>
      <c r="U81" s="34">
        <f t="shared" si="8"/>
        <v>0</v>
      </c>
      <c r="V81" s="33"/>
      <c r="W81" s="33"/>
      <c r="X81" s="40" t="s">
        <v>26</v>
      </c>
      <c r="Y81" s="35"/>
      <c r="Z81" s="34">
        <f t="shared" si="9"/>
        <v>0</v>
      </c>
    </row>
    <row r="82" spans="1:26" ht="25.5" customHeight="1" x14ac:dyDescent="0.25">
      <c r="A82" s="17"/>
      <c r="B82" s="63"/>
      <c r="C82" s="18"/>
      <c r="D82" s="18"/>
      <c r="E82" s="19"/>
      <c r="F82" s="18"/>
      <c r="G82" s="19"/>
      <c r="H82" s="19"/>
      <c r="I82" s="19"/>
      <c r="J82" s="19"/>
      <c r="K82" s="19"/>
      <c r="L82" s="31" t="str">
        <f t="shared" si="5"/>
        <v/>
      </c>
      <c r="M82" s="20"/>
      <c r="N82" s="52" t="s">
        <v>71</v>
      </c>
      <c r="O82" s="19"/>
      <c r="P82" s="19"/>
      <c r="Q82" s="32" t="str">
        <f t="shared" si="6"/>
        <v/>
      </c>
      <c r="R82" s="33"/>
      <c r="S82" s="33"/>
      <c r="T82" s="34">
        <f t="shared" si="7"/>
        <v>0</v>
      </c>
      <c r="U82" s="34">
        <f t="shared" si="8"/>
        <v>0</v>
      </c>
      <c r="V82" s="33"/>
      <c r="W82" s="33"/>
      <c r="X82" s="40" t="s">
        <v>26</v>
      </c>
      <c r="Y82" s="35"/>
      <c r="Z82" s="34">
        <f t="shared" si="9"/>
        <v>0</v>
      </c>
    </row>
    <row r="83" spans="1:26" ht="25.5" customHeight="1" x14ac:dyDescent="0.25">
      <c r="A83" s="17"/>
      <c r="B83" s="63"/>
      <c r="C83" s="18"/>
      <c r="D83" s="18"/>
      <c r="E83" s="19"/>
      <c r="F83" s="18"/>
      <c r="G83" s="19"/>
      <c r="H83" s="19"/>
      <c r="I83" s="19"/>
      <c r="J83" s="19"/>
      <c r="K83" s="19"/>
      <c r="L83" s="31" t="str">
        <f t="shared" si="5"/>
        <v/>
      </c>
      <c r="M83" s="20"/>
      <c r="N83" s="52" t="s">
        <v>71</v>
      </c>
      <c r="O83" s="19"/>
      <c r="P83" s="19"/>
      <c r="Q83" s="32" t="str">
        <f t="shared" si="6"/>
        <v/>
      </c>
      <c r="R83" s="33"/>
      <c r="S83" s="33"/>
      <c r="T83" s="34">
        <f t="shared" si="7"/>
        <v>0</v>
      </c>
      <c r="U83" s="34">
        <f t="shared" si="8"/>
        <v>0</v>
      </c>
      <c r="V83" s="33"/>
      <c r="W83" s="33"/>
      <c r="X83" s="40" t="s">
        <v>26</v>
      </c>
      <c r="Y83" s="35"/>
      <c r="Z83" s="34">
        <f t="shared" si="9"/>
        <v>0</v>
      </c>
    </row>
    <row r="84" spans="1:26" ht="25.5" customHeight="1" x14ac:dyDescent="0.25">
      <c r="A84" s="17"/>
      <c r="B84" s="63"/>
      <c r="C84" s="18"/>
      <c r="D84" s="18"/>
      <c r="E84" s="19"/>
      <c r="F84" s="18"/>
      <c r="G84" s="19"/>
      <c r="H84" s="19"/>
      <c r="I84" s="19"/>
      <c r="J84" s="19"/>
      <c r="K84" s="19"/>
      <c r="L84" s="31" t="str">
        <f t="shared" si="5"/>
        <v/>
      </c>
      <c r="M84" s="20"/>
      <c r="N84" s="52" t="s">
        <v>71</v>
      </c>
      <c r="O84" s="19"/>
      <c r="P84" s="19"/>
      <c r="Q84" s="32" t="str">
        <f t="shared" si="6"/>
        <v/>
      </c>
      <c r="R84" s="33"/>
      <c r="S84" s="33"/>
      <c r="T84" s="34">
        <f t="shared" si="7"/>
        <v>0</v>
      </c>
      <c r="U84" s="34">
        <f t="shared" si="8"/>
        <v>0</v>
      </c>
      <c r="V84" s="33"/>
      <c r="W84" s="33"/>
      <c r="X84" s="40" t="s">
        <v>26</v>
      </c>
      <c r="Y84" s="35"/>
      <c r="Z84" s="34">
        <f t="shared" si="9"/>
        <v>0</v>
      </c>
    </row>
    <row r="85" spans="1:26" ht="25.5" customHeight="1" x14ac:dyDescent="0.25">
      <c r="A85" s="17"/>
      <c r="B85" s="63"/>
      <c r="C85" s="18"/>
      <c r="D85" s="18"/>
      <c r="E85" s="19"/>
      <c r="F85" s="18"/>
      <c r="G85" s="19"/>
      <c r="H85" s="19"/>
      <c r="I85" s="19"/>
      <c r="J85" s="19"/>
      <c r="K85" s="19"/>
      <c r="L85" s="31" t="str">
        <f t="shared" si="5"/>
        <v/>
      </c>
      <c r="M85" s="20"/>
      <c r="N85" s="52" t="s">
        <v>71</v>
      </c>
      <c r="O85" s="19"/>
      <c r="P85" s="19"/>
      <c r="Q85" s="32" t="str">
        <f t="shared" si="6"/>
        <v/>
      </c>
      <c r="R85" s="33"/>
      <c r="S85" s="33"/>
      <c r="T85" s="34">
        <f t="shared" si="7"/>
        <v>0</v>
      </c>
      <c r="U85" s="34">
        <f t="shared" si="8"/>
        <v>0</v>
      </c>
      <c r="V85" s="33"/>
      <c r="W85" s="33"/>
      <c r="X85" s="40" t="s">
        <v>26</v>
      </c>
      <c r="Y85" s="35"/>
      <c r="Z85" s="34">
        <f t="shared" si="9"/>
        <v>0</v>
      </c>
    </row>
    <row r="86" spans="1:26" ht="25.5" customHeight="1" x14ac:dyDescent="0.25">
      <c r="B86" s="64"/>
      <c r="L86" s="31" t="str">
        <f t="shared" si="5"/>
        <v/>
      </c>
      <c r="M86" s="20"/>
      <c r="N86" s="52" t="s">
        <v>71</v>
      </c>
      <c r="Q86" s="32" t="str">
        <f t="shared" si="6"/>
        <v/>
      </c>
      <c r="T86" s="34">
        <f t="shared" si="7"/>
        <v>0</v>
      </c>
      <c r="U86" s="34">
        <f t="shared" si="8"/>
        <v>0</v>
      </c>
      <c r="X86" s="40" t="s">
        <v>26</v>
      </c>
      <c r="Z86" s="34">
        <f t="shared" si="9"/>
        <v>0</v>
      </c>
    </row>
    <row r="87" spans="1:26" ht="25.5" customHeight="1" x14ac:dyDescent="0.25">
      <c r="B87" s="64"/>
      <c r="L87" s="31" t="str">
        <f t="shared" si="5"/>
        <v/>
      </c>
      <c r="M87" s="20"/>
      <c r="N87" s="52" t="s">
        <v>71</v>
      </c>
      <c r="Q87" s="32" t="str">
        <f t="shared" si="6"/>
        <v/>
      </c>
      <c r="T87" s="34">
        <f t="shared" si="7"/>
        <v>0</v>
      </c>
      <c r="U87" s="34">
        <f t="shared" si="8"/>
        <v>0</v>
      </c>
      <c r="X87" s="40" t="s">
        <v>26</v>
      </c>
      <c r="Z87" s="34">
        <f t="shared" si="9"/>
        <v>0</v>
      </c>
    </row>
    <row r="88" spans="1:26" ht="25.5" customHeight="1" x14ac:dyDescent="0.25">
      <c r="B88" s="64"/>
      <c r="L88" s="31" t="str">
        <f t="shared" si="5"/>
        <v/>
      </c>
      <c r="M88" s="20"/>
      <c r="N88" s="52" t="s">
        <v>71</v>
      </c>
      <c r="Q88" s="32" t="str">
        <f t="shared" si="6"/>
        <v/>
      </c>
      <c r="T88" s="34">
        <f t="shared" si="7"/>
        <v>0</v>
      </c>
      <c r="U88" s="34">
        <f t="shared" si="8"/>
        <v>0</v>
      </c>
      <c r="X88" s="40" t="s">
        <v>26</v>
      </c>
      <c r="Z88" s="34">
        <f t="shared" si="9"/>
        <v>0</v>
      </c>
    </row>
    <row r="89" spans="1:26" ht="25.5" customHeight="1" x14ac:dyDescent="0.25">
      <c r="B89" s="64"/>
      <c r="L89" s="31" t="str">
        <f t="shared" si="5"/>
        <v/>
      </c>
      <c r="M89" s="20"/>
      <c r="N89" s="52" t="s">
        <v>71</v>
      </c>
      <c r="Q89" s="32" t="str">
        <f t="shared" si="6"/>
        <v/>
      </c>
      <c r="T89" s="34">
        <f t="shared" si="7"/>
        <v>0</v>
      </c>
      <c r="U89" s="34">
        <f t="shared" si="8"/>
        <v>0</v>
      </c>
      <c r="X89" s="40" t="s">
        <v>26</v>
      </c>
      <c r="Z89" s="34">
        <f t="shared" si="9"/>
        <v>0</v>
      </c>
    </row>
    <row r="90" spans="1:26" ht="25.5" customHeight="1" x14ac:dyDescent="0.25">
      <c r="B90" s="64"/>
      <c r="L90" s="31" t="str">
        <f t="shared" si="5"/>
        <v/>
      </c>
      <c r="M90" s="20"/>
      <c r="N90" s="52" t="s">
        <v>71</v>
      </c>
      <c r="Q90" s="32" t="str">
        <f t="shared" si="6"/>
        <v/>
      </c>
      <c r="T90" s="34">
        <f t="shared" si="7"/>
        <v>0</v>
      </c>
      <c r="U90" s="34">
        <f t="shared" si="8"/>
        <v>0</v>
      </c>
      <c r="X90" s="40" t="s">
        <v>26</v>
      </c>
      <c r="Z90" s="34">
        <f t="shared" si="9"/>
        <v>0</v>
      </c>
    </row>
    <row r="91" spans="1:26" ht="25.5" customHeight="1" x14ac:dyDescent="0.25">
      <c r="B91" s="64"/>
      <c r="L91" s="31" t="str">
        <f t="shared" si="5"/>
        <v/>
      </c>
      <c r="M91" s="20"/>
      <c r="N91" s="52" t="s">
        <v>71</v>
      </c>
      <c r="Q91" s="32" t="str">
        <f t="shared" si="6"/>
        <v/>
      </c>
      <c r="T91" s="34">
        <f t="shared" si="7"/>
        <v>0</v>
      </c>
      <c r="U91" s="34">
        <f t="shared" si="8"/>
        <v>0</v>
      </c>
      <c r="X91" s="40" t="s">
        <v>26</v>
      </c>
      <c r="Z91" s="34">
        <f t="shared" si="9"/>
        <v>0</v>
      </c>
    </row>
    <row r="92" spans="1:26" ht="25.5" customHeight="1" x14ac:dyDescent="0.25">
      <c r="B92" s="64"/>
      <c r="L92" s="31" t="str">
        <f t="shared" si="5"/>
        <v/>
      </c>
      <c r="M92" s="20"/>
      <c r="N92" s="52" t="s">
        <v>71</v>
      </c>
      <c r="Q92" s="32" t="str">
        <f t="shared" si="6"/>
        <v/>
      </c>
      <c r="T92" s="34">
        <f t="shared" si="7"/>
        <v>0</v>
      </c>
      <c r="U92" s="34">
        <f t="shared" si="8"/>
        <v>0</v>
      </c>
      <c r="X92" s="40" t="s">
        <v>26</v>
      </c>
      <c r="Z92" s="34">
        <f t="shared" si="9"/>
        <v>0</v>
      </c>
    </row>
    <row r="93" spans="1:26" ht="25.5" customHeight="1" x14ac:dyDescent="0.25">
      <c r="B93" s="64"/>
      <c r="L93" s="31" t="str">
        <f t="shared" si="5"/>
        <v/>
      </c>
      <c r="M93" s="20"/>
      <c r="N93" s="52" t="s">
        <v>71</v>
      </c>
      <c r="Q93" s="32" t="str">
        <f t="shared" si="6"/>
        <v/>
      </c>
      <c r="T93" s="34">
        <f t="shared" si="7"/>
        <v>0</v>
      </c>
      <c r="U93" s="34">
        <f t="shared" si="8"/>
        <v>0</v>
      </c>
      <c r="X93" s="40" t="s">
        <v>26</v>
      </c>
      <c r="Z93" s="34">
        <f t="shared" si="9"/>
        <v>0</v>
      </c>
    </row>
    <row r="94" spans="1:26" ht="25.5" customHeight="1" x14ac:dyDescent="0.25">
      <c r="B94" s="64"/>
      <c r="L94" s="31" t="str">
        <f t="shared" si="5"/>
        <v/>
      </c>
      <c r="M94" s="20"/>
      <c r="N94" s="52" t="s">
        <v>71</v>
      </c>
      <c r="Q94" s="32" t="str">
        <f t="shared" si="6"/>
        <v/>
      </c>
      <c r="T94" s="34">
        <f t="shared" si="7"/>
        <v>0</v>
      </c>
      <c r="U94" s="34">
        <f t="shared" si="8"/>
        <v>0</v>
      </c>
      <c r="X94" s="40" t="s">
        <v>26</v>
      </c>
      <c r="Z94" s="34">
        <f t="shared" si="9"/>
        <v>0</v>
      </c>
    </row>
    <row r="95" spans="1:26" ht="25.5" customHeight="1" x14ac:dyDescent="0.25">
      <c r="B95" s="64"/>
      <c r="L95" s="31" t="str">
        <f t="shared" si="5"/>
        <v/>
      </c>
      <c r="M95" s="20"/>
      <c r="N95" s="52" t="s">
        <v>71</v>
      </c>
      <c r="Q95" s="32" t="str">
        <f t="shared" si="6"/>
        <v/>
      </c>
      <c r="T95" s="34">
        <f t="shared" si="7"/>
        <v>0</v>
      </c>
      <c r="U95" s="34">
        <f t="shared" si="8"/>
        <v>0</v>
      </c>
      <c r="X95" s="40" t="s">
        <v>26</v>
      </c>
      <c r="Z95" s="34">
        <f t="shared" si="9"/>
        <v>0</v>
      </c>
    </row>
    <row r="96" spans="1:26" ht="25.5" customHeight="1" x14ac:dyDescent="0.25">
      <c r="B96" s="64"/>
      <c r="L96" s="31" t="str">
        <f t="shared" si="5"/>
        <v/>
      </c>
      <c r="M96" s="20"/>
      <c r="N96" s="52" t="s">
        <v>71</v>
      </c>
      <c r="Q96" s="32" t="str">
        <f t="shared" si="6"/>
        <v/>
      </c>
      <c r="T96" s="34">
        <f t="shared" si="7"/>
        <v>0</v>
      </c>
      <c r="U96" s="34">
        <f t="shared" si="8"/>
        <v>0</v>
      </c>
      <c r="X96" s="40" t="s">
        <v>26</v>
      </c>
      <c r="Z96" s="34">
        <f t="shared" si="9"/>
        <v>0</v>
      </c>
    </row>
    <row r="97" spans="2:26" ht="25.5" customHeight="1" x14ac:dyDescent="0.25">
      <c r="B97" s="64"/>
      <c r="L97" s="31" t="str">
        <f t="shared" si="5"/>
        <v/>
      </c>
      <c r="M97" s="20"/>
      <c r="N97" s="52" t="s">
        <v>71</v>
      </c>
      <c r="Q97" s="32" t="str">
        <f t="shared" si="6"/>
        <v/>
      </c>
      <c r="T97" s="34">
        <f t="shared" si="7"/>
        <v>0</v>
      </c>
      <c r="U97" s="34">
        <f t="shared" si="8"/>
        <v>0</v>
      </c>
      <c r="X97" s="40" t="s">
        <v>26</v>
      </c>
      <c r="Z97" s="34">
        <f t="shared" si="9"/>
        <v>0</v>
      </c>
    </row>
    <row r="98" spans="2:26" ht="25.5" customHeight="1" x14ac:dyDescent="0.25">
      <c r="B98" s="64"/>
      <c r="L98" s="31" t="str">
        <f t="shared" si="5"/>
        <v/>
      </c>
      <c r="M98" s="20"/>
      <c r="N98" s="52" t="s">
        <v>71</v>
      </c>
      <c r="Q98" s="32" t="str">
        <f t="shared" si="6"/>
        <v/>
      </c>
      <c r="T98" s="34">
        <f t="shared" si="7"/>
        <v>0</v>
      </c>
      <c r="U98" s="34">
        <f t="shared" si="8"/>
        <v>0</v>
      </c>
      <c r="X98" s="40" t="s">
        <v>26</v>
      </c>
      <c r="Z98" s="34">
        <f t="shared" si="9"/>
        <v>0</v>
      </c>
    </row>
    <row r="99" spans="2:26" ht="25.5" customHeight="1" x14ac:dyDescent="0.25">
      <c r="B99" s="64"/>
      <c r="L99" s="31" t="str">
        <f t="shared" si="5"/>
        <v/>
      </c>
      <c r="M99" s="20"/>
      <c r="N99" s="52" t="s">
        <v>71</v>
      </c>
      <c r="Q99" s="32" t="str">
        <f t="shared" si="6"/>
        <v/>
      </c>
      <c r="T99" s="34">
        <f t="shared" si="7"/>
        <v>0</v>
      </c>
      <c r="U99" s="34">
        <f t="shared" si="8"/>
        <v>0</v>
      </c>
      <c r="X99" s="40" t="s">
        <v>26</v>
      </c>
      <c r="Z99" s="34">
        <f t="shared" si="9"/>
        <v>0</v>
      </c>
    </row>
    <row r="100" spans="2:26" ht="25.5" customHeight="1" x14ac:dyDescent="0.25">
      <c r="B100" s="64"/>
      <c r="L100" s="31" t="str">
        <f t="shared" si="5"/>
        <v/>
      </c>
      <c r="M100" s="20"/>
      <c r="N100" s="52" t="s">
        <v>71</v>
      </c>
      <c r="Q100" s="32" t="str">
        <f t="shared" si="6"/>
        <v/>
      </c>
      <c r="T100" s="34">
        <f t="shared" si="7"/>
        <v>0</v>
      </c>
      <c r="U100" s="34">
        <f t="shared" si="8"/>
        <v>0</v>
      </c>
      <c r="X100" s="40" t="s">
        <v>26</v>
      </c>
      <c r="Z100" s="34">
        <f t="shared" si="9"/>
        <v>0</v>
      </c>
    </row>
    <row r="101" spans="2:26" ht="25.5" customHeight="1" x14ac:dyDescent="0.25">
      <c r="B101" s="64"/>
      <c r="L101" s="31" t="str">
        <f t="shared" si="5"/>
        <v/>
      </c>
      <c r="M101" s="20"/>
      <c r="N101" s="52" t="s">
        <v>71</v>
      </c>
      <c r="Q101" s="32" t="str">
        <f t="shared" si="6"/>
        <v/>
      </c>
      <c r="T101" s="34">
        <f t="shared" si="7"/>
        <v>0</v>
      </c>
      <c r="U101" s="34">
        <f t="shared" si="8"/>
        <v>0</v>
      </c>
      <c r="X101" s="40" t="s">
        <v>26</v>
      </c>
      <c r="Z101" s="34">
        <f t="shared" si="9"/>
        <v>0</v>
      </c>
    </row>
    <row r="102" spans="2:26" ht="25.5" customHeight="1" x14ac:dyDescent="0.25">
      <c r="B102" s="64"/>
      <c r="L102" s="31" t="str">
        <f t="shared" si="5"/>
        <v/>
      </c>
      <c r="M102" s="20"/>
      <c r="N102" s="52" t="s">
        <v>71</v>
      </c>
      <c r="Q102" s="32" t="str">
        <f t="shared" si="6"/>
        <v/>
      </c>
      <c r="T102" s="34">
        <f t="shared" si="7"/>
        <v>0</v>
      </c>
      <c r="U102" s="34">
        <f t="shared" si="8"/>
        <v>0</v>
      </c>
      <c r="X102" s="40" t="s">
        <v>26</v>
      </c>
      <c r="Z102" s="34">
        <f t="shared" si="9"/>
        <v>0</v>
      </c>
    </row>
    <row r="103" spans="2:26" ht="25.5" customHeight="1" x14ac:dyDescent="0.25">
      <c r="B103" s="64"/>
      <c r="L103" s="31" t="str">
        <f t="shared" si="5"/>
        <v/>
      </c>
      <c r="M103" s="20"/>
      <c r="N103" s="52" t="s">
        <v>71</v>
      </c>
      <c r="Q103" s="32" t="str">
        <f t="shared" si="6"/>
        <v/>
      </c>
      <c r="T103" s="34">
        <f t="shared" si="7"/>
        <v>0</v>
      </c>
      <c r="U103" s="34">
        <f t="shared" si="8"/>
        <v>0</v>
      </c>
      <c r="X103" s="40" t="s">
        <v>26</v>
      </c>
      <c r="Z103" s="34">
        <f t="shared" si="9"/>
        <v>0</v>
      </c>
    </row>
    <row r="104" spans="2:26" ht="25.5" customHeight="1" x14ac:dyDescent="0.25">
      <c r="B104" s="64"/>
      <c r="L104" s="31" t="str">
        <f t="shared" si="5"/>
        <v/>
      </c>
      <c r="M104" s="20"/>
      <c r="N104" s="52" t="s">
        <v>71</v>
      </c>
      <c r="Q104" s="32" t="str">
        <f t="shared" si="6"/>
        <v/>
      </c>
      <c r="T104" s="34">
        <f t="shared" si="7"/>
        <v>0</v>
      </c>
      <c r="U104" s="34">
        <f t="shared" si="8"/>
        <v>0</v>
      </c>
      <c r="X104" s="40" t="s">
        <v>26</v>
      </c>
      <c r="Z104" s="34">
        <f t="shared" si="9"/>
        <v>0</v>
      </c>
    </row>
    <row r="105" spans="2:26" ht="25.5" customHeight="1" x14ac:dyDescent="0.25">
      <c r="B105" s="64"/>
      <c r="L105" s="31" t="str">
        <f t="shared" si="5"/>
        <v/>
      </c>
      <c r="M105" s="20"/>
      <c r="N105" s="52" t="s">
        <v>71</v>
      </c>
      <c r="Q105" s="32" t="str">
        <f t="shared" si="6"/>
        <v/>
      </c>
      <c r="T105" s="34">
        <f t="shared" si="7"/>
        <v>0</v>
      </c>
      <c r="U105" s="34">
        <f t="shared" si="8"/>
        <v>0</v>
      </c>
      <c r="X105" s="40" t="s">
        <v>26</v>
      </c>
      <c r="Z105" s="34">
        <f t="shared" si="9"/>
        <v>0</v>
      </c>
    </row>
    <row r="106" spans="2:26" ht="25.5" customHeight="1" x14ac:dyDescent="0.25">
      <c r="B106" s="64"/>
      <c r="L106" s="31" t="str">
        <f t="shared" si="5"/>
        <v/>
      </c>
      <c r="M106" s="20"/>
      <c r="N106" s="52" t="s">
        <v>71</v>
      </c>
      <c r="Q106" s="32" t="str">
        <f t="shared" si="6"/>
        <v/>
      </c>
      <c r="T106" s="34">
        <f t="shared" si="7"/>
        <v>0</v>
      </c>
      <c r="U106" s="34">
        <f t="shared" si="8"/>
        <v>0</v>
      </c>
      <c r="X106" s="40" t="s">
        <v>26</v>
      </c>
      <c r="Z106" s="34">
        <f t="shared" si="9"/>
        <v>0</v>
      </c>
    </row>
    <row r="107" spans="2:26" ht="25.5" customHeight="1" x14ac:dyDescent="0.25">
      <c r="B107" s="64"/>
      <c r="L107" s="31" t="str">
        <f t="shared" si="5"/>
        <v/>
      </c>
      <c r="M107" s="20"/>
      <c r="N107" s="52" t="s">
        <v>71</v>
      </c>
      <c r="Q107" s="32" t="str">
        <f t="shared" si="6"/>
        <v/>
      </c>
      <c r="T107" s="34">
        <f t="shared" si="7"/>
        <v>0</v>
      </c>
      <c r="U107" s="34">
        <f t="shared" si="8"/>
        <v>0</v>
      </c>
      <c r="X107" s="40" t="s">
        <v>26</v>
      </c>
      <c r="Z107" s="34">
        <f t="shared" si="9"/>
        <v>0</v>
      </c>
    </row>
    <row r="108" spans="2:26" ht="25.5" customHeight="1" x14ac:dyDescent="0.25">
      <c r="B108" s="64"/>
      <c r="L108" s="31" t="str">
        <f t="shared" si="5"/>
        <v/>
      </c>
      <c r="M108" s="20"/>
      <c r="N108" s="52" t="s">
        <v>71</v>
      </c>
      <c r="Q108" s="32" t="str">
        <f t="shared" si="6"/>
        <v/>
      </c>
      <c r="T108" s="34">
        <f t="shared" si="7"/>
        <v>0</v>
      </c>
      <c r="U108" s="34">
        <f t="shared" si="8"/>
        <v>0</v>
      </c>
      <c r="X108" s="40" t="s">
        <v>26</v>
      </c>
      <c r="Z108" s="34">
        <f t="shared" si="9"/>
        <v>0</v>
      </c>
    </row>
    <row r="109" spans="2:26" ht="25.5" customHeight="1" x14ac:dyDescent="0.25">
      <c r="B109" s="64"/>
      <c r="L109" s="31" t="str">
        <f t="shared" si="5"/>
        <v/>
      </c>
      <c r="M109" s="20"/>
      <c r="N109" s="52" t="s">
        <v>71</v>
      </c>
      <c r="Q109" s="32" t="str">
        <f t="shared" si="6"/>
        <v/>
      </c>
      <c r="T109" s="34">
        <f t="shared" si="7"/>
        <v>0</v>
      </c>
      <c r="U109" s="34">
        <f t="shared" si="8"/>
        <v>0</v>
      </c>
      <c r="X109" s="40" t="s">
        <v>26</v>
      </c>
      <c r="Z109" s="34">
        <f t="shared" si="9"/>
        <v>0</v>
      </c>
    </row>
    <row r="110" spans="2:26" ht="25.5" customHeight="1" x14ac:dyDescent="0.25">
      <c r="B110" s="64"/>
      <c r="L110" s="31" t="str">
        <f t="shared" si="5"/>
        <v/>
      </c>
      <c r="M110" s="20"/>
      <c r="N110" s="52" t="s">
        <v>71</v>
      </c>
      <c r="Q110" s="32" t="str">
        <f t="shared" si="6"/>
        <v/>
      </c>
      <c r="T110" s="34">
        <f t="shared" si="7"/>
        <v>0</v>
      </c>
      <c r="U110" s="34">
        <f t="shared" si="8"/>
        <v>0</v>
      </c>
      <c r="X110" s="40" t="s">
        <v>26</v>
      </c>
      <c r="Z110" s="34">
        <f t="shared" si="9"/>
        <v>0</v>
      </c>
    </row>
    <row r="111" spans="2:26" ht="25.5" customHeight="1" x14ac:dyDescent="0.25">
      <c r="B111" s="64"/>
      <c r="L111" s="31" t="str">
        <f t="shared" si="5"/>
        <v/>
      </c>
      <c r="M111" s="20"/>
      <c r="N111" s="52" t="s">
        <v>71</v>
      </c>
      <c r="Q111" s="32" t="str">
        <f t="shared" si="6"/>
        <v/>
      </c>
      <c r="T111" s="34">
        <f t="shared" si="7"/>
        <v>0</v>
      </c>
      <c r="U111" s="34">
        <f t="shared" si="8"/>
        <v>0</v>
      </c>
      <c r="X111" s="40" t="s">
        <v>26</v>
      </c>
      <c r="Z111" s="34">
        <f t="shared" si="9"/>
        <v>0</v>
      </c>
    </row>
    <row r="112" spans="2:26" ht="25.5" customHeight="1" x14ac:dyDescent="0.25">
      <c r="B112" s="64"/>
      <c r="L112" s="31" t="str">
        <f t="shared" si="5"/>
        <v/>
      </c>
      <c r="M112" s="20"/>
      <c r="N112" s="52" t="s">
        <v>71</v>
      </c>
      <c r="Q112" s="32" t="str">
        <f t="shared" si="6"/>
        <v/>
      </c>
      <c r="T112" s="34">
        <f t="shared" si="7"/>
        <v>0</v>
      </c>
      <c r="U112" s="34">
        <f t="shared" si="8"/>
        <v>0</v>
      </c>
      <c r="X112" s="40" t="s">
        <v>26</v>
      </c>
      <c r="Z112" s="34">
        <f t="shared" si="9"/>
        <v>0</v>
      </c>
    </row>
    <row r="113" spans="2:26" ht="25.5" customHeight="1" x14ac:dyDescent="0.25">
      <c r="B113" s="64"/>
      <c r="L113" s="31" t="str">
        <f t="shared" si="5"/>
        <v/>
      </c>
      <c r="M113" s="20"/>
      <c r="N113" s="52" t="s">
        <v>71</v>
      </c>
      <c r="Q113" s="32" t="str">
        <f t="shared" si="6"/>
        <v/>
      </c>
      <c r="T113" s="34">
        <f t="shared" si="7"/>
        <v>0</v>
      </c>
      <c r="U113" s="34">
        <f t="shared" si="8"/>
        <v>0</v>
      </c>
      <c r="X113" s="40" t="s">
        <v>26</v>
      </c>
      <c r="Z113" s="34">
        <f t="shared" si="9"/>
        <v>0</v>
      </c>
    </row>
    <row r="114" spans="2:26" ht="25.5" customHeight="1" x14ac:dyDescent="0.25">
      <c r="B114" s="64"/>
      <c r="L114" s="31" t="str">
        <f t="shared" si="5"/>
        <v/>
      </c>
      <c r="M114" s="20"/>
      <c r="N114" s="52" t="s">
        <v>71</v>
      </c>
      <c r="Q114" s="32" t="str">
        <f t="shared" si="6"/>
        <v/>
      </c>
      <c r="T114" s="34">
        <f t="shared" si="7"/>
        <v>0</v>
      </c>
      <c r="U114" s="34">
        <f t="shared" si="8"/>
        <v>0</v>
      </c>
      <c r="X114" s="40" t="s">
        <v>26</v>
      </c>
      <c r="Z114" s="34">
        <f t="shared" si="9"/>
        <v>0</v>
      </c>
    </row>
    <row r="115" spans="2:26" ht="25.5" customHeight="1" x14ac:dyDescent="0.25">
      <c r="B115" s="64"/>
      <c r="L115" s="31" t="str">
        <f t="shared" si="5"/>
        <v/>
      </c>
      <c r="M115" s="20"/>
      <c r="N115" s="52" t="s">
        <v>71</v>
      </c>
      <c r="Q115" s="32" t="str">
        <f t="shared" si="6"/>
        <v/>
      </c>
      <c r="T115" s="34">
        <f t="shared" si="7"/>
        <v>0</v>
      </c>
      <c r="U115" s="34">
        <f t="shared" si="8"/>
        <v>0</v>
      </c>
      <c r="X115" s="40" t="s">
        <v>26</v>
      </c>
      <c r="Z115" s="34">
        <f t="shared" si="9"/>
        <v>0</v>
      </c>
    </row>
    <row r="116" spans="2:26" ht="25.5" customHeight="1" x14ac:dyDescent="0.25">
      <c r="B116" s="64"/>
      <c r="L116" s="31" t="str">
        <f t="shared" si="5"/>
        <v/>
      </c>
      <c r="M116" s="20"/>
      <c r="N116" s="52" t="s">
        <v>71</v>
      </c>
      <c r="Q116" s="32" t="str">
        <f t="shared" si="6"/>
        <v/>
      </c>
      <c r="T116" s="34">
        <f t="shared" si="7"/>
        <v>0</v>
      </c>
      <c r="U116" s="34">
        <f t="shared" si="8"/>
        <v>0</v>
      </c>
      <c r="X116" s="40" t="s">
        <v>26</v>
      </c>
      <c r="Z116" s="34">
        <f t="shared" si="9"/>
        <v>0</v>
      </c>
    </row>
    <row r="117" spans="2:26" ht="25.5" customHeight="1" x14ac:dyDescent="0.25">
      <c r="B117" s="64"/>
      <c r="L117" s="31" t="str">
        <f t="shared" si="5"/>
        <v/>
      </c>
      <c r="M117" s="20"/>
      <c r="N117" s="52" t="s">
        <v>71</v>
      </c>
      <c r="Q117" s="32" t="str">
        <f t="shared" si="6"/>
        <v/>
      </c>
      <c r="T117" s="34">
        <f t="shared" si="7"/>
        <v>0</v>
      </c>
      <c r="U117" s="34">
        <f t="shared" si="8"/>
        <v>0</v>
      </c>
      <c r="X117" s="40" t="s">
        <v>26</v>
      </c>
      <c r="Z117" s="34">
        <f t="shared" si="9"/>
        <v>0</v>
      </c>
    </row>
    <row r="118" spans="2:26" ht="25.5" customHeight="1" x14ac:dyDescent="0.25">
      <c r="B118" s="64"/>
      <c r="L118" s="31" t="str">
        <f t="shared" si="5"/>
        <v/>
      </c>
      <c r="M118" s="20"/>
      <c r="N118" s="52" t="s">
        <v>71</v>
      </c>
      <c r="Q118" s="32" t="str">
        <f t="shared" si="6"/>
        <v/>
      </c>
      <c r="T118" s="34">
        <f t="shared" si="7"/>
        <v>0</v>
      </c>
      <c r="U118" s="34">
        <f t="shared" si="8"/>
        <v>0</v>
      </c>
      <c r="X118" s="40" t="s">
        <v>26</v>
      </c>
      <c r="Z118" s="34">
        <f t="shared" si="9"/>
        <v>0</v>
      </c>
    </row>
    <row r="119" spans="2:26" ht="25.5" customHeight="1" x14ac:dyDescent="0.25">
      <c r="B119" s="64"/>
      <c r="L119" s="31" t="str">
        <f t="shared" si="5"/>
        <v/>
      </c>
      <c r="M119" s="20"/>
      <c r="N119" s="52" t="s">
        <v>71</v>
      </c>
      <c r="Q119" s="32" t="str">
        <f t="shared" si="6"/>
        <v/>
      </c>
      <c r="T119" s="34">
        <f t="shared" si="7"/>
        <v>0</v>
      </c>
      <c r="U119" s="34">
        <f t="shared" si="8"/>
        <v>0</v>
      </c>
      <c r="X119" s="40" t="s">
        <v>26</v>
      </c>
      <c r="Z119" s="34">
        <f t="shared" si="9"/>
        <v>0</v>
      </c>
    </row>
    <row r="120" spans="2:26" ht="25.5" customHeight="1" x14ac:dyDescent="0.25">
      <c r="B120" s="64"/>
      <c r="L120" s="31" t="str">
        <f t="shared" si="5"/>
        <v/>
      </c>
      <c r="M120" s="20"/>
      <c r="N120" s="52" t="s">
        <v>71</v>
      </c>
      <c r="Q120" s="32" t="str">
        <f t="shared" si="6"/>
        <v/>
      </c>
      <c r="T120" s="34">
        <f t="shared" si="7"/>
        <v>0</v>
      </c>
      <c r="U120" s="34">
        <f t="shared" si="8"/>
        <v>0</v>
      </c>
      <c r="X120" s="40" t="s">
        <v>26</v>
      </c>
      <c r="Z120" s="34">
        <f t="shared" si="9"/>
        <v>0</v>
      </c>
    </row>
    <row r="121" spans="2:26" ht="25.5" customHeight="1" x14ac:dyDescent="0.25">
      <c r="B121" s="64"/>
      <c r="L121" s="31" t="str">
        <f t="shared" si="5"/>
        <v/>
      </c>
      <c r="M121" s="20"/>
      <c r="N121" s="52" t="s">
        <v>71</v>
      </c>
      <c r="Q121" s="32" t="str">
        <f t="shared" si="6"/>
        <v/>
      </c>
      <c r="T121" s="34">
        <f t="shared" si="7"/>
        <v>0</v>
      </c>
      <c r="U121" s="34">
        <f t="shared" si="8"/>
        <v>0</v>
      </c>
      <c r="X121" s="40" t="s">
        <v>26</v>
      </c>
      <c r="Z121" s="34">
        <f t="shared" si="9"/>
        <v>0</v>
      </c>
    </row>
    <row r="122" spans="2:26" ht="25.5" customHeight="1" x14ac:dyDescent="0.25">
      <c r="B122" s="64"/>
      <c r="L122" s="31" t="str">
        <f t="shared" si="5"/>
        <v/>
      </c>
      <c r="M122" s="20"/>
      <c r="N122" s="52" t="s">
        <v>71</v>
      </c>
      <c r="Q122" s="32" t="str">
        <f t="shared" si="6"/>
        <v/>
      </c>
      <c r="T122" s="34">
        <f t="shared" si="7"/>
        <v>0</v>
      </c>
      <c r="U122" s="34">
        <f t="shared" si="8"/>
        <v>0</v>
      </c>
      <c r="X122" s="40" t="s">
        <v>26</v>
      </c>
      <c r="Z122" s="34">
        <f t="shared" si="9"/>
        <v>0</v>
      </c>
    </row>
    <row r="123" spans="2:26" ht="25.5" customHeight="1" x14ac:dyDescent="0.25">
      <c r="B123" s="64"/>
      <c r="L123" s="31" t="str">
        <f t="shared" si="5"/>
        <v/>
      </c>
      <c r="M123" s="20"/>
      <c r="N123" s="52" t="s">
        <v>71</v>
      </c>
      <c r="Q123" s="32" t="str">
        <f t="shared" si="6"/>
        <v/>
      </c>
      <c r="T123" s="34">
        <f t="shared" si="7"/>
        <v>0</v>
      </c>
      <c r="U123" s="34">
        <f t="shared" si="8"/>
        <v>0</v>
      </c>
      <c r="X123" s="40" t="s">
        <v>26</v>
      </c>
      <c r="Z123" s="34">
        <f t="shared" si="9"/>
        <v>0</v>
      </c>
    </row>
    <row r="124" spans="2:26" ht="25.5" customHeight="1" x14ac:dyDescent="0.25">
      <c r="B124" s="64"/>
      <c r="L124" s="31" t="str">
        <f t="shared" si="5"/>
        <v/>
      </c>
      <c r="M124" s="20"/>
      <c r="N124" s="52" t="s">
        <v>71</v>
      </c>
      <c r="Q124" s="32" t="str">
        <f t="shared" si="6"/>
        <v/>
      </c>
      <c r="T124" s="34">
        <f t="shared" si="7"/>
        <v>0</v>
      </c>
      <c r="U124" s="34">
        <f t="shared" si="8"/>
        <v>0</v>
      </c>
      <c r="X124" s="40" t="s">
        <v>26</v>
      </c>
      <c r="Z124" s="34">
        <f t="shared" si="9"/>
        <v>0</v>
      </c>
    </row>
    <row r="125" spans="2:26" ht="25.5" customHeight="1" x14ac:dyDescent="0.25">
      <c r="B125" s="64"/>
      <c r="L125" s="31" t="str">
        <f t="shared" si="5"/>
        <v/>
      </c>
      <c r="M125" s="20"/>
      <c r="N125" s="52" t="s">
        <v>71</v>
      </c>
      <c r="Q125" s="32" t="str">
        <f t="shared" si="6"/>
        <v/>
      </c>
      <c r="T125" s="34">
        <f t="shared" si="7"/>
        <v>0</v>
      </c>
      <c r="U125" s="34">
        <f t="shared" si="8"/>
        <v>0</v>
      </c>
      <c r="X125" s="40" t="s">
        <v>26</v>
      </c>
      <c r="Z125" s="34">
        <f t="shared" si="9"/>
        <v>0</v>
      </c>
    </row>
    <row r="126" spans="2:26" ht="25.5" customHeight="1" x14ac:dyDescent="0.25">
      <c r="B126" s="64"/>
      <c r="L126" s="31" t="str">
        <f t="shared" si="5"/>
        <v/>
      </c>
      <c r="M126" s="20"/>
      <c r="N126" s="52" t="s">
        <v>71</v>
      </c>
      <c r="Q126" s="32" t="str">
        <f t="shared" si="6"/>
        <v/>
      </c>
      <c r="T126" s="34">
        <f t="shared" si="7"/>
        <v>0</v>
      </c>
      <c r="U126" s="34">
        <f t="shared" si="8"/>
        <v>0</v>
      </c>
      <c r="X126" s="40" t="s">
        <v>26</v>
      </c>
      <c r="Z126" s="34">
        <f t="shared" si="9"/>
        <v>0</v>
      </c>
    </row>
    <row r="127" spans="2:26" ht="25.5" customHeight="1" x14ac:dyDescent="0.25">
      <c r="B127" s="64"/>
      <c r="L127" s="31" t="str">
        <f t="shared" si="5"/>
        <v/>
      </c>
      <c r="M127" s="20"/>
      <c r="N127" s="52" t="s">
        <v>71</v>
      </c>
      <c r="Q127" s="32" t="str">
        <f t="shared" si="6"/>
        <v/>
      </c>
      <c r="T127" s="34">
        <f t="shared" si="7"/>
        <v>0</v>
      </c>
      <c r="U127" s="34">
        <f t="shared" si="8"/>
        <v>0</v>
      </c>
      <c r="X127" s="40" t="s">
        <v>26</v>
      </c>
      <c r="Z127" s="34">
        <f t="shared" si="9"/>
        <v>0</v>
      </c>
    </row>
    <row r="128" spans="2:26" ht="25.5" customHeight="1" x14ac:dyDescent="0.25">
      <c r="B128" s="64"/>
      <c r="L128" s="31" t="str">
        <f t="shared" si="5"/>
        <v/>
      </c>
      <c r="M128" s="20"/>
      <c r="N128" s="52" t="s">
        <v>71</v>
      </c>
      <c r="Q128" s="32" t="str">
        <f t="shared" si="6"/>
        <v/>
      </c>
      <c r="T128" s="34">
        <f t="shared" si="7"/>
        <v>0</v>
      </c>
      <c r="U128" s="34">
        <f t="shared" si="8"/>
        <v>0</v>
      </c>
      <c r="X128" s="40" t="s">
        <v>26</v>
      </c>
      <c r="Z128" s="34">
        <f t="shared" si="9"/>
        <v>0</v>
      </c>
    </row>
    <row r="129" spans="2:26" ht="25.5" customHeight="1" x14ac:dyDescent="0.25">
      <c r="B129" s="64"/>
      <c r="L129" s="31" t="str">
        <f t="shared" si="5"/>
        <v/>
      </c>
      <c r="N129" s="52" t="s">
        <v>71</v>
      </c>
      <c r="Q129" s="32" t="str">
        <f t="shared" si="6"/>
        <v/>
      </c>
      <c r="T129" s="34">
        <f t="shared" si="7"/>
        <v>0</v>
      </c>
      <c r="U129" s="34">
        <f t="shared" si="8"/>
        <v>0</v>
      </c>
      <c r="X129" s="40" t="s">
        <v>26</v>
      </c>
      <c r="Z129" s="34">
        <f t="shared" si="9"/>
        <v>0</v>
      </c>
    </row>
    <row r="130" spans="2:26" ht="25.5" customHeight="1" x14ac:dyDescent="0.25">
      <c r="B130" s="64"/>
      <c r="L130" s="31" t="str">
        <f t="shared" ref="L130:L193" si="10">IF(K130&lt;&gt;"",VLOOKUP(K130,tenhang,2,0),"")</f>
        <v/>
      </c>
      <c r="N130" s="52" t="s">
        <v>71</v>
      </c>
      <c r="Q130" s="32" t="str">
        <f t="shared" ref="Q130:Q193" si="11">IF(K130&lt;&gt;"",VLOOKUP(K130,tenhang,3,0),"")</f>
        <v/>
      </c>
      <c r="T130" s="34">
        <f t="shared" ref="T130:T193" si="12">IF(K130&lt;&gt;"",VLOOKUP(K130,tenhang,4,0),0)</f>
        <v>0</v>
      </c>
      <c r="U130" s="34">
        <f t="shared" si="8"/>
        <v>0</v>
      </c>
      <c r="X130" s="40" t="s">
        <v>26</v>
      </c>
      <c r="Z130" s="34">
        <f t="shared" si="9"/>
        <v>0</v>
      </c>
    </row>
    <row r="131" spans="2:26" ht="25.5" customHeight="1" x14ac:dyDescent="0.25">
      <c r="B131" s="64"/>
      <c r="L131" s="31" t="str">
        <f t="shared" si="10"/>
        <v/>
      </c>
      <c r="N131" s="52" t="s">
        <v>71</v>
      </c>
      <c r="Q131" s="32" t="str">
        <f t="shared" si="11"/>
        <v/>
      </c>
      <c r="T131" s="34">
        <f t="shared" si="12"/>
        <v>0</v>
      </c>
      <c r="U131" s="34">
        <f t="shared" ref="U131:U194" si="13">R131*T131</f>
        <v>0</v>
      </c>
      <c r="X131" s="40" t="s">
        <v>26</v>
      </c>
      <c r="Z131" s="34">
        <f t="shared" ref="Z131:Z194" si="14">ROUND(U131*X131*1%,0)</f>
        <v>0</v>
      </c>
    </row>
    <row r="132" spans="2:26" ht="25.5" customHeight="1" x14ac:dyDescent="0.25">
      <c r="B132" s="64"/>
      <c r="L132" s="31" t="str">
        <f t="shared" si="10"/>
        <v/>
      </c>
      <c r="N132" s="52" t="s">
        <v>71</v>
      </c>
      <c r="Q132" s="32" t="str">
        <f t="shared" si="11"/>
        <v/>
      </c>
      <c r="T132" s="34">
        <f t="shared" si="12"/>
        <v>0</v>
      </c>
      <c r="U132" s="34">
        <f t="shared" si="13"/>
        <v>0</v>
      </c>
      <c r="X132" s="40" t="s">
        <v>26</v>
      </c>
      <c r="Z132" s="34">
        <f t="shared" si="14"/>
        <v>0</v>
      </c>
    </row>
    <row r="133" spans="2:26" ht="25.5" customHeight="1" x14ac:dyDescent="0.25">
      <c r="B133" s="64"/>
      <c r="L133" s="31" t="str">
        <f t="shared" si="10"/>
        <v/>
      </c>
      <c r="N133" s="52" t="s">
        <v>71</v>
      </c>
      <c r="Q133" s="32" t="str">
        <f t="shared" si="11"/>
        <v/>
      </c>
      <c r="T133" s="34">
        <f t="shared" si="12"/>
        <v>0</v>
      </c>
      <c r="U133" s="34">
        <f t="shared" si="13"/>
        <v>0</v>
      </c>
      <c r="X133" s="40" t="s">
        <v>26</v>
      </c>
      <c r="Z133" s="34">
        <f t="shared" si="14"/>
        <v>0</v>
      </c>
    </row>
    <row r="134" spans="2:26" ht="25.5" customHeight="1" x14ac:dyDescent="0.25">
      <c r="B134" s="64"/>
      <c r="L134" s="31" t="str">
        <f t="shared" si="10"/>
        <v/>
      </c>
      <c r="N134" s="52" t="s">
        <v>71</v>
      </c>
      <c r="Q134" s="32" t="str">
        <f t="shared" si="11"/>
        <v/>
      </c>
      <c r="T134" s="34">
        <f t="shared" si="12"/>
        <v>0</v>
      </c>
      <c r="U134" s="34">
        <f t="shared" si="13"/>
        <v>0</v>
      </c>
      <c r="X134" s="40" t="s">
        <v>26</v>
      </c>
      <c r="Z134" s="34">
        <f t="shared" si="14"/>
        <v>0</v>
      </c>
    </row>
    <row r="135" spans="2:26" ht="25.5" customHeight="1" x14ac:dyDescent="0.25">
      <c r="B135" s="64"/>
      <c r="L135" s="31" t="str">
        <f t="shared" si="10"/>
        <v/>
      </c>
      <c r="N135" s="52" t="s">
        <v>71</v>
      </c>
      <c r="Q135" s="32" t="str">
        <f t="shared" si="11"/>
        <v/>
      </c>
      <c r="T135" s="34">
        <f t="shared" si="12"/>
        <v>0</v>
      </c>
      <c r="U135" s="34">
        <f t="shared" si="13"/>
        <v>0</v>
      </c>
      <c r="X135" s="40" t="s">
        <v>26</v>
      </c>
      <c r="Z135" s="34">
        <f t="shared" si="14"/>
        <v>0</v>
      </c>
    </row>
    <row r="136" spans="2:26" ht="25.5" customHeight="1" x14ac:dyDescent="0.25">
      <c r="B136" s="64"/>
      <c r="L136" s="31" t="str">
        <f t="shared" si="10"/>
        <v/>
      </c>
      <c r="N136" s="52" t="s">
        <v>71</v>
      </c>
      <c r="Q136" s="32" t="str">
        <f t="shared" si="11"/>
        <v/>
      </c>
      <c r="T136" s="34">
        <f t="shared" si="12"/>
        <v>0</v>
      </c>
      <c r="U136" s="34">
        <f t="shared" si="13"/>
        <v>0</v>
      </c>
      <c r="X136" s="40" t="s">
        <v>26</v>
      </c>
      <c r="Z136" s="34">
        <f t="shared" si="14"/>
        <v>0</v>
      </c>
    </row>
    <row r="137" spans="2:26" ht="25.5" customHeight="1" x14ac:dyDescent="0.25">
      <c r="B137" s="64"/>
      <c r="L137" s="31" t="str">
        <f t="shared" si="10"/>
        <v/>
      </c>
      <c r="N137" s="52" t="s">
        <v>71</v>
      </c>
      <c r="Q137" s="32" t="str">
        <f t="shared" si="11"/>
        <v/>
      </c>
      <c r="T137" s="34">
        <f t="shared" si="12"/>
        <v>0</v>
      </c>
      <c r="U137" s="34">
        <f t="shared" si="13"/>
        <v>0</v>
      </c>
      <c r="X137" s="40" t="s">
        <v>26</v>
      </c>
      <c r="Z137" s="34">
        <f t="shared" si="14"/>
        <v>0</v>
      </c>
    </row>
    <row r="138" spans="2:26" ht="25.5" customHeight="1" x14ac:dyDescent="0.25">
      <c r="B138" s="64"/>
      <c r="L138" s="31" t="str">
        <f t="shared" si="10"/>
        <v/>
      </c>
      <c r="N138" s="52" t="s">
        <v>71</v>
      </c>
      <c r="Q138" s="32" t="str">
        <f t="shared" si="11"/>
        <v/>
      </c>
      <c r="T138" s="34">
        <f t="shared" si="12"/>
        <v>0</v>
      </c>
      <c r="U138" s="34">
        <f t="shared" si="13"/>
        <v>0</v>
      </c>
      <c r="X138" s="40" t="s">
        <v>26</v>
      </c>
      <c r="Z138" s="34">
        <f t="shared" si="14"/>
        <v>0</v>
      </c>
    </row>
    <row r="139" spans="2:26" ht="25.5" customHeight="1" x14ac:dyDescent="0.25">
      <c r="B139" s="64"/>
      <c r="L139" s="31" t="str">
        <f t="shared" si="10"/>
        <v/>
      </c>
      <c r="N139" s="52" t="s">
        <v>71</v>
      </c>
      <c r="Q139" s="32" t="str">
        <f t="shared" si="11"/>
        <v/>
      </c>
      <c r="T139" s="34">
        <f t="shared" si="12"/>
        <v>0</v>
      </c>
      <c r="U139" s="34">
        <f t="shared" si="13"/>
        <v>0</v>
      </c>
      <c r="X139" s="40" t="s">
        <v>26</v>
      </c>
      <c r="Z139" s="34">
        <f t="shared" si="14"/>
        <v>0</v>
      </c>
    </row>
    <row r="140" spans="2:26" ht="25.5" customHeight="1" x14ac:dyDescent="0.25">
      <c r="B140" s="64"/>
      <c r="L140" s="31" t="str">
        <f t="shared" si="10"/>
        <v/>
      </c>
      <c r="N140" s="52" t="s">
        <v>71</v>
      </c>
      <c r="Q140" s="32" t="str">
        <f t="shared" si="11"/>
        <v/>
      </c>
      <c r="T140" s="34">
        <f t="shared" si="12"/>
        <v>0</v>
      </c>
      <c r="U140" s="34">
        <f t="shared" si="13"/>
        <v>0</v>
      </c>
      <c r="X140" s="40" t="s">
        <v>26</v>
      </c>
      <c r="Z140" s="34">
        <f t="shared" si="14"/>
        <v>0</v>
      </c>
    </row>
    <row r="141" spans="2:26" ht="25.5" customHeight="1" x14ac:dyDescent="0.25">
      <c r="B141" s="64"/>
      <c r="L141" s="31" t="str">
        <f t="shared" si="10"/>
        <v/>
      </c>
      <c r="N141" s="52" t="s">
        <v>71</v>
      </c>
      <c r="Q141" s="32" t="str">
        <f t="shared" si="11"/>
        <v/>
      </c>
      <c r="T141" s="34">
        <f t="shared" si="12"/>
        <v>0</v>
      </c>
      <c r="U141" s="34">
        <f t="shared" si="13"/>
        <v>0</v>
      </c>
      <c r="X141" s="40" t="s">
        <v>26</v>
      </c>
      <c r="Z141" s="34">
        <f t="shared" si="14"/>
        <v>0</v>
      </c>
    </row>
    <row r="142" spans="2:26" ht="25.5" customHeight="1" x14ac:dyDescent="0.25">
      <c r="B142" s="64"/>
      <c r="L142" s="31" t="str">
        <f t="shared" si="10"/>
        <v/>
      </c>
      <c r="N142" s="52" t="s">
        <v>71</v>
      </c>
      <c r="Q142" s="32" t="str">
        <f t="shared" si="11"/>
        <v/>
      </c>
      <c r="T142" s="34">
        <f t="shared" si="12"/>
        <v>0</v>
      </c>
      <c r="U142" s="34">
        <f t="shared" si="13"/>
        <v>0</v>
      </c>
      <c r="X142" s="40" t="s">
        <v>26</v>
      </c>
      <c r="Z142" s="34">
        <f t="shared" si="14"/>
        <v>0</v>
      </c>
    </row>
    <row r="143" spans="2:26" ht="25.5" customHeight="1" x14ac:dyDescent="0.25">
      <c r="B143" s="64"/>
      <c r="L143" s="31" t="str">
        <f t="shared" si="10"/>
        <v/>
      </c>
      <c r="N143" s="52" t="s">
        <v>71</v>
      </c>
      <c r="Q143" s="32" t="str">
        <f t="shared" si="11"/>
        <v/>
      </c>
      <c r="T143" s="34">
        <f t="shared" si="12"/>
        <v>0</v>
      </c>
      <c r="U143" s="34">
        <f t="shared" si="13"/>
        <v>0</v>
      </c>
      <c r="X143" s="40" t="s">
        <v>26</v>
      </c>
      <c r="Z143" s="34">
        <f t="shared" si="14"/>
        <v>0</v>
      </c>
    </row>
    <row r="144" spans="2:26" ht="25.5" customHeight="1" x14ac:dyDescent="0.25">
      <c r="B144" s="64"/>
      <c r="L144" s="31" t="str">
        <f t="shared" si="10"/>
        <v/>
      </c>
      <c r="N144" s="52" t="s">
        <v>71</v>
      </c>
      <c r="Q144" s="32" t="str">
        <f t="shared" si="11"/>
        <v/>
      </c>
      <c r="T144" s="34">
        <f t="shared" si="12"/>
        <v>0</v>
      </c>
      <c r="U144" s="34">
        <f t="shared" si="13"/>
        <v>0</v>
      </c>
      <c r="X144" s="40" t="s">
        <v>26</v>
      </c>
      <c r="Z144" s="34">
        <f t="shared" si="14"/>
        <v>0</v>
      </c>
    </row>
    <row r="145" spans="2:26" ht="25.5" customHeight="1" x14ac:dyDescent="0.25">
      <c r="B145" s="64"/>
      <c r="L145" s="31" t="str">
        <f t="shared" si="10"/>
        <v/>
      </c>
      <c r="N145" s="52" t="s">
        <v>71</v>
      </c>
      <c r="Q145" s="32" t="str">
        <f t="shared" si="11"/>
        <v/>
      </c>
      <c r="T145" s="34">
        <f t="shared" si="12"/>
        <v>0</v>
      </c>
      <c r="U145" s="34">
        <f t="shared" si="13"/>
        <v>0</v>
      </c>
      <c r="X145" s="40" t="s">
        <v>26</v>
      </c>
      <c r="Z145" s="34">
        <f t="shared" si="14"/>
        <v>0</v>
      </c>
    </row>
    <row r="146" spans="2:26" ht="25.5" customHeight="1" x14ac:dyDescent="0.25">
      <c r="B146" s="64"/>
      <c r="L146" s="31" t="str">
        <f t="shared" si="10"/>
        <v/>
      </c>
      <c r="N146" s="52" t="s">
        <v>71</v>
      </c>
      <c r="Q146" s="32" t="str">
        <f t="shared" si="11"/>
        <v/>
      </c>
      <c r="T146" s="34">
        <f t="shared" si="12"/>
        <v>0</v>
      </c>
      <c r="U146" s="34">
        <f t="shared" si="13"/>
        <v>0</v>
      </c>
      <c r="X146" s="40" t="s">
        <v>26</v>
      </c>
      <c r="Z146" s="34">
        <f t="shared" si="14"/>
        <v>0</v>
      </c>
    </row>
    <row r="147" spans="2:26" ht="25.5" customHeight="1" x14ac:dyDescent="0.25">
      <c r="B147" s="64"/>
      <c r="L147" s="31" t="str">
        <f t="shared" si="10"/>
        <v/>
      </c>
      <c r="N147" s="52" t="s">
        <v>71</v>
      </c>
      <c r="Q147" s="32" t="str">
        <f t="shared" si="11"/>
        <v/>
      </c>
      <c r="T147" s="34">
        <f t="shared" si="12"/>
        <v>0</v>
      </c>
      <c r="U147" s="34">
        <f t="shared" si="13"/>
        <v>0</v>
      </c>
      <c r="X147" s="40" t="s">
        <v>26</v>
      </c>
      <c r="Z147" s="34">
        <f t="shared" si="14"/>
        <v>0</v>
      </c>
    </row>
    <row r="148" spans="2:26" ht="25.5" customHeight="1" x14ac:dyDescent="0.25">
      <c r="B148" s="64"/>
      <c r="L148" s="31" t="str">
        <f t="shared" si="10"/>
        <v/>
      </c>
      <c r="N148" s="52" t="s">
        <v>71</v>
      </c>
      <c r="Q148" s="32" t="str">
        <f t="shared" si="11"/>
        <v/>
      </c>
      <c r="T148" s="34">
        <f t="shared" si="12"/>
        <v>0</v>
      </c>
      <c r="U148" s="34">
        <f t="shared" si="13"/>
        <v>0</v>
      </c>
      <c r="X148" s="40" t="s">
        <v>26</v>
      </c>
      <c r="Z148" s="34">
        <f t="shared" si="14"/>
        <v>0</v>
      </c>
    </row>
    <row r="149" spans="2:26" ht="25.5" customHeight="1" x14ac:dyDescent="0.25">
      <c r="B149" s="64"/>
      <c r="L149" s="31" t="str">
        <f t="shared" si="10"/>
        <v/>
      </c>
      <c r="N149" s="52" t="s">
        <v>71</v>
      </c>
      <c r="Q149" s="32" t="str">
        <f t="shared" si="11"/>
        <v/>
      </c>
      <c r="T149" s="34">
        <f t="shared" si="12"/>
        <v>0</v>
      </c>
      <c r="U149" s="34">
        <f t="shared" si="13"/>
        <v>0</v>
      </c>
      <c r="X149" s="40" t="s">
        <v>26</v>
      </c>
      <c r="Z149" s="34">
        <f t="shared" si="14"/>
        <v>0</v>
      </c>
    </row>
    <row r="150" spans="2:26" ht="25.5" customHeight="1" x14ac:dyDescent="0.25">
      <c r="B150" s="64"/>
      <c r="L150" s="31" t="str">
        <f t="shared" si="10"/>
        <v/>
      </c>
      <c r="N150" s="52" t="s">
        <v>71</v>
      </c>
      <c r="Q150" s="32" t="str">
        <f t="shared" si="11"/>
        <v/>
      </c>
      <c r="T150" s="34">
        <f t="shared" si="12"/>
        <v>0</v>
      </c>
      <c r="U150" s="34">
        <f t="shared" si="13"/>
        <v>0</v>
      </c>
      <c r="X150" s="40" t="s">
        <v>26</v>
      </c>
      <c r="Z150" s="34">
        <f t="shared" si="14"/>
        <v>0</v>
      </c>
    </row>
    <row r="151" spans="2:26" ht="25.5" customHeight="1" x14ac:dyDescent="0.25">
      <c r="B151" s="64"/>
      <c r="L151" s="31" t="str">
        <f t="shared" si="10"/>
        <v/>
      </c>
      <c r="N151" s="52" t="s">
        <v>71</v>
      </c>
      <c r="Q151" s="32" t="str">
        <f t="shared" si="11"/>
        <v/>
      </c>
      <c r="T151" s="34">
        <f t="shared" si="12"/>
        <v>0</v>
      </c>
      <c r="U151" s="34">
        <f t="shared" si="13"/>
        <v>0</v>
      </c>
      <c r="X151" s="40" t="s">
        <v>26</v>
      </c>
      <c r="Z151" s="34">
        <f t="shared" si="14"/>
        <v>0</v>
      </c>
    </row>
    <row r="152" spans="2:26" ht="25.5" customHeight="1" x14ac:dyDescent="0.25">
      <c r="B152" s="64"/>
      <c r="L152" s="31" t="str">
        <f t="shared" si="10"/>
        <v/>
      </c>
      <c r="N152" s="52" t="s">
        <v>71</v>
      </c>
      <c r="Q152" s="32" t="str">
        <f t="shared" si="11"/>
        <v/>
      </c>
      <c r="T152" s="34">
        <f t="shared" si="12"/>
        <v>0</v>
      </c>
      <c r="U152" s="34">
        <f t="shared" si="13"/>
        <v>0</v>
      </c>
      <c r="X152" s="40" t="s">
        <v>26</v>
      </c>
      <c r="Z152" s="34">
        <f t="shared" si="14"/>
        <v>0</v>
      </c>
    </row>
    <row r="153" spans="2:26" ht="25.5" customHeight="1" x14ac:dyDescent="0.25">
      <c r="B153" s="64"/>
      <c r="L153" s="31" t="str">
        <f t="shared" si="10"/>
        <v/>
      </c>
      <c r="N153" s="52" t="s">
        <v>71</v>
      </c>
      <c r="Q153" s="32" t="str">
        <f t="shared" si="11"/>
        <v/>
      </c>
      <c r="T153" s="34">
        <f t="shared" si="12"/>
        <v>0</v>
      </c>
      <c r="U153" s="34">
        <f t="shared" si="13"/>
        <v>0</v>
      </c>
      <c r="X153" s="40" t="s">
        <v>26</v>
      </c>
      <c r="Z153" s="34">
        <f t="shared" si="14"/>
        <v>0</v>
      </c>
    </row>
    <row r="154" spans="2:26" ht="25.5" customHeight="1" x14ac:dyDescent="0.25">
      <c r="B154" s="64"/>
      <c r="L154" s="31" t="str">
        <f t="shared" si="10"/>
        <v/>
      </c>
      <c r="N154" s="52" t="s">
        <v>71</v>
      </c>
      <c r="Q154" s="32" t="str">
        <f t="shared" si="11"/>
        <v/>
      </c>
      <c r="T154" s="34">
        <f t="shared" si="12"/>
        <v>0</v>
      </c>
      <c r="U154" s="34">
        <f t="shared" si="13"/>
        <v>0</v>
      </c>
      <c r="X154" s="40" t="s">
        <v>26</v>
      </c>
      <c r="Z154" s="34">
        <f t="shared" si="14"/>
        <v>0</v>
      </c>
    </row>
    <row r="155" spans="2:26" ht="25.5" customHeight="1" x14ac:dyDescent="0.25">
      <c r="B155" s="64"/>
      <c r="L155" s="31" t="str">
        <f t="shared" si="10"/>
        <v/>
      </c>
      <c r="N155" s="52" t="s">
        <v>71</v>
      </c>
      <c r="Q155" s="32" t="str">
        <f t="shared" si="11"/>
        <v/>
      </c>
      <c r="T155" s="34">
        <f t="shared" si="12"/>
        <v>0</v>
      </c>
      <c r="U155" s="34">
        <f t="shared" si="13"/>
        <v>0</v>
      </c>
      <c r="X155" s="40" t="s">
        <v>26</v>
      </c>
      <c r="Z155" s="34">
        <f t="shared" si="14"/>
        <v>0</v>
      </c>
    </row>
    <row r="156" spans="2:26" ht="25.5" customHeight="1" x14ac:dyDescent="0.25">
      <c r="B156" s="64"/>
      <c r="L156" s="31" t="str">
        <f t="shared" si="10"/>
        <v/>
      </c>
      <c r="N156" s="52" t="s">
        <v>71</v>
      </c>
      <c r="Q156" s="32" t="str">
        <f t="shared" si="11"/>
        <v/>
      </c>
      <c r="T156" s="34">
        <f t="shared" si="12"/>
        <v>0</v>
      </c>
      <c r="U156" s="34">
        <f t="shared" si="13"/>
        <v>0</v>
      </c>
      <c r="X156" s="40" t="s">
        <v>26</v>
      </c>
      <c r="Z156" s="34">
        <f t="shared" si="14"/>
        <v>0</v>
      </c>
    </row>
    <row r="157" spans="2:26" ht="25.5" customHeight="1" x14ac:dyDescent="0.25">
      <c r="B157" s="64"/>
      <c r="L157" s="31" t="str">
        <f t="shared" si="10"/>
        <v/>
      </c>
      <c r="N157" s="52" t="s">
        <v>71</v>
      </c>
      <c r="Q157" s="32" t="str">
        <f t="shared" si="11"/>
        <v/>
      </c>
      <c r="T157" s="34">
        <f t="shared" si="12"/>
        <v>0</v>
      </c>
      <c r="U157" s="34">
        <f t="shared" si="13"/>
        <v>0</v>
      </c>
      <c r="X157" s="40" t="s">
        <v>26</v>
      </c>
      <c r="Z157" s="34">
        <f t="shared" si="14"/>
        <v>0</v>
      </c>
    </row>
    <row r="158" spans="2:26" ht="25.5" customHeight="1" x14ac:dyDescent="0.25">
      <c r="B158" s="64"/>
      <c r="L158" s="31" t="str">
        <f t="shared" si="10"/>
        <v/>
      </c>
      <c r="N158" s="52" t="s">
        <v>71</v>
      </c>
      <c r="Q158" s="32" t="str">
        <f t="shared" si="11"/>
        <v/>
      </c>
      <c r="T158" s="34">
        <f t="shared" si="12"/>
        <v>0</v>
      </c>
      <c r="U158" s="34">
        <f t="shared" si="13"/>
        <v>0</v>
      </c>
      <c r="X158" s="40" t="s">
        <v>26</v>
      </c>
      <c r="Z158" s="34">
        <f t="shared" si="14"/>
        <v>0</v>
      </c>
    </row>
    <row r="159" spans="2:26" ht="25.5" customHeight="1" x14ac:dyDescent="0.25">
      <c r="B159" s="64"/>
      <c r="L159" s="31" t="str">
        <f t="shared" si="10"/>
        <v/>
      </c>
      <c r="N159" s="52" t="s">
        <v>71</v>
      </c>
      <c r="Q159" s="32" t="str">
        <f t="shared" si="11"/>
        <v/>
      </c>
      <c r="T159" s="34">
        <f t="shared" si="12"/>
        <v>0</v>
      </c>
      <c r="U159" s="34">
        <f t="shared" si="13"/>
        <v>0</v>
      </c>
      <c r="X159" s="40" t="s">
        <v>26</v>
      </c>
      <c r="Z159" s="34">
        <f t="shared" si="14"/>
        <v>0</v>
      </c>
    </row>
    <row r="160" spans="2:26" ht="25.5" customHeight="1" x14ac:dyDescent="0.25">
      <c r="B160" s="64"/>
      <c r="L160" s="31" t="str">
        <f t="shared" si="10"/>
        <v/>
      </c>
      <c r="N160" s="52" t="s">
        <v>71</v>
      </c>
      <c r="Q160" s="32" t="str">
        <f t="shared" si="11"/>
        <v/>
      </c>
      <c r="T160" s="34">
        <f t="shared" si="12"/>
        <v>0</v>
      </c>
      <c r="U160" s="34">
        <f t="shared" si="13"/>
        <v>0</v>
      </c>
      <c r="X160" s="40" t="s">
        <v>26</v>
      </c>
      <c r="Z160" s="34">
        <f t="shared" si="14"/>
        <v>0</v>
      </c>
    </row>
    <row r="161" spans="2:26" ht="25.5" customHeight="1" x14ac:dyDescent="0.25">
      <c r="B161" s="64"/>
      <c r="L161" s="31" t="str">
        <f t="shared" si="10"/>
        <v/>
      </c>
      <c r="N161" s="52" t="s">
        <v>71</v>
      </c>
      <c r="Q161" s="32" t="str">
        <f t="shared" si="11"/>
        <v/>
      </c>
      <c r="T161" s="34">
        <f t="shared" si="12"/>
        <v>0</v>
      </c>
      <c r="U161" s="34">
        <f t="shared" si="13"/>
        <v>0</v>
      </c>
      <c r="X161" s="40" t="s">
        <v>26</v>
      </c>
      <c r="Z161" s="34">
        <f t="shared" si="14"/>
        <v>0</v>
      </c>
    </row>
    <row r="162" spans="2:26" ht="25.5" customHeight="1" x14ac:dyDescent="0.25">
      <c r="B162" s="64"/>
      <c r="L162" s="31" t="str">
        <f t="shared" si="10"/>
        <v/>
      </c>
      <c r="N162" s="52" t="s">
        <v>71</v>
      </c>
      <c r="Q162" s="32" t="str">
        <f t="shared" si="11"/>
        <v/>
      </c>
      <c r="T162" s="34">
        <f t="shared" si="12"/>
        <v>0</v>
      </c>
      <c r="U162" s="34">
        <f t="shared" si="13"/>
        <v>0</v>
      </c>
      <c r="X162" s="40" t="s">
        <v>26</v>
      </c>
      <c r="Z162" s="34">
        <f t="shared" si="14"/>
        <v>0</v>
      </c>
    </row>
    <row r="163" spans="2:26" ht="25.5" customHeight="1" x14ac:dyDescent="0.25">
      <c r="B163" s="64"/>
      <c r="L163" s="31" t="str">
        <f t="shared" si="10"/>
        <v/>
      </c>
      <c r="N163" s="52" t="s">
        <v>71</v>
      </c>
      <c r="Q163" s="32" t="str">
        <f t="shared" si="11"/>
        <v/>
      </c>
      <c r="T163" s="34">
        <f t="shared" si="12"/>
        <v>0</v>
      </c>
      <c r="U163" s="34">
        <f t="shared" si="13"/>
        <v>0</v>
      </c>
      <c r="X163" s="40" t="s">
        <v>26</v>
      </c>
      <c r="Z163" s="34">
        <f t="shared" si="14"/>
        <v>0</v>
      </c>
    </row>
    <row r="164" spans="2:26" ht="25.5" customHeight="1" x14ac:dyDescent="0.25">
      <c r="B164" s="64"/>
      <c r="L164" s="31" t="str">
        <f t="shared" si="10"/>
        <v/>
      </c>
      <c r="N164" s="52" t="s">
        <v>71</v>
      </c>
      <c r="Q164" s="32" t="str">
        <f t="shared" si="11"/>
        <v/>
      </c>
      <c r="T164" s="34">
        <f t="shared" si="12"/>
        <v>0</v>
      </c>
      <c r="U164" s="34">
        <f t="shared" si="13"/>
        <v>0</v>
      </c>
      <c r="X164" s="40" t="s">
        <v>26</v>
      </c>
      <c r="Z164" s="34">
        <f t="shared" si="14"/>
        <v>0</v>
      </c>
    </row>
    <row r="165" spans="2:26" ht="25.5" customHeight="1" x14ac:dyDescent="0.25">
      <c r="B165" s="64"/>
      <c r="L165" s="31" t="str">
        <f t="shared" si="10"/>
        <v/>
      </c>
      <c r="N165" s="52" t="s">
        <v>71</v>
      </c>
      <c r="Q165" s="32" t="str">
        <f t="shared" si="11"/>
        <v/>
      </c>
      <c r="T165" s="34">
        <f t="shared" si="12"/>
        <v>0</v>
      </c>
      <c r="U165" s="34">
        <f t="shared" si="13"/>
        <v>0</v>
      </c>
      <c r="X165" s="40" t="s">
        <v>26</v>
      </c>
      <c r="Z165" s="34">
        <f t="shared" si="14"/>
        <v>0</v>
      </c>
    </row>
    <row r="166" spans="2:26" ht="25.5" customHeight="1" x14ac:dyDescent="0.25">
      <c r="B166" s="64"/>
      <c r="L166" s="31" t="str">
        <f t="shared" si="10"/>
        <v/>
      </c>
      <c r="N166" s="52" t="s">
        <v>71</v>
      </c>
      <c r="Q166" s="32" t="str">
        <f t="shared" si="11"/>
        <v/>
      </c>
      <c r="T166" s="34">
        <f t="shared" si="12"/>
        <v>0</v>
      </c>
      <c r="U166" s="34">
        <f t="shared" si="13"/>
        <v>0</v>
      </c>
      <c r="X166" s="40" t="s">
        <v>26</v>
      </c>
      <c r="Z166" s="34">
        <f t="shared" si="14"/>
        <v>0</v>
      </c>
    </row>
    <row r="167" spans="2:26" ht="25.5" customHeight="1" x14ac:dyDescent="0.25">
      <c r="B167" s="64"/>
      <c r="L167" s="31" t="str">
        <f t="shared" si="10"/>
        <v/>
      </c>
      <c r="N167" s="52" t="s">
        <v>71</v>
      </c>
      <c r="Q167" s="32" t="str">
        <f t="shared" si="11"/>
        <v/>
      </c>
      <c r="T167" s="34">
        <f t="shared" si="12"/>
        <v>0</v>
      </c>
      <c r="U167" s="34">
        <f t="shared" si="13"/>
        <v>0</v>
      </c>
      <c r="X167" s="40" t="s">
        <v>26</v>
      </c>
      <c r="Z167" s="34">
        <f t="shared" si="14"/>
        <v>0</v>
      </c>
    </row>
    <row r="168" spans="2:26" ht="25.5" customHeight="1" x14ac:dyDescent="0.25">
      <c r="B168" s="64"/>
      <c r="L168" s="31" t="str">
        <f t="shared" si="10"/>
        <v/>
      </c>
      <c r="N168" s="52" t="s">
        <v>71</v>
      </c>
      <c r="Q168" s="32" t="str">
        <f t="shared" si="11"/>
        <v/>
      </c>
      <c r="T168" s="34">
        <f t="shared" si="12"/>
        <v>0</v>
      </c>
      <c r="U168" s="34">
        <f t="shared" si="13"/>
        <v>0</v>
      </c>
      <c r="X168" s="40" t="s">
        <v>26</v>
      </c>
      <c r="Z168" s="34">
        <f t="shared" si="14"/>
        <v>0</v>
      </c>
    </row>
    <row r="169" spans="2:26" ht="25.5" customHeight="1" x14ac:dyDescent="0.25">
      <c r="B169" s="64"/>
      <c r="L169" s="31" t="str">
        <f t="shared" si="10"/>
        <v/>
      </c>
      <c r="N169" s="52" t="s">
        <v>71</v>
      </c>
      <c r="Q169" s="32" t="str">
        <f t="shared" si="11"/>
        <v/>
      </c>
      <c r="T169" s="34">
        <f t="shared" si="12"/>
        <v>0</v>
      </c>
      <c r="U169" s="34">
        <f t="shared" si="13"/>
        <v>0</v>
      </c>
      <c r="X169" s="40" t="s">
        <v>26</v>
      </c>
      <c r="Z169" s="34">
        <f t="shared" si="14"/>
        <v>0</v>
      </c>
    </row>
    <row r="170" spans="2:26" ht="25.5" customHeight="1" x14ac:dyDescent="0.25">
      <c r="B170" s="64"/>
      <c r="L170" s="31" t="str">
        <f t="shared" si="10"/>
        <v/>
      </c>
      <c r="N170" s="52" t="s">
        <v>71</v>
      </c>
      <c r="Q170" s="32" t="str">
        <f t="shared" si="11"/>
        <v/>
      </c>
      <c r="T170" s="34">
        <f t="shared" si="12"/>
        <v>0</v>
      </c>
      <c r="U170" s="34">
        <f t="shared" si="13"/>
        <v>0</v>
      </c>
      <c r="X170" s="40" t="s">
        <v>26</v>
      </c>
      <c r="Z170" s="34">
        <f t="shared" si="14"/>
        <v>0</v>
      </c>
    </row>
    <row r="171" spans="2:26" ht="25.5" customHeight="1" x14ac:dyDescent="0.25">
      <c r="B171" s="64"/>
      <c r="L171" s="31" t="str">
        <f t="shared" si="10"/>
        <v/>
      </c>
      <c r="N171" s="52" t="s">
        <v>71</v>
      </c>
      <c r="Q171" s="32" t="str">
        <f t="shared" si="11"/>
        <v/>
      </c>
      <c r="T171" s="34">
        <f t="shared" si="12"/>
        <v>0</v>
      </c>
      <c r="U171" s="34">
        <f t="shared" si="13"/>
        <v>0</v>
      </c>
      <c r="X171" s="40" t="s">
        <v>26</v>
      </c>
      <c r="Z171" s="34">
        <f t="shared" si="14"/>
        <v>0</v>
      </c>
    </row>
    <row r="172" spans="2:26" ht="25.5" customHeight="1" x14ac:dyDescent="0.25">
      <c r="B172" s="64"/>
      <c r="L172" s="31" t="str">
        <f t="shared" si="10"/>
        <v/>
      </c>
      <c r="N172" s="52" t="s">
        <v>71</v>
      </c>
      <c r="Q172" s="32" t="str">
        <f t="shared" si="11"/>
        <v/>
      </c>
      <c r="T172" s="34">
        <f t="shared" si="12"/>
        <v>0</v>
      </c>
      <c r="U172" s="34">
        <f t="shared" si="13"/>
        <v>0</v>
      </c>
      <c r="X172" s="40" t="s">
        <v>26</v>
      </c>
      <c r="Z172" s="34">
        <f t="shared" si="14"/>
        <v>0</v>
      </c>
    </row>
    <row r="173" spans="2:26" ht="25.5" customHeight="1" x14ac:dyDescent="0.25">
      <c r="B173" s="64"/>
      <c r="L173" s="31" t="str">
        <f t="shared" si="10"/>
        <v/>
      </c>
      <c r="N173" s="52" t="s">
        <v>71</v>
      </c>
      <c r="Q173" s="32" t="str">
        <f t="shared" si="11"/>
        <v/>
      </c>
      <c r="T173" s="34">
        <f t="shared" si="12"/>
        <v>0</v>
      </c>
      <c r="U173" s="34">
        <f t="shared" si="13"/>
        <v>0</v>
      </c>
      <c r="X173" s="40" t="s">
        <v>26</v>
      </c>
      <c r="Z173" s="34">
        <f t="shared" si="14"/>
        <v>0</v>
      </c>
    </row>
    <row r="174" spans="2:26" ht="25.5" customHeight="1" x14ac:dyDescent="0.25">
      <c r="B174" s="64"/>
      <c r="L174" s="31" t="str">
        <f t="shared" si="10"/>
        <v/>
      </c>
      <c r="N174" s="52" t="s">
        <v>71</v>
      </c>
      <c r="Q174" s="32" t="str">
        <f t="shared" si="11"/>
        <v/>
      </c>
      <c r="T174" s="34">
        <f t="shared" si="12"/>
        <v>0</v>
      </c>
      <c r="U174" s="34">
        <f t="shared" si="13"/>
        <v>0</v>
      </c>
      <c r="X174" s="40" t="s">
        <v>26</v>
      </c>
      <c r="Z174" s="34">
        <f t="shared" si="14"/>
        <v>0</v>
      </c>
    </row>
    <row r="175" spans="2:26" ht="25.5" customHeight="1" x14ac:dyDescent="0.25">
      <c r="B175" s="64"/>
      <c r="L175" s="31" t="str">
        <f t="shared" si="10"/>
        <v/>
      </c>
      <c r="N175" s="52" t="s">
        <v>71</v>
      </c>
      <c r="Q175" s="32" t="str">
        <f t="shared" si="11"/>
        <v/>
      </c>
      <c r="T175" s="34">
        <f t="shared" si="12"/>
        <v>0</v>
      </c>
      <c r="U175" s="34">
        <f t="shared" si="13"/>
        <v>0</v>
      </c>
      <c r="X175" s="40" t="s">
        <v>26</v>
      </c>
      <c r="Z175" s="34">
        <f t="shared" si="14"/>
        <v>0</v>
      </c>
    </row>
    <row r="176" spans="2:26" ht="25.5" customHeight="1" x14ac:dyDescent="0.25">
      <c r="B176" s="64"/>
      <c r="L176" s="31" t="str">
        <f t="shared" si="10"/>
        <v/>
      </c>
      <c r="N176" s="52" t="s">
        <v>71</v>
      </c>
      <c r="Q176" s="32" t="str">
        <f t="shared" si="11"/>
        <v/>
      </c>
      <c r="T176" s="34">
        <f t="shared" si="12"/>
        <v>0</v>
      </c>
      <c r="U176" s="34">
        <f t="shared" si="13"/>
        <v>0</v>
      </c>
      <c r="X176" s="40" t="s">
        <v>26</v>
      </c>
      <c r="Z176" s="34">
        <f t="shared" si="14"/>
        <v>0</v>
      </c>
    </row>
    <row r="177" spans="2:26" ht="25.5" customHeight="1" x14ac:dyDescent="0.25">
      <c r="B177" s="64"/>
      <c r="L177" s="31" t="str">
        <f t="shared" si="10"/>
        <v/>
      </c>
      <c r="N177" s="52" t="s">
        <v>71</v>
      </c>
      <c r="Q177" s="32" t="str">
        <f t="shared" si="11"/>
        <v/>
      </c>
      <c r="T177" s="34">
        <f t="shared" si="12"/>
        <v>0</v>
      </c>
      <c r="U177" s="34">
        <f t="shared" si="13"/>
        <v>0</v>
      </c>
      <c r="X177" s="40" t="s">
        <v>26</v>
      </c>
      <c r="Z177" s="34">
        <f t="shared" si="14"/>
        <v>0</v>
      </c>
    </row>
    <row r="178" spans="2:26" ht="25.5" customHeight="1" x14ac:dyDescent="0.25">
      <c r="B178" s="64"/>
      <c r="L178" s="31" t="str">
        <f t="shared" si="10"/>
        <v/>
      </c>
      <c r="N178" s="52" t="s">
        <v>71</v>
      </c>
      <c r="Q178" s="32" t="str">
        <f t="shared" si="11"/>
        <v/>
      </c>
      <c r="T178" s="34">
        <f t="shared" si="12"/>
        <v>0</v>
      </c>
      <c r="U178" s="34">
        <f t="shared" si="13"/>
        <v>0</v>
      </c>
      <c r="X178" s="40" t="s">
        <v>26</v>
      </c>
      <c r="Z178" s="34">
        <f t="shared" si="14"/>
        <v>0</v>
      </c>
    </row>
    <row r="179" spans="2:26" ht="25.5" customHeight="1" x14ac:dyDescent="0.25">
      <c r="B179" s="64"/>
      <c r="L179" s="31" t="str">
        <f t="shared" si="10"/>
        <v/>
      </c>
      <c r="N179" s="52" t="s">
        <v>71</v>
      </c>
      <c r="Q179" s="32" t="str">
        <f t="shared" si="11"/>
        <v/>
      </c>
      <c r="T179" s="34">
        <f t="shared" si="12"/>
        <v>0</v>
      </c>
      <c r="U179" s="34">
        <f t="shared" si="13"/>
        <v>0</v>
      </c>
      <c r="X179" s="40" t="s">
        <v>26</v>
      </c>
      <c r="Z179" s="34">
        <f t="shared" si="14"/>
        <v>0</v>
      </c>
    </row>
    <row r="180" spans="2:26" ht="25.5" customHeight="1" x14ac:dyDescent="0.25">
      <c r="B180" s="64"/>
      <c r="L180" s="31" t="str">
        <f t="shared" si="10"/>
        <v/>
      </c>
      <c r="N180" s="52" t="s">
        <v>71</v>
      </c>
      <c r="Q180" s="32" t="str">
        <f t="shared" si="11"/>
        <v/>
      </c>
      <c r="T180" s="34">
        <f t="shared" si="12"/>
        <v>0</v>
      </c>
      <c r="U180" s="34">
        <f t="shared" si="13"/>
        <v>0</v>
      </c>
      <c r="X180" s="40" t="s">
        <v>26</v>
      </c>
      <c r="Z180" s="34">
        <f t="shared" si="14"/>
        <v>0</v>
      </c>
    </row>
    <row r="181" spans="2:26" ht="25.5" customHeight="1" x14ac:dyDescent="0.25">
      <c r="B181" s="64"/>
      <c r="L181" s="31" t="str">
        <f t="shared" si="10"/>
        <v/>
      </c>
      <c r="N181" s="52" t="s">
        <v>71</v>
      </c>
      <c r="Q181" s="32" t="str">
        <f t="shared" si="11"/>
        <v/>
      </c>
      <c r="T181" s="34">
        <f t="shared" si="12"/>
        <v>0</v>
      </c>
      <c r="U181" s="34">
        <f t="shared" si="13"/>
        <v>0</v>
      </c>
      <c r="X181" s="40" t="s">
        <v>26</v>
      </c>
      <c r="Z181" s="34">
        <f t="shared" si="14"/>
        <v>0</v>
      </c>
    </row>
    <row r="182" spans="2:26" ht="25.5" customHeight="1" x14ac:dyDescent="0.25">
      <c r="B182" s="64"/>
      <c r="L182" s="31" t="str">
        <f t="shared" si="10"/>
        <v/>
      </c>
      <c r="N182" s="52" t="s">
        <v>71</v>
      </c>
      <c r="Q182" s="32" t="str">
        <f t="shared" si="11"/>
        <v/>
      </c>
      <c r="T182" s="34">
        <f t="shared" si="12"/>
        <v>0</v>
      </c>
      <c r="U182" s="34">
        <f t="shared" si="13"/>
        <v>0</v>
      </c>
      <c r="X182" s="40" t="s">
        <v>26</v>
      </c>
      <c r="Z182" s="34">
        <f t="shared" si="14"/>
        <v>0</v>
      </c>
    </row>
    <row r="183" spans="2:26" ht="25.5" customHeight="1" x14ac:dyDescent="0.25">
      <c r="B183" s="64"/>
      <c r="L183" s="31" t="str">
        <f t="shared" si="10"/>
        <v/>
      </c>
      <c r="N183" s="52" t="s">
        <v>71</v>
      </c>
      <c r="Q183" s="32" t="str">
        <f t="shared" si="11"/>
        <v/>
      </c>
      <c r="T183" s="34">
        <f t="shared" si="12"/>
        <v>0</v>
      </c>
      <c r="U183" s="34">
        <f t="shared" si="13"/>
        <v>0</v>
      </c>
      <c r="X183" s="40" t="s">
        <v>26</v>
      </c>
      <c r="Z183" s="34">
        <f t="shared" si="14"/>
        <v>0</v>
      </c>
    </row>
    <row r="184" spans="2:26" ht="25.5" customHeight="1" x14ac:dyDescent="0.25">
      <c r="B184" s="64"/>
      <c r="L184" s="31" t="str">
        <f t="shared" si="10"/>
        <v/>
      </c>
      <c r="N184" s="52" t="s">
        <v>71</v>
      </c>
      <c r="Q184" s="32" t="str">
        <f t="shared" si="11"/>
        <v/>
      </c>
      <c r="T184" s="34">
        <f t="shared" si="12"/>
        <v>0</v>
      </c>
      <c r="U184" s="34">
        <f t="shared" si="13"/>
        <v>0</v>
      </c>
      <c r="X184" s="40" t="s">
        <v>26</v>
      </c>
      <c r="Z184" s="34">
        <f t="shared" si="14"/>
        <v>0</v>
      </c>
    </row>
    <row r="185" spans="2:26" ht="25.5" customHeight="1" x14ac:dyDescent="0.25">
      <c r="B185" s="64"/>
      <c r="L185" s="31" t="str">
        <f t="shared" si="10"/>
        <v/>
      </c>
      <c r="N185" s="52" t="s">
        <v>71</v>
      </c>
      <c r="Q185" s="32" t="str">
        <f t="shared" si="11"/>
        <v/>
      </c>
      <c r="T185" s="34">
        <f t="shared" si="12"/>
        <v>0</v>
      </c>
      <c r="U185" s="34">
        <f t="shared" si="13"/>
        <v>0</v>
      </c>
      <c r="X185" s="40" t="s">
        <v>26</v>
      </c>
      <c r="Z185" s="34">
        <f t="shared" si="14"/>
        <v>0</v>
      </c>
    </row>
    <row r="186" spans="2:26" ht="25.5" customHeight="1" x14ac:dyDescent="0.25">
      <c r="B186" s="64"/>
      <c r="L186" s="31" t="str">
        <f t="shared" si="10"/>
        <v/>
      </c>
      <c r="N186" s="52" t="s">
        <v>71</v>
      </c>
      <c r="Q186" s="32" t="str">
        <f t="shared" si="11"/>
        <v/>
      </c>
      <c r="T186" s="34">
        <f t="shared" si="12"/>
        <v>0</v>
      </c>
      <c r="U186" s="34">
        <f t="shared" si="13"/>
        <v>0</v>
      </c>
      <c r="X186" s="40" t="s">
        <v>26</v>
      </c>
      <c r="Z186" s="34">
        <f t="shared" si="14"/>
        <v>0</v>
      </c>
    </row>
    <row r="187" spans="2:26" ht="25.5" customHeight="1" x14ac:dyDescent="0.25">
      <c r="B187" s="64"/>
      <c r="L187" s="31" t="str">
        <f t="shared" si="10"/>
        <v/>
      </c>
      <c r="N187" s="52" t="s">
        <v>71</v>
      </c>
      <c r="Q187" s="32" t="str">
        <f t="shared" si="11"/>
        <v/>
      </c>
      <c r="T187" s="34">
        <f t="shared" si="12"/>
        <v>0</v>
      </c>
      <c r="U187" s="34">
        <f t="shared" si="13"/>
        <v>0</v>
      </c>
      <c r="X187" s="40" t="s">
        <v>26</v>
      </c>
      <c r="Z187" s="34">
        <f t="shared" si="14"/>
        <v>0</v>
      </c>
    </row>
    <row r="188" spans="2:26" ht="25.5" customHeight="1" x14ac:dyDescent="0.25">
      <c r="B188" s="64"/>
      <c r="L188" s="31" t="str">
        <f t="shared" si="10"/>
        <v/>
      </c>
      <c r="N188" s="52" t="s">
        <v>71</v>
      </c>
      <c r="Q188" s="32" t="str">
        <f t="shared" si="11"/>
        <v/>
      </c>
      <c r="T188" s="34">
        <f t="shared" si="12"/>
        <v>0</v>
      </c>
      <c r="U188" s="34">
        <f t="shared" si="13"/>
        <v>0</v>
      </c>
      <c r="X188" s="40" t="s">
        <v>26</v>
      </c>
      <c r="Z188" s="34">
        <f t="shared" si="14"/>
        <v>0</v>
      </c>
    </row>
    <row r="189" spans="2:26" ht="25.5" customHeight="1" x14ac:dyDescent="0.25">
      <c r="B189" s="64"/>
      <c r="L189" s="31" t="str">
        <f t="shared" si="10"/>
        <v/>
      </c>
      <c r="N189" s="52" t="s">
        <v>71</v>
      </c>
      <c r="Q189" s="32" t="str">
        <f t="shared" si="11"/>
        <v/>
      </c>
      <c r="T189" s="34">
        <f t="shared" si="12"/>
        <v>0</v>
      </c>
      <c r="U189" s="34">
        <f t="shared" si="13"/>
        <v>0</v>
      </c>
      <c r="X189" s="40" t="s">
        <v>26</v>
      </c>
      <c r="Z189" s="34">
        <f t="shared" si="14"/>
        <v>0</v>
      </c>
    </row>
    <row r="190" spans="2:26" ht="25.5" customHeight="1" x14ac:dyDescent="0.25">
      <c r="B190" s="64"/>
      <c r="L190" s="31" t="str">
        <f t="shared" si="10"/>
        <v/>
      </c>
      <c r="N190" s="52" t="s">
        <v>71</v>
      </c>
      <c r="Q190" s="32" t="str">
        <f t="shared" si="11"/>
        <v/>
      </c>
      <c r="T190" s="34">
        <f t="shared" si="12"/>
        <v>0</v>
      </c>
      <c r="U190" s="34">
        <f t="shared" si="13"/>
        <v>0</v>
      </c>
      <c r="X190" s="40" t="s">
        <v>26</v>
      </c>
      <c r="Z190" s="34">
        <f t="shared" si="14"/>
        <v>0</v>
      </c>
    </row>
    <row r="191" spans="2:26" ht="25.5" customHeight="1" x14ac:dyDescent="0.25">
      <c r="B191" s="64"/>
      <c r="L191" s="31" t="str">
        <f t="shared" si="10"/>
        <v/>
      </c>
      <c r="N191" s="52" t="s">
        <v>71</v>
      </c>
      <c r="Q191" s="32" t="str">
        <f t="shared" si="11"/>
        <v/>
      </c>
      <c r="T191" s="34">
        <f t="shared" si="12"/>
        <v>0</v>
      </c>
      <c r="U191" s="34">
        <f t="shared" si="13"/>
        <v>0</v>
      </c>
      <c r="X191" s="40" t="s">
        <v>26</v>
      </c>
      <c r="Z191" s="34">
        <f t="shared" si="14"/>
        <v>0</v>
      </c>
    </row>
    <row r="192" spans="2:26" ht="25.5" customHeight="1" x14ac:dyDescent="0.25">
      <c r="B192" s="64"/>
      <c r="L192" s="31" t="str">
        <f t="shared" si="10"/>
        <v/>
      </c>
      <c r="N192" s="52" t="s">
        <v>71</v>
      </c>
      <c r="Q192" s="32" t="str">
        <f t="shared" si="11"/>
        <v/>
      </c>
      <c r="T192" s="34">
        <f t="shared" si="12"/>
        <v>0</v>
      </c>
      <c r="U192" s="34">
        <f t="shared" si="13"/>
        <v>0</v>
      </c>
      <c r="X192" s="40" t="s">
        <v>26</v>
      </c>
      <c r="Z192" s="34">
        <f t="shared" si="14"/>
        <v>0</v>
      </c>
    </row>
    <row r="193" spans="2:26" ht="25.5" customHeight="1" x14ac:dyDescent="0.25">
      <c r="B193" s="64"/>
      <c r="L193" s="31" t="str">
        <f t="shared" si="10"/>
        <v/>
      </c>
      <c r="N193" s="52" t="s">
        <v>71</v>
      </c>
      <c r="Q193" s="32" t="str">
        <f t="shared" si="11"/>
        <v/>
      </c>
      <c r="T193" s="34">
        <f t="shared" si="12"/>
        <v>0</v>
      </c>
      <c r="U193" s="34">
        <f t="shared" si="13"/>
        <v>0</v>
      </c>
      <c r="X193" s="40" t="s">
        <v>26</v>
      </c>
      <c r="Z193" s="34">
        <f t="shared" si="14"/>
        <v>0</v>
      </c>
    </row>
    <row r="194" spans="2:26" ht="25.5" customHeight="1" x14ac:dyDescent="0.25">
      <c r="B194" s="64"/>
      <c r="L194" s="31" t="str">
        <f t="shared" ref="L194:L257" si="15">IF(K194&lt;&gt;"",VLOOKUP(K194,tenhang,2,0),"")</f>
        <v/>
      </c>
      <c r="N194" s="52" t="s">
        <v>71</v>
      </c>
      <c r="Q194" s="32" t="str">
        <f t="shared" ref="Q194:Q257" si="16">IF(K194&lt;&gt;"",VLOOKUP(K194,tenhang,3,0),"")</f>
        <v/>
      </c>
      <c r="T194" s="34">
        <f t="shared" ref="T194:T257" si="17">IF(K194&lt;&gt;"",VLOOKUP(K194,tenhang,4,0),0)</f>
        <v>0</v>
      </c>
      <c r="U194" s="34">
        <f t="shared" si="13"/>
        <v>0</v>
      </c>
      <c r="X194" s="40" t="s">
        <v>26</v>
      </c>
      <c r="Z194" s="34">
        <f t="shared" si="14"/>
        <v>0</v>
      </c>
    </row>
    <row r="195" spans="2:26" ht="25.5" customHeight="1" x14ac:dyDescent="0.25">
      <c r="B195" s="64"/>
      <c r="L195" s="31" t="str">
        <f t="shared" si="15"/>
        <v/>
      </c>
      <c r="N195" s="52" t="s">
        <v>71</v>
      </c>
      <c r="Q195" s="32" t="str">
        <f t="shared" si="16"/>
        <v/>
      </c>
      <c r="T195" s="34">
        <f t="shared" si="17"/>
        <v>0</v>
      </c>
      <c r="U195" s="34">
        <f t="shared" ref="U195:U258" si="18">R195*T195</f>
        <v>0</v>
      </c>
      <c r="X195" s="40" t="s">
        <v>26</v>
      </c>
      <c r="Z195" s="34">
        <f t="shared" ref="Z195:Z258" si="19">ROUND(U195*X195*1%,0)</f>
        <v>0</v>
      </c>
    </row>
    <row r="196" spans="2:26" ht="25.5" customHeight="1" x14ac:dyDescent="0.25">
      <c r="B196" s="64"/>
      <c r="L196" s="31" t="str">
        <f t="shared" si="15"/>
        <v/>
      </c>
      <c r="N196" s="52" t="s">
        <v>71</v>
      </c>
      <c r="Q196" s="32" t="str">
        <f t="shared" si="16"/>
        <v/>
      </c>
      <c r="T196" s="34">
        <f t="shared" si="17"/>
        <v>0</v>
      </c>
      <c r="U196" s="34">
        <f t="shared" si="18"/>
        <v>0</v>
      </c>
      <c r="X196" s="40" t="s">
        <v>26</v>
      </c>
      <c r="Z196" s="34">
        <f t="shared" si="19"/>
        <v>0</v>
      </c>
    </row>
    <row r="197" spans="2:26" ht="25.5" customHeight="1" x14ac:dyDescent="0.25">
      <c r="B197" s="64"/>
      <c r="L197" s="31" t="str">
        <f t="shared" si="15"/>
        <v/>
      </c>
      <c r="N197" s="52" t="s">
        <v>71</v>
      </c>
      <c r="Q197" s="32" t="str">
        <f t="shared" si="16"/>
        <v/>
      </c>
      <c r="T197" s="34">
        <f t="shared" si="17"/>
        <v>0</v>
      </c>
      <c r="U197" s="34">
        <f t="shared" si="18"/>
        <v>0</v>
      </c>
      <c r="X197" s="40" t="s">
        <v>26</v>
      </c>
      <c r="Z197" s="34">
        <f t="shared" si="19"/>
        <v>0</v>
      </c>
    </row>
    <row r="198" spans="2:26" ht="25.5" customHeight="1" x14ac:dyDescent="0.25">
      <c r="B198" s="64"/>
      <c r="L198" s="31" t="str">
        <f t="shared" si="15"/>
        <v/>
      </c>
      <c r="N198" s="52" t="s">
        <v>71</v>
      </c>
      <c r="Q198" s="32" t="str">
        <f t="shared" si="16"/>
        <v/>
      </c>
      <c r="T198" s="34">
        <f t="shared" si="17"/>
        <v>0</v>
      </c>
      <c r="U198" s="34">
        <f t="shared" si="18"/>
        <v>0</v>
      </c>
      <c r="X198" s="40" t="s">
        <v>26</v>
      </c>
      <c r="Z198" s="34">
        <f t="shared" si="19"/>
        <v>0</v>
      </c>
    </row>
    <row r="199" spans="2:26" ht="25.5" customHeight="1" x14ac:dyDescent="0.25">
      <c r="B199" s="64"/>
      <c r="L199" s="31" t="str">
        <f t="shared" si="15"/>
        <v/>
      </c>
      <c r="N199" s="52" t="s">
        <v>71</v>
      </c>
      <c r="Q199" s="32" t="str">
        <f t="shared" si="16"/>
        <v/>
      </c>
      <c r="T199" s="34">
        <f t="shared" si="17"/>
        <v>0</v>
      </c>
      <c r="U199" s="34">
        <f t="shared" si="18"/>
        <v>0</v>
      </c>
      <c r="X199" s="40" t="s">
        <v>26</v>
      </c>
      <c r="Z199" s="34">
        <f t="shared" si="19"/>
        <v>0</v>
      </c>
    </row>
    <row r="200" spans="2:26" ht="25.5" customHeight="1" x14ac:dyDescent="0.25">
      <c r="B200" s="64"/>
      <c r="L200" s="31" t="str">
        <f t="shared" si="15"/>
        <v/>
      </c>
      <c r="N200" s="52" t="s">
        <v>71</v>
      </c>
      <c r="Q200" s="32" t="str">
        <f t="shared" si="16"/>
        <v/>
      </c>
      <c r="T200" s="34">
        <f t="shared" si="17"/>
        <v>0</v>
      </c>
      <c r="U200" s="34">
        <f t="shared" si="18"/>
        <v>0</v>
      </c>
      <c r="X200" s="40" t="s">
        <v>26</v>
      </c>
      <c r="Z200" s="34">
        <f t="shared" si="19"/>
        <v>0</v>
      </c>
    </row>
    <row r="201" spans="2:26" ht="25.5" customHeight="1" x14ac:dyDescent="0.25">
      <c r="B201" s="64"/>
      <c r="L201" s="31" t="str">
        <f t="shared" si="15"/>
        <v/>
      </c>
      <c r="N201" s="52" t="s">
        <v>71</v>
      </c>
      <c r="Q201" s="32" t="str">
        <f t="shared" si="16"/>
        <v/>
      </c>
      <c r="T201" s="34">
        <f t="shared" si="17"/>
        <v>0</v>
      </c>
      <c r="U201" s="34">
        <f t="shared" si="18"/>
        <v>0</v>
      </c>
      <c r="X201" s="40" t="s">
        <v>26</v>
      </c>
      <c r="Z201" s="34">
        <f t="shared" si="19"/>
        <v>0</v>
      </c>
    </row>
    <row r="202" spans="2:26" ht="25.5" customHeight="1" x14ac:dyDescent="0.25">
      <c r="B202" s="64"/>
      <c r="L202" s="31" t="str">
        <f t="shared" si="15"/>
        <v/>
      </c>
      <c r="N202" s="52" t="s">
        <v>71</v>
      </c>
      <c r="Q202" s="32" t="str">
        <f t="shared" si="16"/>
        <v/>
      </c>
      <c r="T202" s="34">
        <f t="shared" si="17"/>
        <v>0</v>
      </c>
      <c r="U202" s="34">
        <f t="shared" si="18"/>
        <v>0</v>
      </c>
      <c r="X202" s="40" t="s">
        <v>26</v>
      </c>
      <c r="Z202" s="34">
        <f t="shared" si="19"/>
        <v>0</v>
      </c>
    </row>
    <row r="203" spans="2:26" ht="25.5" customHeight="1" x14ac:dyDescent="0.25">
      <c r="B203" s="64"/>
      <c r="L203" s="31" t="str">
        <f t="shared" si="15"/>
        <v/>
      </c>
      <c r="N203" s="52" t="s">
        <v>71</v>
      </c>
      <c r="Q203" s="32" t="str">
        <f t="shared" si="16"/>
        <v/>
      </c>
      <c r="T203" s="34">
        <f t="shared" si="17"/>
        <v>0</v>
      </c>
      <c r="U203" s="34">
        <f t="shared" si="18"/>
        <v>0</v>
      </c>
      <c r="X203" s="40" t="s">
        <v>26</v>
      </c>
      <c r="Z203" s="34">
        <f t="shared" si="19"/>
        <v>0</v>
      </c>
    </row>
    <row r="204" spans="2:26" ht="25.5" customHeight="1" x14ac:dyDescent="0.25">
      <c r="B204" s="64"/>
      <c r="L204" s="31" t="str">
        <f t="shared" si="15"/>
        <v/>
      </c>
      <c r="N204" s="52" t="s">
        <v>71</v>
      </c>
      <c r="Q204" s="32" t="str">
        <f t="shared" si="16"/>
        <v/>
      </c>
      <c r="T204" s="34">
        <f t="shared" si="17"/>
        <v>0</v>
      </c>
      <c r="U204" s="34">
        <f t="shared" si="18"/>
        <v>0</v>
      </c>
      <c r="X204" s="40" t="s">
        <v>26</v>
      </c>
      <c r="Z204" s="34">
        <f t="shared" si="19"/>
        <v>0</v>
      </c>
    </row>
    <row r="205" spans="2:26" ht="25.5" customHeight="1" x14ac:dyDescent="0.25">
      <c r="B205" s="64"/>
      <c r="L205" s="31" t="str">
        <f t="shared" si="15"/>
        <v/>
      </c>
      <c r="N205" s="52" t="s">
        <v>71</v>
      </c>
      <c r="Q205" s="32" t="str">
        <f t="shared" si="16"/>
        <v/>
      </c>
      <c r="T205" s="34">
        <f t="shared" si="17"/>
        <v>0</v>
      </c>
      <c r="U205" s="34">
        <f t="shared" si="18"/>
        <v>0</v>
      </c>
      <c r="X205" s="40" t="s">
        <v>26</v>
      </c>
      <c r="Z205" s="34">
        <f t="shared" si="19"/>
        <v>0</v>
      </c>
    </row>
    <row r="206" spans="2:26" ht="25.5" customHeight="1" x14ac:dyDescent="0.25">
      <c r="B206" s="64"/>
      <c r="L206" s="31" t="str">
        <f t="shared" si="15"/>
        <v/>
      </c>
      <c r="N206" s="52" t="s">
        <v>71</v>
      </c>
      <c r="Q206" s="32" t="str">
        <f t="shared" si="16"/>
        <v/>
      </c>
      <c r="T206" s="34">
        <f t="shared" si="17"/>
        <v>0</v>
      </c>
      <c r="U206" s="34">
        <f t="shared" si="18"/>
        <v>0</v>
      </c>
      <c r="X206" s="40" t="s">
        <v>26</v>
      </c>
      <c r="Z206" s="34">
        <f t="shared" si="19"/>
        <v>0</v>
      </c>
    </row>
    <row r="207" spans="2:26" ht="25.5" customHeight="1" x14ac:dyDescent="0.25">
      <c r="B207" s="64"/>
      <c r="L207" s="31" t="str">
        <f t="shared" si="15"/>
        <v/>
      </c>
      <c r="N207" s="52" t="s">
        <v>71</v>
      </c>
      <c r="Q207" s="32" t="str">
        <f t="shared" si="16"/>
        <v/>
      </c>
      <c r="T207" s="34">
        <f t="shared" si="17"/>
        <v>0</v>
      </c>
      <c r="U207" s="34">
        <f t="shared" si="18"/>
        <v>0</v>
      </c>
      <c r="X207" s="40" t="s">
        <v>26</v>
      </c>
      <c r="Z207" s="34">
        <f t="shared" si="19"/>
        <v>0</v>
      </c>
    </row>
    <row r="208" spans="2:26" ht="25.5" customHeight="1" x14ac:dyDescent="0.25">
      <c r="B208" s="64"/>
      <c r="L208" s="31" t="str">
        <f t="shared" si="15"/>
        <v/>
      </c>
      <c r="N208" s="52" t="s">
        <v>71</v>
      </c>
      <c r="Q208" s="32" t="str">
        <f t="shared" si="16"/>
        <v/>
      </c>
      <c r="T208" s="34">
        <f t="shared" si="17"/>
        <v>0</v>
      </c>
      <c r="U208" s="34">
        <f t="shared" si="18"/>
        <v>0</v>
      </c>
      <c r="X208" s="40" t="s">
        <v>26</v>
      </c>
      <c r="Z208" s="34">
        <f t="shared" si="19"/>
        <v>0</v>
      </c>
    </row>
    <row r="209" spans="2:26" ht="25.5" customHeight="1" x14ac:dyDescent="0.25">
      <c r="B209" s="64"/>
      <c r="L209" s="31" t="str">
        <f t="shared" si="15"/>
        <v/>
      </c>
      <c r="N209" s="52" t="s">
        <v>71</v>
      </c>
      <c r="Q209" s="32" t="str">
        <f t="shared" si="16"/>
        <v/>
      </c>
      <c r="T209" s="34">
        <f t="shared" si="17"/>
        <v>0</v>
      </c>
      <c r="U209" s="34">
        <f t="shared" si="18"/>
        <v>0</v>
      </c>
      <c r="X209" s="40" t="s">
        <v>26</v>
      </c>
      <c r="Z209" s="34">
        <f t="shared" si="19"/>
        <v>0</v>
      </c>
    </row>
    <row r="210" spans="2:26" ht="25.5" customHeight="1" x14ac:dyDescent="0.25">
      <c r="B210" s="64"/>
      <c r="L210" s="31" t="str">
        <f t="shared" si="15"/>
        <v/>
      </c>
      <c r="N210" s="52" t="s">
        <v>71</v>
      </c>
      <c r="Q210" s="32" t="str">
        <f t="shared" si="16"/>
        <v/>
      </c>
      <c r="T210" s="34">
        <f t="shared" si="17"/>
        <v>0</v>
      </c>
      <c r="U210" s="34">
        <f t="shared" si="18"/>
        <v>0</v>
      </c>
      <c r="X210" s="40" t="s">
        <v>26</v>
      </c>
      <c r="Z210" s="34">
        <f t="shared" si="19"/>
        <v>0</v>
      </c>
    </row>
    <row r="211" spans="2:26" ht="25.5" customHeight="1" x14ac:dyDescent="0.25">
      <c r="B211" s="64"/>
      <c r="L211" s="31" t="str">
        <f t="shared" si="15"/>
        <v/>
      </c>
      <c r="N211" s="52" t="s">
        <v>71</v>
      </c>
      <c r="Q211" s="32" t="str">
        <f t="shared" si="16"/>
        <v/>
      </c>
      <c r="T211" s="34">
        <f t="shared" si="17"/>
        <v>0</v>
      </c>
      <c r="U211" s="34">
        <f t="shared" si="18"/>
        <v>0</v>
      </c>
      <c r="X211" s="40" t="s">
        <v>26</v>
      </c>
      <c r="Z211" s="34">
        <f t="shared" si="19"/>
        <v>0</v>
      </c>
    </row>
    <row r="212" spans="2:26" ht="25.5" customHeight="1" x14ac:dyDescent="0.25">
      <c r="B212" s="64"/>
      <c r="L212" s="31" t="str">
        <f t="shared" si="15"/>
        <v/>
      </c>
      <c r="N212" s="52" t="s">
        <v>71</v>
      </c>
      <c r="Q212" s="32" t="str">
        <f t="shared" si="16"/>
        <v/>
      </c>
      <c r="T212" s="34">
        <f t="shared" si="17"/>
        <v>0</v>
      </c>
      <c r="U212" s="34">
        <f t="shared" si="18"/>
        <v>0</v>
      </c>
      <c r="X212" s="40" t="s">
        <v>26</v>
      </c>
      <c r="Z212" s="34">
        <f t="shared" si="19"/>
        <v>0</v>
      </c>
    </row>
    <row r="213" spans="2:26" ht="25.5" customHeight="1" x14ac:dyDescent="0.25">
      <c r="B213" s="64"/>
      <c r="L213" s="31" t="str">
        <f t="shared" si="15"/>
        <v/>
      </c>
      <c r="N213" s="52" t="s">
        <v>71</v>
      </c>
      <c r="Q213" s="32" t="str">
        <f t="shared" si="16"/>
        <v/>
      </c>
      <c r="T213" s="34">
        <f t="shared" si="17"/>
        <v>0</v>
      </c>
      <c r="U213" s="34">
        <f t="shared" si="18"/>
        <v>0</v>
      </c>
      <c r="X213" s="40" t="s">
        <v>26</v>
      </c>
      <c r="Z213" s="34">
        <f t="shared" si="19"/>
        <v>0</v>
      </c>
    </row>
    <row r="214" spans="2:26" ht="25.5" customHeight="1" x14ac:dyDescent="0.25">
      <c r="B214" s="64"/>
      <c r="L214" s="31" t="str">
        <f t="shared" si="15"/>
        <v/>
      </c>
      <c r="N214" s="52" t="s">
        <v>71</v>
      </c>
      <c r="Q214" s="32" t="str">
        <f t="shared" si="16"/>
        <v/>
      </c>
      <c r="T214" s="34">
        <f t="shared" si="17"/>
        <v>0</v>
      </c>
      <c r="U214" s="34">
        <f t="shared" si="18"/>
        <v>0</v>
      </c>
      <c r="X214" s="40" t="s">
        <v>26</v>
      </c>
      <c r="Z214" s="34">
        <f t="shared" si="19"/>
        <v>0</v>
      </c>
    </row>
    <row r="215" spans="2:26" ht="25.5" customHeight="1" x14ac:dyDescent="0.25">
      <c r="B215" s="64"/>
      <c r="L215" s="31" t="str">
        <f t="shared" si="15"/>
        <v/>
      </c>
      <c r="N215" s="52" t="s">
        <v>71</v>
      </c>
      <c r="Q215" s="32" t="str">
        <f t="shared" si="16"/>
        <v/>
      </c>
      <c r="T215" s="34">
        <f t="shared" si="17"/>
        <v>0</v>
      </c>
      <c r="U215" s="34">
        <f t="shared" si="18"/>
        <v>0</v>
      </c>
      <c r="X215" s="40" t="s">
        <v>26</v>
      </c>
      <c r="Z215" s="34">
        <f t="shared" si="19"/>
        <v>0</v>
      </c>
    </row>
    <row r="216" spans="2:26" ht="25.5" customHeight="1" x14ac:dyDescent="0.25">
      <c r="B216" s="64"/>
      <c r="L216" s="31" t="str">
        <f t="shared" si="15"/>
        <v/>
      </c>
      <c r="N216" s="52" t="s">
        <v>71</v>
      </c>
      <c r="Q216" s="32" t="str">
        <f t="shared" si="16"/>
        <v/>
      </c>
      <c r="T216" s="34">
        <f t="shared" si="17"/>
        <v>0</v>
      </c>
      <c r="U216" s="34">
        <f t="shared" si="18"/>
        <v>0</v>
      </c>
      <c r="X216" s="40" t="s">
        <v>26</v>
      </c>
      <c r="Z216" s="34">
        <f t="shared" si="19"/>
        <v>0</v>
      </c>
    </row>
    <row r="217" spans="2:26" ht="25.5" customHeight="1" x14ac:dyDescent="0.25">
      <c r="B217" s="64"/>
      <c r="L217" s="31" t="str">
        <f t="shared" si="15"/>
        <v/>
      </c>
      <c r="N217" s="52" t="s">
        <v>71</v>
      </c>
      <c r="Q217" s="32" t="str">
        <f t="shared" si="16"/>
        <v/>
      </c>
      <c r="T217" s="34">
        <f t="shared" si="17"/>
        <v>0</v>
      </c>
      <c r="U217" s="34">
        <f t="shared" si="18"/>
        <v>0</v>
      </c>
      <c r="X217" s="40" t="s">
        <v>26</v>
      </c>
      <c r="Z217" s="34">
        <f t="shared" si="19"/>
        <v>0</v>
      </c>
    </row>
    <row r="218" spans="2:26" ht="25.5" customHeight="1" x14ac:dyDescent="0.25">
      <c r="B218" s="64"/>
      <c r="L218" s="31" t="str">
        <f t="shared" si="15"/>
        <v/>
      </c>
      <c r="N218" s="52" t="s">
        <v>71</v>
      </c>
      <c r="Q218" s="32" t="str">
        <f t="shared" si="16"/>
        <v/>
      </c>
      <c r="T218" s="34">
        <f t="shared" si="17"/>
        <v>0</v>
      </c>
      <c r="U218" s="34">
        <f t="shared" si="18"/>
        <v>0</v>
      </c>
      <c r="X218" s="40" t="s">
        <v>26</v>
      </c>
      <c r="Z218" s="34">
        <f t="shared" si="19"/>
        <v>0</v>
      </c>
    </row>
    <row r="219" spans="2:26" ht="25.5" customHeight="1" x14ac:dyDescent="0.25">
      <c r="B219" s="64"/>
      <c r="L219" s="31" t="str">
        <f t="shared" si="15"/>
        <v/>
      </c>
      <c r="N219" s="52" t="s">
        <v>71</v>
      </c>
      <c r="Q219" s="32" t="str">
        <f t="shared" si="16"/>
        <v/>
      </c>
      <c r="T219" s="34">
        <f t="shared" si="17"/>
        <v>0</v>
      </c>
      <c r="U219" s="34">
        <f t="shared" si="18"/>
        <v>0</v>
      </c>
      <c r="X219" s="40" t="s">
        <v>26</v>
      </c>
      <c r="Z219" s="34">
        <f t="shared" si="19"/>
        <v>0</v>
      </c>
    </row>
    <row r="220" spans="2:26" ht="25.5" customHeight="1" x14ac:dyDescent="0.25">
      <c r="B220" s="64"/>
      <c r="L220" s="31" t="str">
        <f t="shared" si="15"/>
        <v/>
      </c>
      <c r="N220" s="52" t="s">
        <v>71</v>
      </c>
      <c r="Q220" s="32" t="str">
        <f t="shared" si="16"/>
        <v/>
      </c>
      <c r="T220" s="34">
        <f t="shared" si="17"/>
        <v>0</v>
      </c>
      <c r="U220" s="34">
        <f t="shared" si="18"/>
        <v>0</v>
      </c>
      <c r="X220" s="40" t="s">
        <v>26</v>
      </c>
      <c r="Z220" s="34">
        <f t="shared" si="19"/>
        <v>0</v>
      </c>
    </row>
    <row r="221" spans="2:26" ht="25.5" customHeight="1" x14ac:dyDescent="0.25">
      <c r="B221" s="64"/>
      <c r="L221" s="31" t="str">
        <f t="shared" si="15"/>
        <v/>
      </c>
      <c r="N221" s="52" t="s">
        <v>71</v>
      </c>
      <c r="Q221" s="32" t="str">
        <f t="shared" si="16"/>
        <v/>
      </c>
      <c r="T221" s="34">
        <f t="shared" si="17"/>
        <v>0</v>
      </c>
      <c r="U221" s="34">
        <f t="shared" si="18"/>
        <v>0</v>
      </c>
      <c r="X221" s="40" t="s">
        <v>26</v>
      </c>
      <c r="Z221" s="34">
        <f t="shared" si="19"/>
        <v>0</v>
      </c>
    </row>
    <row r="222" spans="2:26" ht="25.5" customHeight="1" x14ac:dyDescent="0.25">
      <c r="B222" s="64"/>
      <c r="L222" s="31" t="str">
        <f t="shared" si="15"/>
        <v/>
      </c>
      <c r="N222" s="52" t="s">
        <v>71</v>
      </c>
      <c r="Q222" s="32" t="str">
        <f t="shared" si="16"/>
        <v/>
      </c>
      <c r="T222" s="34">
        <f t="shared" si="17"/>
        <v>0</v>
      </c>
      <c r="U222" s="34">
        <f t="shared" si="18"/>
        <v>0</v>
      </c>
      <c r="X222" s="40" t="s">
        <v>26</v>
      </c>
      <c r="Z222" s="34">
        <f t="shared" si="19"/>
        <v>0</v>
      </c>
    </row>
    <row r="223" spans="2:26" ht="25.5" customHeight="1" x14ac:dyDescent="0.25">
      <c r="B223" s="64"/>
      <c r="L223" s="31" t="str">
        <f t="shared" si="15"/>
        <v/>
      </c>
      <c r="N223" s="52" t="s">
        <v>71</v>
      </c>
      <c r="Q223" s="32" t="str">
        <f t="shared" si="16"/>
        <v/>
      </c>
      <c r="T223" s="34">
        <f t="shared" si="17"/>
        <v>0</v>
      </c>
      <c r="U223" s="34">
        <f t="shared" si="18"/>
        <v>0</v>
      </c>
      <c r="X223" s="40" t="s">
        <v>26</v>
      </c>
      <c r="Z223" s="34">
        <f t="shared" si="19"/>
        <v>0</v>
      </c>
    </row>
    <row r="224" spans="2:26" ht="25.5" customHeight="1" x14ac:dyDescent="0.25">
      <c r="B224" s="64"/>
      <c r="L224" s="31" t="str">
        <f t="shared" si="15"/>
        <v/>
      </c>
      <c r="N224" s="52" t="s">
        <v>71</v>
      </c>
      <c r="Q224" s="32" t="str">
        <f t="shared" si="16"/>
        <v/>
      </c>
      <c r="T224" s="34">
        <f t="shared" si="17"/>
        <v>0</v>
      </c>
      <c r="U224" s="34">
        <f t="shared" si="18"/>
        <v>0</v>
      </c>
      <c r="X224" s="40" t="s">
        <v>26</v>
      </c>
      <c r="Z224" s="34">
        <f t="shared" si="19"/>
        <v>0</v>
      </c>
    </row>
    <row r="225" spans="2:26" ht="25.5" customHeight="1" x14ac:dyDescent="0.25">
      <c r="B225" s="64"/>
      <c r="L225" s="31" t="str">
        <f t="shared" si="15"/>
        <v/>
      </c>
      <c r="N225" s="52" t="s">
        <v>71</v>
      </c>
      <c r="Q225" s="32" t="str">
        <f t="shared" si="16"/>
        <v/>
      </c>
      <c r="T225" s="34">
        <f t="shared" si="17"/>
        <v>0</v>
      </c>
      <c r="U225" s="34">
        <f t="shared" si="18"/>
        <v>0</v>
      </c>
      <c r="X225" s="40" t="s">
        <v>26</v>
      </c>
      <c r="Z225" s="34">
        <f t="shared" si="19"/>
        <v>0</v>
      </c>
    </row>
    <row r="226" spans="2:26" ht="25.5" customHeight="1" x14ac:dyDescent="0.25">
      <c r="B226" s="64"/>
      <c r="L226" s="31" t="str">
        <f t="shared" si="15"/>
        <v/>
      </c>
      <c r="N226" s="52" t="s">
        <v>71</v>
      </c>
      <c r="Q226" s="32" t="str">
        <f t="shared" si="16"/>
        <v/>
      </c>
      <c r="T226" s="34">
        <f t="shared" si="17"/>
        <v>0</v>
      </c>
      <c r="U226" s="34">
        <f t="shared" si="18"/>
        <v>0</v>
      </c>
      <c r="X226" s="40" t="s">
        <v>26</v>
      </c>
      <c r="Z226" s="34">
        <f t="shared" si="19"/>
        <v>0</v>
      </c>
    </row>
    <row r="227" spans="2:26" ht="25.5" customHeight="1" x14ac:dyDescent="0.25">
      <c r="B227" s="64"/>
      <c r="L227" s="31" t="str">
        <f t="shared" si="15"/>
        <v/>
      </c>
      <c r="N227" s="52" t="s">
        <v>71</v>
      </c>
      <c r="Q227" s="32" t="str">
        <f t="shared" si="16"/>
        <v/>
      </c>
      <c r="T227" s="34">
        <f t="shared" si="17"/>
        <v>0</v>
      </c>
      <c r="U227" s="34">
        <f t="shared" si="18"/>
        <v>0</v>
      </c>
      <c r="X227" s="40" t="s">
        <v>26</v>
      </c>
      <c r="Z227" s="34">
        <f t="shared" si="19"/>
        <v>0</v>
      </c>
    </row>
    <row r="228" spans="2:26" ht="25.5" customHeight="1" x14ac:dyDescent="0.25">
      <c r="B228" s="64"/>
      <c r="L228" s="31" t="str">
        <f t="shared" si="15"/>
        <v/>
      </c>
      <c r="N228" s="52" t="s">
        <v>71</v>
      </c>
      <c r="Q228" s="32" t="str">
        <f t="shared" si="16"/>
        <v/>
      </c>
      <c r="T228" s="34">
        <f t="shared" si="17"/>
        <v>0</v>
      </c>
      <c r="U228" s="34">
        <f t="shared" si="18"/>
        <v>0</v>
      </c>
      <c r="X228" s="40" t="s">
        <v>26</v>
      </c>
      <c r="Z228" s="34">
        <f t="shared" si="19"/>
        <v>0</v>
      </c>
    </row>
    <row r="229" spans="2:26" ht="25.5" customHeight="1" x14ac:dyDescent="0.25">
      <c r="B229" s="64"/>
      <c r="L229" s="31" t="str">
        <f t="shared" si="15"/>
        <v/>
      </c>
      <c r="N229" s="52" t="s">
        <v>71</v>
      </c>
      <c r="Q229" s="32" t="str">
        <f t="shared" si="16"/>
        <v/>
      </c>
      <c r="T229" s="34">
        <f t="shared" si="17"/>
        <v>0</v>
      </c>
      <c r="U229" s="34">
        <f t="shared" si="18"/>
        <v>0</v>
      </c>
      <c r="X229" s="40" t="s">
        <v>26</v>
      </c>
      <c r="Z229" s="34">
        <f t="shared" si="19"/>
        <v>0</v>
      </c>
    </row>
    <row r="230" spans="2:26" ht="25.5" customHeight="1" x14ac:dyDescent="0.25">
      <c r="B230" s="64"/>
      <c r="L230" s="31" t="str">
        <f t="shared" si="15"/>
        <v/>
      </c>
      <c r="N230" s="52" t="s">
        <v>71</v>
      </c>
      <c r="Q230" s="32" t="str">
        <f t="shared" si="16"/>
        <v/>
      </c>
      <c r="T230" s="34">
        <f t="shared" si="17"/>
        <v>0</v>
      </c>
      <c r="U230" s="34">
        <f t="shared" si="18"/>
        <v>0</v>
      </c>
      <c r="X230" s="40" t="s">
        <v>26</v>
      </c>
      <c r="Z230" s="34">
        <f t="shared" si="19"/>
        <v>0</v>
      </c>
    </row>
    <row r="231" spans="2:26" ht="25.5" customHeight="1" x14ac:dyDescent="0.25">
      <c r="B231" s="64"/>
      <c r="L231" s="31" t="str">
        <f t="shared" si="15"/>
        <v/>
      </c>
      <c r="N231" s="52" t="s">
        <v>71</v>
      </c>
      <c r="Q231" s="32" t="str">
        <f t="shared" si="16"/>
        <v/>
      </c>
      <c r="T231" s="34">
        <f t="shared" si="17"/>
        <v>0</v>
      </c>
      <c r="U231" s="34">
        <f t="shared" si="18"/>
        <v>0</v>
      </c>
      <c r="X231" s="40" t="s">
        <v>26</v>
      </c>
      <c r="Z231" s="34">
        <f t="shared" si="19"/>
        <v>0</v>
      </c>
    </row>
    <row r="232" spans="2:26" ht="25.5" customHeight="1" x14ac:dyDescent="0.25">
      <c r="B232" s="64"/>
      <c r="L232" s="31" t="str">
        <f t="shared" si="15"/>
        <v/>
      </c>
      <c r="N232" s="52" t="s">
        <v>71</v>
      </c>
      <c r="Q232" s="32" t="str">
        <f t="shared" si="16"/>
        <v/>
      </c>
      <c r="T232" s="34">
        <f t="shared" si="17"/>
        <v>0</v>
      </c>
      <c r="U232" s="34">
        <f t="shared" si="18"/>
        <v>0</v>
      </c>
      <c r="X232" s="40" t="s">
        <v>26</v>
      </c>
      <c r="Z232" s="34">
        <f t="shared" si="19"/>
        <v>0</v>
      </c>
    </row>
    <row r="233" spans="2:26" ht="25.5" customHeight="1" x14ac:dyDescent="0.25">
      <c r="B233" s="64"/>
      <c r="L233" s="31" t="str">
        <f t="shared" si="15"/>
        <v/>
      </c>
      <c r="N233" s="52" t="s">
        <v>71</v>
      </c>
      <c r="Q233" s="32" t="str">
        <f t="shared" si="16"/>
        <v/>
      </c>
      <c r="T233" s="34">
        <f t="shared" si="17"/>
        <v>0</v>
      </c>
      <c r="U233" s="34">
        <f t="shared" si="18"/>
        <v>0</v>
      </c>
      <c r="X233" s="40" t="s">
        <v>26</v>
      </c>
      <c r="Z233" s="34">
        <f t="shared" si="19"/>
        <v>0</v>
      </c>
    </row>
    <row r="234" spans="2:26" ht="25.5" customHeight="1" x14ac:dyDescent="0.25">
      <c r="B234" s="64"/>
      <c r="L234" s="31" t="str">
        <f t="shared" si="15"/>
        <v/>
      </c>
      <c r="N234" s="52" t="s">
        <v>71</v>
      </c>
      <c r="Q234" s="32" t="str">
        <f t="shared" si="16"/>
        <v/>
      </c>
      <c r="T234" s="34">
        <f t="shared" si="17"/>
        <v>0</v>
      </c>
      <c r="U234" s="34">
        <f t="shared" si="18"/>
        <v>0</v>
      </c>
      <c r="X234" s="40" t="s">
        <v>26</v>
      </c>
      <c r="Z234" s="34">
        <f t="shared" si="19"/>
        <v>0</v>
      </c>
    </row>
    <row r="235" spans="2:26" ht="25.5" customHeight="1" x14ac:dyDescent="0.25">
      <c r="B235" s="64"/>
      <c r="L235" s="31" t="str">
        <f t="shared" si="15"/>
        <v/>
      </c>
      <c r="N235" s="52" t="s">
        <v>71</v>
      </c>
      <c r="Q235" s="32" t="str">
        <f t="shared" si="16"/>
        <v/>
      </c>
      <c r="T235" s="34">
        <f t="shared" si="17"/>
        <v>0</v>
      </c>
      <c r="U235" s="34">
        <f t="shared" si="18"/>
        <v>0</v>
      </c>
      <c r="X235" s="40" t="s">
        <v>26</v>
      </c>
      <c r="Z235" s="34">
        <f t="shared" si="19"/>
        <v>0</v>
      </c>
    </row>
    <row r="236" spans="2:26" ht="25.5" customHeight="1" x14ac:dyDescent="0.25">
      <c r="B236" s="64"/>
      <c r="L236" s="31" t="str">
        <f t="shared" si="15"/>
        <v/>
      </c>
      <c r="N236" s="52" t="s">
        <v>71</v>
      </c>
      <c r="Q236" s="32" t="str">
        <f t="shared" si="16"/>
        <v/>
      </c>
      <c r="T236" s="34">
        <f t="shared" si="17"/>
        <v>0</v>
      </c>
      <c r="U236" s="34">
        <f t="shared" si="18"/>
        <v>0</v>
      </c>
      <c r="X236" s="40" t="s">
        <v>26</v>
      </c>
      <c r="Z236" s="34">
        <f t="shared" si="19"/>
        <v>0</v>
      </c>
    </row>
    <row r="237" spans="2:26" ht="25.5" customHeight="1" x14ac:dyDescent="0.25">
      <c r="B237" s="64"/>
      <c r="L237" s="31" t="str">
        <f t="shared" si="15"/>
        <v/>
      </c>
      <c r="N237" s="52" t="s">
        <v>71</v>
      </c>
      <c r="Q237" s="32" t="str">
        <f t="shared" si="16"/>
        <v/>
      </c>
      <c r="T237" s="34">
        <f t="shared" si="17"/>
        <v>0</v>
      </c>
      <c r="U237" s="34">
        <f t="shared" si="18"/>
        <v>0</v>
      </c>
      <c r="X237" s="40" t="s">
        <v>26</v>
      </c>
      <c r="Z237" s="34">
        <f t="shared" si="19"/>
        <v>0</v>
      </c>
    </row>
    <row r="238" spans="2:26" ht="25.5" customHeight="1" x14ac:dyDescent="0.25">
      <c r="B238" s="64"/>
      <c r="L238" s="31" t="str">
        <f t="shared" si="15"/>
        <v/>
      </c>
      <c r="N238" s="52" t="s">
        <v>71</v>
      </c>
      <c r="Q238" s="32" t="str">
        <f t="shared" si="16"/>
        <v/>
      </c>
      <c r="T238" s="34">
        <f t="shared" si="17"/>
        <v>0</v>
      </c>
      <c r="U238" s="34">
        <f t="shared" si="18"/>
        <v>0</v>
      </c>
      <c r="X238" s="40" t="s">
        <v>26</v>
      </c>
      <c r="Z238" s="34">
        <f t="shared" si="19"/>
        <v>0</v>
      </c>
    </row>
    <row r="239" spans="2:26" ht="25.5" customHeight="1" x14ac:dyDescent="0.25">
      <c r="B239" s="64"/>
      <c r="L239" s="31" t="str">
        <f t="shared" si="15"/>
        <v/>
      </c>
      <c r="N239" s="52" t="s">
        <v>71</v>
      </c>
      <c r="Q239" s="32" t="str">
        <f t="shared" si="16"/>
        <v/>
      </c>
      <c r="T239" s="34">
        <f t="shared" si="17"/>
        <v>0</v>
      </c>
      <c r="U239" s="34">
        <f t="shared" si="18"/>
        <v>0</v>
      </c>
      <c r="X239" s="40" t="s">
        <v>26</v>
      </c>
      <c r="Z239" s="34">
        <f t="shared" si="19"/>
        <v>0</v>
      </c>
    </row>
    <row r="240" spans="2:26" ht="25.5" customHeight="1" x14ac:dyDescent="0.25">
      <c r="B240" s="64"/>
      <c r="L240" s="31" t="str">
        <f t="shared" si="15"/>
        <v/>
      </c>
      <c r="N240" s="52" t="s">
        <v>71</v>
      </c>
      <c r="Q240" s="32" t="str">
        <f t="shared" si="16"/>
        <v/>
      </c>
      <c r="T240" s="34">
        <f t="shared" si="17"/>
        <v>0</v>
      </c>
      <c r="U240" s="34">
        <f t="shared" si="18"/>
        <v>0</v>
      </c>
      <c r="X240" s="40" t="s">
        <v>26</v>
      </c>
      <c r="Z240" s="34">
        <f t="shared" si="19"/>
        <v>0</v>
      </c>
    </row>
    <row r="241" spans="2:26" ht="25.5" customHeight="1" x14ac:dyDescent="0.25">
      <c r="B241" s="64"/>
      <c r="L241" s="31" t="str">
        <f t="shared" si="15"/>
        <v/>
      </c>
      <c r="N241" s="52" t="s">
        <v>71</v>
      </c>
      <c r="Q241" s="32" t="str">
        <f t="shared" si="16"/>
        <v/>
      </c>
      <c r="T241" s="34">
        <f t="shared" si="17"/>
        <v>0</v>
      </c>
      <c r="U241" s="34">
        <f t="shared" si="18"/>
        <v>0</v>
      </c>
      <c r="X241" s="40" t="s">
        <v>26</v>
      </c>
      <c r="Z241" s="34">
        <f t="shared" si="19"/>
        <v>0</v>
      </c>
    </row>
    <row r="242" spans="2:26" ht="25.5" customHeight="1" x14ac:dyDescent="0.25">
      <c r="B242" s="64"/>
      <c r="L242" s="31" t="str">
        <f t="shared" si="15"/>
        <v/>
      </c>
      <c r="N242" s="52" t="s">
        <v>71</v>
      </c>
      <c r="Q242" s="32" t="str">
        <f t="shared" si="16"/>
        <v/>
      </c>
      <c r="T242" s="34">
        <f t="shared" si="17"/>
        <v>0</v>
      </c>
      <c r="U242" s="34">
        <f t="shared" si="18"/>
        <v>0</v>
      </c>
      <c r="X242" s="40" t="s">
        <v>26</v>
      </c>
      <c r="Z242" s="34">
        <f t="shared" si="19"/>
        <v>0</v>
      </c>
    </row>
    <row r="243" spans="2:26" ht="25.5" customHeight="1" x14ac:dyDescent="0.25">
      <c r="B243" s="64"/>
      <c r="L243" s="31" t="str">
        <f t="shared" si="15"/>
        <v/>
      </c>
      <c r="N243" s="52" t="s">
        <v>71</v>
      </c>
      <c r="Q243" s="32" t="str">
        <f t="shared" si="16"/>
        <v/>
      </c>
      <c r="T243" s="34">
        <f t="shared" si="17"/>
        <v>0</v>
      </c>
      <c r="U243" s="34">
        <f t="shared" si="18"/>
        <v>0</v>
      </c>
      <c r="X243" s="40" t="s">
        <v>26</v>
      </c>
      <c r="Z243" s="34">
        <f t="shared" si="19"/>
        <v>0</v>
      </c>
    </row>
    <row r="244" spans="2:26" ht="25.5" customHeight="1" x14ac:dyDescent="0.25">
      <c r="B244" s="64"/>
      <c r="L244" s="31" t="str">
        <f t="shared" si="15"/>
        <v/>
      </c>
      <c r="N244" s="52" t="s">
        <v>71</v>
      </c>
      <c r="Q244" s="32" t="str">
        <f t="shared" si="16"/>
        <v/>
      </c>
      <c r="T244" s="34">
        <f t="shared" si="17"/>
        <v>0</v>
      </c>
      <c r="U244" s="34">
        <f t="shared" si="18"/>
        <v>0</v>
      </c>
      <c r="X244" s="40" t="s">
        <v>26</v>
      </c>
      <c r="Z244" s="34">
        <f t="shared" si="19"/>
        <v>0</v>
      </c>
    </row>
    <row r="245" spans="2:26" ht="25.5" customHeight="1" x14ac:dyDescent="0.25">
      <c r="B245" s="64"/>
      <c r="L245" s="31" t="str">
        <f t="shared" si="15"/>
        <v/>
      </c>
      <c r="N245" s="52" t="s">
        <v>71</v>
      </c>
      <c r="Q245" s="32" t="str">
        <f t="shared" si="16"/>
        <v/>
      </c>
      <c r="T245" s="34">
        <f t="shared" si="17"/>
        <v>0</v>
      </c>
      <c r="U245" s="34">
        <f t="shared" si="18"/>
        <v>0</v>
      </c>
      <c r="X245" s="40" t="s">
        <v>26</v>
      </c>
      <c r="Z245" s="34">
        <f t="shared" si="19"/>
        <v>0</v>
      </c>
    </row>
    <row r="246" spans="2:26" ht="25.5" customHeight="1" x14ac:dyDescent="0.25">
      <c r="B246" s="64"/>
      <c r="L246" s="31" t="str">
        <f t="shared" si="15"/>
        <v/>
      </c>
      <c r="N246" s="52" t="s">
        <v>71</v>
      </c>
      <c r="Q246" s="32" t="str">
        <f t="shared" si="16"/>
        <v/>
      </c>
      <c r="T246" s="34">
        <f t="shared" si="17"/>
        <v>0</v>
      </c>
      <c r="U246" s="34">
        <f t="shared" si="18"/>
        <v>0</v>
      </c>
      <c r="X246" s="40" t="s">
        <v>26</v>
      </c>
      <c r="Z246" s="34">
        <f t="shared" si="19"/>
        <v>0</v>
      </c>
    </row>
    <row r="247" spans="2:26" ht="25.5" customHeight="1" x14ac:dyDescent="0.25">
      <c r="B247" s="64"/>
      <c r="L247" s="31" t="str">
        <f t="shared" si="15"/>
        <v/>
      </c>
      <c r="N247" s="52" t="s">
        <v>71</v>
      </c>
      <c r="Q247" s="32" t="str">
        <f t="shared" si="16"/>
        <v/>
      </c>
      <c r="T247" s="34">
        <f t="shared" si="17"/>
        <v>0</v>
      </c>
      <c r="U247" s="34">
        <f t="shared" si="18"/>
        <v>0</v>
      </c>
      <c r="X247" s="40" t="s">
        <v>26</v>
      </c>
      <c r="Z247" s="34">
        <f t="shared" si="19"/>
        <v>0</v>
      </c>
    </row>
    <row r="248" spans="2:26" ht="25.5" customHeight="1" x14ac:dyDescent="0.25">
      <c r="B248" s="64"/>
      <c r="L248" s="31" t="str">
        <f t="shared" si="15"/>
        <v/>
      </c>
      <c r="N248" s="52" t="s">
        <v>71</v>
      </c>
      <c r="Q248" s="32" t="str">
        <f t="shared" si="16"/>
        <v/>
      </c>
      <c r="T248" s="34">
        <f t="shared" si="17"/>
        <v>0</v>
      </c>
      <c r="U248" s="34">
        <f t="shared" si="18"/>
        <v>0</v>
      </c>
      <c r="X248" s="40" t="s">
        <v>26</v>
      </c>
      <c r="Z248" s="34">
        <f t="shared" si="19"/>
        <v>0</v>
      </c>
    </row>
    <row r="249" spans="2:26" ht="25.5" customHeight="1" x14ac:dyDescent="0.25">
      <c r="B249" s="64"/>
      <c r="L249" s="31" t="str">
        <f t="shared" si="15"/>
        <v/>
      </c>
      <c r="N249" s="52" t="s">
        <v>71</v>
      </c>
      <c r="Q249" s="32" t="str">
        <f t="shared" si="16"/>
        <v/>
      </c>
      <c r="T249" s="34">
        <f t="shared" si="17"/>
        <v>0</v>
      </c>
      <c r="U249" s="34">
        <f t="shared" si="18"/>
        <v>0</v>
      </c>
      <c r="X249" s="40" t="s">
        <v>26</v>
      </c>
      <c r="Z249" s="34">
        <f t="shared" si="19"/>
        <v>0</v>
      </c>
    </row>
    <row r="250" spans="2:26" ht="25.5" customHeight="1" x14ac:dyDescent="0.25">
      <c r="B250" s="64"/>
      <c r="L250" s="31" t="str">
        <f t="shared" si="15"/>
        <v/>
      </c>
      <c r="N250" s="52" t="s">
        <v>71</v>
      </c>
      <c r="Q250" s="32" t="str">
        <f t="shared" si="16"/>
        <v/>
      </c>
      <c r="T250" s="34">
        <f t="shared" si="17"/>
        <v>0</v>
      </c>
      <c r="U250" s="34">
        <f t="shared" si="18"/>
        <v>0</v>
      </c>
      <c r="X250" s="40" t="s">
        <v>26</v>
      </c>
      <c r="Z250" s="34">
        <f t="shared" si="19"/>
        <v>0</v>
      </c>
    </row>
    <row r="251" spans="2:26" ht="25.5" customHeight="1" x14ac:dyDescent="0.25">
      <c r="B251" s="64"/>
      <c r="L251" s="31" t="str">
        <f t="shared" si="15"/>
        <v/>
      </c>
      <c r="N251" s="52" t="s">
        <v>71</v>
      </c>
      <c r="Q251" s="32" t="str">
        <f t="shared" si="16"/>
        <v/>
      </c>
      <c r="T251" s="34">
        <f t="shared" si="17"/>
        <v>0</v>
      </c>
      <c r="U251" s="34">
        <f t="shared" si="18"/>
        <v>0</v>
      </c>
      <c r="X251" s="40" t="s">
        <v>26</v>
      </c>
      <c r="Z251" s="34">
        <f t="shared" si="19"/>
        <v>0</v>
      </c>
    </row>
    <row r="252" spans="2:26" ht="25.5" customHeight="1" x14ac:dyDescent="0.25">
      <c r="B252" s="64"/>
      <c r="L252" s="31" t="str">
        <f t="shared" si="15"/>
        <v/>
      </c>
      <c r="N252" s="52" t="s">
        <v>71</v>
      </c>
      <c r="Q252" s="32" t="str">
        <f t="shared" si="16"/>
        <v/>
      </c>
      <c r="T252" s="34">
        <f t="shared" si="17"/>
        <v>0</v>
      </c>
      <c r="U252" s="34">
        <f t="shared" si="18"/>
        <v>0</v>
      </c>
      <c r="X252" s="40" t="s">
        <v>26</v>
      </c>
      <c r="Z252" s="34">
        <f t="shared" si="19"/>
        <v>0</v>
      </c>
    </row>
    <row r="253" spans="2:26" ht="25.5" customHeight="1" x14ac:dyDescent="0.25">
      <c r="B253" s="64"/>
      <c r="L253" s="31" t="str">
        <f t="shared" si="15"/>
        <v/>
      </c>
      <c r="N253" s="52" t="s">
        <v>71</v>
      </c>
      <c r="Q253" s="32" t="str">
        <f t="shared" si="16"/>
        <v/>
      </c>
      <c r="T253" s="34">
        <f t="shared" si="17"/>
        <v>0</v>
      </c>
      <c r="U253" s="34">
        <f t="shared" si="18"/>
        <v>0</v>
      </c>
      <c r="X253" s="40" t="s">
        <v>26</v>
      </c>
      <c r="Z253" s="34">
        <f t="shared" si="19"/>
        <v>0</v>
      </c>
    </row>
    <row r="254" spans="2:26" ht="25.5" customHeight="1" x14ac:dyDescent="0.25">
      <c r="B254" s="64"/>
      <c r="L254" s="31" t="str">
        <f t="shared" si="15"/>
        <v/>
      </c>
      <c r="N254" s="52" t="s">
        <v>71</v>
      </c>
      <c r="Q254" s="32" t="str">
        <f t="shared" si="16"/>
        <v/>
      </c>
      <c r="T254" s="34">
        <f t="shared" si="17"/>
        <v>0</v>
      </c>
      <c r="U254" s="34">
        <f t="shared" si="18"/>
        <v>0</v>
      </c>
      <c r="X254" s="40" t="s">
        <v>26</v>
      </c>
      <c r="Z254" s="34">
        <f t="shared" si="19"/>
        <v>0</v>
      </c>
    </row>
    <row r="255" spans="2:26" ht="25.5" customHeight="1" x14ac:dyDescent="0.25">
      <c r="B255" s="64"/>
      <c r="L255" s="31" t="str">
        <f t="shared" si="15"/>
        <v/>
      </c>
      <c r="N255" s="52" t="s">
        <v>71</v>
      </c>
      <c r="Q255" s="32" t="str">
        <f t="shared" si="16"/>
        <v/>
      </c>
      <c r="T255" s="34">
        <f t="shared" si="17"/>
        <v>0</v>
      </c>
      <c r="U255" s="34">
        <f t="shared" si="18"/>
        <v>0</v>
      </c>
      <c r="X255" s="40" t="s">
        <v>26</v>
      </c>
      <c r="Z255" s="34">
        <f t="shared" si="19"/>
        <v>0</v>
      </c>
    </row>
    <row r="256" spans="2:26" ht="25.5" customHeight="1" x14ac:dyDescent="0.25">
      <c r="B256" s="64"/>
      <c r="L256" s="31" t="str">
        <f t="shared" si="15"/>
        <v/>
      </c>
      <c r="N256" s="52" t="s">
        <v>71</v>
      </c>
      <c r="Q256" s="32" t="str">
        <f t="shared" si="16"/>
        <v/>
      </c>
      <c r="T256" s="34">
        <f t="shared" si="17"/>
        <v>0</v>
      </c>
      <c r="U256" s="34">
        <f t="shared" si="18"/>
        <v>0</v>
      </c>
      <c r="X256" s="40" t="s">
        <v>26</v>
      </c>
      <c r="Z256" s="34">
        <f t="shared" si="19"/>
        <v>0</v>
      </c>
    </row>
    <row r="257" spans="2:26" ht="25.5" customHeight="1" x14ac:dyDescent="0.25">
      <c r="B257" s="64"/>
      <c r="L257" s="31" t="str">
        <f t="shared" si="15"/>
        <v/>
      </c>
      <c r="N257" s="52" t="s">
        <v>71</v>
      </c>
      <c r="Q257" s="32" t="str">
        <f t="shared" si="16"/>
        <v/>
      </c>
      <c r="T257" s="34">
        <f t="shared" si="17"/>
        <v>0</v>
      </c>
      <c r="U257" s="34">
        <f t="shared" si="18"/>
        <v>0</v>
      </c>
      <c r="X257" s="40" t="s">
        <v>26</v>
      </c>
      <c r="Z257" s="34">
        <f t="shared" si="19"/>
        <v>0</v>
      </c>
    </row>
    <row r="258" spans="2:26" ht="25.5" customHeight="1" x14ac:dyDescent="0.25">
      <c r="B258" s="64"/>
      <c r="L258" s="31" t="str">
        <f t="shared" ref="L258:L321" si="20">IF(K258&lt;&gt;"",VLOOKUP(K258,tenhang,2,0),"")</f>
        <v/>
      </c>
      <c r="N258" s="52" t="s">
        <v>71</v>
      </c>
      <c r="Q258" s="32" t="str">
        <f t="shared" ref="Q258:Q321" si="21">IF(K258&lt;&gt;"",VLOOKUP(K258,tenhang,3,0),"")</f>
        <v/>
      </c>
      <c r="T258" s="34">
        <f t="shared" ref="T258:T321" si="22">IF(K258&lt;&gt;"",VLOOKUP(K258,tenhang,4,0),0)</f>
        <v>0</v>
      </c>
      <c r="U258" s="34">
        <f t="shared" si="18"/>
        <v>0</v>
      </c>
      <c r="X258" s="40" t="s">
        <v>26</v>
      </c>
      <c r="Z258" s="34">
        <f t="shared" si="19"/>
        <v>0</v>
      </c>
    </row>
    <row r="259" spans="2:26" ht="25.5" customHeight="1" x14ac:dyDescent="0.25">
      <c r="B259" s="64"/>
      <c r="L259" s="31" t="str">
        <f t="shared" si="20"/>
        <v/>
      </c>
      <c r="N259" s="52" t="s">
        <v>71</v>
      </c>
      <c r="Q259" s="32" t="str">
        <f t="shared" si="21"/>
        <v/>
      </c>
      <c r="T259" s="34">
        <f t="shared" si="22"/>
        <v>0</v>
      </c>
      <c r="U259" s="34">
        <f t="shared" ref="U259:U322" si="23">R259*T259</f>
        <v>0</v>
      </c>
      <c r="X259" s="40" t="s">
        <v>26</v>
      </c>
      <c r="Z259" s="34">
        <f t="shared" ref="Z259:Z322" si="24">ROUND(U259*X259*1%,0)</f>
        <v>0</v>
      </c>
    </row>
    <row r="260" spans="2:26" ht="25.5" customHeight="1" x14ac:dyDescent="0.25">
      <c r="B260" s="64"/>
      <c r="L260" s="31" t="str">
        <f t="shared" si="20"/>
        <v/>
      </c>
      <c r="N260" s="52" t="s">
        <v>71</v>
      </c>
      <c r="Q260" s="32" t="str">
        <f t="shared" si="21"/>
        <v/>
      </c>
      <c r="T260" s="34">
        <f t="shared" si="22"/>
        <v>0</v>
      </c>
      <c r="U260" s="34">
        <f t="shared" si="23"/>
        <v>0</v>
      </c>
      <c r="X260" s="40" t="s">
        <v>26</v>
      </c>
      <c r="Z260" s="34">
        <f t="shared" si="24"/>
        <v>0</v>
      </c>
    </row>
    <row r="261" spans="2:26" ht="25.5" customHeight="1" x14ac:dyDescent="0.25">
      <c r="B261" s="64"/>
      <c r="L261" s="31" t="str">
        <f t="shared" si="20"/>
        <v/>
      </c>
      <c r="N261" s="52" t="s">
        <v>71</v>
      </c>
      <c r="Q261" s="32" t="str">
        <f t="shared" si="21"/>
        <v/>
      </c>
      <c r="T261" s="34">
        <f t="shared" si="22"/>
        <v>0</v>
      </c>
      <c r="U261" s="34">
        <f t="shared" si="23"/>
        <v>0</v>
      </c>
      <c r="X261" s="40" t="s">
        <v>26</v>
      </c>
      <c r="Z261" s="34">
        <f t="shared" si="24"/>
        <v>0</v>
      </c>
    </row>
    <row r="262" spans="2:26" ht="25.5" customHeight="1" x14ac:dyDescent="0.25">
      <c r="B262" s="64"/>
      <c r="L262" s="31" t="str">
        <f t="shared" si="20"/>
        <v/>
      </c>
      <c r="N262" s="52" t="s">
        <v>71</v>
      </c>
      <c r="Q262" s="32" t="str">
        <f t="shared" si="21"/>
        <v/>
      </c>
      <c r="T262" s="34">
        <f t="shared" si="22"/>
        <v>0</v>
      </c>
      <c r="U262" s="34">
        <f t="shared" si="23"/>
        <v>0</v>
      </c>
      <c r="X262" s="40" t="s">
        <v>26</v>
      </c>
      <c r="Z262" s="34">
        <f t="shared" si="24"/>
        <v>0</v>
      </c>
    </row>
    <row r="263" spans="2:26" ht="25.5" customHeight="1" x14ac:dyDescent="0.25">
      <c r="B263" s="64"/>
      <c r="L263" s="31" t="str">
        <f t="shared" si="20"/>
        <v/>
      </c>
      <c r="N263" s="52" t="s">
        <v>71</v>
      </c>
      <c r="Q263" s="32" t="str">
        <f t="shared" si="21"/>
        <v/>
      </c>
      <c r="T263" s="34">
        <f t="shared" si="22"/>
        <v>0</v>
      </c>
      <c r="U263" s="34">
        <f t="shared" si="23"/>
        <v>0</v>
      </c>
      <c r="X263" s="40" t="s">
        <v>26</v>
      </c>
      <c r="Z263" s="34">
        <f t="shared" si="24"/>
        <v>0</v>
      </c>
    </row>
    <row r="264" spans="2:26" ht="25.5" customHeight="1" x14ac:dyDescent="0.25">
      <c r="B264" s="64"/>
      <c r="L264" s="31" t="str">
        <f t="shared" si="20"/>
        <v/>
      </c>
      <c r="N264" s="52" t="s">
        <v>71</v>
      </c>
      <c r="Q264" s="32" t="str">
        <f t="shared" si="21"/>
        <v/>
      </c>
      <c r="T264" s="34">
        <f t="shared" si="22"/>
        <v>0</v>
      </c>
      <c r="U264" s="34">
        <f t="shared" si="23"/>
        <v>0</v>
      </c>
      <c r="X264" s="40" t="s">
        <v>26</v>
      </c>
      <c r="Z264" s="34">
        <f t="shared" si="24"/>
        <v>0</v>
      </c>
    </row>
    <row r="265" spans="2:26" ht="25.5" customHeight="1" x14ac:dyDescent="0.25">
      <c r="B265" s="64"/>
      <c r="L265" s="31" t="str">
        <f t="shared" si="20"/>
        <v/>
      </c>
      <c r="N265" s="52" t="s">
        <v>71</v>
      </c>
      <c r="Q265" s="32" t="str">
        <f t="shared" si="21"/>
        <v/>
      </c>
      <c r="T265" s="34">
        <f t="shared" si="22"/>
        <v>0</v>
      </c>
      <c r="U265" s="34">
        <f t="shared" si="23"/>
        <v>0</v>
      </c>
      <c r="X265" s="40" t="s">
        <v>26</v>
      </c>
      <c r="Z265" s="34">
        <f t="shared" si="24"/>
        <v>0</v>
      </c>
    </row>
    <row r="266" spans="2:26" ht="25.5" customHeight="1" x14ac:dyDescent="0.25">
      <c r="B266" s="64"/>
      <c r="L266" s="31" t="str">
        <f t="shared" si="20"/>
        <v/>
      </c>
      <c r="N266" s="52" t="s">
        <v>71</v>
      </c>
      <c r="Q266" s="32" t="str">
        <f t="shared" si="21"/>
        <v/>
      </c>
      <c r="T266" s="34">
        <f t="shared" si="22"/>
        <v>0</v>
      </c>
      <c r="U266" s="34">
        <f t="shared" si="23"/>
        <v>0</v>
      </c>
      <c r="X266" s="40" t="s">
        <v>26</v>
      </c>
      <c r="Z266" s="34">
        <f t="shared" si="24"/>
        <v>0</v>
      </c>
    </row>
    <row r="267" spans="2:26" ht="25.5" customHeight="1" x14ac:dyDescent="0.25">
      <c r="B267" s="64"/>
      <c r="L267" s="31" t="str">
        <f t="shared" si="20"/>
        <v/>
      </c>
      <c r="N267" s="52" t="s">
        <v>71</v>
      </c>
      <c r="Q267" s="32" t="str">
        <f t="shared" si="21"/>
        <v/>
      </c>
      <c r="T267" s="34">
        <f t="shared" si="22"/>
        <v>0</v>
      </c>
      <c r="U267" s="34">
        <f t="shared" si="23"/>
        <v>0</v>
      </c>
      <c r="X267" s="40" t="s">
        <v>26</v>
      </c>
      <c r="Z267" s="34">
        <f t="shared" si="24"/>
        <v>0</v>
      </c>
    </row>
    <row r="268" spans="2:26" ht="25.5" customHeight="1" x14ac:dyDescent="0.25">
      <c r="B268" s="64"/>
      <c r="L268" s="31" t="str">
        <f t="shared" si="20"/>
        <v/>
      </c>
      <c r="N268" s="52" t="s">
        <v>71</v>
      </c>
      <c r="Q268" s="32" t="str">
        <f t="shared" si="21"/>
        <v/>
      </c>
      <c r="T268" s="34">
        <f t="shared" si="22"/>
        <v>0</v>
      </c>
      <c r="U268" s="34">
        <f t="shared" si="23"/>
        <v>0</v>
      </c>
      <c r="X268" s="40" t="s">
        <v>26</v>
      </c>
      <c r="Z268" s="34">
        <f t="shared" si="24"/>
        <v>0</v>
      </c>
    </row>
    <row r="269" spans="2:26" ht="25.5" customHeight="1" x14ac:dyDescent="0.25">
      <c r="B269" s="64"/>
      <c r="L269" s="31" t="str">
        <f t="shared" si="20"/>
        <v/>
      </c>
      <c r="N269" s="52" t="s">
        <v>71</v>
      </c>
      <c r="Q269" s="32" t="str">
        <f t="shared" si="21"/>
        <v/>
      </c>
      <c r="T269" s="34">
        <f t="shared" si="22"/>
        <v>0</v>
      </c>
      <c r="U269" s="34">
        <f t="shared" si="23"/>
        <v>0</v>
      </c>
      <c r="X269" s="40" t="s">
        <v>26</v>
      </c>
      <c r="Z269" s="34">
        <f t="shared" si="24"/>
        <v>0</v>
      </c>
    </row>
    <row r="270" spans="2:26" ht="25.5" customHeight="1" x14ac:dyDescent="0.25">
      <c r="B270" s="64"/>
      <c r="L270" s="31" t="str">
        <f t="shared" si="20"/>
        <v/>
      </c>
      <c r="N270" s="52" t="s">
        <v>71</v>
      </c>
      <c r="Q270" s="32" t="str">
        <f t="shared" si="21"/>
        <v/>
      </c>
      <c r="T270" s="34">
        <f t="shared" si="22"/>
        <v>0</v>
      </c>
      <c r="U270" s="34">
        <f t="shared" si="23"/>
        <v>0</v>
      </c>
      <c r="X270" s="40" t="s">
        <v>26</v>
      </c>
      <c r="Z270" s="34">
        <f t="shared" si="24"/>
        <v>0</v>
      </c>
    </row>
    <row r="271" spans="2:26" ht="25.5" customHeight="1" x14ac:dyDescent="0.25">
      <c r="B271" s="64"/>
      <c r="L271" s="31" t="str">
        <f t="shared" si="20"/>
        <v/>
      </c>
      <c r="N271" s="52" t="s">
        <v>71</v>
      </c>
      <c r="Q271" s="32" t="str">
        <f t="shared" si="21"/>
        <v/>
      </c>
      <c r="T271" s="34">
        <f t="shared" si="22"/>
        <v>0</v>
      </c>
      <c r="U271" s="34">
        <f t="shared" si="23"/>
        <v>0</v>
      </c>
      <c r="X271" s="40" t="s">
        <v>26</v>
      </c>
      <c r="Z271" s="34">
        <f t="shared" si="24"/>
        <v>0</v>
      </c>
    </row>
    <row r="272" spans="2:26" ht="25.5" customHeight="1" x14ac:dyDescent="0.25">
      <c r="B272" s="64"/>
      <c r="L272" s="31" t="str">
        <f t="shared" si="20"/>
        <v/>
      </c>
      <c r="N272" s="52" t="s">
        <v>71</v>
      </c>
      <c r="Q272" s="32" t="str">
        <f t="shared" si="21"/>
        <v/>
      </c>
      <c r="T272" s="34">
        <f t="shared" si="22"/>
        <v>0</v>
      </c>
      <c r="U272" s="34">
        <f t="shared" si="23"/>
        <v>0</v>
      </c>
      <c r="X272" s="40" t="s">
        <v>26</v>
      </c>
      <c r="Z272" s="34">
        <f t="shared" si="24"/>
        <v>0</v>
      </c>
    </row>
    <row r="273" spans="2:26" ht="25.5" customHeight="1" x14ac:dyDescent="0.25">
      <c r="B273" s="64"/>
      <c r="L273" s="31" t="str">
        <f t="shared" si="20"/>
        <v/>
      </c>
      <c r="N273" s="52" t="s">
        <v>71</v>
      </c>
      <c r="Q273" s="32" t="str">
        <f t="shared" si="21"/>
        <v/>
      </c>
      <c r="T273" s="34">
        <f t="shared" si="22"/>
        <v>0</v>
      </c>
      <c r="U273" s="34">
        <f t="shared" si="23"/>
        <v>0</v>
      </c>
      <c r="X273" s="40" t="s">
        <v>26</v>
      </c>
      <c r="Z273" s="34">
        <f t="shared" si="24"/>
        <v>0</v>
      </c>
    </row>
    <row r="274" spans="2:26" ht="25.5" customHeight="1" x14ac:dyDescent="0.25">
      <c r="B274" s="64"/>
      <c r="L274" s="31" t="str">
        <f t="shared" si="20"/>
        <v/>
      </c>
      <c r="N274" s="52" t="s">
        <v>71</v>
      </c>
      <c r="Q274" s="32" t="str">
        <f t="shared" si="21"/>
        <v/>
      </c>
      <c r="T274" s="34">
        <f t="shared" si="22"/>
        <v>0</v>
      </c>
      <c r="U274" s="34">
        <f t="shared" si="23"/>
        <v>0</v>
      </c>
      <c r="X274" s="40" t="s">
        <v>26</v>
      </c>
      <c r="Z274" s="34">
        <f t="shared" si="24"/>
        <v>0</v>
      </c>
    </row>
    <row r="275" spans="2:26" ht="25.5" customHeight="1" x14ac:dyDescent="0.25">
      <c r="B275" s="64"/>
      <c r="L275" s="31" t="str">
        <f t="shared" si="20"/>
        <v/>
      </c>
      <c r="N275" s="52" t="s">
        <v>71</v>
      </c>
      <c r="Q275" s="32" t="str">
        <f t="shared" si="21"/>
        <v/>
      </c>
      <c r="T275" s="34">
        <f t="shared" si="22"/>
        <v>0</v>
      </c>
      <c r="U275" s="34">
        <f t="shared" si="23"/>
        <v>0</v>
      </c>
      <c r="X275" s="40" t="s">
        <v>26</v>
      </c>
      <c r="Z275" s="34">
        <f t="shared" si="24"/>
        <v>0</v>
      </c>
    </row>
    <row r="276" spans="2:26" ht="25.5" customHeight="1" x14ac:dyDescent="0.25">
      <c r="B276" s="64"/>
      <c r="L276" s="31" t="str">
        <f t="shared" si="20"/>
        <v/>
      </c>
      <c r="N276" s="52" t="s">
        <v>71</v>
      </c>
      <c r="Q276" s="32" t="str">
        <f t="shared" si="21"/>
        <v/>
      </c>
      <c r="T276" s="34">
        <f t="shared" si="22"/>
        <v>0</v>
      </c>
      <c r="U276" s="34">
        <f t="shared" si="23"/>
        <v>0</v>
      </c>
      <c r="X276" s="40" t="s">
        <v>26</v>
      </c>
      <c r="Z276" s="34">
        <f t="shared" si="24"/>
        <v>0</v>
      </c>
    </row>
    <row r="277" spans="2:26" ht="25.5" customHeight="1" x14ac:dyDescent="0.25">
      <c r="B277" s="64"/>
      <c r="L277" s="31" t="str">
        <f t="shared" si="20"/>
        <v/>
      </c>
      <c r="N277" s="52" t="s">
        <v>71</v>
      </c>
      <c r="Q277" s="32" t="str">
        <f t="shared" si="21"/>
        <v/>
      </c>
      <c r="T277" s="34">
        <f t="shared" si="22"/>
        <v>0</v>
      </c>
      <c r="U277" s="34">
        <f t="shared" si="23"/>
        <v>0</v>
      </c>
      <c r="X277" s="40" t="s">
        <v>26</v>
      </c>
      <c r="Z277" s="34">
        <f t="shared" si="24"/>
        <v>0</v>
      </c>
    </row>
    <row r="278" spans="2:26" ht="25.5" customHeight="1" x14ac:dyDescent="0.25">
      <c r="B278" s="64"/>
      <c r="L278" s="31" t="str">
        <f t="shared" si="20"/>
        <v/>
      </c>
      <c r="N278" s="52" t="s">
        <v>71</v>
      </c>
      <c r="Q278" s="32" t="str">
        <f t="shared" si="21"/>
        <v/>
      </c>
      <c r="T278" s="34">
        <f t="shared" si="22"/>
        <v>0</v>
      </c>
      <c r="U278" s="34">
        <f t="shared" si="23"/>
        <v>0</v>
      </c>
      <c r="X278" s="40" t="s">
        <v>26</v>
      </c>
      <c r="Z278" s="34">
        <f t="shared" si="24"/>
        <v>0</v>
      </c>
    </row>
    <row r="279" spans="2:26" ht="25.5" customHeight="1" x14ac:dyDescent="0.25">
      <c r="B279" s="64"/>
      <c r="L279" s="31" t="str">
        <f t="shared" si="20"/>
        <v/>
      </c>
      <c r="N279" s="52" t="s">
        <v>71</v>
      </c>
      <c r="Q279" s="32" t="str">
        <f t="shared" si="21"/>
        <v/>
      </c>
      <c r="T279" s="34">
        <f t="shared" si="22"/>
        <v>0</v>
      </c>
      <c r="U279" s="34">
        <f t="shared" si="23"/>
        <v>0</v>
      </c>
      <c r="X279" s="40" t="s">
        <v>26</v>
      </c>
      <c r="Z279" s="34">
        <f t="shared" si="24"/>
        <v>0</v>
      </c>
    </row>
    <row r="280" spans="2:26" ht="25.5" customHeight="1" x14ac:dyDescent="0.25">
      <c r="B280" s="64"/>
      <c r="L280" s="31" t="str">
        <f t="shared" si="20"/>
        <v/>
      </c>
      <c r="N280" s="52" t="s">
        <v>71</v>
      </c>
      <c r="Q280" s="32" t="str">
        <f t="shared" si="21"/>
        <v/>
      </c>
      <c r="T280" s="34">
        <f t="shared" si="22"/>
        <v>0</v>
      </c>
      <c r="U280" s="34">
        <f t="shared" si="23"/>
        <v>0</v>
      </c>
      <c r="X280" s="40" t="s">
        <v>26</v>
      </c>
      <c r="Z280" s="34">
        <f t="shared" si="24"/>
        <v>0</v>
      </c>
    </row>
    <row r="281" spans="2:26" ht="25.5" customHeight="1" x14ac:dyDescent="0.25">
      <c r="B281" s="64"/>
      <c r="L281" s="31" t="str">
        <f t="shared" si="20"/>
        <v/>
      </c>
      <c r="N281" s="52" t="s">
        <v>71</v>
      </c>
      <c r="Q281" s="32" t="str">
        <f t="shared" si="21"/>
        <v/>
      </c>
      <c r="T281" s="34">
        <f t="shared" si="22"/>
        <v>0</v>
      </c>
      <c r="U281" s="34">
        <f t="shared" si="23"/>
        <v>0</v>
      </c>
      <c r="X281" s="40" t="s">
        <v>26</v>
      </c>
      <c r="Z281" s="34">
        <f t="shared" si="24"/>
        <v>0</v>
      </c>
    </row>
    <row r="282" spans="2:26" ht="25.5" customHeight="1" x14ac:dyDescent="0.25">
      <c r="B282" s="64"/>
      <c r="L282" s="31" t="str">
        <f t="shared" si="20"/>
        <v/>
      </c>
      <c r="N282" s="52" t="s">
        <v>71</v>
      </c>
      <c r="Q282" s="32" t="str">
        <f t="shared" si="21"/>
        <v/>
      </c>
      <c r="T282" s="34">
        <f t="shared" si="22"/>
        <v>0</v>
      </c>
      <c r="U282" s="34">
        <f t="shared" si="23"/>
        <v>0</v>
      </c>
      <c r="X282" s="40" t="s">
        <v>26</v>
      </c>
      <c r="Z282" s="34">
        <f t="shared" si="24"/>
        <v>0</v>
      </c>
    </row>
    <row r="283" spans="2:26" ht="25.5" customHeight="1" x14ac:dyDescent="0.25">
      <c r="B283" s="64"/>
      <c r="L283" s="31" t="str">
        <f t="shared" si="20"/>
        <v/>
      </c>
      <c r="N283" s="52" t="s">
        <v>71</v>
      </c>
      <c r="Q283" s="32" t="str">
        <f t="shared" si="21"/>
        <v/>
      </c>
      <c r="T283" s="34">
        <f t="shared" si="22"/>
        <v>0</v>
      </c>
      <c r="U283" s="34">
        <f t="shared" si="23"/>
        <v>0</v>
      </c>
      <c r="X283" s="40" t="s">
        <v>26</v>
      </c>
      <c r="Z283" s="34">
        <f t="shared" si="24"/>
        <v>0</v>
      </c>
    </row>
    <row r="284" spans="2:26" ht="25.5" customHeight="1" x14ac:dyDescent="0.25">
      <c r="B284" s="64"/>
      <c r="L284" s="31" t="str">
        <f t="shared" si="20"/>
        <v/>
      </c>
      <c r="N284" s="52" t="s">
        <v>71</v>
      </c>
      <c r="Q284" s="32" t="str">
        <f t="shared" si="21"/>
        <v/>
      </c>
      <c r="T284" s="34">
        <f t="shared" si="22"/>
        <v>0</v>
      </c>
      <c r="U284" s="34">
        <f t="shared" si="23"/>
        <v>0</v>
      </c>
      <c r="X284" s="40" t="s">
        <v>26</v>
      </c>
      <c r="Z284" s="34">
        <f t="shared" si="24"/>
        <v>0</v>
      </c>
    </row>
    <row r="285" spans="2:26" ht="25.5" customHeight="1" x14ac:dyDescent="0.25">
      <c r="B285" s="64"/>
      <c r="L285" s="31" t="str">
        <f t="shared" si="20"/>
        <v/>
      </c>
      <c r="N285" s="52" t="s">
        <v>71</v>
      </c>
      <c r="Q285" s="32" t="str">
        <f t="shared" si="21"/>
        <v/>
      </c>
      <c r="T285" s="34">
        <f t="shared" si="22"/>
        <v>0</v>
      </c>
      <c r="U285" s="34">
        <f t="shared" si="23"/>
        <v>0</v>
      </c>
      <c r="X285" s="40" t="s">
        <v>26</v>
      </c>
      <c r="Z285" s="34">
        <f t="shared" si="24"/>
        <v>0</v>
      </c>
    </row>
    <row r="286" spans="2:26" ht="25.5" customHeight="1" x14ac:dyDescent="0.25">
      <c r="B286" s="64"/>
      <c r="L286" s="31" t="str">
        <f t="shared" si="20"/>
        <v/>
      </c>
      <c r="N286" s="52" t="s">
        <v>71</v>
      </c>
      <c r="Q286" s="32" t="str">
        <f t="shared" si="21"/>
        <v/>
      </c>
      <c r="T286" s="34">
        <f t="shared" si="22"/>
        <v>0</v>
      </c>
      <c r="U286" s="34">
        <f t="shared" si="23"/>
        <v>0</v>
      </c>
      <c r="X286" s="40" t="s">
        <v>26</v>
      </c>
      <c r="Z286" s="34">
        <f t="shared" si="24"/>
        <v>0</v>
      </c>
    </row>
    <row r="287" spans="2:26" ht="25.5" customHeight="1" x14ac:dyDescent="0.25">
      <c r="B287" s="64"/>
      <c r="L287" s="31" t="str">
        <f t="shared" si="20"/>
        <v/>
      </c>
      <c r="N287" s="52" t="s">
        <v>71</v>
      </c>
      <c r="Q287" s="32" t="str">
        <f t="shared" si="21"/>
        <v/>
      </c>
      <c r="T287" s="34">
        <f t="shared" si="22"/>
        <v>0</v>
      </c>
      <c r="U287" s="34">
        <f t="shared" si="23"/>
        <v>0</v>
      </c>
      <c r="X287" s="40" t="s">
        <v>26</v>
      </c>
      <c r="Z287" s="34">
        <f t="shared" si="24"/>
        <v>0</v>
      </c>
    </row>
    <row r="288" spans="2:26" ht="25.5" customHeight="1" x14ac:dyDescent="0.25">
      <c r="B288" s="64"/>
      <c r="L288" s="31" t="str">
        <f t="shared" si="20"/>
        <v/>
      </c>
      <c r="N288" s="52" t="s">
        <v>71</v>
      </c>
      <c r="Q288" s="32" t="str">
        <f t="shared" si="21"/>
        <v/>
      </c>
      <c r="T288" s="34">
        <f t="shared" si="22"/>
        <v>0</v>
      </c>
      <c r="U288" s="34">
        <f t="shared" si="23"/>
        <v>0</v>
      </c>
      <c r="X288" s="40" t="s">
        <v>26</v>
      </c>
      <c r="Z288" s="34">
        <f t="shared" si="24"/>
        <v>0</v>
      </c>
    </row>
    <row r="289" spans="2:26" ht="25.5" customHeight="1" x14ac:dyDescent="0.25">
      <c r="B289" s="64"/>
      <c r="L289" s="31" t="str">
        <f t="shared" si="20"/>
        <v/>
      </c>
      <c r="N289" s="52" t="s">
        <v>71</v>
      </c>
      <c r="Q289" s="32" t="str">
        <f t="shared" si="21"/>
        <v/>
      </c>
      <c r="T289" s="34">
        <f t="shared" si="22"/>
        <v>0</v>
      </c>
      <c r="U289" s="34">
        <f t="shared" si="23"/>
        <v>0</v>
      </c>
      <c r="X289" s="40" t="s">
        <v>26</v>
      </c>
      <c r="Z289" s="34">
        <f t="shared" si="24"/>
        <v>0</v>
      </c>
    </row>
    <row r="290" spans="2:26" ht="25.5" customHeight="1" x14ac:dyDescent="0.25">
      <c r="B290" s="64"/>
      <c r="L290" s="31" t="str">
        <f t="shared" si="20"/>
        <v/>
      </c>
      <c r="N290" s="52" t="s">
        <v>71</v>
      </c>
      <c r="Q290" s="32" t="str">
        <f t="shared" si="21"/>
        <v/>
      </c>
      <c r="T290" s="34">
        <f t="shared" si="22"/>
        <v>0</v>
      </c>
      <c r="U290" s="34">
        <f t="shared" si="23"/>
        <v>0</v>
      </c>
      <c r="X290" s="40" t="s">
        <v>26</v>
      </c>
      <c r="Z290" s="34">
        <f t="shared" si="24"/>
        <v>0</v>
      </c>
    </row>
    <row r="291" spans="2:26" ht="25.5" customHeight="1" x14ac:dyDescent="0.25">
      <c r="B291" s="64"/>
      <c r="L291" s="31" t="str">
        <f t="shared" si="20"/>
        <v/>
      </c>
      <c r="N291" s="52" t="s">
        <v>71</v>
      </c>
      <c r="Q291" s="32" t="str">
        <f t="shared" si="21"/>
        <v/>
      </c>
      <c r="T291" s="34">
        <f t="shared" si="22"/>
        <v>0</v>
      </c>
      <c r="U291" s="34">
        <f t="shared" si="23"/>
        <v>0</v>
      </c>
      <c r="X291" s="40" t="s">
        <v>26</v>
      </c>
      <c r="Z291" s="34">
        <f t="shared" si="24"/>
        <v>0</v>
      </c>
    </row>
    <row r="292" spans="2:26" ht="25.5" customHeight="1" x14ac:dyDescent="0.25">
      <c r="B292" s="64"/>
      <c r="L292" s="31" t="str">
        <f t="shared" si="20"/>
        <v/>
      </c>
      <c r="N292" s="52" t="s">
        <v>71</v>
      </c>
      <c r="Q292" s="32" t="str">
        <f t="shared" si="21"/>
        <v/>
      </c>
      <c r="T292" s="34">
        <f t="shared" si="22"/>
        <v>0</v>
      </c>
      <c r="U292" s="34">
        <f t="shared" si="23"/>
        <v>0</v>
      </c>
      <c r="X292" s="40" t="s">
        <v>26</v>
      </c>
      <c r="Z292" s="34">
        <f t="shared" si="24"/>
        <v>0</v>
      </c>
    </row>
    <row r="293" spans="2:26" ht="25.5" customHeight="1" x14ac:dyDescent="0.25">
      <c r="B293" s="64"/>
      <c r="L293" s="31" t="str">
        <f t="shared" si="20"/>
        <v/>
      </c>
      <c r="N293" s="52" t="s">
        <v>71</v>
      </c>
      <c r="Q293" s="32" t="str">
        <f t="shared" si="21"/>
        <v/>
      </c>
      <c r="T293" s="34">
        <f t="shared" si="22"/>
        <v>0</v>
      </c>
      <c r="U293" s="34">
        <f t="shared" si="23"/>
        <v>0</v>
      </c>
      <c r="X293" s="40" t="s">
        <v>26</v>
      </c>
      <c r="Z293" s="34">
        <f t="shared" si="24"/>
        <v>0</v>
      </c>
    </row>
    <row r="294" spans="2:26" ht="25.5" customHeight="1" x14ac:dyDescent="0.25">
      <c r="B294" s="64"/>
      <c r="L294" s="31" t="str">
        <f t="shared" si="20"/>
        <v/>
      </c>
      <c r="N294" s="52" t="s">
        <v>71</v>
      </c>
      <c r="Q294" s="32" t="str">
        <f t="shared" si="21"/>
        <v/>
      </c>
      <c r="T294" s="34">
        <f t="shared" si="22"/>
        <v>0</v>
      </c>
      <c r="U294" s="34">
        <f t="shared" si="23"/>
        <v>0</v>
      </c>
      <c r="X294" s="40" t="s">
        <v>26</v>
      </c>
      <c r="Z294" s="34">
        <f t="shared" si="24"/>
        <v>0</v>
      </c>
    </row>
    <row r="295" spans="2:26" ht="25.5" customHeight="1" x14ac:dyDescent="0.25">
      <c r="B295" s="64"/>
      <c r="L295" s="31" t="str">
        <f t="shared" si="20"/>
        <v/>
      </c>
      <c r="N295" s="52" t="s">
        <v>71</v>
      </c>
      <c r="Q295" s="32" t="str">
        <f t="shared" si="21"/>
        <v/>
      </c>
      <c r="T295" s="34">
        <f t="shared" si="22"/>
        <v>0</v>
      </c>
      <c r="U295" s="34">
        <f t="shared" si="23"/>
        <v>0</v>
      </c>
      <c r="X295" s="40" t="s">
        <v>26</v>
      </c>
      <c r="Z295" s="34">
        <f t="shared" si="24"/>
        <v>0</v>
      </c>
    </row>
    <row r="296" spans="2:26" ht="25.5" customHeight="1" x14ac:dyDescent="0.25">
      <c r="B296" s="64"/>
      <c r="L296" s="31" t="str">
        <f t="shared" si="20"/>
        <v/>
      </c>
      <c r="N296" s="52" t="s">
        <v>71</v>
      </c>
      <c r="Q296" s="32" t="str">
        <f t="shared" si="21"/>
        <v/>
      </c>
      <c r="T296" s="34">
        <f t="shared" si="22"/>
        <v>0</v>
      </c>
      <c r="U296" s="34">
        <f t="shared" si="23"/>
        <v>0</v>
      </c>
      <c r="X296" s="40" t="s">
        <v>26</v>
      </c>
      <c r="Z296" s="34">
        <f t="shared" si="24"/>
        <v>0</v>
      </c>
    </row>
    <row r="297" spans="2:26" ht="25.5" customHeight="1" x14ac:dyDescent="0.25">
      <c r="B297" s="64"/>
      <c r="L297" s="31" t="str">
        <f t="shared" si="20"/>
        <v/>
      </c>
      <c r="N297" s="52" t="s">
        <v>71</v>
      </c>
      <c r="Q297" s="32" t="str">
        <f t="shared" si="21"/>
        <v/>
      </c>
      <c r="T297" s="34">
        <f t="shared" si="22"/>
        <v>0</v>
      </c>
      <c r="U297" s="34">
        <f t="shared" si="23"/>
        <v>0</v>
      </c>
      <c r="X297" s="40" t="s">
        <v>26</v>
      </c>
      <c r="Z297" s="34">
        <f t="shared" si="24"/>
        <v>0</v>
      </c>
    </row>
    <row r="298" spans="2:26" ht="25.5" customHeight="1" x14ac:dyDescent="0.25">
      <c r="B298" s="64"/>
      <c r="L298" s="31" t="str">
        <f t="shared" si="20"/>
        <v/>
      </c>
      <c r="N298" s="52" t="s">
        <v>71</v>
      </c>
      <c r="Q298" s="32" t="str">
        <f t="shared" si="21"/>
        <v/>
      </c>
      <c r="T298" s="34">
        <f t="shared" si="22"/>
        <v>0</v>
      </c>
      <c r="U298" s="34">
        <f t="shared" si="23"/>
        <v>0</v>
      </c>
      <c r="X298" s="40" t="s">
        <v>26</v>
      </c>
      <c r="Z298" s="34">
        <f t="shared" si="24"/>
        <v>0</v>
      </c>
    </row>
    <row r="299" spans="2:26" ht="25.5" customHeight="1" x14ac:dyDescent="0.25">
      <c r="B299" s="64"/>
      <c r="L299" s="31" t="str">
        <f t="shared" si="20"/>
        <v/>
      </c>
      <c r="N299" s="52" t="s">
        <v>71</v>
      </c>
      <c r="Q299" s="32" t="str">
        <f t="shared" si="21"/>
        <v/>
      </c>
      <c r="T299" s="34">
        <f t="shared" si="22"/>
        <v>0</v>
      </c>
      <c r="U299" s="34">
        <f t="shared" si="23"/>
        <v>0</v>
      </c>
      <c r="X299" s="40" t="s">
        <v>26</v>
      </c>
      <c r="Z299" s="34">
        <f t="shared" si="24"/>
        <v>0</v>
      </c>
    </row>
    <row r="300" spans="2:26" ht="25.5" customHeight="1" x14ac:dyDescent="0.25">
      <c r="B300" s="64"/>
      <c r="L300" s="31" t="str">
        <f t="shared" si="20"/>
        <v/>
      </c>
      <c r="N300" s="52" t="s">
        <v>71</v>
      </c>
      <c r="Q300" s="32" t="str">
        <f t="shared" si="21"/>
        <v/>
      </c>
      <c r="T300" s="34">
        <f t="shared" si="22"/>
        <v>0</v>
      </c>
      <c r="U300" s="34">
        <f t="shared" si="23"/>
        <v>0</v>
      </c>
      <c r="X300" s="40" t="s">
        <v>26</v>
      </c>
      <c r="Z300" s="34">
        <f t="shared" si="24"/>
        <v>0</v>
      </c>
    </row>
    <row r="301" spans="2:26" ht="25.5" customHeight="1" x14ac:dyDescent="0.25">
      <c r="B301" s="64"/>
      <c r="L301" s="31" t="str">
        <f t="shared" si="20"/>
        <v/>
      </c>
      <c r="N301" s="52" t="s">
        <v>71</v>
      </c>
      <c r="Q301" s="32" t="str">
        <f t="shared" si="21"/>
        <v/>
      </c>
      <c r="T301" s="34">
        <f t="shared" si="22"/>
        <v>0</v>
      </c>
      <c r="U301" s="34">
        <f t="shared" si="23"/>
        <v>0</v>
      </c>
      <c r="X301" s="40" t="s">
        <v>26</v>
      </c>
      <c r="Z301" s="34">
        <f t="shared" si="24"/>
        <v>0</v>
      </c>
    </row>
    <row r="302" spans="2:26" ht="25.5" customHeight="1" x14ac:dyDescent="0.25">
      <c r="B302" s="64"/>
      <c r="L302" s="31" t="str">
        <f t="shared" si="20"/>
        <v/>
      </c>
      <c r="N302" s="52" t="s">
        <v>71</v>
      </c>
      <c r="Q302" s="32" t="str">
        <f t="shared" si="21"/>
        <v/>
      </c>
      <c r="T302" s="34">
        <f t="shared" si="22"/>
        <v>0</v>
      </c>
      <c r="U302" s="34">
        <f t="shared" si="23"/>
        <v>0</v>
      </c>
      <c r="X302" s="40" t="s">
        <v>26</v>
      </c>
      <c r="Z302" s="34">
        <f t="shared" si="24"/>
        <v>0</v>
      </c>
    </row>
    <row r="303" spans="2:26" ht="25.5" customHeight="1" x14ac:dyDescent="0.25">
      <c r="B303" s="64"/>
      <c r="L303" s="31" t="str">
        <f t="shared" si="20"/>
        <v/>
      </c>
      <c r="N303" s="52" t="s">
        <v>71</v>
      </c>
      <c r="Q303" s="32" t="str">
        <f t="shared" si="21"/>
        <v/>
      </c>
      <c r="T303" s="34">
        <f t="shared" si="22"/>
        <v>0</v>
      </c>
      <c r="U303" s="34">
        <f t="shared" si="23"/>
        <v>0</v>
      </c>
      <c r="X303" s="40" t="s">
        <v>26</v>
      </c>
      <c r="Z303" s="34">
        <f t="shared" si="24"/>
        <v>0</v>
      </c>
    </row>
    <row r="304" spans="2:26" ht="25.5" customHeight="1" x14ac:dyDescent="0.25">
      <c r="B304" s="64"/>
      <c r="L304" s="31" t="str">
        <f t="shared" si="20"/>
        <v/>
      </c>
      <c r="N304" s="52" t="s">
        <v>71</v>
      </c>
      <c r="Q304" s="32" t="str">
        <f t="shared" si="21"/>
        <v/>
      </c>
      <c r="T304" s="34">
        <f t="shared" si="22"/>
        <v>0</v>
      </c>
      <c r="U304" s="34">
        <f t="shared" si="23"/>
        <v>0</v>
      </c>
      <c r="X304" s="40" t="s">
        <v>26</v>
      </c>
      <c r="Z304" s="34">
        <f t="shared" si="24"/>
        <v>0</v>
      </c>
    </row>
    <row r="305" spans="2:26" ht="25.5" customHeight="1" x14ac:dyDescent="0.25">
      <c r="B305" s="64"/>
      <c r="L305" s="31" t="str">
        <f t="shared" si="20"/>
        <v/>
      </c>
      <c r="N305" s="52" t="s">
        <v>71</v>
      </c>
      <c r="Q305" s="32" t="str">
        <f t="shared" si="21"/>
        <v/>
      </c>
      <c r="T305" s="34">
        <f t="shared" si="22"/>
        <v>0</v>
      </c>
      <c r="U305" s="34">
        <f t="shared" si="23"/>
        <v>0</v>
      </c>
      <c r="X305" s="40" t="s">
        <v>26</v>
      </c>
      <c r="Z305" s="34">
        <f t="shared" si="24"/>
        <v>0</v>
      </c>
    </row>
    <row r="306" spans="2:26" ht="25.5" customHeight="1" x14ac:dyDescent="0.25">
      <c r="B306" s="64"/>
      <c r="L306" s="31" t="str">
        <f t="shared" si="20"/>
        <v/>
      </c>
      <c r="N306" s="52" t="s">
        <v>71</v>
      </c>
      <c r="Q306" s="32" t="str">
        <f t="shared" si="21"/>
        <v/>
      </c>
      <c r="T306" s="34">
        <f t="shared" si="22"/>
        <v>0</v>
      </c>
      <c r="U306" s="34">
        <f t="shared" si="23"/>
        <v>0</v>
      </c>
      <c r="X306" s="40" t="s">
        <v>26</v>
      </c>
      <c r="Z306" s="34">
        <f t="shared" si="24"/>
        <v>0</v>
      </c>
    </row>
    <row r="307" spans="2:26" ht="25.5" customHeight="1" x14ac:dyDescent="0.25">
      <c r="B307" s="64"/>
      <c r="L307" s="31" t="str">
        <f t="shared" si="20"/>
        <v/>
      </c>
      <c r="N307" s="52" t="s">
        <v>71</v>
      </c>
      <c r="Q307" s="32" t="str">
        <f t="shared" si="21"/>
        <v/>
      </c>
      <c r="T307" s="34">
        <f t="shared" si="22"/>
        <v>0</v>
      </c>
      <c r="U307" s="34">
        <f t="shared" si="23"/>
        <v>0</v>
      </c>
      <c r="X307" s="40" t="s">
        <v>26</v>
      </c>
      <c r="Z307" s="34">
        <f t="shared" si="24"/>
        <v>0</v>
      </c>
    </row>
    <row r="308" spans="2:26" ht="25.5" customHeight="1" x14ac:dyDescent="0.25">
      <c r="B308" s="64"/>
      <c r="L308" s="31" t="str">
        <f t="shared" si="20"/>
        <v/>
      </c>
      <c r="N308" s="52" t="s">
        <v>71</v>
      </c>
      <c r="Q308" s="32" t="str">
        <f t="shared" si="21"/>
        <v/>
      </c>
      <c r="T308" s="34">
        <f t="shared" si="22"/>
        <v>0</v>
      </c>
      <c r="U308" s="34">
        <f t="shared" si="23"/>
        <v>0</v>
      </c>
      <c r="X308" s="40" t="s">
        <v>26</v>
      </c>
      <c r="Z308" s="34">
        <f t="shared" si="24"/>
        <v>0</v>
      </c>
    </row>
    <row r="309" spans="2:26" ht="25.5" customHeight="1" x14ac:dyDescent="0.25">
      <c r="B309" s="64"/>
      <c r="L309" s="31" t="str">
        <f t="shared" si="20"/>
        <v/>
      </c>
      <c r="N309" s="52" t="s">
        <v>71</v>
      </c>
      <c r="Q309" s="32" t="str">
        <f t="shared" si="21"/>
        <v/>
      </c>
      <c r="T309" s="34">
        <f t="shared" si="22"/>
        <v>0</v>
      </c>
      <c r="U309" s="34">
        <f t="shared" si="23"/>
        <v>0</v>
      </c>
      <c r="X309" s="40" t="s">
        <v>26</v>
      </c>
      <c r="Z309" s="34">
        <f t="shared" si="24"/>
        <v>0</v>
      </c>
    </row>
    <row r="310" spans="2:26" ht="25.5" customHeight="1" x14ac:dyDescent="0.25">
      <c r="B310" s="64"/>
      <c r="L310" s="31" t="str">
        <f t="shared" si="20"/>
        <v/>
      </c>
      <c r="N310" s="52" t="s">
        <v>71</v>
      </c>
      <c r="Q310" s="32" t="str">
        <f t="shared" si="21"/>
        <v/>
      </c>
      <c r="T310" s="34">
        <f t="shared" si="22"/>
        <v>0</v>
      </c>
      <c r="U310" s="34">
        <f t="shared" si="23"/>
        <v>0</v>
      </c>
      <c r="X310" s="40" t="s">
        <v>26</v>
      </c>
      <c r="Z310" s="34">
        <f t="shared" si="24"/>
        <v>0</v>
      </c>
    </row>
    <row r="311" spans="2:26" ht="25.5" customHeight="1" x14ac:dyDescent="0.25">
      <c r="B311" s="64"/>
      <c r="L311" s="31" t="str">
        <f t="shared" si="20"/>
        <v/>
      </c>
      <c r="N311" s="52" t="s">
        <v>71</v>
      </c>
      <c r="Q311" s="32" t="str">
        <f t="shared" si="21"/>
        <v/>
      </c>
      <c r="T311" s="34">
        <f t="shared" si="22"/>
        <v>0</v>
      </c>
      <c r="U311" s="34">
        <f t="shared" si="23"/>
        <v>0</v>
      </c>
      <c r="X311" s="40" t="s">
        <v>26</v>
      </c>
      <c r="Z311" s="34">
        <f t="shared" si="24"/>
        <v>0</v>
      </c>
    </row>
    <row r="312" spans="2:26" ht="25.5" customHeight="1" x14ac:dyDescent="0.25">
      <c r="B312" s="64"/>
      <c r="L312" s="31" t="str">
        <f t="shared" si="20"/>
        <v/>
      </c>
      <c r="N312" s="52" t="s">
        <v>71</v>
      </c>
      <c r="Q312" s="32" t="str">
        <f t="shared" si="21"/>
        <v/>
      </c>
      <c r="T312" s="34">
        <f t="shared" si="22"/>
        <v>0</v>
      </c>
      <c r="U312" s="34">
        <f t="shared" si="23"/>
        <v>0</v>
      </c>
      <c r="X312" s="40" t="s">
        <v>26</v>
      </c>
      <c r="Z312" s="34">
        <f t="shared" si="24"/>
        <v>0</v>
      </c>
    </row>
    <row r="313" spans="2:26" ht="25.5" customHeight="1" x14ac:dyDescent="0.25">
      <c r="B313" s="64"/>
      <c r="L313" s="31" t="str">
        <f t="shared" si="20"/>
        <v/>
      </c>
      <c r="N313" s="52" t="s">
        <v>71</v>
      </c>
      <c r="Q313" s="32" t="str">
        <f t="shared" si="21"/>
        <v/>
      </c>
      <c r="T313" s="34">
        <f t="shared" si="22"/>
        <v>0</v>
      </c>
      <c r="U313" s="34">
        <f t="shared" si="23"/>
        <v>0</v>
      </c>
      <c r="X313" s="40" t="s">
        <v>26</v>
      </c>
      <c r="Z313" s="34">
        <f t="shared" si="24"/>
        <v>0</v>
      </c>
    </row>
    <row r="314" spans="2:26" ht="25.5" customHeight="1" x14ac:dyDescent="0.25">
      <c r="B314" s="64"/>
      <c r="L314" s="31" t="str">
        <f t="shared" si="20"/>
        <v/>
      </c>
      <c r="N314" s="52" t="s">
        <v>71</v>
      </c>
      <c r="Q314" s="32" t="str">
        <f t="shared" si="21"/>
        <v/>
      </c>
      <c r="T314" s="34">
        <f t="shared" si="22"/>
        <v>0</v>
      </c>
      <c r="U314" s="34">
        <f t="shared" si="23"/>
        <v>0</v>
      </c>
      <c r="X314" s="40" t="s">
        <v>26</v>
      </c>
      <c r="Z314" s="34">
        <f t="shared" si="24"/>
        <v>0</v>
      </c>
    </row>
    <row r="315" spans="2:26" ht="25.5" customHeight="1" x14ac:dyDescent="0.25">
      <c r="B315" s="64"/>
      <c r="L315" s="31" t="str">
        <f t="shared" si="20"/>
        <v/>
      </c>
      <c r="N315" s="52" t="s">
        <v>71</v>
      </c>
      <c r="Q315" s="32" t="str">
        <f t="shared" si="21"/>
        <v/>
      </c>
      <c r="T315" s="34">
        <f t="shared" si="22"/>
        <v>0</v>
      </c>
      <c r="U315" s="34">
        <f t="shared" si="23"/>
        <v>0</v>
      </c>
      <c r="X315" s="40" t="s">
        <v>26</v>
      </c>
      <c r="Z315" s="34">
        <f t="shared" si="24"/>
        <v>0</v>
      </c>
    </row>
    <row r="316" spans="2:26" ht="25.5" customHeight="1" x14ac:dyDescent="0.25">
      <c r="B316" s="64"/>
      <c r="L316" s="31" t="str">
        <f t="shared" si="20"/>
        <v/>
      </c>
      <c r="N316" s="52" t="s">
        <v>71</v>
      </c>
      <c r="Q316" s="32" t="str">
        <f t="shared" si="21"/>
        <v/>
      </c>
      <c r="T316" s="34">
        <f t="shared" si="22"/>
        <v>0</v>
      </c>
      <c r="U316" s="34">
        <f t="shared" si="23"/>
        <v>0</v>
      </c>
      <c r="X316" s="40" t="s">
        <v>26</v>
      </c>
      <c r="Z316" s="34">
        <f t="shared" si="24"/>
        <v>0</v>
      </c>
    </row>
    <row r="317" spans="2:26" ht="25.5" customHeight="1" x14ac:dyDescent="0.25">
      <c r="B317" s="64"/>
      <c r="L317" s="31" t="str">
        <f t="shared" si="20"/>
        <v/>
      </c>
      <c r="N317" s="52" t="s">
        <v>71</v>
      </c>
      <c r="Q317" s="32" t="str">
        <f t="shared" si="21"/>
        <v/>
      </c>
      <c r="T317" s="34">
        <f t="shared" si="22"/>
        <v>0</v>
      </c>
      <c r="U317" s="34">
        <f t="shared" si="23"/>
        <v>0</v>
      </c>
      <c r="X317" s="40" t="s">
        <v>26</v>
      </c>
      <c r="Z317" s="34">
        <f t="shared" si="24"/>
        <v>0</v>
      </c>
    </row>
    <row r="318" spans="2:26" ht="25.5" customHeight="1" x14ac:dyDescent="0.25">
      <c r="B318" s="64"/>
      <c r="L318" s="31" t="str">
        <f t="shared" si="20"/>
        <v/>
      </c>
      <c r="N318" s="52" t="s">
        <v>71</v>
      </c>
      <c r="Q318" s="32" t="str">
        <f t="shared" si="21"/>
        <v/>
      </c>
      <c r="T318" s="34">
        <f t="shared" si="22"/>
        <v>0</v>
      </c>
      <c r="U318" s="34">
        <f t="shared" si="23"/>
        <v>0</v>
      </c>
      <c r="X318" s="40" t="s">
        <v>26</v>
      </c>
      <c r="Z318" s="34">
        <f t="shared" si="24"/>
        <v>0</v>
      </c>
    </row>
    <row r="319" spans="2:26" ht="25.5" customHeight="1" x14ac:dyDescent="0.25">
      <c r="B319" s="64"/>
      <c r="L319" s="31" t="str">
        <f t="shared" si="20"/>
        <v/>
      </c>
      <c r="N319" s="52" t="s">
        <v>71</v>
      </c>
      <c r="Q319" s="32" t="str">
        <f t="shared" si="21"/>
        <v/>
      </c>
      <c r="T319" s="34">
        <f t="shared" si="22"/>
        <v>0</v>
      </c>
      <c r="U319" s="34">
        <f t="shared" si="23"/>
        <v>0</v>
      </c>
      <c r="X319" s="40" t="s">
        <v>26</v>
      </c>
      <c r="Z319" s="34">
        <f t="shared" si="24"/>
        <v>0</v>
      </c>
    </row>
    <row r="320" spans="2:26" ht="25.5" customHeight="1" x14ac:dyDescent="0.25">
      <c r="B320" s="64"/>
      <c r="L320" s="31" t="str">
        <f t="shared" si="20"/>
        <v/>
      </c>
      <c r="N320" s="52" t="s">
        <v>71</v>
      </c>
      <c r="Q320" s="32" t="str">
        <f t="shared" si="21"/>
        <v/>
      </c>
      <c r="T320" s="34">
        <f t="shared" si="22"/>
        <v>0</v>
      </c>
      <c r="U320" s="34">
        <f t="shared" si="23"/>
        <v>0</v>
      </c>
      <c r="X320" s="40" t="s">
        <v>26</v>
      </c>
      <c r="Z320" s="34">
        <f t="shared" si="24"/>
        <v>0</v>
      </c>
    </row>
    <row r="321" spans="2:26" ht="25.5" customHeight="1" x14ac:dyDescent="0.25">
      <c r="B321" s="64"/>
      <c r="L321" s="31" t="str">
        <f t="shared" si="20"/>
        <v/>
      </c>
      <c r="N321" s="52" t="s">
        <v>71</v>
      </c>
      <c r="Q321" s="32" t="str">
        <f t="shared" si="21"/>
        <v/>
      </c>
      <c r="T321" s="34">
        <f t="shared" si="22"/>
        <v>0</v>
      </c>
      <c r="U321" s="34">
        <f t="shared" si="23"/>
        <v>0</v>
      </c>
      <c r="X321" s="40" t="s">
        <v>26</v>
      </c>
      <c r="Z321" s="34">
        <f t="shared" si="24"/>
        <v>0</v>
      </c>
    </row>
    <row r="322" spans="2:26" ht="25.5" customHeight="1" x14ac:dyDescent="0.25">
      <c r="B322" s="64"/>
      <c r="L322" s="31" t="str">
        <f t="shared" ref="L322:L385" si="25">IF(K322&lt;&gt;"",VLOOKUP(K322,tenhang,2,0),"")</f>
        <v/>
      </c>
      <c r="N322" s="52" t="s">
        <v>71</v>
      </c>
      <c r="Q322" s="32" t="str">
        <f t="shared" ref="Q322:Q385" si="26">IF(K322&lt;&gt;"",VLOOKUP(K322,tenhang,3,0),"")</f>
        <v/>
      </c>
      <c r="T322" s="34">
        <f t="shared" ref="T322:T385" si="27">IF(K322&lt;&gt;"",VLOOKUP(K322,tenhang,4,0),0)</f>
        <v>0</v>
      </c>
      <c r="U322" s="34">
        <f t="shared" si="23"/>
        <v>0</v>
      </c>
      <c r="X322" s="40" t="s">
        <v>26</v>
      </c>
      <c r="Z322" s="34">
        <f t="shared" si="24"/>
        <v>0</v>
      </c>
    </row>
    <row r="323" spans="2:26" ht="25.5" customHeight="1" x14ac:dyDescent="0.25">
      <c r="B323" s="64"/>
      <c r="L323" s="31" t="str">
        <f t="shared" si="25"/>
        <v/>
      </c>
      <c r="N323" s="52" t="s">
        <v>71</v>
      </c>
      <c r="Q323" s="32" t="str">
        <f t="shared" si="26"/>
        <v/>
      </c>
      <c r="T323" s="34">
        <f t="shared" si="27"/>
        <v>0</v>
      </c>
      <c r="U323" s="34">
        <f t="shared" ref="U323:U386" si="28">R323*T323</f>
        <v>0</v>
      </c>
      <c r="X323" s="40" t="s">
        <v>26</v>
      </c>
      <c r="Z323" s="34">
        <f t="shared" ref="Z323:Z386" si="29">ROUND(U323*X323*1%,0)</f>
        <v>0</v>
      </c>
    </row>
    <row r="324" spans="2:26" ht="25.5" customHeight="1" x14ac:dyDescent="0.25">
      <c r="B324" s="64"/>
      <c r="L324" s="31" t="str">
        <f t="shared" si="25"/>
        <v/>
      </c>
      <c r="N324" s="52" t="s">
        <v>71</v>
      </c>
      <c r="Q324" s="32" t="str">
        <f t="shared" si="26"/>
        <v/>
      </c>
      <c r="T324" s="34">
        <f t="shared" si="27"/>
        <v>0</v>
      </c>
      <c r="U324" s="34">
        <f t="shared" si="28"/>
        <v>0</v>
      </c>
      <c r="X324" s="40" t="s">
        <v>26</v>
      </c>
      <c r="Z324" s="34">
        <f t="shared" si="29"/>
        <v>0</v>
      </c>
    </row>
    <row r="325" spans="2:26" ht="25.5" customHeight="1" x14ac:dyDescent="0.25">
      <c r="B325" s="64"/>
      <c r="L325" s="31" t="str">
        <f t="shared" si="25"/>
        <v/>
      </c>
      <c r="N325" s="52" t="s">
        <v>71</v>
      </c>
      <c r="Q325" s="32" t="str">
        <f t="shared" si="26"/>
        <v/>
      </c>
      <c r="T325" s="34">
        <f t="shared" si="27"/>
        <v>0</v>
      </c>
      <c r="U325" s="34">
        <f t="shared" si="28"/>
        <v>0</v>
      </c>
      <c r="X325" s="40" t="s">
        <v>26</v>
      </c>
      <c r="Z325" s="34">
        <f t="shared" si="29"/>
        <v>0</v>
      </c>
    </row>
    <row r="326" spans="2:26" ht="25.5" customHeight="1" x14ac:dyDescent="0.25">
      <c r="B326" s="64"/>
      <c r="L326" s="31" t="str">
        <f t="shared" si="25"/>
        <v/>
      </c>
      <c r="N326" s="52" t="s">
        <v>71</v>
      </c>
      <c r="Q326" s="32" t="str">
        <f t="shared" si="26"/>
        <v/>
      </c>
      <c r="T326" s="34">
        <f t="shared" si="27"/>
        <v>0</v>
      </c>
      <c r="U326" s="34">
        <f t="shared" si="28"/>
        <v>0</v>
      </c>
      <c r="X326" s="40" t="s">
        <v>26</v>
      </c>
      <c r="Z326" s="34">
        <f t="shared" si="29"/>
        <v>0</v>
      </c>
    </row>
    <row r="327" spans="2:26" ht="25.5" customHeight="1" x14ac:dyDescent="0.25">
      <c r="B327" s="64"/>
      <c r="L327" s="31" t="str">
        <f t="shared" si="25"/>
        <v/>
      </c>
      <c r="N327" s="52" t="s">
        <v>71</v>
      </c>
      <c r="Q327" s="32" t="str">
        <f t="shared" si="26"/>
        <v/>
      </c>
      <c r="T327" s="34">
        <f t="shared" si="27"/>
        <v>0</v>
      </c>
      <c r="U327" s="34">
        <f t="shared" si="28"/>
        <v>0</v>
      </c>
      <c r="X327" s="40" t="s">
        <v>26</v>
      </c>
      <c r="Z327" s="34">
        <f t="shared" si="29"/>
        <v>0</v>
      </c>
    </row>
    <row r="328" spans="2:26" ht="25.5" customHeight="1" x14ac:dyDescent="0.25">
      <c r="B328" s="64"/>
      <c r="L328" s="31" t="str">
        <f t="shared" si="25"/>
        <v/>
      </c>
      <c r="N328" s="52" t="s">
        <v>71</v>
      </c>
      <c r="Q328" s="32" t="str">
        <f t="shared" si="26"/>
        <v/>
      </c>
      <c r="T328" s="34">
        <f t="shared" si="27"/>
        <v>0</v>
      </c>
      <c r="U328" s="34">
        <f t="shared" si="28"/>
        <v>0</v>
      </c>
      <c r="X328" s="40" t="s">
        <v>26</v>
      </c>
      <c r="Z328" s="34">
        <f t="shared" si="29"/>
        <v>0</v>
      </c>
    </row>
    <row r="329" spans="2:26" ht="25.5" customHeight="1" x14ac:dyDescent="0.25">
      <c r="B329" s="64"/>
      <c r="L329" s="31" t="str">
        <f t="shared" si="25"/>
        <v/>
      </c>
      <c r="N329" s="52" t="s">
        <v>71</v>
      </c>
      <c r="Q329" s="32" t="str">
        <f t="shared" si="26"/>
        <v/>
      </c>
      <c r="T329" s="34">
        <f t="shared" si="27"/>
        <v>0</v>
      </c>
      <c r="U329" s="34">
        <f t="shared" si="28"/>
        <v>0</v>
      </c>
      <c r="X329" s="40" t="s">
        <v>26</v>
      </c>
      <c r="Z329" s="34">
        <f t="shared" si="29"/>
        <v>0</v>
      </c>
    </row>
    <row r="330" spans="2:26" ht="25.5" customHeight="1" x14ac:dyDescent="0.25">
      <c r="B330" s="64"/>
      <c r="L330" s="31" t="str">
        <f t="shared" si="25"/>
        <v/>
      </c>
      <c r="N330" s="52" t="s">
        <v>71</v>
      </c>
      <c r="Q330" s="32" t="str">
        <f t="shared" si="26"/>
        <v/>
      </c>
      <c r="T330" s="34">
        <f t="shared" si="27"/>
        <v>0</v>
      </c>
      <c r="U330" s="34">
        <f t="shared" si="28"/>
        <v>0</v>
      </c>
      <c r="X330" s="40" t="s">
        <v>26</v>
      </c>
      <c r="Z330" s="34">
        <f t="shared" si="29"/>
        <v>0</v>
      </c>
    </row>
    <row r="331" spans="2:26" ht="25.5" customHeight="1" x14ac:dyDescent="0.25">
      <c r="B331" s="64"/>
      <c r="L331" s="31" t="str">
        <f t="shared" si="25"/>
        <v/>
      </c>
      <c r="N331" s="52" t="s">
        <v>71</v>
      </c>
      <c r="Q331" s="32" t="str">
        <f t="shared" si="26"/>
        <v/>
      </c>
      <c r="T331" s="34">
        <f t="shared" si="27"/>
        <v>0</v>
      </c>
      <c r="U331" s="34">
        <f t="shared" si="28"/>
        <v>0</v>
      </c>
      <c r="X331" s="40" t="s">
        <v>26</v>
      </c>
      <c r="Z331" s="34">
        <f t="shared" si="29"/>
        <v>0</v>
      </c>
    </row>
    <row r="332" spans="2:26" ht="25.5" customHeight="1" x14ac:dyDescent="0.25">
      <c r="B332" s="64"/>
      <c r="L332" s="31" t="str">
        <f t="shared" si="25"/>
        <v/>
      </c>
      <c r="N332" s="52" t="s">
        <v>71</v>
      </c>
      <c r="Q332" s="32" t="str">
        <f t="shared" si="26"/>
        <v/>
      </c>
      <c r="T332" s="34">
        <f t="shared" si="27"/>
        <v>0</v>
      </c>
      <c r="U332" s="34">
        <f t="shared" si="28"/>
        <v>0</v>
      </c>
      <c r="X332" s="40" t="s">
        <v>26</v>
      </c>
      <c r="Z332" s="34">
        <f t="shared" si="29"/>
        <v>0</v>
      </c>
    </row>
    <row r="333" spans="2:26" ht="25.5" customHeight="1" x14ac:dyDescent="0.25">
      <c r="B333" s="64"/>
      <c r="L333" s="31" t="str">
        <f t="shared" si="25"/>
        <v/>
      </c>
      <c r="N333" s="52" t="s">
        <v>71</v>
      </c>
      <c r="Q333" s="32" t="str">
        <f t="shared" si="26"/>
        <v/>
      </c>
      <c r="T333" s="34">
        <f t="shared" si="27"/>
        <v>0</v>
      </c>
      <c r="U333" s="34">
        <f t="shared" si="28"/>
        <v>0</v>
      </c>
      <c r="X333" s="40" t="s">
        <v>26</v>
      </c>
      <c r="Z333" s="34">
        <f t="shared" si="29"/>
        <v>0</v>
      </c>
    </row>
    <row r="334" spans="2:26" ht="25.5" customHeight="1" x14ac:dyDescent="0.25">
      <c r="B334" s="64"/>
      <c r="L334" s="31" t="str">
        <f t="shared" si="25"/>
        <v/>
      </c>
      <c r="N334" s="52" t="s">
        <v>71</v>
      </c>
      <c r="Q334" s="32" t="str">
        <f t="shared" si="26"/>
        <v/>
      </c>
      <c r="T334" s="34">
        <f t="shared" si="27"/>
        <v>0</v>
      </c>
      <c r="U334" s="34">
        <f t="shared" si="28"/>
        <v>0</v>
      </c>
      <c r="X334" s="40" t="s">
        <v>26</v>
      </c>
      <c r="Z334" s="34">
        <f t="shared" si="29"/>
        <v>0</v>
      </c>
    </row>
    <row r="335" spans="2:26" ht="25.5" customHeight="1" x14ac:dyDescent="0.25">
      <c r="B335" s="64"/>
      <c r="L335" s="31" t="str">
        <f t="shared" si="25"/>
        <v/>
      </c>
      <c r="N335" s="52" t="s">
        <v>71</v>
      </c>
      <c r="Q335" s="32" t="str">
        <f t="shared" si="26"/>
        <v/>
      </c>
      <c r="T335" s="34">
        <f t="shared" si="27"/>
        <v>0</v>
      </c>
      <c r="U335" s="34">
        <f t="shared" si="28"/>
        <v>0</v>
      </c>
      <c r="X335" s="40" t="s">
        <v>26</v>
      </c>
      <c r="Z335" s="34">
        <f t="shared" si="29"/>
        <v>0</v>
      </c>
    </row>
    <row r="336" spans="2:26" ht="25.5" customHeight="1" x14ac:dyDescent="0.25">
      <c r="B336" s="64"/>
      <c r="L336" s="31" t="str">
        <f t="shared" si="25"/>
        <v/>
      </c>
      <c r="N336" s="52" t="s">
        <v>71</v>
      </c>
      <c r="Q336" s="32" t="str">
        <f t="shared" si="26"/>
        <v/>
      </c>
      <c r="T336" s="34">
        <f t="shared" si="27"/>
        <v>0</v>
      </c>
      <c r="U336" s="34">
        <f t="shared" si="28"/>
        <v>0</v>
      </c>
      <c r="X336" s="40" t="s">
        <v>26</v>
      </c>
      <c r="Z336" s="34">
        <f t="shared" si="29"/>
        <v>0</v>
      </c>
    </row>
    <row r="337" spans="2:26" ht="25.5" customHeight="1" x14ac:dyDescent="0.25">
      <c r="B337" s="64"/>
      <c r="L337" s="31" t="str">
        <f t="shared" si="25"/>
        <v/>
      </c>
      <c r="N337" s="52" t="s">
        <v>71</v>
      </c>
      <c r="Q337" s="32" t="str">
        <f t="shared" si="26"/>
        <v/>
      </c>
      <c r="T337" s="34">
        <f t="shared" si="27"/>
        <v>0</v>
      </c>
      <c r="U337" s="34">
        <f t="shared" si="28"/>
        <v>0</v>
      </c>
      <c r="X337" s="40" t="s">
        <v>26</v>
      </c>
      <c r="Z337" s="34">
        <f t="shared" si="29"/>
        <v>0</v>
      </c>
    </row>
    <row r="338" spans="2:26" ht="25.5" customHeight="1" x14ac:dyDescent="0.25">
      <c r="B338" s="64"/>
      <c r="L338" s="31" t="str">
        <f t="shared" si="25"/>
        <v/>
      </c>
      <c r="N338" s="52" t="s">
        <v>71</v>
      </c>
      <c r="Q338" s="32" t="str">
        <f t="shared" si="26"/>
        <v/>
      </c>
      <c r="T338" s="34">
        <f t="shared" si="27"/>
        <v>0</v>
      </c>
      <c r="U338" s="34">
        <f t="shared" si="28"/>
        <v>0</v>
      </c>
      <c r="X338" s="40" t="s">
        <v>26</v>
      </c>
      <c r="Z338" s="34">
        <f t="shared" si="29"/>
        <v>0</v>
      </c>
    </row>
    <row r="339" spans="2:26" ht="25.5" customHeight="1" x14ac:dyDescent="0.25">
      <c r="B339" s="64"/>
      <c r="L339" s="31" t="str">
        <f t="shared" si="25"/>
        <v/>
      </c>
      <c r="N339" s="52" t="s">
        <v>71</v>
      </c>
      <c r="Q339" s="32" t="str">
        <f t="shared" si="26"/>
        <v/>
      </c>
      <c r="T339" s="34">
        <f t="shared" si="27"/>
        <v>0</v>
      </c>
      <c r="U339" s="34">
        <f t="shared" si="28"/>
        <v>0</v>
      </c>
      <c r="X339" s="40" t="s">
        <v>26</v>
      </c>
      <c r="Z339" s="34">
        <f t="shared" si="29"/>
        <v>0</v>
      </c>
    </row>
    <row r="340" spans="2:26" ht="25.5" customHeight="1" x14ac:dyDescent="0.25">
      <c r="B340" s="64"/>
      <c r="L340" s="31" t="str">
        <f t="shared" si="25"/>
        <v/>
      </c>
      <c r="N340" s="52" t="s">
        <v>71</v>
      </c>
      <c r="Q340" s="32" t="str">
        <f t="shared" si="26"/>
        <v/>
      </c>
      <c r="T340" s="34">
        <f t="shared" si="27"/>
        <v>0</v>
      </c>
      <c r="U340" s="34">
        <f t="shared" si="28"/>
        <v>0</v>
      </c>
      <c r="X340" s="40" t="s">
        <v>26</v>
      </c>
      <c r="Z340" s="34">
        <f t="shared" si="29"/>
        <v>0</v>
      </c>
    </row>
    <row r="341" spans="2:26" ht="25.5" customHeight="1" x14ac:dyDescent="0.25">
      <c r="B341" s="64"/>
      <c r="L341" s="31" t="str">
        <f t="shared" si="25"/>
        <v/>
      </c>
      <c r="N341" s="52" t="s">
        <v>71</v>
      </c>
      <c r="Q341" s="32" t="str">
        <f t="shared" si="26"/>
        <v/>
      </c>
      <c r="T341" s="34">
        <f t="shared" si="27"/>
        <v>0</v>
      </c>
      <c r="U341" s="34">
        <f t="shared" si="28"/>
        <v>0</v>
      </c>
      <c r="X341" s="40" t="s">
        <v>26</v>
      </c>
      <c r="Z341" s="34">
        <f t="shared" si="29"/>
        <v>0</v>
      </c>
    </row>
    <row r="342" spans="2:26" ht="25.5" customHeight="1" x14ac:dyDescent="0.25">
      <c r="B342" s="64"/>
      <c r="L342" s="31" t="str">
        <f t="shared" si="25"/>
        <v/>
      </c>
      <c r="N342" s="52" t="s">
        <v>71</v>
      </c>
      <c r="Q342" s="32" t="str">
        <f t="shared" si="26"/>
        <v/>
      </c>
      <c r="T342" s="34">
        <f t="shared" si="27"/>
        <v>0</v>
      </c>
      <c r="U342" s="34">
        <f t="shared" si="28"/>
        <v>0</v>
      </c>
      <c r="X342" s="40" t="s">
        <v>26</v>
      </c>
      <c r="Z342" s="34">
        <f t="shared" si="29"/>
        <v>0</v>
      </c>
    </row>
    <row r="343" spans="2:26" ht="25.5" customHeight="1" x14ac:dyDescent="0.25">
      <c r="B343" s="64"/>
      <c r="L343" s="31" t="str">
        <f t="shared" si="25"/>
        <v/>
      </c>
      <c r="N343" s="52" t="s">
        <v>71</v>
      </c>
      <c r="Q343" s="32" t="str">
        <f t="shared" si="26"/>
        <v/>
      </c>
      <c r="T343" s="34">
        <f t="shared" si="27"/>
        <v>0</v>
      </c>
      <c r="U343" s="34">
        <f t="shared" si="28"/>
        <v>0</v>
      </c>
      <c r="X343" s="40" t="s">
        <v>26</v>
      </c>
      <c r="Z343" s="34">
        <f t="shared" si="29"/>
        <v>0</v>
      </c>
    </row>
    <row r="344" spans="2:26" ht="25.5" customHeight="1" x14ac:dyDescent="0.25">
      <c r="B344" s="64"/>
      <c r="L344" s="31" t="str">
        <f t="shared" si="25"/>
        <v/>
      </c>
      <c r="N344" s="52" t="s">
        <v>71</v>
      </c>
      <c r="Q344" s="32" t="str">
        <f t="shared" si="26"/>
        <v/>
      </c>
      <c r="T344" s="34">
        <f t="shared" si="27"/>
        <v>0</v>
      </c>
      <c r="U344" s="34">
        <f t="shared" si="28"/>
        <v>0</v>
      </c>
      <c r="X344" s="40" t="s">
        <v>26</v>
      </c>
      <c r="Z344" s="34">
        <f t="shared" si="29"/>
        <v>0</v>
      </c>
    </row>
    <row r="345" spans="2:26" ht="25.5" customHeight="1" x14ac:dyDescent="0.25">
      <c r="B345" s="64"/>
      <c r="L345" s="31" t="str">
        <f t="shared" si="25"/>
        <v/>
      </c>
      <c r="N345" s="52" t="s">
        <v>71</v>
      </c>
      <c r="Q345" s="32" t="str">
        <f t="shared" si="26"/>
        <v/>
      </c>
      <c r="T345" s="34">
        <f t="shared" si="27"/>
        <v>0</v>
      </c>
      <c r="U345" s="34">
        <f t="shared" si="28"/>
        <v>0</v>
      </c>
      <c r="X345" s="40" t="s">
        <v>26</v>
      </c>
      <c r="Z345" s="34">
        <f t="shared" si="29"/>
        <v>0</v>
      </c>
    </row>
    <row r="346" spans="2:26" ht="25.5" customHeight="1" x14ac:dyDescent="0.25">
      <c r="B346" s="64"/>
      <c r="L346" s="31" t="str">
        <f t="shared" si="25"/>
        <v/>
      </c>
      <c r="N346" s="52" t="s">
        <v>71</v>
      </c>
      <c r="Q346" s="32" t="str">
        <f t="shared" si="26"/>
        <v/>
      </c>
      <c r="T346" s="34">
        <f t="shared" si="27"/>
        <v>0</v>
      </c>
      <c r="U346" s="34">
        <f t="shared" si="28"/>
        <v>0</v>
      </c>
      <c r="X346" s="40" t="s">
        <v>26</v>
      </c>
      <c r="Z346" s="34">
        <f t="shared" si="29"/>
        <v>0</v>
      </c>
    </row>
    <row r="347" spans="2:26" ht="25.5" customHeight="1" x14ac:dyDescent="0.25">
      <c r="B347" s="64"/>
      <c r="L347" s="31" t="str">
        <f t="shared" si="25"/>
        <v/>
      </c>
      <c r="N347" s="52" t="s">
        <v>71</v>
      </c>
      <c r="Q347" s="32" t="str">
        <f t="shared" si="26"/>
        <v/>
      </c>
      <c r="T347" s="34">
        <f t="shared" si="27"/>
        <v>0</v>
      </c>
      <c r="U347" s="34">
        <f t="shared" si="28"/>
        <v>0</v>
      </c>
      <c r="X347" s="40" t="s">
        <v>26</v>
      </c>
      <c r="Z347" s="34">
        <f t="shared" si="29"/>
        <v>0</v>
      </c>
    </row>
    <row r="348" spans="2:26" ht="25.5" customHeight="1" x14ac:dyDescent="0.25">
      <c r="B348" s="64"/>
      <c r="L348" s="31" t="str">
        <f t="shared" si="25"/>
        <v/>
      </c>
      <c r="N348" s="52" t="s">
        <v>71</v>
      </c>
      <c r="Q348" s="32" t="str">
        <f t="shared" si="26"/>
        <v/>
      </c>
      <c r="T348" s="34">
        <f t="shared" si="27"/>
        <v>0</v>
      </c>
      <c r="U348" s="34">
        <f t="shared" si="28"/>
        <v>0</v>
      </c>
      <c r="X348" s="40" t="s">
        <v>26</v>
      </c>
      <c r="Z348" s="34">
        <f t="shared" si="29"/>
        <v>0</v>
      </c>
    </row>
    <row r="349" spans="2:26" ht="25.5" customHeight="1" x14ac:dyDescent="0.25">
      <c r="B349" s="64"/>
      <c r="L349" s="31" t="str">
        <f t="shared" si="25"/>
        <v/>
      </c>
      <c r="N349" s="52" t="s">
        <v>71</v>
      </c>
      <c r="Q349" s="32" t="str">
        <f t="shared" si="26"/>
        <v/>
      </c>
      <c r="T349" s="34">
        <f t="shared" si="27"/>
        <v>0</v>
      </c>
      <c r="U349" s="34">
        <f t="shared" si="28"/>
        <v>0</v>
      </c>
      <c r="X349" s="40" t="s">
        <v>26</v>
      </c>
      <c r="Z349" s="34">
        <f t="shared" si="29"/>
        <v>0</v>
      </c>
    </row>
    <row r="350" spans="2:26" ht="25.5" customHeight="1" x14ac:dyDescent="0.25">
      <c r="B350" s="64"/>
      <c r="L350" s="31" t="str">
        <f t="shared" si="25"/>
        <v/>
      </c>
      <c r="N350" s="52" t="s">
        <v>71</v>
      </c>
      <c r="Q350" s="32" t="str">
        <f t="shared" si="26"/>
        <v/>
      </c>
      <c r="T350" s="34">
        <f t="shared" si="27"/>
        <v>0</v>
      </c>
      <c r="U350" s="34">
        <f t="shared" si="28"/>
        <v>0</v>
      </c>
      <c r="X350" s="40" t="s">
        <v>26</v>
      </c>
      <c r="Z350" s="34">
        <f t="shared" si="29"/>
        <v>0</v>
      </c>
    </row>
    <row r="351" spans="2:26" ht="25.5" customHeight="1" x14ac:dyDescent="0.25">
      <c r="B351" s="64"/>
      <c r="L351" s="31" t="str">
        <f t="shared" si="25"/>
        <v/>
      </c>
      <c r="N351" s="52" t="s">
        <v>71</v>
      </c>
      <c r="Q351" s="32" t="str">
        <f t="shared" si="26"/>
        <v/>
      </c>
      <c r="T351" s="34">
        <f t="shared" si="27"/>
        <v>0</v>
      </c>
      <c r="U351" s="34">
        <f t="shared" si="28"/>
        <v>0</v>
      </c>
      <c r="X351" s="40" t="s">
        <v>26</v>
      </c>
      <c r="Z351" s="34">
        <f t="shared" si="29"/>
        <v>0</v>
      </c>
    </row>
    <row r="352" spans="2:26" ht="25.5" customHeight="1" x14ac:dyDescent="0.25">
      <c r="B352" s="64"/>
      <c r="L352" s="31" t="str">
        <f t="shared" si="25"/>
        <v/>
      </c>
      <c r="N352" s="52" t="s">
        <v>71</v>
      </c>
      <c r="Q352" s="32" t="str">
        <f t="shared" si="26"/>
        <v/>
      </c>
      <c r="T352" s="34">
        <f t="shared" si="27"/>
        <v>0</v>
      </c>
      <c r="U352" s="34">
        <f t="shared" si="28"/>
        <v>0</v>
      </c>
      <c r="X352" s="40" t="s">
        <v>26</v>
      </c>
      <c r="Z352" s="34">
        <f t="shared" si="29"/>
        <v>0</v>
      </c>
    </row>
    <row r="353" spans="2:26" ht="25.5" customHeight="1" x14ac:dyDescent="0.25">
      <c r="B353" s="64"/>
      <c r="L353" s="31" t="str">
        <f t="shared" si="25"/>
        <v/>
      </c>
      <c r="N353" s="52" t="s">
        <v>71</v>
      </c>
      <c r="Q353" s="32" t="str">
        <f t="shared" si="26"/>
        <v/>
      </c>
      <c r="T353" s="34">
        <f t="shared" si="27"/>
        <v>0</v>
      </c>
      <c r="U353" s="34">
        <f t="shared" si="28"/>
        <v>0</v>
      </c>
      <c r="X353" s="40" t="s">
        <v>26</v>
      </c>
      <c r="Z353" s="34">
        <f t="shared" si="29"/>
        <v>0</v>
      </c>
    </row>
    <row r="354" spans="2:26" ht="25.5" customHeight="1" x14ac:dyDescent="0.25">
      <c r="B354" s="64"/>
      <c r="L354" s="31" t="str">
        <f t="shared" si="25"/>
        <v/>
      </c>
      <c r="N354" s="52" t="s">
        <v>71</v>
      </c>
      <c r="Q354" s="32" t="str">
        <f t="shared" si="26"/>
        <v/>
      </c>
      <c r="T354" s="34">
        <f t="shared" si="27"/>
        <v>0</v>
      </c>
      <c r="U354" s="34">
        <f t="shared" si="28"/>
        <v>0</v>
      </c>
      <c r="X354" s="40" t="s">
        <v>26</v>
      </c>
      <c r="Z354" s="34">
        <f t="shared" si="29"/>
        <v>0</v>
      </c>
    </row>
    <row r="355" spans="2:26" ht="25.5" customHeight="1" x14ac:dyDescent="0.25">
      <c r="B355" s="64"/>
      <c r="L355" s="31" t="str">
        <f t="shared" si="25"/>
        <v/>
      </c>
      <c r="N355" s="52" t="s">
        <v>71</v>
      </c>
      <c r="Q355" s="32" t="str">
        <f t="shared" si="26"/>
        <v/>
      </c>
      <c r="T355" s="34">
        <f t="shared" si="27"/>
        <v>0</v>
      </c>
      <c r="U355" s="34">
        <f t="shared" si="28"/>
        <v>0</v>
      </c>
      <c r="X355" s="40" t="s">
        <v>26</v>
      </c>
      <c r="Z355" s="34">
        <f t="shared" si="29"/>
        <v>0</v>
      </c>
    </row>
    <row r="356" spans="2:26" ht="25.5" customHeight="1" x14ac:dyDescent="0.25">
      <c r="B356" s="64"/>
      <c r="L356" s="31" t="str">
        <f t="shared" si="25"/>
        <v/>
      </c>
      <c r="N356" s="52" t="s">
        <v>71</v>
      </c>
      <c r="Q356" s="32" t="str">
        <f t="shared" si="26"/>
        <v/>
      </c>
      <c r="T356" s="34">
        <f t="shared" si="27"/>
        <v>0</v>
      </c>
      <c r="U356" s="34">
        <f t="shared" si="28"/>
        <v>0</v>
      </c>
      <c r="X356" s="40" t="s">
        <v>26</v>
      </c>
      <c r="Z356" s="34">
        <f t="shared" si="29"/>
        <v>0</v>
      </c>
    </row>
    <row r="357" spans="2:26" ht="25.5" customHeight="1" x14ac:dyDescent="0.25">
      <c r="B357" s="64"/>
      <c r="L357" s="31" t="str">
        <f t="shared" si="25"/>
        <v/>
      </c>
      <c r="N357" s="52" t="s">
        <v>71</v>
      </c>
      <c r="Q357" s="32" t="str">
        <f t="shared" si="26"/>
        <v/>
      </c>
      <c r="T357" s="34">
        <f t="shared" si="27"/>
        <v>0</v>
      </c>
      <c r="U357" s="34">
        <f t="shared" si="28"/>
        <v>0</v>
      </c>
      <c r="X357" s="40" t="s">
        <v>26</v>
      </c>
      <c r="Z357" s="34">
        <f t="shared" si="29"/>
        <v>0</v>
      </c>
    </row>
    <row r="358" spans="2:26" ht="25.5" customHeight="1" x14ac:dyDescent="0.25">
      <c r="B358" s="64"/>
      <c r="L358" s="31" t="str">
        <f t="shared" si="25"/>
        <v/>
      </c>
      <c r="N358" s="52" t="s">
        <v>71</v>
      </c>
      <c r="Q358" s="32" t="str">
        <f t="shared" si="26"/>
        <v/>
      </c>
      <c r="T358" s="34">
        <f t="shared" si="27"/>
        <v>0</v>
      </c>
      <c r="U358" s="34">
        <f t="shared" si="28"/>
        <v>0</v>
      </c>
      <c r="X358" s="40" t="s">
        <v>26</v>
      </c>
      <c r="Z358" s="34">
        <f t="shared" si="29"/>
        <v>0</v>
      </c>
    </row>
    <row r="359" spans="2:26" ht="25.5" customHeight="1" x14ac:dyDescent="0.25">
      <c r="B359" s="64"/>
      <c r="L359" s="31" t="str">
        <f t="shared" si="25"/>
        <v/>
      </c>
      <c r="N359" s="52" t="s">
        <v>71</v>
      </c>
      <c r="Q359" s="32" t="str">
        <f t="shared" si="26"/>
        <v/>
      </c>
      <c r="T359" s="34">
        <f t="shared" si="27"/>
        <v>0</v>
      </c>
      <c r="U359" s="34">
        <f t="shared" si="28"/>
        <v>0</v>
      </c>
      <c r="X359" s="40" t="s">
        <v>26</v>
      </c>
      <c r="Z359" s="34">
        <f t="shared" si="29"/>
        <v>0</v>
      </c>
    </row>
    <row r="360" spans="2:26" ht="25.5" customHeight="1" x14ac:dyDescent="0.25">
      <c r="B360" s="64"/>
      <c r="L360" s="31" t="str">
        <f t="shared" si="25"/>
        <v/>
      </c>
      <c r="N360" s="52" t="s">
        <v>71</v>
      </c>
      <c r="Q360" s="32" t="str">
        <f t="shared" si="26"/>
        <v/>
      </c>
      <c r="T360" s="34">
        <f t="shared" si="27"/>
        <v>0</v>
      </c>
      <c r="U360" s="34">
        <f t="shared" si="28"/>
        <v>0</v>
      </c>
      <c r="X360" s="40" t="s">
        <v>26</v>
      </c>
      <c r="Z360" s="34">
        <f t="shared" si="29"/>
        <v>0</v>
      </c>
    </row>
    <row r="361" spans="2:26" ht="25.5" customHeight="1" x14ac:dyDescent="0.25">
      <c r="B361" s="64"/>
      <c r="L361" s="31" t="str">
        <f t="shared" si="25"/>
        <v/>
      </c>
      <c r="N361" s="52" t="s">
        <v>71</v>
      </c>
      <c r="Q361" s="32" t="str">
        <f t="shared" si="26"/>
        <v/>
      </c>
      <c r="T361" s="34">
        <f t="shared" si="27"/>
        <v>0</v>
      </c>
      <c r="U361" s="34">
        <f t="shared" si="28"/>
        <v>0</v>
      </c>
      <c r="X361" s="40" t="s">
        <v>26</v>
      </c>
      <c r="Z361" s="34">
        <f t="shared" si="29"/>
        <v>0</v>
      </c>
    </row>
    <row r="362" spans="2:26" ht="25.5" customHeight="1" x14ac:dyDescent="0.25">
      <c r="B362" s="64"/>
      <c r="L362" s="31" t="str">
        <f t="shared" si="25"/>
        <v/>
      </c>
      <c r="N362" s="52" t="s">
        <v>71</v>
      </c>
      <c r="Q362" s="32" t="str">
        <f t="shared" si="26"/>
        <v/>
      </c>
      <c r="T362" s="34">
        <f t="shared" si="27"/>
        <v>0</v>
      </c>
      <c r="U362" s="34">
        <f t="shared" si="28"/>
        <v>0</v>
      </c>
      <c r="X362" s="40" t="s">
        <v>26</v>
      </c>
      <c r="Z362" s="34">
        <f t="shared" si="29"/>
        <v>0</v>
      </c>
    </row>
    <row r="363" spans="2:26" ht="25.5" customHeight="1" x14ac:dyDescent="0.25">
      <c r="B363" s="64"/>
      <c r="L363" s="31" t="str">
        <f t="shared" si="25"/>
        <v/>
      </c>
      <c r="N363" s="52" t="s">
        <v>71</v>
      </c>
      <c r="Q363" s="32" t="str">
        <f t="shared" si="26"/>
        <v/>
      </c>
      <c r="T363" s="34">
        <f t="shared" si="27"/>
        <v>0</v>
      </c>
      <c r="U363" s="34">
        <f t="shared" si="28"/>
        <v>0</v>
      </c>
      <c r="X363" s="40" t="s">
        <v>26</v>
      </c>
      <c r="Z363" s="34">
        <f t="shared" si="29"/>
        <v>0</v>
      </c>
    </row>
    <row r="364" spans="2:26" ht="25.5" customHeight="1" x14ac:dyDescent="0.25">
      <c r="B364" s="64"/>
      <c r="L364" s="31" t="str">
        <f t="shared" si="25"/>
        <v/>
      </c>
      <c r="N364" s="52" t="s">
        <v>71</v>
      </c>
      <c r="Q364" s="32" t="str">
        <f t="shared" si="26"/>
        <v/>
      </c>
      <c r="T364" s="34">
        <f t="shared" si="27"/>
        <v>0</v>
      </c>
      <c r="U364" s="34">
        <f t="shared" si="28"/>
        <v>0</v>
      </c>
      <c r="X364" s="40" t="s">
        <v>26</v>
      </c>
      <c r="Z364" s="34">
        <f t="shared" si="29"/>
        <v>0</v>
      </c>
    </row>
    <row r="365" spans="2:26" ht="25.5" customHeight="1" x14ac:dyDescent="0.25">
      <c r="B365" s="64"/>
      <c r="L365" s="31" t="str">
        <f t="shared" si="25"/>
        <v/>
      </c>
      <c r="N365" s="52" t="s">
        <v>71</v>
      </c>
      <c r="Q365" s="32" t="str">
        <f t="shared" si="26"/>
        <v/>
      </c>
      <c r="T365" s="34">
        <f t="shared" si="27"/>
        <v>0</v>
      </c>
      <c r="U365" s="34">
        <f t="shared" si="28"/>
        <v>0</v>
      </c>
      <c r="X365" s="40" t="s">
        <v>26</v>
      </c>
      <c r="Z365" s="34">
        <f t="shared" si="29"/>
        <v>0</v>
      </c>
    </row>
    <row r="366" spans="2:26" ht="25.5" customHeight="1" x14ac:dyDescent="0.25">
      <c r="B366" s="64"/>
      <c r="L366" s="31" t="str">
        <f t="shared" si="25"/>
        <v/>
      </c>
      <c r="N366" s="52" t="s">
        <v>71</v>
      </c>
      <c r="Q366" s="32" t="str">
        <f t="shared" si="26"/>
        <v/>
      </c>
      <c r="T366" s="34">
        <f t="shared" si="27"/>
        <v>0</v>
      </c>
      <c r="U366" s="34">
        <f t="shared" si="28"/>
        <v>0</v>
      </c>
      <c r="X366" s="40" t="s">
        <v>26</v>
      </c>
      <c r="Z366" s="34">
        <f t="shared" si="29"/>
        <v>0</v>
      </c>
    </row>
    <row r="367" spans="2:26" ht="25.5" customHeight="1" x14ac:dyDescent="0.25">
      <c r="B367" s="64"/>
      <c r="L367" s="31" t="str">
        <f t="shared" si="25"/>
        <v/>
      </c>
      <c r="N367" s="52" t="s">
        <v>71</v>
      </c>
      <c r="Q367" s="32" t="str">
        <f t="shared" si="26"/>
        <v/>
      </c>
      <c r="T367" s="34">
        <f t="shared" si="27"/>
        <v>0</v>
      </c>
      <c r="U367" s="34">
        <f t="shared" si="28"/>
        <v>0</v>
      </c>
      <c r="X367" s="40" t="s">
        <v>26</v>
      </c>
      <c r="Z367" s="34">
        <f t="shared" si="29"/>
        <v>0</v>
      </c>
    </row>
    <row r="368" spans="2:26" ht="25.5" customHeight="1" x14ac:dyDescent="0.25">
      <c r="B368" s="64"/>
      <c r="L368" s="31" t="str">
        <f t="shared" si="25"/>
        <v/>
      </c>
      <c r="N368" s="52" t="s">
        <v>71</v>
      </c>
      <c r="Q368" s="32" t="str">
        <f t="shared" si="26"/>
        <v/>
      </c>
      <c r="T368" s="34">
        <f t="shared" si="27"/>
        <v>0</v>
      </c>
      <c r="U368" s="34">
        <f t="shared" si="28"/>
        <v>0</v>
      </c>
      <c r="X368" s="40" t="s">
        <v>26</v>
      </c>
      <c r="Z368" s="34">
        <f t="shared" si="29"/>
        <v>0</v>
      </c>
    </row>
    <row r="369" spans="2:26" ht="25.5" customHeight="1" x14ac:dyDescent="0.25">
      <c r="B369" s="64"/>
      <c r="L369" s="31" t="str">
        <f t="shared" si="25"/>
        <v/>
      </c>
      <c r="N369" s="52" t="s">
        <v>71</v>
      </c>
      <c r="Q369" s="32" t="str">
        <f t="shared" si="26"/>
        <v/>
      </c>
      <c r="T369" s="34">
        <f t="shared" si="27"/>
        <v>0</v>
      </c>
      <c r="U369" s="34">
        <f t="shared" si="28"/>
        <v>0</v>
      </c>
      <c r="X369" s="40" t="s">
        <v>26</v>
      </c>
      <c r="Z369" s="34">
        <f t="shared" si="29"/>
        <v>0</v>
      </c>
    </row>
    <row r="370" spans="2:26" ht="25.5" customHeight="1" x14ac:dyDescent="0.25">
      <c r="B370" s="64"/>
      <c r="L370" s="31" t="str">
        <f t="shared" si="25"/>
        <v/>
      </c>
      <c r="N370" s="52" t="s">
        <v>71</v>
      </c>
      <c r="Q370" s="32" t="str">
        <f t="shared" si="26"/>
        <v/>
      </c>
      <c r="T370" s="34">
        <f t="shared" si="27"/>
        <v>0</v>
      </c>
      <c r="U370" s="34">
        <f t="shared" si="28"/>
        <v>0</v>
      </c>
      <c r="X370" s="40" t="s">
        <v>26</v>
      </c>
      <c r="Z370" s="34">
        <f t="shared" si="29"/>
        <v>0</v>
      </c>
    </row>
    <row r="371" spans="2:26" ht="25.5" customHeight="1" x14ac:dyDescent="0.25">
      <c r="B371" s="64"/>
      <c r="L371" s="31" t="str">
        <f t="shared" si="25"/>
        <v/>
      </c>
      <c r="N371" s="52" t="s">
        <v>71</v>
      </c>
      <c r="Q371" s="32" t="str">
        <f t="shared" si="26"/>
        <v/>
      </c>
      <c r="T371" s="34">
        <f t="shared" si="27"/>
        <v>0</v>
      </c>
      <c r="U371" s="34">
        <f t="shared" si="28"/>
        <v>0</v>
      </c>
      <c r="X371" s="40" t="s">
        <v>26</v>
      </c>
      <c r="Z371" s="34">
        <f t="shared" si="29"/>
        <v>0</v>
      </c>
    </row>
    <row r="372" spans="2:26" ht="25.5" customHeight="1" x14ac:dyDescent="0.25">
      <c r="B372" s="64"/>
      <c r="L372" s="31" t="str">
        <f t="shared" si="25"/>
        <v/>
      </c>
      <c r="N372" s="52" t="s">
        <v>71</v>
      </c>
      <c r="Q372" s="32" t="str">
        <f t="shared" si="26"/>
        <v/>
      </c>
      <c r="T372" s="34">
        <f t="shared" si="27"/>
        <v>0</v>
      </c>
      <c r="U372" s="34">
        <f t="shared" si="28"/>
        <v>0</v>
      </c>
      <c r="X372" s="40" t="s">
        <v>26</v>
      </c>
      <c r="Z372" s="34">
        <f t="shared" si="29"/>
        <v>0</v>
      </c>
    </row>
    <row r="373" spans="2:26" ht="25.5" customHeight="1" x14ac:dyDescent="0.25">
      <c r="B373" s="64"/>
      <c r="L373" s="31" t="str">
        <f t="shared" si="25"/>
        <v/>
      </c>
      <c r="N373" s="52" t="s">
        <v>71</v>
      </c>
      <c r="Q373" s="32" t="str">
        <f t="shared" si="26"/>
        <v/>
      </c>
      <c r="T373" s="34">
        <f t="shared" si="27"/>
        <v>0</v>
      </c>
      <c r="U373" s="34">
        <f t="shared" si="28"/>
        <v>0</v>
      </c>
      <c r="X373" s="40" t="s">
        <v>26</v>
      </c>
      <c r="Z373" s="34">
        <f t="shared" si="29"/>
        <v>0</v>
      </c>
    </row>
    <row r="374" spans="2:26" ht="25.5" customHeight="1" x14ac:dyDescent="0.25">
      <c r="B374" s="64"/>
      <c r="L374" s="31" t="str">
        <f t="shared" si="25"/>
        <v/>
      </c>
      <c r="N374" s="52" t="s">
        <v>71</v>
      </c>
      <c r="Q374" s="32" t="str">
        <f t="shared" si="26"/>
        <v/>
      </c>
      <c r="T374" s="34">
        <f t="shared" si="27"/>
        <v>0</v>
      </c>
      <c r="U374" s="34">
        <f t="shared" si="28"/>
        <v>0</v>
      </c>
      <c r="X374" s="40" t="s">
        <v>26</v>
      </c>
      <c r="Z374" s="34">
        <f t="shared" si="29"/>
        <v>0</v>
      </c>
    </row>
    <row r="375" spans="2:26" ht="25.5" customHeight="1" x14ac:dyDescent="0.25">
      <c r="B375" s="64"/>
      <c r="L375" s="31" t="str">
        <f t="shared" si="25"/>
        <v/>
      </c>
      <c r="N375" s="52" t="s">
        <v>71</v>
      </c>
      <c r="Q375" s="32" t="str">
        <f t="shared" si="26"/>
        <v/>
      </c>
      <c r="T375" s="34">
        <f t="shared" si="27"/>
        <v>0</v>
      </c>
      <c r="U375" s="34">
        <f t="shared" si="28"/>
        <v>0</v>
      </c>
      <c r="X375" s="40" t="s">
        <v>26</v>
      </c>
      <c r="Z375" s="34">
        <f t="shared" si="29"/>
        <v>0</v>
      </c>
    </row>
    <row r="376" spans="2:26" ht="25.5" customHeight="1" x14ac:dyDescent="0.25">
      <c r="B376" s="64"/>
      <c r="L376" s="31" t="str">
        <f t="shared" si="25"/>
        <v/>
      </c>
      <c r="N376" s="52" t="s">
        <v>71</v>
      </c>
      <c r="Q376" s="32" t="str">
        <f t="shared" si="26"/>
        <v/>
      </c>
      <c r="T376" s="34">
        <f t="shared" si="27"/>
        <v>0</v>
      </c>
      <c r="U376" s="34">
        <f t="shared" si="28"/>
        <v>0</v>
      </c>
      <c r="X376" s="40" t="s">
        <v>26</v>
      </c>
      <c r="Z376" s="34">
        <f t="shared" si="29"/>
        <v>0</v>
      </c>
    </row>
    <row r="377" spans="2:26" ht="25.5" customHeight="1" x14ac:dyDescent="0.25">
      <c r="B377" s="64"/>
      <c r="L377" s="31" t="str">
        <f t="shared" si="25"/>
        <v/>
      </c>
      <c r="N377" s="52" t="s">
        <v>71</v>
      </c>
      <c r="Q377" s="32" t="str">
        <f t="shared" si="26"/>
        <v/>
      </c>
      <c r="T377" s="34">
        <f t="shared" si="27"/>
        <v>0</v>
      </c>
      <c r="U377" s="34">
        <f t="shared" si="28"/>
        <v>0</v>
      </c>
      <c r="X377" s="40" t="s">
        <v>26</v>
      </c>
      <c r="Z377" s="34">
        <f t="shared" si="29"/>
        <v>0</v>
      </c>
    </row>
    <row r="378" spans="2:26" ht="25.5" customHeight="1" x14ac:dyDescent="0.25">
      <c r="B378" s="64"/>
      <c r="L378" s="31" t="str">
        <f t="shared" si="25"/>
        <v/>
      </c>
      <c r="N378" s="52" t="s">
        <v>71</v>
      </c>
      <c r="Q378" s="32" t="str">
        <f t="shared" si="26"/>
        <v/>
      </c>
      <c r="T378" s="34">
        <f t="shared" si="27"/>
        <v>0</v>
      </c>
      <c r="U378" s="34">
        <f t="shared" si="28"/>
        <v>0</v>
      </c>
      <c r="X378" s="40" t="s">
        <v>26</v>
      </c>
      <c r="Z378" s="34">
        <f t="shared" si="29"/>
        <v>0</v>
      </c>
    </row>
    <row r="379" spans="2:26" ht="25.5" customHeight="1" x14ac:dyDescent="0.25">
      <c r="B379" s="64"/>
      <c r="L379" s="31" t="str">
        <f t="shared" si="25"/>
        <v/>
      </c>
      <c r="N379" s="52" t="s">
        <v>71</v>
      </c>
      <c r="Q379" s="32" t="str">
        <f t="shared" si="26"/>
        <v/>
      </c>
      <c r="T379" s="34">
        <f t="shared" si="27"/>
        <v>0</v>
      </c>
      <c r="U379" s="34">
        <f t="shared" si="28"/>
        <v>0</v>
      </c>
      <c r="X379" s="40" t="s">
        <v>26</v>
      </c>
      <c r="Z379" s="34">
        <f t="shared" si="29"/>
        <v>0</v>
      </c>
    </row>
    <row r="380" spans="2:26" ht="25.5" customHeight="1" x14ac:dyDescent="0.25">
      <c r="B380" s="64"/>
      <c r="L380" s="31" t="str">
        <f t="shared" si="25"/>
        <v/>
      </c>
      <c r="N380" s="52" t="s">
        <v>71</v>
      </c>
      <c r="Q380" s="32" t="str">
        <f t="shared" si="26"/>
        <v/>
      </c>
      <c r="T380" s="34">
        <f t="shared" si="27"/>
        <v>0</v>
      </c>
      <c r="U380" s="34">
        <f t="shared" si="28"/>
        <v>0</v>
      </c>
      <c r="X380" s="40" t="s">
        <v>26</v>
      </c>
      <c r="Z380" s="34">
        <f t="shared" si="29"/>
        <v>0</v>
      </c>
    </row>
    <row r="381" spans="2:26" ht="25.5" customHeight="1" x14ac:dyDescent="0.25">
      <c r="B381" s="64"/>
      <c r="L381" s="31" t="str">
        <f t="shared" si="25"/>
        <v/>
      </c>
      <c r="N381" s="52" t="s">
        <v>71</v>
      </c>
      <c r="Q381" s="32" t="str">
        <f t="shared" si="26"/>
        <v/>
      </c>
      <c r="T381" s="34">
        <f t="shared" si="27"/>
        <v>0</v>
      </c>
      <c r="U381" s="34">
        <f t="shared" si="28"/>
        <v>0</v>
      </c>
      <c r="X381" s="40" t="s">
        <v>26</v>
      </c>
      <c r="Z381" s="34">
        <f t="shared" si="29"/>
        <v>0</v>
      </c>
    </row>
    <row r="382" spans="2:26" ht="25.5" customHeight="1" x14ac:dyDescent="0.25">
      <c r="B382" s="64"/>
      <c r="L382" s="31" t="str">
        <f t="shared" si="25"/>
        <v/>
      </c>
      <c r="N382" s="52" t="s">
        <v>71</v>
      </c>
      <c r="Q382" s="32" t="str">
        <f t="shared" si="26"/>
        <v/>
      </c>
      <c r="T382" s="34">
        <f t="shared" si="27"/>
        <v>0</v>
      </c>
      <c r="U382" s="34">
        <f t="shared" si="28"/>
        <v>0</v>
      </c>
      <c r="X382" s="40" t="s">
        <v>26</v>
      </c>
      <c r="Z382" s="34">
        <f t="shared" si="29"/>
        <v>0</v>
      </c>
    </row>
    <row r="383" spans="2:26" ht="25.5" customHeight="1" x14ac:dyDescent="0.25">
      <c r="B383" s="64"/>
      <c r="L383" s="31" t="str">
        <f t="shared" si="25"/>
        <v/>
      </c>
      <c r="N383" s="52" t="s">
        <v>71</v>
      </c>
      <c r="Q383" s="32" t="str">
        <f t="shared" si="26"/>
        <v/>
      </c>
      <c r="T383" s="34">
        <f t="shared" si="27"/>
        <v>0</v>
      </c>
      <c r="U383" s="34">
        <f t="shared" si="28"/>
        <v>0</v>
      </c>
      <c r="X383" s="40" t="s">
        <v>26</v>
      </c>
      <c r="Z383" s="34">
        <f t="shared" si="29"/>
        <v>0</v>
      </c>
    </row>
    <row r="384" spans="2:26" ht="25.5" customHeight="1" x14ac:dyDescent="0.25">
      <c r="B384" s="64"/>
      <c r="L384" s="31" t="str">
        <f t="shared" si="25"/>
        <v/>
      </c>
      <c r="N384" s="52" t="s">
        <v>71</v>
      </c>
      <c r="Q384" s="32" t="str">
        <f t="shared" si="26"/>
        <v/>
      </c>
      <c r="T384" s="34">
        <f t="shared" si="27"/>
        <v>0</v>
      </c>
      <c r="U384" s="34">
        <f t="shared" si="28"/>
        <v>0</v>
      </c>
      <c r="X384" s="40" t="s">
        <v>26</v>
      </c>
      <c r="Z384" s="34">
        <f t="shared" si="29"/>
        <v>0</v>
      </c>
    </row>
    <row r="385" spans="2:26" ht="25.5" customHeight="1" x14ac:dyDescent="0.25">
      <c r="B385" s="64"/>
      <c r="L385" s="31" t="str">
        <f t="shared" si="25"/>
        <v/>
      </c>
      <c r="N385" s="52" t="s">
        <v>71</v>
      </c>
      <c r="Q385" s="32" t="str">
        <f t="shared" si="26"/>
        <v/>
      </c>
      <c r="T385" s="34">
        <f t="shared" si="27"/>
        <v>0</v>
      </c>
      <c r="U385" s="34">
        <f t="shared" si="28"/>
        <v>0</v>
      </c>
      <c r="X385" s="40" t="s">
        <v>26</v>
      </c>
      <c r="Z385" s="34">
        <f t="shared" si="29"/>
        <v>0</v>
      </c>
    </row>
    <row r="386" spans="2:26" ht="25.5" customHeight="1" x14ac:dyDescent="0.25">
      <c r="B386" s="64"/>
      <c r="L386" s="31" t="str">
        <f t="shared" ref="L386:L449" si="30">IF(K386&lt;&gt;"",VLOOKUP(K386,tenhang,2,0),"")</f>
        <v/>
      </c>
      <c r="N386" s="52" t="s">
        <v>71</v>
      </c>
      <c r="Q386" s="32" t="str">
        <f t="shared" ref="Q386:Q449" si="31">IF(K386&lt;&gt;"",VLOOKUP(K386,tenhang,3,0),"")</f>
        <v/>
      </c>
      <c r="T386" s="34">
        <f t="shared" ref="T386:T449" si="32">IF(K386&lt;&gt;"",VLOOKUP(K386,tenhang,4,0),0)</f>
        <v>0</v>
      </c>
      <c r="U386" s="34">
        <f t="shared" si="28"/>
        <v>0</v>
      </c>
      <c r="X386" s="40" t="s">
        <v>26</v>
      </c>
      <c r="Z386" s="34">
        <f t="shared" si="29"/>
        <v>0</v>
      </c>
    </row>
    <row r="387" spans="2:26" ht="25.5" customHeight="1" x14ac:dyDescent="0.25">
      <c r="B387" s="64"/>
      <c r="L387" s="31" t="str">
        <f t="shared" si="30"/>
        <v/>
      </c>
      <c r="N387" s="52" t="s">
        <v>71</v>
      </c>
      <c r="Q387" s="32" t="str">
        <f t="shared" si="31"/>
        <v/>
      </c>
      <c r="T387" s="34">
        <f t="shared" si="32"/>
        <v>0</v>
      </c>
      <c r="U387" s="34">
        <f t="shared" ref="U387:U450" si="33">R387*T387</f>
        <v>0</v>
      </c>
      <c r="X387" s="40" t="s">
        <v>26</v>
      </c>
      <c r="Z387" s="34">
        <f t="shared" ref="Z387:Z450" si="34">ROUND(U387*X387*1%,0)</f>
        <v>0</v>
      </c>
    </row>
    <row r="388" spans="2:26" ht="25.5" customHeight="1" x14ac:dyDescent="0.25">
      <c r="B388" s="64"/>
      <c r="L388" s="31" t="str">
        <f t="shared" si="30"/>
        <v/>
      </c>
      <c r="N388" s="52" t="s">
        <v>71</v>
      </c>
      <c r="Q388" s="32" t="str">
        <f t="shared" si="31"/>
        <v/>
      </c>
      <c r="T388" s="34">
        <f t="shared" si="32"/>
        <v>0</v>
      </c>
      <c r="U388" s="34">
        <f t="shared" si="33"/>
        <v>0</v>
      </c>
      <c r="X388" s="40" t="s">
        <v>26</v>
      </c>
      <c r="Z388" s="34">
        <f t="shared" si="34"/>
        <v>0</v>
      </c>
    </row>
    <row r="389" spans="2:26" ht="25.5" customHeight="1" x14ac:dyDescent="0.25">
      <c r="B389" s="64"/>
      <c r="L389" s="31" t="str">
        <f t="shared" si="30"/>
        <v/>
      </c>
      <c r="N389" s="52" t="s">
        <v>71</v>
      </c>
      <c r="Q389" s="32" t="str">
        <f t="shared" si="31"/>
        <v/>
      </c>
      <c r="T389" s="34">
        <f t="shared" si="32"/>
        <v>0</v>
      </c>
      <c r="U389" s="34">
        <f t="shared" si="33"/>
        <v>0</v>
      </c>
      <c r="X389" s="40" t="s">
        <v>26</v>
      </c>
      <c r="Z389" s="34">
        <f t="shared" si="34"/>
        <v>0</v>
      </c>
    </row>
    <row r="390" spans="2:26" ht="25.5" customHeight="1" x14ac:dyDescent="0.25">
      <c r="B390" s="64"/>
      <c r="L390" s="31" t="str">
        <f t="shared" si="30"/>
        <v/>
      </c>
      <c r="N390" s="52" t="s">
        <v>71</v>
      </c>
      <c r="Q390" s="32" t="str">
        <f t="shared" si="31"/>
        <v/>
      </c>
      <c r="T390" s="34">
        <f t="shared" si="32"/>
        <v>0</v>
      </c>
      <c r="U390" s="34">
        <f t="shared" si="33"/>
        <v>0</v>
      </c>
      <c r="X390" s="40" t="s">
        <v>26</v>
      </c>
      <c r="Z390" s="34">
        <f t="shared" si="34"/>
        <v>0</v>
      </c>
    </row>
    <row r="391" spans="2:26" ht="25.5" customHeight="1" x14ac:dyDescent="0.25">
      <c r="B391" s="64"/>
      <c r="L391" s="31" t="str">
        <f t="shared" si="30"/>
        <v/>
      </c>
      <c r="N391" s="52" t="s">
        <v>71</v>
      </c>
      <c r="Q391" s="32" t="str">
        <f t="shared" si="31"/>
        <v/>
      </c>
      <c r="T391" s="34">
        <f t="shared" si="32"/>
        <v>0</v>
      </c>
      <c r="U391" s="34">
        <f t="shared" si="33"/>
        <v>0</v>
      </c>
      <c r="X391" s="40" t="s">
        <v>26</v>
      </c>
      <c r="Z391" s="34">
        <f t="shared" si="34"/>
        <v>0</v>
      </c>
    </row>
    <row r="392" spans="2:26" ht="25.5" customHeight="1" x14ac:dyDescent="0.25">
      <c r="B392" s="64"/>
      <c r="L392" s="31" t="str">
        <f t="shared" si="30"/>
        <v/>
      </c>
      <c r="N392" s="52" t="s">
        <v>71</v>
      </c>
      <c r="Q392" s="32" t="str">
        <f t="shared" si="31"/>
        <v/>
      </c>
      <c r="T392" s="34">
        <f t="shared" si="32"/>
        <v>0</v>
      </c>
      <c r="U392" s="34">
        <f t="shared" si="33"/>
        <v>0</v>
      </c>
      <c r="X392" s="40" t="s">
        <v>26</v>
      </c>
      <c r="Z392" s="34">
        <f t="shared" si="34"/>
        <v>0</v>
      </c>
    </row>
    <row r="393" spans="2:26" ht="25.5" customHeight="1" x14ac:dyDescent="0.25">
      <c r="B393" s="64"/>
      <c r="L393" s="31" t="str">
        <f t="shared" si="30"/>
        <v/>
      </c>
      <c r="N393" s="52" t="s">
        <v>71</v>
      </c>
      <c r="Q393" s="32" t="str">
        <f t="shared" si="31"/>
        <v/>
      </c>
      <c r="T393" s="34">
        <f t="shared" si="32"/>
        <v>0</v>
      </c>
      <c r="U393" s="34">
        <f t="shared" si="33"/>
        <v>0</v>
      </c>
      <c r="X393" s="40" t="s">
        <v>26</v>
      </c>
      <c r="Z393" s="34">
        <f t="shared" si="34"/>
        <v>0</v>
      </c>
    </row>
    <row r="394" spans="2:26" ht="25.5" customHeight="1" x14ac:dyDescent="0.25">
      <c r="B394" s="64"/>
      <c r="L394" s="31" t="str">
        <f t="shared" si="30"/>
        <v/>
      </c>
      <c r="N394" s="52" t="s">
        <v>71</v>
      </c>
      <c r="Q394" s="32" t="str">
        <f t="shared" si="31"/>
        <v/>
      </c>
      <c r="T394" s="34">
        <f t="shared" si="32"/>
        <v>0</v>
      </c>
      <c r="U394" s="34">
        <f t="shared" si="33"/>
        <v>0</v>
      </c>
      <c r="X394" s="40" t="s">
        <v>26</v>
      </c>
      <c r="Z394" s="34">
        <f t="shared" si="34"/>
        <v>0</v>
      </c>
    </row>
    <row r="395" spans="2:26" ht="25.5" customHeight="1" x14ac:dyDescent="0.25">
      <c r="B395" s="64"/>
      <c r="L395" s="31" t="str">
        <f t="shared" si="30"/>
        <v/>
      </c>
      <c r="N395" s="52" t="s">
        <v>71</v>
      </c>
      <c r="Q395" s="32" t="str">
        <f t="shared" si="31"/>
        <v/>
      </c>
      <c r="T395" s="34">
        <f t="shared" si="32"/>
        <v>0</v>
      </c>
      <c r="U395" s="34">
        <f t="shared" si="33"/>
        <v>0</v>
      </c>
      <c r="X395" s="40" t="s">
        <v>26</v>
      </c>
      <c r="Z395" s="34">
        <f t="shared" si="34"/>
        <v>0</v>
      </c>
    </row>
    <row r="396" spans="2:26" ht="25.5" customHeight="1" x14ac:dyDescent="0.25">
      <c r="B396" s="64"/>
      <c r="L396" s="31" t="str">
        <f t="shared" si="30"/>
        <v/>
      </c>
      <c r="N396" s="52" t="s">
        <v>71</v>
      </c>
      <c r="Q396" s="32" t="str">
        <f t="shared" si="31"/>
        <v/>
      </c>
      <c r="T396" s="34">
        <f t="shared" si="32"/>
        <v>0</v>
      </c>
      <c r="U396" s="34">
        <f t="shared" si="33"/>
        <v>0</v>
      </c>
      <c r="X396" s="40" t="s">
        <v>26</v>
      </c>
      <c r="Z396" s="34">
        <f t="shared" si="34"/>
        <v>0</v>
      </c>
    </row>
    <row r="397" spans="2:26" ht="25.5" customHeight="1" x14ac:dyDescent="0.25">
      <c r="B397" s="64"/>
      <c r="L397" s="31" t="str">
        <f t="shared" si="30"/>
        <v/>
      </c>
      <c r="N397" s="52" t="s">
        <v>71</v>
      </c>
      <c r="Q397" s="32" t="str">
        <f t="shared" si="31"/>
        <v/>
      </c>
      <c r="T397" s="34">
        <f t="shared" si="32"/>
        <v>0</v>
      </c>
      <c r="U397" s="34">
        <f t="shared" si="33"/>
        <v>0</v>
      </c>
      <c r="X397" s="40" t="s">
        <v>26</v>
      </c>
      <c r="Z397" s="34">
        <f t="shared" si="34"/>
        <v>0</v>
      </c>
    </row>
    <row r="398" spans="2:26" ht="25.5" customHeight="1" x14ac:dyDescent="0.25">
      <c r="B398" s="64"/>
      <c r="L398" s="31" t="str">
        <f t="shared" si="30"/>
        <v/>
      </c>
      <c r="N398" s="52" t="s">
        <v>71</v>
      </c>
      <c r="Q398" s="32" t="str">
        <f t="shared" si="31"/>
        <v/>
      </c>
      <c r="T398" s="34">
        <f t="shared" si="32"/>
        <v>0</v>
      </c>
      <c r="U398" s="34">
        <f t="shared" si="33"/>
        <v>0</v>
      </c>
      <c r="X398" s="40" t="s">
        <v>26</v>
      </c>
      <c r="Z398" s="34">
        <f t="shared" si="34"/>
        <v>0</v>
      </c>
    </row>
    <row r="399" spans="2:26" ht="25.5" customHeight="1" x14ac:dyDescent="0.25">
      <c r="B399" s="64"/>
      <c r="L399" s="31" t="str">
        <f t="shared" si="30"/>
        <v/>
      </c>
      <c r="N399" s="52" t="s">
        <v>71</v>
      </c>
      <c r="Q399" s="32" t="str">
        <f t="shared" si="31"/>
        <v/>
      </c>
      <c r="T399" s="34">
        <f t="shared" si="32"/>
        <v>0</v>
      </c>
      <c r="U399" s="34">
        <f t="shared" si="33"/>
        <v>0</v>
      </c>
      <c r="X399" s="40" t="s">
        <v>26</v>
      </c>
      <c r="Z399" s="34">
        <f t="shared" si="34"/>
        <v>0</v>
      </c>
    </row>
    <row r="400" spans="2:26" ht="25.5" customHeight="1" x14ac:dyDescent="0.25">
      <c r="B400" s="64"/>
      <c r="L400" s="31" t="str">
        <f t="shared" si="30"/>
        <v/>
      </c>
      <c r="N400" s="52" t="s">
        <v>71</v>
      </c>
      <c r="Q400" s="32" t="str">
        <f t="shared" si="31"/>
        <v/>
      </c>
      <c r="T400" s="34">
        <f t="shared" si="32"/>
        <v>0</v>
      </c>
      <c r="U400" s="34">
        <f t="shared" si="33"/>
        <v>0</v>
      </c>
      <c r="X400" s="40" t="s">
        <v>26</v>
      </c>
      <c r="Z400" s="34">
        <f t="shared" si="34"/>
        <v>0</v>
      </c>
    </row>
    <row r="401" spans="2:26" ht="25.5" customHeight="1" x14ac:dyDescent="0.25">
      <c r="B401" s="64"/>
      <c r="L401" s="31" t="str">
        <f t="shared" si="30"/>
        <v/>
      </c>
      <c r="N401" s="52" t="s">
        <v>71</v>
      </c>
      <c r="Q401" s="32" t="str">
        <f t="shared" si="31"/>
        <v/>
      </c>
      <c r="T401" s="34">
        <f t="shared" si="32"/>
        <v>0</v>
      </c>
      <c r="U401" s="34">
        <f t="shared" si="33"/>
        <v>0</v>
      </c>
      <c r="X401" s="40" t="s">
        <v>26</v>
      </c>
      <c r="Z401" s="34">
        <f t="shared" si="34"/>
        <v>0</v>
      </c>
    </row>
    <row r="402" spans="2:26" ht="25.5" customHeight="1" x14ac:dyDescent="0.25">
      <c r="B402" s="64"/>
      <c r="L402" s="31" t="str">
        <f t="shared" si="30"/>
        <v/>
      </c>
      <c r="N402" s="52" t="s">
        <v>71</v>
      </c>
      <c r="Q402" s="32" t="str">
        <f t="shared" si="31"/>
        <v/>
      </c>
      <c r="T402" s="34">
        <f t="shared" si="32"/>
        <v>0</v>
      </c>
      <c r="U402" s="34">
        <f t="shared" si="33"/>
        <v>0</v>
      </c>
      <c r="X402" s="40" t="s">
        <v>26</v>
      </c>
      <c r="Z402" s="34">
        <f t="shared" si="34"/>
        <v>0</v>
      </c>
    </row>
    <row r="403" spans="2:26" ht="25.5" customHeight="1" x14ac:dyDescent="0.25">
      <c r="B403" s="64"/>
      <c r="L403" s="31" t="str">
        <f t="shared" si="30"/>
        <v/>
      </c>
      <c r="N403" s="52" t="s">
        <v>71</v>
      </c>
      <c r="Q403" s="32" t="str">
        <f t="shared" si="31"/>
        <v/>
      </c>
      <c r="T403" s="34">
        <f t="shared" si="32"/>
        <v>0</v>
      </c>
      <c r="U403" s="34">
        <f t="shared" si="33"/>
        <v>0</v>
      </c>
      <c r="X403" s="40" t="s">
        <v>26</v>
      </c>
      <c r="Z403" s="34">
        <f t="shared" si="34"/>
        <v>0</v>
      </c>
    </row>
    <row r="404" spans="2:26" ht="25.5" customHeight="1" x14ac:dyDescent="0.25">
      <c r="B404" s="64"/>
      <c r="L404" s="31" t="str">
        <f t="shared" si="30"/>
        <v/>
      </c>
      <c r="N404" s="52" t="s">
        <v>71</v>
      </c>
      <c r="Q404" s="32" t="str">
        <f t="shared" si="31"/>
        <v/>
      </c>
      <c r="T404" s="34">
        <f t="shared" si="32"/>
        <v>0</v>
      </c>
      <c r="U404" s="34">
        <f t="shared" si="33"/>
        <v>0</v>
      </c>
      <c r="X404" s="40" t="s">
        <v>26</v>
      </c>
      <c r="Z404" s="34">
        <f t="shared" si="34"/>
        <v>0</v>
      </c>
    </row>
    <row r="405" spans="2:26" ht="25.5" customHeight="1" x14ac:dyDescent="0.25">
      <c r="B405" s="64"/>
      <c r="L405" s="31" t="str">
        <f t="shared" si="30"/>
        <v/>
      </c>
      <c r="N405" s="52" t="s">
        <v>71</v>
      </c>
      <c r="Q405" s="32" t="str">
        <f t="shared" si="31"/>
        <v/>
      </c>
      <c r="T405" s="34">
        <f t="shared" si="32"/>
        <v>0</v>
      </c>
      <c r="U405" s="34">
        <f t="shared" si="33"/>
        <v>0</v>
      </c>
      <c r="X405" s="40" t="s">
        <v>26</v>
      </c>
      <c r="Z405" s="34">
        <f t="shared" si="34"/>
        <v>0</v>
      </c>
    </row>
    <row r="406" spans="2:26" ht="25.5" customHeight="1" x14ac:dyDescent="0.25">
      <c r="B406" s="64"/>
      <c r="L406" s="31" t="str">
        <f t="shared" si="30"/>
        <v/>
      </c>
      <c r="N406" s="52" t="s">
        <v>71</v>
      </c>
      <c r="Q406" s="32" t="str">
        <f t="shared" si="31"/>
        <v/>
      </c>
      <c r="T406" s="34">
        <f t="shared" si="32"/>
        <v>0</v>
      </c>
      <c r="U406" s="34">
        <f t="shared" si="33"/>
        <v>0</v>
      </c>
      <c r="X406" s="40" t="s">
        <v>26</v>
      </c>
      <c r="Z406" s="34">
        <f t="shared" si="34"/>
        <v>0</v>
      </c>
    </row>
    <row r="407" spans="2:26" ht="25.5" customHeight="1" x14ac:dyDescent="0.25">
      <c r="B407" s="64"/>
      <c r="L407" s="31" t="str">
        <f t="shared" si="30"/>
        <v/>
      </c>
      <c r="N407" s="52" t="s">
        <v>71</v>
      </c>
      <c r="Q407" s="32" t="str">
        <f t="shared" si="31"/>
        <v/>
      </c>
      <c r="T407" s="34">
        <f t="shared" si="32"/>
        <v>0</v>
      </c>
      <c r="U407" s="34">
        <f t="shared" si="33"/>
        <v>0</v>
      </c>
      <c r="X407" s="40" t="s">
        <v>26</v>
      </c>
      <c r="Z407" s="34">
        <f t="shared" si="34"/>
        <v>0</v>
      </c>
    </row>
    <row r="408" spans="2:26" ht="25.5" customHeight="1" x14ac:dyDescent="0.25">
      <c r="B408" s="64"/>
      <c r="L408" s="31" t="str">
        <f t="shared" si="30"/>
        <v/>
      </c>
      <c r="N408" s="52" t="s">
        <v>71</v>
      </c>
      <c r="Q408" s="32" t="str">
        <f t="shared" si="31"/>
        <v/>
      </c>
      <c r="T408" s="34">
        <f t="shared" si="32"/>
        <v>0</v>
      </c>
      <c r="U408" s="34">
        <f t="shared" si="33"/>
        <v>0</v>
      </c>
      <c r="X408" s="40" t="s">
        <v>26</v>
      </c>
      <c r="Z408" s="34">
        <f t="shared" si="34"/>
        <v>0</v>
      </c>
    </row>
    <row r="409" spans="2:26" ht="25.5" customHeight="1" x14ac:dyDescent="0.25">
      <c r="B409" s="64"/>
      <c r="L409" s="31" t="str">
        <f t="shared" si="30"/>
        <v/>
      </c>
      <c r="N409" s="52" t="s">
        <v>71</v>
      </c>
      <c r="Q409" s="32" t="str">
        <f t="shared" si="31"/>
        <v/>
      </c>
      <c r="T409" s="34">
        <f t="shared" si="32"/>
        <v>0</v>
      </c>
      <c r="U409" s="34">
        <f t="shared" si="33"/>
        <v>0</v>
      </c>
      <c r="X409" s="40" t="s">
        <v>26</v>
      </c>
      <c r="Z409" s="34">
        <f t="shared" si="34"/>
        <v>0</v>
      </c>
    </row>
    <row r="410" spans="2:26" ht="25.5" customHeight="1" x14ac:dyDescent="0.25">
      <c r="B410" s="64"/>
      <c r="L410" s="31" t="str">
        <f t="shared" si="30"/>
        <v/>
      </c>
      <c r="N410" s="52" t="s">
        <v>71</v>
      </c>
      <c r="Q410" s="32" t="str">
        <f t="shared" si="31"/>
        <v/>
      </c>
      <c r="T410" s="34">
        <f t="shared" si="32"/>
        <v>0</v>
      </c>
      <c r="U410" s="34">
        <f t="shared" si="33"/>
        <v>0</v>
      </c>
      <c r="X410" s="40" t="s">
        <v>26</v>
      </c>
      <c r="Z410" s="34">
        <f t="shared" si="34"/>
        <v>0</v>
      </c>
    </row>
    <row r="411" spans="2:26" ht="25.5" customHeight="1" x14ac:dyDescent="0.25">
      <c r="B411" s="64"/>
      <c r="L411" s="31" t="str">
        <f t="shared" si="30"/>
        <v/>
      </c>
      <c r="N411" s="52" t="s">
        <v>71</v>
      </c>
      <c r="Q411" s="32" t="str">
        <f t="shared" si="31"/>
        <v/>
      </c>
      <c r="T411" s="34">
        <f t="shared" si="32"/>
        <v>0</v>
      </c>
      <c r="U411" s="34">
        <f t="shared" si="33"/>
        <v>0</v>
      </c>
      <c r="X411" s="40" t="s">
        <v>26</v>
      </c>
      <c r="Z411" s="34">
        <f t="shared" si="34"/>
        <v>0</v>
      </c>
    </row>
    <row r="412" spans="2:26" ht="25.5" customHeight="1" x14ac:dyDescent="0.25">
      <c r="B412" s="64"/>
      <c r="L412" s="31" t="str">
        <f t="shared" si="30"/>
        <v/>
      </c>
      <c r="N412" s="52" t="s">
        <v>71</v>
      </c>
      <c r="Q412" s="32" t="str">
        <f t="shared" si="31"/>
        <v/>
      </c>
      <c r="T412" s="34">
        <f t="shared" si="32"/>
        <v>0</v>
      </c>
      <c r="U412" s="34">
        <f t="shared" si="33"/>
        <v>0</v>
      </c>
      <c r="X412" s="40" t="s">
        <v>26</v>
      </c>
      <c r="Z412" s="34">
        <f t="shared" si="34"/>
        <v>0</v>
      </c>
    </row>
    <row r="413" spans="2:26" ht="25.5" customHeight="1" x14ac:dyDescent="0.25">
      <c r="B413" s="64"/>
      <c r="L413" s="31" t="str">
        <f t="shared" si="30"/>
        <v/>
      </c>
      <c r="N413" s="52" t="s">
        <v>71</v>
      </c>
      <c r="Q413" s="32" t="str">
        <f t="shared" si="31"/>
        <v/>
      </c>
      <c r="T413" s="34">
        <f t="shared" si="32"/>
        <v>0</v>
      </c>
      <c r="U413" s="34">
        <f t="shared" si="33"/>
        <v>0</v>
      </c>
      <c r="X413" s="40" t="s">
        <v>26</v>
      </c>
      <c r="Z413" s="34">
        <f t="shared" si="34"/>
        <v>0</v>
      </c>
    </row>
    <row r="414" spans="2:26" ht="25.5" customHeight="1" x14ac:dyDescent="0.25">
      <c r="B414" s="64"/>
      <c r="L414" s="31" t="str">
        <f t="shared" si="30"/>
        <v/>
      </c>
      <c r="N414" s="52" t="s">
        <v>71</v>
      </c>
      <c r="Q414" s="32" t="str">
        <f t="shared" si="31"/>
        <v/>
      </c>
      <c r="T414" s="34">
        <f t="shared" si="32"/>
        <v>0</v>
      </c>
      <c r="U414" s="34">
        <f t="shared" si="33"/>
        <v>0</v>
      </c>
      <c r="X414" s="40" t="s">
        <v>26</v>
      </c>
      <c r="Z414" s="34">
        <f t="shared" si="34"/>
        <v>0</v>
      </c>
    </row>
    <row r="415" spans="2:26" ht="25.5" customHeight="1" x14ac:dyDescent="0.25">
      <c r="B415" s="64"/>
      <c r="L415" s="31" t="str">
        <f t="shared" si="30"/>
        <v/>
      </c>
      <c r="N415" s="52" t="s">
        <v>71</v>
      </c>
      <c r="Q415" s="32" t="str">
        <f t="shared" si="31"/>
        <v/>
      </c>
      <c r="T415" s="34">
        <f t="shared" si="32"/>
        <v>0</v>
      </c>
      <c r="U415" s="34">
        <f t="shared" si="33"/>
        <v>0</v>
      </c>
      <c r="X415" s="40" t="s">
        <v>26</v>
      </c>
      <c r="Z415" s="34">
        <f t="shared" si="34"/>
        <v>0</v>
      </c>
    </row>
    <row r="416" spans="2:26" ht="25.5" customHeight="1" x14ac:dyDescent="0.25">
      <c r="B416" s="64"/>
      <c r="L416" s="31" t="str">
        <f t="shared" si="30"/>
        <v/>
      </c>
      <c r="N416" s="52" t="s">
        <v>71</v>
      </c>
      <c r="Q416" s="32" t="str">
        <f t="shared" si="31"/>
        <v/>
      </c>
      <c r="T416" s="34">
        <f t="shared" si="32"/>
        <v>0</v>
      </c>
      <c r="U416" s="34">
        <f t="shared" si="33"/>
        <v>0</v>
      </c>
      <c r="X416" s="40" t="s">
        <v>26</v>
      </c>
      <c r="Z416" s="34">
        <f t="shared" si="34"/>
        <v>0</v>
      </c>
    </row>
    <row r="417" spans="2:26" ht="25.5" customHeight="1" x14ac:dyDescent="0.25">
      <c r="B417" s="64"/>
      <c r="L417" s="31" t="str">
        <f t="shared" si="30"/>
        <v/>
      </c>
      <c r="N417" s="52" t="s">
        <v>71</v>
      </c>
      <c r="Q417" s="32" t="str">
        <f t="shared" si="31"/>
        <v/>
      </c>
      <c r="T417" s="34">
        <f t="shared" si="32"/>
        <v>0</v>
      </c>
      <c r="U417" s="34">
        <f t="shared" si="33"/>
        <v>0</v>
      </c>
      <c r="X417" s="40" t="s">
        <v>26</v>
      </c>
      <c r="Z417" s="34">
        <f t="shared" si="34"/>
        <v>0</v>
      </c>
    </row>
    <row r="418" spans="2:26" ht="25.5" customHeight="1" x14ac:dyDescent="0.25">
      <c r="B418" s="64"/>
      <c r="L418" s="31" t="str">
        <f t="shared" si="30"/>
        <v/>
      </c>
      <c r="N418" s="52" t="s">
        <v>71</v>
      </c>
      <c r="Q418" s="32" t="str">
        <f t="shared" si="31"/>
        <v/>
      </c>
      <c r="T418" s="34">
        <f t="shared" si="32"/>
        <v>0</v>
      </c>
      <c r="U418" s="34">
        <f t="shared" si="33"/>
        <v>0</v>
      </c>
      <c r="X418" s="40" t="s">
        <v>26</v>
      </c>
      <c r="Z418" s="34">
        <f t="shared" si="34"/>
        <v>0</v>
      </c>
    </row>
    <row r="419" spans="2:26" ht="25.5" customHeight="1" x14ac:dyDescent="0.25">
      <c r="B419" s="64"/>
      <c r="L419" s="31" t="str">
        <f t="shared" si="30"/>
        <v/>
      </c>
      <c r="N419" s="52" t="s">
        <v>71</v>
      </c>
      <c r="Q419" s="32" t="str">
        <f t="shared" si="31"/>
        <v/>
      </c>
      <c r="T419" s="34">
        <f t="shared" si="32"/>
        <v>0</v>
      </c>
      <c r="U419" s="34">
        <f t="shared" si="33"/>
        <v>0</v>
      </c>
      <c r="X419" s="40" t="s">
        <v>26</v>
      </c>
      <c r="Z419" s="34">
        <f t="shared" si="34"/>
        <v>0</v>
      </c>
    </row>
    <row r="420" spans="2:26" ht="25.5" customHeight="1" x14ac:dyDescent="0.25">
      <c r="B420" s="64"/>
      <c r="L420" s="31" t="str">
        <f t="shared" si="30"/>
        <v/>
      </c>
      <c r="N420" s="52" t="s">
        <v>71</v>
      </c>
      <c r="Q420" s="32" t="str">
        <f t="shared" si="31"/>
        <v/>
      </c>
      <c r="T420" s="34">
        <f t="shared" si="32"/>
        <v>0</v>
      </c>
      <c r="U420" s="34">
        <f t="shared" si="33"/>
        <v>0</v>
      </c>
      <c r="X420" s="40" t="s">
        <v>26</v>
      </c>
      <c r="Z420" s="34">
        <f t="shared" si="34"/>
        <v>0</v>
      </c>
    </row>
    <row r="421" spans="2:26" ht="25.5" customHeight="1" x14ac:dyDescent="0.25">
      <c r="B421" s="64"/>
      <c r="L421" s="31" t="str">
        <f t="shared" si="30"/>
        <v/>
      </c>
      <c r="N421" s="52" t="s">
        <v>71</v>
      </c>
      <c r="Q421" s="32" t="str">
        <f t="shared" si="31"/>
        <v/>
      </c>
      <c r="T421" s="34">
        <f t="shared" si="32"/>
        <v>0</v>
      </c>
      <c r="U421" s="34">
        <f t="shared" si="33"/>
        <v>0</v>
      </c>
      <c r="X421" s="40" t="s">
        <v>26</v>
      </c>
      <c r="Z421" s="34">
        <f t="shared" si="34"/>
        <v>0</v>
      </c>
    </row>
    <row r="422" spans="2:26" ht="25.5" customHeight="1" x14ac:dyDescent="0.25">
      <c r="B422" s="64"/>
      <c r="L422" s="31" t="str">
        <f t="shared" si="30"/>
        <v/>
      </c>
      <c r="N422" s="52" t="s">
        <v>71</v>
      </c>
      <c r="Q422" s="32" t="str">
        <f t="shared" si="31"/>
        <v/>
      </c>
      <c r="T422" s="34">
        <f t="shared" si="32"/>
        <v>0</v>
      </c>
      <c r="U422" s="34">
        <f t="shared" si="33"/>
        <v>0</v>
      </c>
      <c r="X422" s="40" t="s">
        <v>26</v>
      </c>
      <c r="Z422" s="34">
        <f t="shared" si="34"/>
        <v>0</v>
      </c>
    </row>
    <row r="423" spans="2:26" ht="25.5" customHeight="1" x14ac:dyDescent="0.25">
      <c r="B423" s="64"/>
      <c r="L423" s="31" t="str">
        <f t="shared" si="30"/>
        <v/>
      </c>
      <c r="N423" s="52" t="s">
        <v>71</v>
      </c>
      <c r="Q423" s="32" t="str">
        <f t="shared" si="31"/>
        <v/>
      </c>
      <c r="T423" s="34">
        <f t="shared" si="32"/>
        <v>0</v>
      </c>
      <c r="U423" s="34">
        <f t="shared" si="33"/>
        <v>0</v>
      </c>
      <c r="X423" s="40" t="s">
        <v>26</v>
      </c>
      <c r="Z423" s="34">
        <f t="shared" si="34"/>
        <v>0</v>
      </c>
    </row>
    <row r="424" spans="2:26" ht="25.5" customHeight="1" x14ac:dyDescent="0.25">
      <c r="B424" s="64"/>
      <c r="L424" s="31" t="str">
        <f t="shared" si="30"/>
        <v/>
      </c>
      <c r="N424" s="52" t="s">
        <v>71</v>
      </c>
      <c r="Q424" s="32" t="str">
        <f t="shared" si="31"/>
        <v/>
      </c>
      <c r="T424" s="34">
        <f t="shared" si="32"/>
        <v>0</v>
      </c>
      <c r="U424" s="34">
        <f t="shared" si="33"/>
        <v>0</v>
      </c>
      <c r="X424" s="40" t="s">
        <v>26</v>
      </c>
      <c r="Z424" s="34">
        <f t="shared" si="34"/>
        <v>0</v>
      </c>
    </row>
    <row r="425" spans="2:26" ht="25.5" customHeight="1" x14ac:dyDescent="0.25">
      <c r="B425" s="64"/>
      <c r="L425" s="31" t="str">
        <f t="shared" si="30"/>
        <v/>
      </c>
      <c r="N425" s="52" t="s">
        <v>71</v>
      </c>
      <c r="Q425" s="32" t="str">
        <f t="shared" si="31"/>
        <v/>
      </c>
      <c r="T425" s="34">
        <f t="shared" si="32"/>
        <v>0</v>
      </c>
      <c r="U425" s="34">
        <f t="shared" si="33"/>
        <v>0</v>
      </c>
      <c r="X425" s="40" t="s">
        <v>26</v>
      </c>
      <c r="Z425" s="34">
        <f t="shared" si="34"/>
        <v>0</v>
      </c>
    </row>
    <row r="426" spans="2:26" ht="25.5" customHeight="1" x14ac:dyDescent="0.25">
      <c r="B426" s="64"/>
      <c r="L426" s="31" t="str">
        <f t="shared" si="30"/>
        <v/>
      </c>
      <c r="N426" s="52" t="s">
        <v>71</v>
      </c>
      <c r="Q426" s="32" t="str">
        <f t="shared" si="31"/>
        <v/>
      </c>
      <c r="T426" s="34">
        <f t="shared" si="32"/>
        <v>0</v>
      </c>
      <c r="U426" s="34">
        <f t="shared" si="33"/>
        <v>0</v>
      </c>
      <c r="X426" s="40" t="s">
        <v>26</v>
      </c>
      <c r="Z426" s="34">
        <f t="shared" si="34"/>
        <v>0</v>
      </c>
    </row>
    <row r="427" spans="2:26" ht="25.5" customHeight="1" x14ac:dyDescent="0.25">
      <c r="B427" s="64"/>
      <c r="L427" s="31" t="str">
        <f t="shared" si="30"/>
        <v/>
      </c>
      <c r="N427" s="52" t="s">
        <v>71</v>
      </c>
      <c r="Q427" s="32" t="str">
        <f t="shared" si="31"/>
        <v/>
      </c>
      <c r="T427" s="34">
        <f t="shared" si="32"/>
        <v>0</v>
      </c>
      <c r="U427" s="34">
        <f t="shared" si="33"/>
        <v>0</v>
      </c>
      <c r="X427" s="40" t="s">
        <v>26</v>
      </c>
      <c r="Z427" s="34">
        <f t="shared" si="34"/>
        <v>0</v>
      </c>
    </row>
    <row r="428" spans="2:26" ht="25.5" customHeight="1" x14ac:dyDescent="0.25">
      <c r="B428" s="64"/>
      <c r="L428" s="31" t="str">
        <f t="shared" si="30"/>
        <v/>
      </c>
      <c r="N428" s="52" t="s">
        <v>71</v>
      </c>
      <c r="Q428" s="32" t="str">
        <f t="shared" si="31"/>
        <v/>
      </c>
      <c r="T428" s="34">
        <f t="shared" si="32"/>
        <v>0</v>
      </c>
      <c r="U428" s="34">
        <f t="shared" si="33"/>
        <v>0</v>
      </c>
      <c r="X428" s="40" t="s">
        <v>26</v>
      </c>
      <c r="Z428" s="34">
        <f t="shared" si="34"/>
        <v>0</v>
      </c>
    </row>
    <row r="429" spans="2:26" ht="25.5" customHeight="1" x14ac:dyDescent="0.25">
      <c r="B429" s="64"/>
      <c r="L429" s="31" t="str">
        <f t="shared" si="30"/>
        <v/>
      </c>
      <c r="N429" s="52" t="s">
        <v>71</v>
      </c>
      <c r="Q429" s="32" t="str">
        <f t="shared" si="31"/>
        <v/>
      </c>
      <c r="T429" s="34">
        <f t="shared" si="32"/>
        <v>0</v>
      </c>
      <c r="U429" s="34">
        <f t="shared" si="33"/>
        <v>0</v>
      </c>
      <c r="X429" s="40" t="s">
        <v>26</v>
      </c>
      <c r="Z429" s="34">
        <f t="shared" si="34"/>
        <v>0</v>
      </c>
    </row>
    <row r="430" spans="2:26" ht="25.5" customHeight="1" x14ac:dyDescent="0.25">
      <c r="B430" s="64"/>
      <c r="L430" s="31" t="str">
        <f t="shared" si="30"/>
        <v/>
      </c>
      <c r="N430" s="52" t="s">
        <v>71</v>
      </c>
      <c r="Q430" s="32" t="str">
        <f t="shared" si="31"/>
        <v/>
      </c>
      <c r="T430" s="34">
        <f t="shared" si="32"/>
        <v>0</v>
      </c>
      <c r="U430" s="34">
        <f t="shared" si="33"/>
        <v>0</v>
      </c>
      <c r="X430" s="40" t="s">
        <v>26</v>
      </c>
      <c r="Z430" s="34">
        <f t="shared" si="34"/>
        <v>0</v>
      </c>
    </row>
    <row r="431" spans="2:26" ht="25.5" customHeight="1" x14ac:dyDescent="0.25">
      <c r="B431" s="64"/>
      <c r="L431" s="31" t="str">
        <f t="shared" si="30"/>
        <v/>
      </c>
      <c r="N431" s="52" t="s">
        <v>71</v>
      </c>
      <c r="Q431" s="32" t="str">
        <f t="shared" si="31"/>
        <v/>
      </c>
      <c r="T431" s="34">
        <f t="shared" si="32"/>
        <v>0</v>
      </c>
      <c r="U431" s="34">
        <f t="shared" si="33"/>
        <v>0</v>
      </c>
      <c r="X431" s="40" t="s">
        <v>26</v>
      </c>
      <c r="Z431" s="34">
        <f t="shared" si="34"/>
        <v>0</v>
      </c>
    </row>
    <row r="432" spans="2:26" ht="25.5" customHeight="1" x14ac:dyDescent="0.25">
      <c r="B432" s="64"/>
      <c r="L432" s="31" t="str">
        <f t="shared" si="30"/>
        <v/>
      </c>
      <c r="N432" s="52" t="s">
        <v>71</v>
      </c>
      <c r="Q432" s="32" t="str">
        <f t="shared" si="31"/>
        <v/>
      </c>
      <c r="T432" s="34">
        <f t="shared" si="32"/>
        <v>0</v>
      </c>
      <c r="U432" s="34">
        <f t="shared" si="33"/>
        <v>0</v>
      </c>
      <c r="X432" s="40" t="s">
        <v>26</v>
      </c>
      <c r="Z432" s="34">
        <f t="shared" si="34"/>
        <v>0</v>
      </c>
    </row>
    <row r="433" spans="2:26" ht="25.5" customHeight="1" x14ac:dyDescent="0.25">
      <c r="B433" s="64"/>
      <c r="L433" s="31" t="str">
        <f t="shared" si="30"/>
        <v/>
      </c>
      <c r="N433" s="52" t="s">
        <v>71</v>
      </c>
      <c r="Q433" s="32" t="str">
        <f t="shared" si="31"/>
        <v/>
      </c>
      <c r="T433" s="34">
        <f t="shared" si="32"/>
        <v>0</v>
      </c>
      <c r="U433" s="34">
        <f t="shared" si="33"/>
        <v>0</v>
      </c>
      <c r="X433" s="40" t="s">
        <v>26</v>
      </c>
      <c r="Z433" s="34">
        <f t="shared" si="34"/>
        <v>0</v>
      </c>
    </row>
    <row r="434" spans="2:26" ht="25.5" customHeight="1" x14ac:dyDescent="0.25">
      <c r="B434" s="64"/>
      <c r="L434" s="31" t="str">
        <f t="shared" si="30"/>
        <v/>
      </c>
      <c r="N434" s="52" t="s">
        <v>71</v>
      </c>
      <c r="Q434" s="32" t="str">
        <f t="shared" si="31"/>
        <v/>
      </c>
      <c r="T434" s="34">
        <f t="shared" si="32"/>
        <v>0</v>
      </c>
      <c r="U434" s="34">
        <f t="shared" si="33"/>
        <v>0</v>
      </c>
      <c r="X434" s="40" t="s">
        <v>26</v>
      </c>
      <c r="Z434" s="34">
        <f t="shared" si="34"/>
        <v>0</v>
      </c>
    </row>
    <row r="435" spans="2:26" ht="25.5" customHeight="1" x14ac:dyDescent="0.25">
      <c r="B435" s="64"/>
      <c r="L435" s="31" t="str">
        <f t="shared" si="30"/>
        <v/>
      </c>
      <c r="N435" s="52" t="s">
        <v>71</v>
      </c>
      <c r="Q435" s="32" t="str">
        <f t="shared" si="31"/>
        <v/>
      </c>
      <c r="T435" s="34">
        <f t="shared" si="32"/>
        <v>0</v>
      </c>
      <c r="U435" s="34">
        <f t="shared" si="33"/>
        <v>0</v>
      </c>
      <c r="X435" s="40" t="s">
        <v>26</v>
      </c>
      <c r="Z435" s="34">
        <f t="shared" si="34"/>
        <v>0</v>
      </c>
    </row>
    <row r="436" spans="2:26" ht="25.5" customHeight="1" x14ac:dyDescent="0.25">
      <c r="B436" s="64"/>
      <c r="L436" s="31" t="str">
        <f t="shared" si="30"/>
        <v/>
      </c>
      <c r="N436" s="52" t="s">
        <v>71</v>
      </c>
      <c r="Q436" s="32" t="str">
        <f t="shared" si="31"/>
        <v/>
      </c>
      <c r="T436" s="34">
        <f t="shared" si="32"/>
        <v>0</v>
      </c>
      <c r="U436" s="34">
        <f t="shared" si="33"/>
        <v>0</v>
      </c>
      <c r="X436" s="40" t="s">
        <v>26</v>
      </c>
      <c r="Z436" s="34">
        <f t="shared" si="34"/>
        <v>0</v>
      </c>
    </row>
    <row r="437" spans="2:26" ht="25.5" customHeight="1" x14ac:dyDescent="0.25">
      <c r="B437" s="64"/>
      <c r="L437" s="31" t="str">
        <f t="shared" si="30"/>
        <v/>
      </c>
      <c r="N437" s="52" t="s">
        <v>71</v>
      </c>
      <c r="Q437" s="32" t="str">
        <f t="shared" si="31"/>
        <v/>
      </c>
      <c r="T437" s="34">
        <f t="shared" si="32"/>
        <v>0</v>
      </c>
      <c r="U437" s="34">
        <f t="shared" si="33"/>
        <v>0</v>
      </c>
      <c r="X437" s="40" t="s">
        <v>26</v>
      </c>
      <c r="Z437" s="34">
        <f t="shared" si="34"/>
        <v>0</v>
      </c>
    </row>
    <row r="438" spans="2:26" ht="25.5" customHeight="1" x14ac:dyDescent="0.25">
      <c r="B438" s="64"/>
      <c r="L438" s="31" t="str">
        <f t="shared" si="30"/>
        <v/>
      </c>
      <c r="N438" s="52" t="s">
        <v>71</v>
      </c>
      <c r="Q438" s="32" t="str">
        <f t="shared" si="31"/>
        <v/>
      </c>
      <c r="T438" s="34">
        <f t="shared" si="32"/>
        <v>0</v>
      </c>
      <c r="U438" s="34">
        <f t="shared" si="33"/>
        <v>0</v>
      </c>
      <c r="X438" s="40" t="s">
        <v>26</v>
      </c>
      <c r="Z438" s="34">
        <f t="shared" si="34"/>
        <v>0</v>
      </c>
    </row>
    <row r="439" spans="2:26" ht="25.5" customHeight="1" x14ac:dyDescent="0.25">
      <c r="B439" s="64"/>
      <c r="L439" s="31" t="str">
        <f t="shared" si="30"/>
        <v/>
      </c>
      <c r="N439" s="52" t="s">
        <v>71</v>
      </c>
      <c r="Q439" s="32" t="str">
        <f t="shared" si="31"/>
        <v/>
      </c>
      <c r="T439" s="34">
        <f t="shared" si="32"/>
        <v>0</v>
      </c>
      <c r="U439" s="34">
        <f t="shared" si="33"/>
        <v>0</v>
      </c>
      <c r="X439" s="40" t="s">
        <v>26</v>
      </c>
      <c r="Z439" s="34">
        <f t="shared" si="34"/>
        <v>0</v>
      </c>
    </row>
    <row r="440" spans="2:26" ht="25.5" customHeight="1" x14ac:dyDescent="0.25">
      <c r="B440" s="64"/>
      <c r="L440" s="31" t="str">
        <f t="shared" si="30"/>
        <v/>
      </c>
      <c r="N440" s="52" t="s">
        <v>71</v>
      </c>
      <c r="Q440" s="32" t="str">
        <f t="shared" si="31"/>
        <v/>
      </c>
      <c r="T440" s="34">
        <f t="shared" si="32"/>
        <v>0</v>
      </c>
      <c r="U440" s="34">
        <f t="shared" si="33"/>
        <v>0</v>
      </c>
      <c r="X440" s="40" t="s">
        <v>26</v>
      </c>
      <c r="Z440" s="34">
        <f t="shared" si="34"/>
        <v>0</v>
      </c>
    </row>
    <row r="441" spans="2:26" ht="25.5" customHeight="1" x14ac:dyDescent="0.25">
      <c r="B441" s="64"/>
      <c r="L441" s="31" t="str">
        <f t="shared" si="30"/>
        <v/>
      </c>
      <c r="N441" s="52" t="s">
        <v>71</v>
      </c>
      <c r="Q441" s="32" t="str">
        <f t="shared" si="31"/>
        <v/>
      </c>
      <c r="T441" s="34">
        <f t="shared" si="32"/>
        <v>0</v>
      </c>
      <c r="U441" s="34">
        <f t="shared" si="33"/>
        <v>0</v>
      </c>
      <c r="X441" s="40" t="s">
        <v>26</v>
      </c>
      <c r="Z441" s="34">
        <f t="shared" si="34"/>
        <v>0</v>
      </c>
    </row>
    <row r="442" spans="2:26" ht="25.5" customHeight="1" x14ac:dyDescent="0.25">
      <c r="B442" s="64"/>
      <c r="L442" s="31" t="str">
        <f t="shared" si="30"/>
        <v/>
      </c>
      <c r="N442" s="52" t="s">
        <v>71</v>
      </c>
      <c r="Q442" s="32" t="str">
        <f t="shared" si="31"/>
        <v/>
      </c>
      <c r="T442" s="34">
        <f t="shared" si="32"/>
        <v>0</v>
      </c>
      <c r="U442" s="34">
        <f t="shared" si="33"/>
        <v>0</v>
      </c>
      <c r="X442" s="40" t="s">
        <v>26</v>
      </c>
      <c r="Z442" s="34">
        <f t="shared" si="34"/>
        <v>0</v>
      </c>
    </row>
    <row r="443" spans="2:26" ht="25.5" customHeight="1" x14ac:dyDescent="0.25">
      <c r="B443" s="64"/>
      <c r="L443" s="31" t="str">
        <f t="shared" si="30"/>
        <v/>
      </c>
      <c r="N443" s="52" t="s">
        <v>71</v>
      </c>
      <c r="Q443" s="32" t="str">
        <f t="shared" si="31"/>
        <v/>
      </c>
      <c r="T443" s="34">
        <f t="shared" si="32"/>
        <v>0</v>
      </c>
      <c r="U443" s="34">
        <f t="shared" si="33"/>
        <v>0</v>
      </c>
      <c r="X443" s="40" t="s">
        <v>26</v>
      </c>
      <c r="Z443" s="34">
        <f t="shared" si="34"/>
        <v>0</v>
      </c>
    </row>
    <row r="444" spans="2:26" ht="25.5" customHeight="1" x14ac:dyDescent="0.25">
      <c r="B444" s="64"/>
      <c r="L444" s="31" t="str">
        <f t="shared" si="30"/>
        <v/>
      </c>
      <c r="N444" s="52" t="s">
        <v>71</v>
      </c>
      <c r="Q444" s="32" t="str">
        <f t="shared" si="31"/>
        <v/>
      </c>
      <c r="T444" s="34">
        <f t="shared" si="32"/>
        <v>0</v>
      </c>
      <c r="U444" s="34">
        <f t="shared" si="33"/>
        <v>0</v>
      </c>
      <c r="X444" s="40" t="s">
        <v>26</v>
      </c>
      <c r="Z444" s="34">
        <f t="shared" si="34"/>
        <v>0</v>
      </c>
    </row>
    <row r="445" spans="2:26" ht="25.5" customHeight="1" x14ac:dyDescent="0.25">
      <c r="B445" s="64"/>
      <c r="L445" s="31" t="str">
        <f t="shared" si="30"/>
        <v/>
      </c>
      <c r="N445" s="52" t="s">
        <v>71</v>
      </c>
      <c r="Q445" s="32" t="str">
        <f t="shared" si="31"/>
        <v/>
      </c>
      <c r="T445" s="34">
        <f t="shared" si="32"/>
        <v>0</v>
      </c>
      <c r="U445" s="34">
        <f t="shared" si="33"/>
        <v>0</v>
      </c>
      <c r="X445" s="40" t="s">
        <v>26</v>
      </c>
      <c r="Z445" s="34">
        <f t="shared" si="34"/>
        <v>0</v>
      </c>
    </row>
    <row r="446" spans="2:26" ht="25.5" customHeight="1" x14ac:dyDescent="0.25">
      <c r="B446" s="64"/>
      <c r="L446" s="31" t="str">
        <f t="shared" si="30"/>
        <v/>
      </c>
      <c r="N446" s="52" t="s">
        <v>71</v>
      </c>
      <c r="Q446" s="32" t="str">
        <f t="shared" si="31"/>
        <v/>
      </c>
      <c r="T446" s="34">
        <f t="shared" si="32"/>
        <v>0</v>
      </c>
      <c r="U446" s="34">
        <f t="shared" si="33"/>
        <v>0</v>
      </c>
      <c r="X446" s="40" t="s">
        <v>26</v>
      </c>
      <c r="Z446" s="34">
        <f t="shared" si="34"/>
        <v>0</v>
      </c>
    </row>
    <row r="447" spans="2:26" ht="25.5" customHeight="1" x14ac:dyDescent="0.25">
      <c r="B447" s="64"/>
      <c r="L447" s="31" t="str">
        <f t="shared" si="30"/>
        <v/>
      </c>
      <c r="N447" s="52" t="s">
        <v>71</v>
      </c>
      <c r="Q447" s="32" t="str">
        <f t="shared" si="31"/>
        <v/>
      </c>
      <c r="T447" s="34">
        <f t="shared" si="32"/>
        <v>0</v>
      </c>
      <c r="U447" s="34">
        <f t="shared" si="33"/>
        <v>0</v>
      </c>
      <c r="X447" s="40" t="s">
        <v>26</v>
      </c>
      <c r="Z447" s="34">
        <f t="shared" si="34"/>
        <v>0</v>
      </c>
    </row>
    <row r="448" spans="2:26" ht="25.5" customHeight="1" x14ac:dyDescent="0.25">
      <c r="B448" s="64"/>
      <c r="L448" s="31" t="str">
        <f t="shared" si="30"/>
        <v/>
      </c>
      <c r="N448" s="52" t="s">
        <v>71</v>
      </c>
      <c r="Q448" s="32" t="str">
        <f t="shared" si="31"/>
        <v/>
      </c>
      <c r="T448" s="34">
        <f t="shared" si="32"/>
        <v>0</v>
      </c>
      <c r="U448" s="34">
        <f t="shared" si="33"/>
        <v>0</v>
      </c>
      <c r="X448" s="40" t="s">
        <v>26</v>
      </c>
      <c r="Z448" s="34">
        <f t="shared" si="34"/>
        <v>0</v>
      </c>
    </row>
    <row r="449" spans="2:26" ht="25.5" customHeight="1" x14ac:dyDescent="0.25">
      <c r="B449" s="64"/>
      <c r="L449" s="31" t="str">
        <f t="shared" si="30"/>
        <v/>
      </c>
      <c r="N449" s="52" t="s">
        <v>71</v>
      </c>
      <c r="Q449" s="32" t="str">
        <f t="shared" si="31"/>
        <v/>
      </c>
      <c r="T449" s="34">
        <f t="shared" si="32"/>
        <v>0</v>
      </c>
      <c r="U449" s="34">
        <f t="shared" si="33"/>
        <v>0</v>
      </c>
      <c r="X449" s="40" t="s">
        <v>26</v>
      </c>
      <c r="Z449" s="34">
        <f t="shared" si="34"/>
        <v>0</v>
      </c>
    </row>
    <row r="450" spans="2:26" ht="25.5" customHeight="1" x14ac:dyDescent="0.25">
      <c r="B450" s="64"/>
      <c r="L450" s="31" t="str">
        <f t="shared" ref="L450:L513" si="35">IF(K450&lt;&gt;"",VLOOKUP(K450,tenhang,2,0),"")</f>
        <v/>
      </c>
      <c r="N450" s="52" t="s">
        <v>71</v>
      </c>
      <c r="Q450" s="32" t="str">
        <f t="shared" ref="Q450:Q513" si="36">IF(K450&lt;&gt;"",VLOOKUP(K450,tenhang,3,0),"")</f>
        <v/>
      </c>
      <c r="T450" s="34">
        <f t="shared" ref="T450:T513" si="37">IF(K450&lt;&gt;"",VLOOKUP(K450,tenhang,4,0),0)</f>
        <v>0</v>
      </c>
      <c r="U450" s="34">
        <f t="shared" si="33"/>
        <v>0</v>
      </c>
      <c r="X450" s="40" t="s">
        <v>26</v>
      </c>
      <c r="Z450" s="34">
        <f t="shared" si="34"/>
        <v>0</v>
      </c>
    </row>
    <row r="451" spans="2:26" ht="25.5" customHeight="1" x14ac:dyDescent="0.25">
      <c r="B451" s="64"/>
      <c r="L451" s="31" t="str">
        <f t="shared" si="35"/>
        <v/>
      </c>
      <c r="N451" s="52" t="s">
        <v>71</v>
      </c>
      <c r="Q451" s="32" t="str">
        <f t="shared" si="36"/>
        <v/>
      </c>
      <c r="T451" s="34">
        <f t="shared" si="37"/>
        <v>0</v>
      </c>
      <c r="U451" s="34">
        <f t="shared" ref="U451:U514" si="38">R451*T451</f>
        <v>0</v>
      </c>
      <c r="X451" s="40" t="s">
        <v>26</v>
      </c>
      <c r="Z451" s="34">
        <f t="shared" ref="Z451:Z514" si="39">ROUND(U451*X451*1%,0)</f>
        <v>0</v>
      </c>
    </row>
    <row r="452" spans="2:26" ht="25.5" customHeight="1" x14ac:dyDescent="0.25">
      <c r="B452" s="64"/>
      <c r="L452" s="31" t="str">
        <f t="shared" si="35"/>
        <v/>
      </c>
      <c r="N452" s="52" t="s">
        <v>71</v>
      </c>
      <c r="Q452" s="32" t="str">
        <f t="shared" si="36"/>
        <v/>
      </c>
      <c r="T452" s="34">
        <f t="shared" si="37"/>
        <v>0</v>
      </c>
      <c r="U452" s="34">
        <f t="shared" si="38"/>
        <v>0</v>
      </c>
      <c r="X452" s="40" t="s">
        <v>26</v>
      </c>
      <c r="Z452" s="34">
        <f t="shared" si="39"/>
        <v>0</v>
      </c>
    </row>
    <row r="453" spans="2:26" ht="25.5" customHeight="1" x14ac:dyDescent="0.25">
      <c r="B453" s="64"/>
      <c r="L453" s="31" t="str">
        <f t="shared" si="35"/>
        <v/>
      </c>
      <c r="N453" s="52" t="s">
        <v>71</v>
      </c>
      <c r="Q453" s="32" t="str">
        <f t="shared" si="36"/>
        <v/>
      </c>
      <c r="T453" s="34">
        <f t="shared" si="37"/>
        <v>0</v>
      </c>
      <c r="U453" s="34">
        <f t="shared" si="38"/>
        <v>0</v>
      </c>
      <c r="X453" s="40" t="s">
        <v>26</v>
      </c>
      <c r="Z453" s="34">
        <f t="shared" si="39"/>
        <v>0</v>
      </c>
    </row>
    <row r="454" spans="2:26" ht="25.5" customHeight="1" x14ac:dyDescent="0.25">
      <c r="B454" s="64"/>
      <c r="L454" s="31" t="str">
        <f t="shared" si="35"/>
        <v/>
      </c>
      <c r="N454" s="52" t="s">
        <v>71</v>
      </c>
      <c r="Q454" s="32" t="str">
        <f t="shared" si="36"/>
        <v/>
      </c>
      <c r="T454" s="34">
        <f t="shared" si="37"/>
        <v>0</v>
      </c>
      <c r="U454" s="34">
        <f t="shared" si="38"/>
        <v>0</v>
      </c>
      <c r="X454" s="40" t="s">
        <v>26</v>
      </c>
      <c r="Z454" s="34">
        <f t="shared" si="39"/>
        <v>0</v>
      </c>
    </row>
    <row r="455" spans="2:26" ht="25.5" customHeight="1" x14ac:dyDescent="0.25">
      <c r="B455" s="64"/>
      <c r="L455" s="31" t="str">
        <f t="shared" si="35"/>
        <v/>
      </c>
      <c r="N455" s="52" t="s">
        <v>71</v>
      </c>
      <c r="Q455" s="32" t="str">
        <f t="shared" si="36"/>
        <v/>
      </c>
      <c r="T455" s="34">
        <f t="shared" si="37"/>
        <v>0</v>
      </c>
      <c r="U455" s="34">
        <f t="shared" si="38"/>
        <v>0</v>
      </c>
      <c r="X455" s="40" t="s">
        <v>26</v>
      </c>
      <c r="Z455" s="34">
        <f t="shared" si="39"/>
        <v>0</v>
      </c>
    </row>
    <row r="456" spans="2:26" ht="25.5" customHeight="1" x14ac:dyDescent="0.25">
      <c r="B456" s="64"/>
      <c r="L456" s="31" t="str">
        <f t="shared" si="35"/>
        <v/>
      </c>
      <c r="N456" s="52" t="s">
        <v>71</v>
      </c>
      <c r="Q456" s="32" t="str">
        <f t="shared" si="36"/>
        <v/>
      </c>
      <c r="T456" s="34">
        <f t="shared" si="37"/>
        <v>0</v>
      </c>
      <c r="U456" s="34">
        <f t="shared" si="38"/>
        <v>0</v>
      </c>
      <c r="X456" s="40" t="s">
        <v>26</v>
      </c>
      <c r="Z456" s="34">
        <f t="shared" si="39"/>
        <v>0</v>
      </c>
    </row>
    <row r="457" spans="2:26" ht="25.5" customHeight="1" x14ac:dyDescent="0.25">
      <c r="B457" s="64"/>
      <c r="L457" s="31" t="str">
        <f t="shared" si="35"/>
        <v/>
      </c>
      <c r="N457" s="52" t="s">
        <v>71</v>
      </c>
      <c r="Q457" s="32" t="str">
        <f t="shared" si="36"/>
        <v/>
      </c>
      <c r="T457" s="34">
        <f t="shared" si="37"/>
        <v>0</v>
      </c>
      <c r="U457" s="34">
        <f t="shared" si="38"/>
        <v>0</v>
      </c>
      <c r="X457" s="40" t="s">
        <v>26</v>
      </c>
      <c r="Z457" s="34">
        <f t="shared" si="39"/>
        <v>0</v>
      </c>
    </row>
    <row r="458" spans="2:26" ht="25.5" customHeight="1" x14ac:dyDescent="0.25">
      <c r="B458" s="64"/>
      <c r="L458" s="31" t="str">
        <f t="shared" si="35"/>
        <v/>
      </c>
      <c r="N458" s="52" t="s">
        <v>71</v>
      </c>
      <c r="Q458" s="32" t="str">
        <f t="shared" si="36"/>
        <v/>
      </c>
      <c r="T458" s="34">
        <f t="shared" si="37"/>
        <v>0</v>
      </c>
      <c r="U458" s="34">
        <f t="shared" si="38"/>
        <v>0</v>
      </c>
      <c r="X458" s="40" t="s">
        <v>26</v>
      </c>
      <c r="Z458" s="34">
        <f t="shared" si="39"/>
        <v>0</v>
      </c>
    </row>
    <row r="459" spans="2:26" ht="25.5" customHeight="1" x14ac:dyDescent="0.25">
      <c r="B459" s="64"/>
      <c r="L459" s="31" t="str">
        <f t="shared" si="35"/>
        <v/>
      </c>
      <c r="N459" s="52" t="s">
        <v>71</v>
      </c>
      <c r="Q459" s="32" t="str">
        <f t="shared" si="36"/>
        <v/>
      </c>
      <c r="T459" s="34">
        <f t="shared" si="37"/>
        <v>0</v>
      </c>
      <c r="U459" s="34">
        <f t="shared" si="38"/>
        <v>0</v>
      </c>
      <c r="X459" s="40" t="s">
        <v>26</v>
      </c>
      <c r="Z459" s="34">
        <f t="shared" si="39"/>
        <v>0</v>
      </c>
    </row>
    <row r="460" spans="2:26" ht="25.5" customHeight="1" x14ac:dyDescent="0.25">
      <c r="B460" s="64"/>
      <c r="L460" s="31" t="str">
        <f t="shared" si="35"/>
        <v/>
      </c>
      <c r="N460" s="52" t="s">
        <v>71</v>
      </c>
      <c r="Q460" s="32" t="str">
        <f t="shared" si="36"/>
        <v/>
      </c>
      <c r="T460" s="34">
        <f t="shared" si="37"/>
        <v>0</v>
      </c>
      <c r="U460" s="34">
        <f t="shared" si="38"/>
        <v>0</v>
      </c>
      <c r="X460" s="40" t="s">
        <v>26</v>
      </c>
      <c r="Z460" s="34">
        <f t="shared" si="39"/>
        <v>0</v>
      </c>
    </row>
    <row r="461" spans="2:26" ht="25.5" customHeight="1" x14ac:dyDescent="0.25">
      <c r="B461" s="64"/>
      <c r="L461" s="31" t="str">
        <f t="shared" si="35"/>
        <v/>
      </c>
      <c r="N461" s="52" t="s">
        <v>71</v>
      </c>
      <c r="Q461" s="32" t="str">
        <f t="shared" si="36"/>
        <v/>
      </c>
      <c r="T461" s="34">
        <f t="shared" si="37"/>
        <v>0</v>
      </c>
      <c r="U461" s="34">
        <f t="shared" si="38"/>
        <v>0</v>
      </c>
      <c r="X461" s="40" t="s">
        <v>26</v>
      </c>
      <c r="Z461" s="34">
        <f t="shared" si="39"/>
        <v>0</v>
      </c>
    </row>
    <row r="462" spans="2:26" ht="25.5" customHeight="1" x14ac:dyDescent="0.25">
      <c r="B462" s="64"/>
      <c r="L462" s="31" t="str">
        <f t="shared" si="35"/>
        <v/>
      </c>
      <c r="N462" s="52" t="s">
        <v>71</v>
      </c>
      <c r="Q462" s="32" t="str">
        <f t="shared" si="36"/>
        <v/>
      </c>
      <c r="T462" s="34">
        <f t="shared" si="37"/>
        <v>0</v>
      </c>
      <c r="U462" s="34">
        <f t="shared" si="38"/>
        <v>0</v>
      </c>
      <c r="X462" s="40" t="s">
        <v>26</v>
      </c>
      <c r="Z462" s="34">
        <f t="shared" si="39"/>
        <v>0</v>
      </c>
    </row>
    <row r="463" spans="2:26" ht="25.5" customHeight="1" x14ac:dyDescent="0.25">
      <c r="B463" s="64"/>
      <c r="L463" s="31" t="str">
        <f t="shared" si="35"/>
        <v/>
      </c>
      <c r="N463" s="52" t="s">
        <v>71</v>
      </c>
      <c r="Q463" s="32" t="str">
        <f t="shared" si="36"/>
        <v/>
      </c>
      <c r="T463" s="34">
        <f t="shared" si="37"/>
        <v>0</v>
      </c>
      <c r="U463" s="34">
        <f t="shared" si="38"/>
        <v>0</v>
      </c>
      <c r="X463" s="40" t="s">
        <v>26</v>
      </c>
      <c r="Z463" s="34">
        <f t="shared" si="39"/>
        <v>0</v>
      </c>
    </row>
    <row r="464" spans="2:26" ht="25.5" customHeight="1" x14ac:dyDescent="0.25">
      <c r="B464" s="64"/>
      <c r="L464" s="31" t="str">
        <f t="shared" si="35"/>
        <v/>
      </c>
      <c r="N464" s="52" t="s">
        <v>71</v>
      </c>
      <c r="Q464" s="32" t="str">
        <f t="shared" si="36"/>
        <v/>
      </c>
      <c r="T464" s="34">
        <f t="shared" si="37"/>
        <v>0</v>
      </c>
      <c r="U464" s="34">
        <f t="shared" si="38"/>
        <v>0</v>
      </c>
      <c r="X464" s="40" t="s">
        <v>26</v>
      </c>
      <c r="Z464" s="34">
        <f t="shared" si="39"/>
        <v>0</v>
      </c>
    </row>
    <row r="465" spans="2:26" ht="25.5" customHeight="1" x14ac:dyDescent="0.25">
      <c r="B465" s="64"/>
      <c r="L465" s="31" t="str">
        <f t="shared" si="35"/>
        <v/>
      </c>
      <c r="N465" s="52" t="s">
        <v>71</v>
      </c>
      <c r="Q465" s="32" t="str">
        <f t="shared" si="36"/>
        <v/>
      </c>
      <c r="T465" s="34">
        <f t="shared" si="37"/>
        <v>0</v>
      </c>
      <c r="U465" s="34">
        <f t="shared" si="38"/>
        <v>0</v>
      </c>
      <c r="X465" s="40" t="s">
        <v>26</v>
      </c>
      <c r="Z465" s="34">
        <f t="shared" si="39"/>
        <v>0</v>
      </c>
    </row>
    <row r="466" spans="2:26" ht="25.5" customHeight="1" x14ac:dyDescent="0.25">
      <c r="B466" s="64"/>
      <c r="L466" s="31" t="str">
        <f t="shared" si="35"/>
        <v/>
      </c>
      <c r="N466" s="52" t="s">
        <v>71</v>
      </c>
      <c r="Q466" s="32" t="str">
        <f t="shared" si="36"/>
        <v/>
      </c>
      <c r="T466" s="34">
        <f t="shared" si="37"/>
        <v>0</v>
      </c>
      <c r="U466" s="34">
        <f t="shared" si="38"/>
        <v>0</v>
      </c>
      <c r="X466" s="40" t="s">
        <v>26</v>
      </c>
      <c r="Z466" s="34">
        <f t="shared" si="39"/>
        <v>0</v>
      </c>
    </row>
    <row r="467" spans="2:26" ht="25.5" customHeight="1" x14ac:dyDescent="0.25">
      <c r="B467" s="64"/>
      <c r="L467" s="31" t="str">
        <f t="shared" si="35"/>
        <v/>
      </c>
      <c r="N467" s="52" t="s">
        <v>71</v>
      </c>
      <c r="Q467" s="32" t="str">
        <f t="shared" si="36"/>
        <v/>
      </c>
      <c r="T467" s="34">
        <f t="shared" si="37"/>
        <v>0</v>
      </c>
      <c r="U467" s="34">
        <f t="shared" si="38"/>
        <v>0</v>
      </c>
      <c r="X467" s="40" t="s">
        <v>26</v>
      </c>
      <c r="Z467" s="34">
        <f t="shared" si="39"/>
        <v>0</v>
      </c>
    </row>
    <row r="468" spans="2:26" ht="25.5" customHeight="1" x14ac:dyDescent="0.25">
      <c r="B468" s="64"/>
      <c r="L468" s="31" t="str">
        <f t="shared" si="35"/>
        <v/>
      </c>
      <c r="N468" s="52" t="s">
        <v>71</v>
      </c>
      <c r="Q468" s="32" t="str">
        <f t="shared" si="36"/>
        <v/>
      </c>
      <c r="T468" s="34">
        <f t="shared" si="37"/>
        <v>0</v>
      </c>
      <c r="U468" s="34">
        <f t="shared" si="38"/>
        <v>0</v>
      </c>
      <c r="X468" s="40" t="s">
        <v>26</v>
      </c>
      <c r="Z468" s="34">
        <f t="shared" si="39"/>
        <v>0</v>
      </c>
    </row>
    <row r="469" spans="2:26" ht="25.5" customHeight="1" x14ac:dyDescent="0.25">
      <c r="B469" s="64"/>
      <c r="L469" s="31" t="str">
        <f t="shared" si="35"/>
        <v/>
      </c>
      <c r="N469" s="52" t="s">
        <v>71</v>
      </c>
      <c r="Q469" s="32" t="str">
        <f t="shared" si="36"/>
        <v/>
      </c>
      <c r="T469" s="34">
        <f t="shared" si="37"/>
        <v>0</v>
      </c>
      <c r="U469" s="34">
        <f t="shared" si="38"/>
        <v>0</v>
      </c>
      <c r="X469" s="40" t="s">
        <v>26</v>
      </c>
      <c r="Z469" s="34">
        <f t="shared" si="39"/>
        <v>0</v>
      </c>
    </row>
    <row r="470" spans="2:26" ht="25.5" customHeight="1" x14ac:dyDescent="0.25">
      <c r="B470" s="64"/>
      <c r="L470" s="31" t="str">
        <f t="shared" si="35"/>
        <v/>
      </c>
      <c r="N470" s="52" t="s">
        <v>71</v>
      </c>
      <c r="Q470" s="32" t="str">
        <f t="shared" si="36"/>
        <v/>
      </c>
      <c r="T470" s="34">
        <f t="shared" si="37"/>
        <v>0</v>
      </c>
      <c r="U470" s="34">
        <f t="shared" si="38"/>
        <v>0</v>
      </c>
      <c r="X470" s="40" t="s">
        <v>26</v>
      </c>
      <c r="Z470" s="34">
        <f t="shared" si="39"/>
        <v>0</v>
      </c>
    </row>
    <row r="471" spans="2:26" ht="25.5" customHeight="1" x14ac:dyDescent="0.25">
      <c r="B471" s="64"/>
      <c r="L471" s="31" t="str">
        <f t="shared" si="35"/>
        <v/>
      </c>
      <c r="N471" s="52" t="s">
        <v>71</v>
      </c>
      <c r="Q471" s="32" t="str">
        <f t="shared" si="36"/>
        <v/>
      </c>
      <c r="T471" s="34">
        <f t="shared" si="37"/>
        <v>0</v>
      </c>
      <c r="U471" s="34">
        <f t="shared" si="38"/>
        <v>0</v>
      </c>
      <c r="X471" s="40" t="s">
        <v>26</v>
      </c>
      <c r="Z471" s="34">
        <f t="shared" si="39"/>
        <v>0</v>
      </c>
    </row>
    <row r="472" spans="2:26" ht="25.5" customHeight="1" x14ac:dyDescent="0.25">
      <c r="B472" s="64"/>
      <c r="L472" s="31" t="str">
        <f t="shared" si="35"/>
        <v/>
      </c>
      <c r="N472" s="52" t="s">
        <v>71</v>
      </c>
      <c r="Q472" s="32" t="str">
        <f t="shared" si="36"/>
        <v/>
      </c>
      <c r="T472" s="34">
        <f t="shared" si="37"/>
        <v>0</v>
      </c>
      <c r="U472" s="34">
        <f t="shared" si="38"/>
        <v>0</v>
      </c>
      <c r="X472" s="40" t="s">
        <v>26</v>
      </c>
      <c r="Z472" s="34">
        <f t="shared" si="39"/>
        <v>0</v>
      </c>
    </row>
    <row r="473" spans="2:26" ht="25.5" customHeight="1" x14ac:dyDescent="0.25">
      <c r="B473" s="64"/>
      <c r="L473" s="31" t="str">
        <f t="shared" si="35"/>
        <v/>
      </c>
      <c r="N473" s="52" t="s">
        <v>71</v>
      </c>
      <c r="Q473" s="32" t="str">
        <f t="shared" si="36"/>
        <v/>
      </c>
      <c r="T473" s="34">
        <f t="shared" si="37"/>
        <v>0</v>
      </c>
      <c r="U473" s="34">
        <f t="shared" si="38"/>
        <v>0</v>
      </c>
      <c r="X473" s="40" t="s">
        <v>26</v>
      </c>
      <c r="Z473" s="34">
        <f t="shared" si="39"/>
        <v>0</v>
      </c>
    </row>
    <row r="474" spans="2:26" ht="25.5" customHeight="1" x14ac:dyDescent="0.25">
      <c r="B474" s="64"/>
      <c r="L474" s="31" t="str">
        <f t="shared" si="35"/>
        <v/>
      </c>
      <c r="N474" s="52" t="s">
        <v>71</v>
      </c>
      <c r="Q474" s="32" t="str">
        <f t="shared" si="36"/>
        <v/>
      </c>
      <c r="T474" s="34">
        <f t="shared" si="37"/>
        <v>0</v>
      </c>
      <c r="U474" s="34">
        <f t="shared" si="38"/>
        <v>0</v>
      </c>
      <c r="X474" s="40" t="s">
        <v>26</v>
      </c>
      <c r="Z474" s="34">
        <f t="shared" si="39"/>
        <v>0</v>
      </c>
    </row>
    <row r="475" spans="2:26" ht="25.5" customHeight="1" x14ac:dyDescent="0.25">
      <c r="B475" s="64"/>
      <c r="L475" s="31" t="str">
        <f t="shared" si="35"/>
        <v/>
      </c>
      <c r="N475" s="52" t="s">
        <v>71</v>
      </c>
      <c r="Q475" s="32" t="str">
        <f t="shared" si="36"/>
        <v/>
      </c>
      <c r="T475" s="34">
        <f t="shared" si="37"/>
        <v>0</v>
      </c>
      <c r="U475" s="34">
        <f t="shared" si="38"/>
        <v>0</v>
      </c>
      <c r="X475" s="40" t="s">
        <v>26</v>
      </c>
      <c r="Z475" s="34">
        <f t="shared" si="39"/>
        <v>0</v>
      </c>
    </row>
    <row r="476" spans="2:26" ht="25.5" customHeight="1" x14ac:dyDescent="0.25">
      <c r="B476" s="64"/>
      <c r="L476" s="31" t="str">
        <f t="shared" si="35"/>
        <v/>
      </c>
      <c r="N476" s="52" t="s">
        <v>71</v>
      </c>
      <c r="Q476" s="32" t="str">
        <f t="shared" si="36"/>
        <v/>
      </c>
      <c r="T476" s="34">
        <f t="shared" si="37"/>
        <v>0</v>
      </c>
      <c r="U476" s="34">
        <f t="shared" si="38"/>
        <v>0</v>
      </c>
      <c r="X476" s="40" t="s">
        <v>26</v>
      </c>
      <c r="Z476" s="34">
        <f t="shared" si="39"/>
        <v>0</v>
      </c>
    </row>
    <row r="477" spans="2:26" ht="25.5" customHeight="1" x14ac:dyDescent="0.25">
      <c r="B477" s="64"/>
      <c r="L477" s="31" t="str">
        <f t="shared" si="35"/>
        <v/>
      </c>
      <c r="N477" s="52" t="s">
        <v>71</v>
      </c>
      <c r="Q477" s="32" t="str">
        <f t="shared" si="36"/>
        <v/>
      </c>
      <c r="T477" s="34">
        <f t="shared" si="37"/>
        <v>0</v>
      </c>
      <c r="U477" s="34">
        <f t="shared" si="38"/>
        <v>0</v>
      </c>
      <c r="X477" s="40" t="s">
        <v>26</v>
      </c>
      <c r="Z477" s="34">
        <f t="shared" si="39"/>
        <v>0</v>
      </c>
    </row>
    <row r="478" spans="2:26" ht="25.5" customHeight="1" x14ac:dyDescent="0.25">
      <c r="B478" s="64"/>
      <c r="L478" s="31" t="str">
        <f t="shared" si="35"/>
        <v/>
      </c>
      <c r="N478" s="52" t="s">
        <v>71</v>
      </c>
      <c r="Q478" s="32" t="str">
        <f t="shared" si="36"/>
        <v/>
      </c>
      <c r="T478" s="34">
        <f t="shared" si="37"/>
        <v>0</v>
      </c>
      <c r="U478" s="34">
        <f t="shared" si="38"/>
        <v>0</v>
      </c>
      <c r="X478" s="40" t="s">
        <v>26</v>
      </c>
      <c r="Z478" s="34">
        <f t="shared" si="39"/>
        <v>0</v>
      </c>
    </row>
    <row r="479" spans="2:26" ht="25.5" customHeight="1" x14ac:dyDescent="0.25">
      <c r="B479" s="64"/>
      <c r="L479" s="31" t="str">
        <f t="shared" si="35"/>
        <v/>
      </c>
      <c r="N479" s="52" t="s">
        <v>71</v>
      </c>
      <c r="Q479" s="32" t="str">
        <f t="shared" si="36"/>
        <v/>
      </c>
      <c r="T479" s="34">
        <f t="shared" si="37"/>
        <v>0</v>
      </c>
      <c r="U479" s="34">
        <f t="shared" si="38"/>
        <v>0</v>
      </c>
      <c r="X479" s="40" t="s">
        <v>26</v>
      </c>
      <c r="Z479" s="34">
        <f t="shared" si="39"/>
        <v>0</v>
      </c>
    </row>
    <row r="480" spans="2:26" ht="25.5" customHeight="1" x14ac:dyDescent="0.25">
      <c r="B480" s="64"/>
      <c r="L480" s="31" t="str">
        <f t="shared" si="35"/>
        <v/>
      </c>
      <c r="N480" s="52" t="s">
        <v>71</v>
      </c>
      <c r="Q480" s="32" t="str">
        <f t="shared" si="36"/>
        <v/>
      </c>
      <c r="T480" s="34">
        <f t="shared" si="37"/>
        <v>0</v>
      </c>
      <c r="U480" s="34">
        <f t="shared" si="38"/>
        <v>0</v>
      </c>
      <c r="X480" s="40" t="s">
        <v>26</v>
      </c>
      <c r="Z480" s="34">
        <f t="shared" si="39"/>
        <v>0</v>
      </c>
    </row>
    <row r="481" spans="2:26" ht="25.5" customHeight="1" x14ac:dyDescent="0.25">
      <c r="B481" s="64"/>
      <c r="L481" s="31" t="str">
        <f t="shared" si="35"/>
        <v/>
      </c>
      <c r="N481" s="52" t="s">
        <v>71</v>
      </c>
      <c r="Q481" s="32" t="str">
        <f t="shared" si="36"/>
        <v/>
      </c>
      <c r="T481" s="34">
        <f t="shared" si="37"/>
        <v>0</v>
      </c>
      <c r="U481" s="34">
        <f t="shared" si="38"/>
        <v>0</v>
      </c>
      <c r="X481" s="40" t="s">
        <v>26</v>
      </c>
      <c r="Z481" s="34">
        <f t="shared" si="39"/>
        <v>0</v>
      </c>
    </row>
    <row r="482" spans="2:26" ht="25.5" customHeight="1" x14ac:dyDescent="0.25">
      <c r="B482" s="64"/>
      <c r="L482" s="31" t="str">
        <f t="shared" si="35"/>
        <v/>
      </c>
      <c r="N482" s="52" t="s">
        <v>71</v>
      </c>
      <c r="Q482" s="32" t="str">
        <f t="shared" si="36"/>
        <v/>
      </c>
      <c r="T482" s="34">
        <f t="shared" si="37"/>
        <v>0</v>
      </c>
      <c r="U482" s="34">
        <f t="shared" si="38"/>
        <v>0</v>
      </c>
      <c r="X482" s="40" t="s">
        <v>26</v>
      </c>
      <c r="Z482" s="34">
        <f t="shared" si="39"/>
        <v>0</v>
      </c>
    </row>
    <row r="483" spans="2:26" ht="25.5" customHeight="1" x14ac:dyDescent="0.25">
      <c r="B483" s="64"/>
      <c r="L483" s="31" t="str">
        <f t="shared" si="35"/>
        <v/>
      </c>
      <c r="N483" s="52" t="s">
        <v>71</v>
      </c>
      <c r="Q483" s="32" t="str">
        <f t="shared" si="36"/>
        <v/>
      </c>
      <c r="T483" s="34">
        <f t="shared" si="37"/>
        <v>0</v>
      </c>
      <c r="U483" s="34">
        <f t="shared" si="38"/>
        <v>0</v>
      </c>
      <c r="X483" s="40" t="s">
        <v>26</v>
      </c>
      <c r="Z483" s="34">
        <f t="shared" si="39"/>
        <v>0</v>
      </c>
    </row>
    <row r="484" spans="2:26" ht="25.5" customHeight="1" x14ac:dyDescent="0.25">
      <c r="B484" s="64"/>
      <c r="L484" s="31" t="str">
        <f t="shared" si="35"/>
        <v/>
      </c>
      <c r="N484" s="52" t="s">
        <v>71</v>
      </c>
      <c r="Q484" s="32" t="str">
        <f t="shared" si="36"/>
        <v/>
      </c>
      <c r="T484" s="34">
        <f t="shared" si="37"/>
        <v>0</v>
      </c>
      <c r="U484" s="34">
        <f t="shared" si="38"/>
        <v>0</v>
      </c>
      <c r="X484" s="40" t="s">
        <v>26</v>
      </c>
      <c r="Z484" s="34">
        <f t="shared" si="39"/>
        <v>0</v>
      </c>
    </row>
    <row r="485" spans="2:26" ht="25.5" customHeight="1" x14ac:dyDescent="0.25">
      <c r="B485" s="64"/>
      <c r="L485" s="31" t="str">
        <f t="shared" si="35"/>
        <v/>
      </c>
      <c r="N485" s="52" t="s">
        <v>71</v>
      </c>
      <c r="Q485" s="32" t="str">
        <f t="shared" si="36"/>
        <v/>
      </c>
      <c r="T485" s="34">
        <f t="shared" si="37"/>
        <v>0</v>
      </c>
      <c r="U485" s="34">
        <f t="shared" si="38"/>
        <v>0</v>
      </c>
      <c r="X485" s="40" t="s">
        <v>26</v>
      </c>
      <c r="Z485" s="34">
        <f t="shared" si="39"/>
        <v>0</v>
      </c>
    </row>
    <row r="486" spans="2:26" ht="25.5" customHeight="1" x14ac:dyDescent="0.25">
      <c r="B486" s="64"/>
      <c r="L486" s="31" t="str">
        <f t="shared" si="35"/>
        <v/>
      </c>
      <c r="N486" s="52" t="s">
        <v>71</v>
      </c>
      <c r="Q486" s="32" t="str">
        <f t="shared" si="36"/>
        <v/>
      </c>
      <c r="T486" s="34">
        <f t="shared" si="37"/>
        <v>0</v>
      </c>
      <c r="U486" s="34">
        <f t="shared" si="38"/>
        <v>0</v>
      </c>
      <c r="X486" s="40" t="s">
        <v>26</v>
      </c>
      <c r="Z486" s="34">
        <f t="shared" si="39"/>
        <v>0</v>
      </c>
    </row>
    <row r="487" spans="2:26" ht="25.5" customHeight="1" x14ac:dyDescent="0.25">
      <c r="B487" s="64"/>
      <c r="L487" s="31" t="str">
        <f t="shared" si="35"/>
        <v/>
      </c>
      <c r="N487" s="52" t="s">
        <v>71</v>
      </c>
      <c r="Q487" s="32" t="str">
        <f t="shared" si="36"/>
        <v/>
      </c>
      <c r="T487" s="34">
        <f t="shared" si="37"/>
        <v>0</v>
      </c>
      <c r="U487" s="34">
        <f t="shared" si="38"/>
        <v>0</v>
      </c>
      <c r="X487" s="40" t="s">
        <v>26</v>
      </c>
      <c r="Z487" s="34">
        <f t="shared" si="39"/>
        <v>0</v>
      </c>
    </row>
    <row r="488" spans="2:26" ht="25.5" customHeight="1" x14ac:dyDescent="0.25">
      <c r="B488" s="64"/>
      <c r="L488" s="31" t="str">
        <f t="shared" si="35"/>
        <v/>
      </c>
      <c r="N488" s="52" t="s">
        <v>71</v>
      </c>
      <c r="Q488" s="32" t="str">
        <f t="shared" si="36"/>
        <v/>
      </c>
      <c r="T488" s="34">
        <f t="shared" si="37"/>
        <v>0</v>
      </c>
      <c r="U488" s="34">
        <f t="shared" si="38"/>
        <v>0</v>
      </c>
      <c r="X488" s="40" t="s">
        <v>26</v>
      </c>
      <c r="Z488" s="34">
        <f t="shared" si="39"/>
        <v>0</v>
      </c>
    </row>
    <row r="489" spans="2:26" ht="25.5" customHeight="1" x14ac:dyDescent="0.25">
      <c r="B489" s="64"/>
      <c r="L489" s="31" t="str">
        <f t="shared" si="35"/>
        <v/>
      </c>
      <c r="N489" s="52" t="s">
        <v>71</v>
      </c>
      <c r="Q489" s="32" t="str">
        <f t="shared" si="36"/>
        <v/>
      </c>
      <c r="T489" s="34">
        <f t="shared" si="37"/>
        <v>0</v>
      </c>
      <c r="U489" s="34">
        <f t="shared" si="38"/>
        <v>0</v>
      </c>
      <c r="X489" s="40" t="s">
        <v>26</v>
      </c>
      <c r="Z489" s="34">
        <f t="shared" si="39"/>
        <v>0</v>
      </c>
    </row>
    <row r="490" spans="2:26" ht="25.5" customHeight="1" x14ac:dyDescent="0.25">
      <c r="B490" s="64"/>
      <c r="L490" s="31" t="str">
        <f t="shared" si="35"/>
        <v/>
      </c>
      <c r="N490" s="52" t="s">
        <v>71</v>
      </c>
      <c r="Q490" s="32" t="str">
        <f t="shared" si="36"/>
        <v/>
      </c>
      <c r="T490" s="34">
        <f t="shared" si="37"/>
        <v>0</v>
      </c>
      <c r="U490" s="34">
        <f t="shared" si="38"/>
        <v>0</v>
      </c>
      <c r="X490" s="40" t="s">
        <v>26</v>
      </c>
      <c r="Z490" s="34">
        <f t="shared" si="39"/>
        <v>0</v>
      </c>
    </row>
    <row r="491" spans="2:26" ht="25.5" customHeight="1" x14ac:dyDescent="0.25">
      <c r="B491" s="64"/>
      <c r="L491" s="31" t="str">
        <f t="shared" si="35"/>
        <v/>
      </c>
      <c r="N491" s="52" t="s">
        <v>71</v>
      </c>
      <c r="Q491" s="32" t="str">
        <f t="shared" si="36"/>
        <v/>
      </c>
      <c r="T491" s="34">
        <f t="shared" si="37"/>
        <v>0</v>
      </c>
      <c r="U491" s="34">
        <f t="shared" si="38"/>
        <v>0</v>
      </c>
      <c r="X491" s="40" t="s">
        <v>26</v>
      </c>
      <c r="Z491" s="34">
        <f t="shared" si="39"/>
        <v>0</v>
      </c>
    </row>
    <row r="492" spans="2:26" ht="25.5" customHeight="1" x14ac:dyDescent="0.25">
      <c r="B492" s="64"/>
      <c r="L492" s="31" t="str">
        <f t="shared" si="35"/>
        <v/>
      </c>
      <c r="N492" s="52" t="s">
        <v>71</v>
      </c>
      <c r="Q492" s="32" t="str">
        <f t="shared" si="36"/>
        <v/>
      </c>
      <c r="T492" s="34">
        <f t="shared" si="37"/>
        <v>0</v>
      </c>
      <c r="U492" s="34">
        <f t="shared" si="38"/>
        <v>0</v>
      </c>
      <c r="X492" s="40" t="s">
        <v>26</v>
      </c>
      <c r="Z492" s="34">
        <f t="shared" si="39"/>
        <v>0</v>
      </c>
    </row>
    <row r="493" spans="2:26" ht="25.5" customHeight="1" x14ac:dyDescent="0.25">
      <c r="B493" s="64"/>
      <c r="L493" s="31" t="str">
        <f t="shared" si="35"/>
        <v/>
      </c>
      <c r="N493" s="52" t="s">
        <v>71</v>
      </c>
      <c r="Q493" s="32" t="str">
        <f t="shared" si="36"/>
        <v/>
      </c>
      <c r="T493" s="34">
        <f t="shared" si="37"/>
        <v>0</v>
      </c>
      <c r="U493" s="34">
        <f t="shared" si="38"/>
        <v>0</v>
      </c>
      <c r="X493" s="40" t="s">
        <v>26</v>
      </c>
      <c r="Z493" s="34">
        <f t="shared" si="39"/>
        <v>0</v>
      </c>
    </row>
    <row r="494" spans="2:26" ht="25.5" customHeight="1" x14ac:dyDescent="0.25">
      <c r="B494" s="64"/>
      <c r="L494" s="31" t="str">
        <f t="shared" si="35"/>
        <v/>
      </c>
      <c r="N494" s="52" t="s">
        <v>71</v>
      </c>
      <c r="Q494" s="32" t="str">
        <f t="shared" si="36"/>
        <v/>
      </c>
      <c r="T494" s="34">
        <f t="shared" si="37"/>
        <v>0</v>
      </c>
      <c r="U494" s="34">
        <f t="shared" si="38"/>
        <v>0</v>
      </c>
      <c r="X494" s="40" t="s">
        <v>26</v>
      </c>
      <c r="Z494" s="34">
        <f t="shared" si="39"/>
        <v>0</v>
      </c>
    </row>
    <row r="495" spans="2:26" ht="25.5" customHeight="1" x14ac:dyDescent="0.25">
      <c r="B495" s="64"/>
      <c r="L495" s="31" t="str">
        <f t="shared" si="35"/>
        <v/>
      </c>
      <c r="N495" s="52" t="s">
        <v>71</v>
      </c>
      <c r="Q495" s="32" t="str">
        <f t="shared" si="36"/>
        <v/>
      </c>
      <c r="T495" s="34">
        <f t="shared" si="37"/>
        <v>0</v>
      </c>
      <c r="U495" s="34">
        <f t="shared" si="38"/>
        <v>0</v>
      </c>
      <c r="X495" s="40" t="s">
        <v>26</v>
      </c>
      <c r="Z495" s="34">
        <f t="shared" si="39"/>
        <v>0</v>
      </c>
    </row>
    <row r="496" spans="2:26" ht="25.5" customHeight="1" x14ac:dyDescent="0.25">
      <c r="B496" s="64"/>
      <c r="L496" s="31" t="str">
        <f t="shared" si="35"/>
        <v/>
      </c>
      <c r="N496" s="52" t="s">
        <v>71</v>
      </c>
      <c r="Q496" s="32" t="str">
        <f t="shared" si="36"/>
        <v/>
      </c>
      <c r="T496" s="34">
        <f t="shared" si="37"/>
        <v>0</v>
      </c>
      <c r="U496" s="34">
        <f t="shared" si="38"/>
        <v>0</v>
      </c>
      <c r="X496" s="40" t="s">
        <v>26</v>
      </c>
      <c r="Z496" s="34">
        <f t="shared" si="39"/>
        <v>0</v>
      </c>
    </row>
    <row r="497" spans="2:26" ht="25.5" customHeight="1" x14ac:dyDescent="0.25">
      <c r="B497" s="64"/>
      <c r="L497" s="31" t="str">
        <f t="shared" si="35"/>
        <v/>
      </c>
      <c r="N497" s="52" t="s">
        <v>71</v>
      </c>
      <c r="Q497" s="32" t="str">
        <f t="shared" si="36"/>
        <v/>
      </c>
      <c r="T497" s="34">
        <f t="shared" si="37"/>
        <v>0</v>
      </c>
      <c r="U497" s="34">
        <f t="shared" si="38"/>
        <v>0</v>
      </c>
      <c r="X497" s="40" t="s">
        <v>26</v>
      </c>
      <c r="Z497" s="34">
        <f t="shared" si="39"/>
        <v>0</v>
      </c>
    </row>
    <row r="498" spans="2:26" ht="25.5" customHeight="1" x14ac:dyDescent="0.25">
      <c r="B498" s="64"/>
      <c r="L498" s="31" t="str">
        <f t="shared" si="35"/>
        <v/>
      </c>
      <c r="N498" s="52" t="s">
        <v>71</v>
      </c>
      <c r="Q498" s="32" t="str">
        <f t="shared" si="36"/>
        <v/>
      </c>
      <c r="T498" s="34">
        <f t="shared" si="37"/>
        <v>0</v>
      </c>
      <c r="U498" s="34">
        <f t="shared" si="38"/>
        <v>0</v>
      </c>
      <c r="X498" s="40" t="s">
        <v>26</v>
      </c>
      <c r="Z498" s="34">
        <f t="shared" si="39"/>
        <v>0</v>
      </c>
    </row>
    <row r="499" spans="2:26" ht="25.5" customHeight="1" x14ac:dyDescent="0.25">
      <c r="B499" s="64"/>
      <c r="L499" s="31" t="str">
        <f t="shared" si="35"/>
        <v/>
      </c>
      <c r="N499" s="52" t="s">
        <v>71</v>
      </c>
      <c r="Q499" s="32" t="str">
        <f t="shared" si="36"/>
        <v/>
      </c>
      <c r="T499" s="34">
        <f t="shared" si="37"/>
        <v>0</v>
      </c>
      <c r="U499" s="34">
        <f t="shared" si="38"/>
        <v>0</v>
      </c>
      <c r="X499" s="40" t="s">
        <v>26</v>
      </c>
      <c r="Z499" s="34">
        <f t="shared" si="39"/>
        <v>0</v>
      </c>
    </row>
    <row r="500" spans="2:26" ht="25.5" customHeight="1" x14ac:dyDescent="0.25">
      <c r="B500" s="64"/>
      <c r="L500" s="31" t="str">
        <f t="shared" si="35"/>
        <v/>
      </c>
      <c r="N500" s="52" t="s">
        <v>71</v>
      </c>
      <c r="Q500" s="32" t="str">
        <f t="shared" si="36"/>
        <v/>
      </c>
      <c r="T500" s="34">
        <f t="shared" si="37"/>
        <v>0</v>
      </c>
      <c r="U500" s="34">
        <f t="shared" si="38"/>
        <v>0</v>
      </c>
      <c r="X500" s="40" t="s">
        <v>26</v>
      </c>
      <c r="Z500" s="34">
        <f t="shared" si="39"/>
        <v>0</v>
      </c>
    </row>
    <row r="501" spans="2:26" ht="25.5" customHeight="1" x14ac:dyDescent="0.25">
      <c r="B501" s="64"/>
      <c r="L501" s="31" t="str">
        <f t="shared" si="35"/>
        <v/>
      </c>
      <c r="N501" s="52" t="s">
        <v>71</v>
      </c>
      <c r="Q501" s="32" t="str">
        <f t="shared" si="36"/>
        <v/>
      </c>
      <c r="T501" s="34">
        <f t="shared" si="37"/>
        <v>0</v>
      </c>
      <c r="U501" s="34">
        <f t="shared" si="38"/>
        <v>0</v>
      </c>
      <c r="X501" s="40" t="s">
        <v>26</v>
      </c>
      <c r="Z501" s="34">
        <f t="shared" si="39"/>
        <v>0</v>
      </c>
    </row>
    <row r="502" spans="2:26" ht="25.5" customHeight="1" x14ac:dyDescent="0.25">
      <c r="B502" s="64"/>
      <c r="L502" s="31" t="str">
        <f t="shared" si="35"/>
        <v/>
      </c>
      <c r="N502" s="52" t="s">
        <v>71</v>
      </c>
      <c r="Q502" s="32" t="str">
        <f t="shared" si="36"/>
        <v/>
      </c>
      <c r="T502" s="34">
        <f t="shared" si="37"/>
        <v>0</v>
      </c>
      <c r="U502" s="34">
        <f t="shared" si="38"/>
        <v>0</v>
      </c>
      <c r="X502" s="40" t="s">
        <v>26</v>
      </c>
      <c r="Z502" s="34">
        <f t="shared" si="39"/>
        <v>0</v>
      </c>
    </row>
    <row r="503" spans="2:26" ht="25.5" customHeight="1" x14ac:dyDescent="0.25">
      <c r="B503" s="64"/>
      <c r="L503" s="31" t="str">
        <f t="shared" si="35"/>
        <v/>
      </c>
      <c r="N503" s="52" t="s">
        <v>71</v>
      </c>
      <c r="Q503" s="32" t="str">
        <f t="shared" si="36"/>
        <v/>
      </c>
      <c r="T503" s="34">
        <f t="shared" si="37"/>
        <v>0</v>
      </c>
      <c r="U503" s="34">
        <f t="shared" si="38"/>
        <v>0</v>
      </c>
      <c r="X503" s="40" t="s">
        <v>26</v>
      </c>
      <c r="Z503" s="34">
        <f t="shared" si="39"/>
        <v>0</v>
      </c>
    </row>
    <row r="504" spans="2:26" ht="25.5" customHeight="1" x14ac:dyDescent="0.25">
      <c r="B504" s="64"/>
      <c r="L504" s="31" t="str">
        <f t="shared" si="35"/>
        <v/>
      </c>
      <c r="N504" s="52" t="s">
        <v>71</v>
      </c>
      <c r="Q504" s="32" t="str">
        <f t="shared" si="36"/>
        <v/>
      </c>
      <c r="T504" s="34">
        <f t="shared" si="37"/>
        <v>0</v>
      </c>
      <c r="U504" s="34">
        <f t="shared" si="38"/>
        <v>0</v>
      </c>
      <c r="X504" s="40" t="s">
        <v>26</v>
      </c>
      <c r="Z504" s="34">
        <f t="shared" si="39"/>
        <v>0</v>
      </c>
    </row>
    <row r="505" spans="2:26" ht="25.5" customHeight="1" x14ac:dyDescent="0.25">
      <c r="B505" s="64"/>
      <c r="L505" s="31" t="str">
        <f t="shared" si="35"/>
        <v/>
      </c>
      <c r="N505" s="52" t="s">
        <v>71</v>
      </c>
      <c r="Q505" s="32" t="str">
        <f t="shared" si="36"/>
        <v/>
      </c>
      <c r="T505" s="34">
        <f t="shared" si="37"/>
        <v>0</v>
      </c>
      <c r="U505" s="34">
        <f t="shared" si="38"/>
        <v>0</v>
      </c>
      <c r="X505" s="40" t="s">
        <v>26</v>
      </c>
      <c r="Z505" s="34">
        <f t="shared" si="39"/>
        <v>0</v>
      </c>
    </row>
    <row r="506" spans="2:26" ht="25.5" customHeight="1" x14ac:dyDescent="0.25">
      <c r="B506" s="64"/>
      <c r="L506" s="31" t="str">
        <f t="shared" si="35"/>
        <v/>
      </c>
      <c r="N506" s="52" t="s">
        <v>71</v>
      </c>
      <c r="Q506" s="32" t="str">
        <f t="shared" si="36"/>
        <v/>
      </c>
      <c r="T506" s="34">
        <f t="shared" si="37"/>
        <v>0</v>
      </c>
      <c r="U506" s="34">
        <f t="shared" si="38"/>
        <v>0</v>
      </c>
      <c r="X506" s="40" t="s">
        <v>26</v>
      </c>
      <c r="Z506" s="34">
        <f t="shared" si="39"/>
        <v>0</v>
      </c>
    </row>
    <row r="507" spans="2:26" ht="25.5" customHeight="1" x14ac:dyDescent="0.25">
      <c r="B507" s="64"/>
      <c r="L507" s="31" t="str">
        <f t="shared" si="35"/>
        <v/>
      </c>
      <c r="N507" s="52" t="s">
        <v>71</v>
      </c>
      <c r="Q507" s="32" t="str">
        <f t="shared" si="36"/>
        <v/>
      </c>
      <c r="T507" s="34">
        <f t="shared" si="37"/>
        <v>0</v>
      </c>
      <c r="U507" s="34">
        <f t="shared" si="38"/>
        <v>0</v>
      </c>
      <c r="X507" s="40" t="s">
        <v>26</v>
      </c>
      <c r="Z507" s="34">
        <f t="shared" si="39"/>
        <v>0</v>
      </c>
    </row>
    <row r="508" spans="2:26" ht="25.5" customHeight="1" x14ac:dyDescent="0.25">
      <c r="B508" s="64"/>
      <c r="L508" s="31" t="str">
        <f t="shared" si="35"/>
        <v/>
      </c>
      <c r="N508" s="52" t="s">
        <v>71</v>
      </c>
      <c r="Q508" s="32" t="str">
        <f t="shared" si="36"/>
        <v/>
      </c>
      <c r="T508" s="34">
        <f t="shared" si="37"/>
        <v>0</v>
      </c>
      <c r="U508" s="34">
        <f t="shared" si="38"/>
        <v>0</v>
      </c>
      <c r="X508" s="40" t="s">
        <v>26</v>
      </c>
      <c r="Z508" s="34">
        <f t="shared" si="39"/>
        <v>0</v>
      </c>
    </row>
    <row r="509" spans="2:26" ht="25.5" customHeight="1" x14ac:dyDescent="0.25">
      <c r="B509" s="64"/>
      <c r="L509" s="31" t="str">
        <f t="shared" si="35"/>
        <v/>
      </c>
      <c r="N509" s="52" t="s">
        <v>71</v>
      </c>
      <c r="Q509" s="32" t="str">
        <f t="shared" si="36"/>
        <v/>
      </c>
      <c r="T509" s="34">
        <f t="shared" si="37"/>
        <v>0</v>
      </c>
      <c r="U509" s="34">
        <f t="shared" si="38"/>
        <v>0</v>
      </c>
      <c r="X509" s="40" t="s">
        <v>26</v>
      </c>
      <c r="Z509" s="34">
        <f t="shared" si="39"/>
        <v>0</v>
      </c>
    </row>
    <row r="510" spans="2:26" ht="25.5" customHeight="1" x14ac:dyDescent="0.25">
      <c r="B510" s="64"/>
      <c r="L510" s="31" t="str">
        <f t="shared" si="35"/>
        <v/>
      </c>
      <c r="N510" s="52" t="s">
        <v>71</v>
      </c>
      <c r="Q510" s="32" t="str">
        <f t="shared" si="36"/>
        <v/>
      </c>
      <c r="T510" s="34">
        <f t="shared" si="37"/>
        <v>0</v>
      </c>
      <c r="U510" s="34">
        <f t="shared" si="38"/>
        <v>0</v>
      </c>
      <c r="X510" s="40" t="s">
        <v>26</v>
      </c>
      <c r="Z510" s="34">
        <f t="shared" si="39"/>
        <v>0</v>
      </c>
    </row>
    <row r="511" spans="2:26" ht="25.5" customHeight="1" x14ac:dyDescent="0.25">
      <c r="B511" s="64"/>
      <c r="L511" s="31" t="str">
        <f t="shared" si="35"/>
        <v/>
      </c>
      <c r="N511" s="52" t="s">
        <v>71</v>
      </c>
      <c r="Q511" s="32" t="str">
        <f t="shared" si="36"/>
        <v/>
      </c>
      <c r="T511" s="34">
        <f t="shared" si="37"/>
        <v>0</v>
      </c>
      <c r="U511" s="34">
        <f t="shared" si="38"/>
        <v>0</v>
      </c>
      <c r="X511" s="40" t="s">
        <v>26</v>
      </c>
      <c r="Z511" s="34">
        <f t="shared" si="39"/>
        <v>0</v>
      </c>
    </row>
    <row r="512" spans="2:26" ht="25.5" customHeight="1" x14ac:dyDescent="0.25">
      <c r="B512" s="64"/>
      <c r="L512" s="31" t="str">
        <f t="shared" si="35"/>
        <v/>
      </c>
      <c r="N512" s="52" t="s">
        <v>71</v>
      </c>
      <c r="Q512" s="32" t="str">
        <f t="shared" si="36"/>
        <v/>
      </c>
      <c r="T512" s="34">
        <f t="shared" si="37"/>
        <v>0</v>
      </c>
      <c r="U512" s="34">
        <f t="shared" si="38"/>
        <v>0</v>
      </c>
      <c r="X512" s="40" t="s">
        <v>26</v>
      </c>
      <c r="Z512" s="34">
        <f t="shared" si="39"/>
        <v>0</v>
      </c>
    </row>
    <row r="513" spans="2:26" ht="25.5" customHeight="1" x14ac:dyDescent="0.25">
      <c r="B513" s="64"/>
      <c r="L513" s="31" t="str">
        <f t="shared" si="35"/>
        <v/>
      </c>
      <c r="N513" s="52" t="s">
        <v>71</v>
      </c>
      <c r="Q513" s="32" t="str">
        <f t="shared" si="36"/>
        <v/>
      </c>
      <c r="T513" s="34">
        <f t="shared" si="37"/>
        <v>0</v>
      </c>
      <c r="U513" s="34">
        <f t="shared" si="38"/>
        <v>0</v>
      </c>
      <c r="X513" s="40" t="s">
        <v>26</v>
      </c>
      <c r="Z513" s="34">
        <f t="shared" si="39"/>
        <v>0</v>
      </c>
    </row>
    <row r="514" spans="2:26" ht="25.5" customHeight="1" x14ac:dyDescent="0.25">
      <c r="B514" s="64"/>
      <c r="L514" s="31" t="str">
        <f t="shared" ref="L514:L577" si="40">IF(K514&lt;&gt;"",VLOOKUP(K514,tenhang,2,0),"")</f>
        <v/>
      </c>
      <c r="N514" s="52" t="s">
        <v>71</v>
      </c>
      <c r="Q514" s="32" t="str">
        <f t="shared" ref="Q514:Q577" si="41">IF(K514&lt;&gt;"",VLOOKUP(K514,tenhang,3,0),"")</f>
        <v/>
      </c>
      <c r="T514" s="34">
        <f t="shared" ref="T514:T577" si="42">IF(K514&lt;&gt;"",VLOOKUP(K514,tenhang,4,0),0)</f>
        <v>0</v>
      </c>
      <c r="U514" s="34">
        <f t="shared" si="38"/>
        <v>0</v>
      </c>
      <c r="X514" s="40" t="s">
        <v>26</v>
      </c>
      <c r="Z514" s="34">
        <f t="shared" si="39"/>
        <v>0</v>
      </c>
    </row>
    <row r="515" spans="2:26" ht="25.5" customHeight="1" x14ac:dyDescent="0.25">
      <c r="B515" s="64"/>
      <c r="L515" s="31" t="str">
        <f t="shared" si="40"/>
        <v/>
      </c>
      <c r="N515" s="52" t="s">
        <v>71</v>
      </c>
      <c r="Q515" s="32" t="str">
        <f t="shared" si="41"/>
        <v/>
      </c>
      <c r="T515" s="34">
        <f t="shared" si="42"/>
        <v>0</v>
      </c>
      <c r="U515" s="34">
        <f t="shared" ref="U515:U578" si="43">R515*T515</f>
        <v>0</v>
      </c>
      <c r="X515" s="40" t="s">
        <v>26</v>
      </c>
      <c r="Z515" s="34">
        <f t="shared" ref="Z515:Z578" si="44">ROUND(U515*X515*1%,0)</f>
        <v>0</v>
      </c>
    </row>
    <row r="516" spans="2:26" ht="25.5" customHeight="1" x14ac:dyDescent="0.25">
      <c r="B516" s="64"/>
      <c r="L516" s="31" t="str">
        <f t="shared" si="40"/>
        <v/>
      </c>
      <c r="N516" s="52" t="s">
        <v>71</v>
      </c>
      <c r="Q516" s="32" t="str">
        <f t="shared" si="41"/>
        <v/>
      </c>
      <c r="T516" s="34">
        <f t="shared" si="42"/>
        <v>0</v>
      </c>
      <c r="U516" s="34">
        <f t="shared" si="43"/>
        <v>0</v>
      </c>
      <c r="X516" s="40" t="s">
        <v>26</v>
      </c>
      <c r="Z516" s="34">
        <f t="shared" si="44"/>
        <v>0</v>
      </c>
    </row>
    <row r="517" spans="2:26" ht="25.5" customHeight="1" x14ac:dyDescent="0.25">
      <c r="B517" s="64"/>
      <c r="L517" s="31" t="str">
        <f t="shared" si="40"/>
        <v/>
      </c>
      <c r="N517" s="52" t="s">
        <v>71</v>
      </c>
      <c r="Q517" s="32" t="str">
        <f t="shared" si="41"/>
        <v/>
      </c>
      <c r="T517" s="34">
        <f t="shared" si="42"/>
        <v>0</v>
      </c>
      <c r="U517" s="34">
        <f t="shared" si="43"/>
        <v>0</v>
      </c>
      <c r="X517" s="40" t="s">
        <v>26</v>
      </c>
      <c r="Z517" s="34">
        <f t="shared" si="44"/>
        <v>0</v>
      </c>
    </row>
    <row r="518" spans="2:26" ht="25.5" customHeight="1" x14ac:dyDescent="0.25">
      <c r="B518" s="64"/>
      <c r="L518" s="31" t="str">
        <f t="shared" si="40"/>
        <v/>
      </c>
      <c r="N518" s="52" t="s">
        <v>71</v>
      </c>
      <c r="Q518" s="32" t="str">
        <f t="shared" si="41"/>
        <v/>
      </c>
      <c r="T518" s="34">
        <f t="shared" si="42"/>
        <v>0</v>
      </c>
      <c r="U518" s="34">
        <f t="shared" si="43"/>
        <v>0</v>
      </c>
      <c r="X518" s="40" t="s">
        <v>26</v>
      </c>
      <c r="Z518" s="34">
        <f t="shared" si="44"/>
        <v>0</v>
      </c>
    </row>
    <row r="519" spans="2:26" ht="25.5" customHeight="1" x14ac:dyDescent="0.25">
      <c r="B519" s="64"/>
      <c r="L519" s="31" t="str">
        <f t="shared" si="40"/>
        <v/>
      </c>
      <c r="N519" s="52" t="s">
        <v>71</v>
      </c>
      <c r="Q519" s="32" t="str">
        <f t="shared" si="41"/>
        <v/>
      </c>
      <c r="T519" s="34">
        <f t="shared" si="42"/>
        <v>0</v>
      </c>
      <c r="U519" s="34">
        <f t="shared" si="43"/>
        <v>0</v>
      </c>
      <c r="X519" s="40" t="s">
        <v>26</v>
      </c>
      <c r="Z519" s="34">
        <f t="shared" si="44"/>
        <v>0</v>
      </c>
    </row>
    <row r="520" spans="2:26" ht="25.5" customHeight="1" x14ac:dyDescent="0.25">
      <c r="B520" s="64"/>
      <c r="L520" s="31" t="str">
        <f t="shared" si="40"/>
        <v/>
      </c>
      <c r="N520" s="52" t="s">
        <v>71</v>
      </c>
      <c r="Q520" s="32" t="str">
        <f t="shared" si="41"/>
        <v/>
      </c>
      <c r="T520" s="34">
        <f t="shared" si="42"/>
        <v>0</v>
      </c>
      <c r="U520" s="34">
        <f t="shared" si="43"/>
        <v>0</v>
      </c>
      <c r="X520" s="40" t="s">
        <v>26</v>
      </c>
      <c r="Z520" s="34">
        <f t="shared" si="44"/>
        <v>0</v>
      </c>
    </row>
    <row r="521" spans="2:26" ht="25.5" customHeight="1" x14ac:dyDescent="0.25">
      <c r="B521" s="64"/>
      <c r="L521" s="31" t="str">
        <f t="shared" si="40"/>
        <v/>
      </c>
      <c r="N521" s="52" t="s">
        <v>71</v>
      </c>
      <c r="Q521" s="32" t="str">
        <f t="shared" si="41"/>
        <v/>
      </c>
      <c r="T521" s="34">
        <f t="shared" si="42"/>
        <v>0</v>
      </c>
      <c r="U521" s="34">
        <f t="shared" si="43"/>
        <v>0</v>
      </c>
      <c r="X521" s="40" t="s">
        <v>26</v>
      </c>
      <c r="Z521" s="34">
        <f t="shared" si="44"/>
        <v>0</v>
      </c>
    </row>
    <row r="522" spans="2:26" ht="25.5" customHeight="1" x14ac:dyDescent="0.25">
      <c r="B522" s="64"/>
      <c r="L522" s="31" t="str">
        <f t="shared" si="40"/>
        <v/>
      </c>
      <c r="N522" s="52" t="s">
        <v>71</v>
      </c>
      <c r="Q522" s="32" t="str">
        <f t="shared" si="41"/>
        <v/>
      </c>
      <c r="T522" s="34">
        <f t="shared" si="42"/>
        <v>0</v>
      </c>
      <c r="U522" s="34">
        <f t="shared" si="43"/>
        <v>0</v>
      </c>
      <c r="X522" s="40" t="s">
        <v>26</v>
      </c>
      <c r="Z522" s="34">
        <f t="shared" si="44"/>
        <v>0</v>
      </c>
    </row>
    <row r="523" spans="2:26" ht="25.5" customHeight="1" x14ac:dyDescent="0.25">
      <c r="B523" s="64"/>
      <c r="L523" s="31" t="str">
        <f t="shared" si="40"/>
        <v/>
      </c>
      <c r="N523" s="52" t="s">
        <v>71</v>
      </c>
      <c r="Q523" s="32" t="str">
        <f t="shared" si="41"/>
        <v/>
      </c>
      <c r="T523" s="34">
        <f t="shared" si="42"/>
        <v>0</v>
      </c>
      <c r="U523" s="34">
        <f t="shared" si="43"/>
        <v>0</v>
      </c>
      <c r="X523" s="40" t="s">
        <v>26</v>
      </c>
      <c r="Z523" s="34">
        <f t="shared" si="44"/>
        <v>0</v>
      </c>
    </row>
    <row r="524" spans="2:26" ht="25.5" customHeight="1" x14ac:dyDescent="0.25">
      <c r="B524" s="64"/>
      <c r="L524" s="31" t="str">
        <f t="shared" si="40"/>
        <v/>
      </c>
      <c r="N524" s="52" t="s">
        <v>71</v>
      </c>
      <c r="Q524" s="32" t="str">
        <f t="shared" si="41"/>
        <v/>
      </c>
      <c r="T524" s="34">
        <f t="shared" si="42"/>
        <v>0</v>
      </c>
      <c r="U524" s="34">
        <f t="shared" si="43"/>
        <v>0</v>
      </c>
      <c r="X524" s="40" t="s">
        <v>26</v>
      </c>
      <c r="Z524" s="34">
        <f t="shared" si="44"/>
        <v>0</v>
      </c>
    </row>
    <row r="525" spans="2:26" ht="25.5" customHeight="1" x14ac:dyDescent="0.25">
      <c r="B525" s="64"/>
      <c r="L525" s="31" t="str">
        <f t="shared" si="40"/>
        <v/>
      </c>
      <c r="N525" s="52" t="s">
        <v>71</v>
      </c>
      <c r="Q525" s="32" t="str">
        <f t="shared" si="41"/>
        <v/>
      </c>
      <c r="T525" s="34">
        <f t="shared" si="42"/>
        <v>0</v>
      </c>
      <c r="U525" s="34">
        <f t="shared" si="43"/>
        <v>0</v>
      </c>
      <c r="X525" s="40" t="s">
        <v>26</v>
      </c>
      <c r="Z525" s="34">
        <f t="shared" si="44"/>
        <v>0</v>
      </c>
    </row>
    <row r="526" spans="2:26" ht="25.5" customHeight="1" x14ac:dyDescent="0.25">
      <c r="B526" s="64"/>
      <c r="L526" s="31" t="str">
        <f t="shared" si="40"/>
        <v/>
      </c>
      <c r="N526" s="52" t="s">
        <v>71</v>
      </c>
      <c r="Q526" s="32" t="str">
        <f t="shared" si="41"/>
        <v/>
      </c>
      <c r="T526" s="34">
        <f t="shared" si="42"/>
        <v>0</v>
      </c>
      <c r="U526" s="34">
        <f t="shared" si="43"/>
        <v>0</v>
      </c>
      <c r="X526" s="40" t="s">
        <v>26</v>
      </c>
      <c r="Z526" s="34">
        <f t="shared" si="44"/>
        <v>0</v>
      </c>
    </row>
    <row r="527" spans="2:26" ht="25.5" customHeight="1" x14ac:dyDescent="0.25">
      <c r="B527" s="64"/>
      <c r="L527" s="31" t="str">
        <f t="shared" si="40"/>
        <v/>
      </c>
      <c r="N527" s="52" t="s">
        <v>71</v>
      </c>
      <c r="Q527" s="32" t="str">
        <f t="shared" si="41"/>
        <v/>
      </c>
      <c r="T527" s="34">
        <f t="shared" si="42"/>
        <v>0</v>
      </c>
      <c r="U527" s="34">
        <f t="shared" si="43"/>
        <v>0</v>
      </c>
      <c r="X527" s="40" t="s">
        <v>26</v>
      </c>
      <c r="Z527" s="34">
        <f t="shared" si="44"/>
        <v>0</v>
      </c>
    </row>
    <row r="528" spans="2:26" ht="25.5" customHeight="1" x14ac:dyDescent="0.25">
      <c r="B528" s="64"/>
      <c r="L528" s="31" t="str">
        <f t="shared" si="40"/>
        <v/>
      </c>
      <c r="N528" s="52" t="s">
        <v>71</v>
      </c>
      <c r="Q528" s="32" t="str">
        <f t="shared" si="41"/>
        <v/>
      </c>
      <c r="T528" s="34">
        <f t="shared" si="42"/>
        <v>0</v>
      </c>
      <c r="U528" s="34">
        <f t="shared" si="43"/>
        <v>0</v>
      </c>
      <c r="X528" s="40" t="s">
        <v>26</v>
      </c>
      <c r="Z528" s="34">
        <f t="shared" si="44"/>
        <v>0</v>
      </c>
    </row>
    <row r="529" spans="2:26" ht="25.5" customHeight="1" x14ac:dyDescent="0.25">
      <c r="B529" s="64"/>
      <c r="L529" s="31" t="str">
        <f t="shared" si="40"/>
        <v/>
      </c>
      <c r="N529" s="52" t="s">
        <v>71</v>
      </c>
      <c r="Q529" s="32" t="str">
        <f t="shared" si="41"/>
        <v/>
      </c>
      <c r="T529" s="34">
        <f t="shared" si="42"/>
        <v>0</v>
      </c>
      <c r="U529" s="34">
        <f t="shared" si="43"/>
        <v>0</v>
      </c>
      <c r="X529" s="40" t="s">
        <v>26</v>
      </c>
      <c r="Z529" s="34">
        <f t="shared" si="44"/>
        <v>0</v>
      </c>
    </row>
    <row r="530" spans="2:26" ht="25.5" customHeight="1" x14ac:dyDescent="0.25">
      <c r="B530" s="64"/>
      <c r="L530" s="31" t="str">
        <f t="shared" si="40"/>
        <v/>
      </c>
      <c r="N530" s="52" t="s">
        <v>71</v>
      </c>
      <c r="Q530" s="32" t="str">
        <f t="shared" si="41"/>
        <v/>
      </c>
      <c r="T530" s="34">
        <f t="shared" si="42"/>
        <v>0</v>
      </c>
      <c r="U530" s="34">
        <f t="shared" si="43"/>
        <v>0</v>
      </c>
      <c r="X530" s="40" t="s">
        <v>26</v>
      </c>
      <c r="Z530" s="34">
        <f t="shared" si="44"/>
        <v>0</v>
      </c>
    </row>
    <row r="531" spans="2:26" ht="25.5" customHeight="1" x14ac:dyDescent="0.25">
      <c r="B531" s="64"/>
      <c r="L531" s="31" t="str">
        <f t="shared" si="40"/>
        <v/>
      </c>
      <c r="N531" s="52" t="s">
        <v>71</v>
      </c>
      <c r="Q531" s="32" t="str">
        <f t="shared" si="41"/>
        <v/>
      </c>
      <c r="T531" s="34">
        <f t="shared" si="42"/>
        <v>0</v>
      </c>
      <c r="U531" s="34">
        <f t="shared" si="43"/>
        <v>0</v>
      </c>
      <c r="X531" s="40" t="s">
        <v>26</v>
      </c>
      <c r="Z531" s="34">
        <f t="shared" si="44"/>
        <v>0</v>
      </c>
    </row>
    <row r="532" spans="2:26" ht="25.5" customHeight="1" x14ac:dyDescent="0.25">
      <c r="B532" s="64"/>
      <c r="L532" s="31" t="str">
        <f t="shared" si="40"/>
        <v/>
      </c>
      <c r="N532" s="52" t="s">
        <v>71</v>
      </c>
      <c r="Q532" s="32" t="str">
        <f t="shared" si="41"/>
        <v/>
      </c>
      <c r="T532" s="34">
        <f t="shared" si="42"/>
        <v>0</v>
      </c>
      <c r="U532" s="34">
        <f t="shared" si="43"/>
        <v>0</v>
      </c>
      <c r="X532" s="40" t="s">
        <v>26</v>
      </c>
      <c r="Z532" s="34">
        <f t="shared" si="44"/>
        <v>0</v>
      </c>
    </row>
    <row r="533" spans="2:26" ht="25.5" customHeight="1" x14ac:dyDescent="0.25">
      <c r="B533" s="64"/>
      <c r="L533" s="31" t="str">
        <f t="shared" si="40"/>
        <v/>
      </c>
      <c r="N533" s="52" t="s">
        <v>71</v>
      </c>
      <c r="Q533" s="32" t="str">
        <f t="shared" si="41"/>
        <v/>
      </c>
      <c r="T533" s="34">
        <f t="shared" si="42"/>
        <v>0</v>
      </c>
      <c r="U533" s="34">
        <f t="shared" si="43"/>
        <v>0</v>
      </c>
      <c r="X533" s="40" t="s">
        <v>26</v>
      </c>
      <c r="Z533" s="34">
        <f t="shared" si="44"/>
        <v>0</v>
      </c>
    </row>
    <row r="534" spans="2:26" ht="25.5" customHeight="1" x14ac:dyDescent="0.25">
      <c r="B534" s="64"/>
      <c r="L534" s="31" t="str">
        <f t="shared" si="40"/>
        <v/>
      </c>
      <c r="N534" s="52" t="s">
        <v>71</v>
      </c>
      <c r="Q534" s="32" t="str">
        <f t="shared" si="41"/>
        <v/>
      </c>
      <c r="T534" s="34">
        <f t="shared" si="42"/>
        <v>0</v>
      </c>
      <c r="U534" s="34">
        <f t="shared" si="43"/>
        <v>0</v>
      </c>
      <c r="X534" s="40" t="s">
        <v>26</v>
      </c>
      <c r="Z534" s="34">
        <f t="shared" si="44"/>
        <v>0</v>
      </c>
    </row>
    <row r="535" spans="2:26" ht="25.5" customHeight="1" x14ac:dyDescent="0.25">
      <c r="B535" s="64"/>
      <c r="L535" s="31" t="str">
        <f t="shared" si="40"/>
        <v/>
      </c>
      <c r="N535" s="52" t="s">
        <v>71</v>
      </c>
      <c r="Q535" s="32" t="str">
        <f t="shared" si="41"/>
        <v/>
      </c>
      <c r="T535" s="34">
        <f t="shared" si="42"/>
        <v>0</v>
      </c>
      <c r="U535" s="34">
        <f t="shared" si="43"/>
        <v>0</v>
      </c>
      <c r="X535" s="40" t="s">
        <v>26</v>
      </c>
      <c r="Z535" s="34">
        <f t="shared" si="44"/>
        <v>0</v>
      </c>
    </row>
    <row r="536" spans="2:26" ht="25.5" customHeight="1" x14ac:dyDescent="0.25">
      <c r="B536" s="64"/>
      <c r="L536" s="31" t="str">
        <f t="shared" si="40"/>
        <v/>
      </c>
      <c r="N536" s="52" t="s">
        <v>71</v>
      </c>
      <c r="Q536" s="32" t="str">
        <f t="shared" si="41"/>
        <v/>
      </c>
      <c r="T536" s="34">
        <f t="shared" si="42"/>
        <v>0</v>
      </c>
      <c r="U536" s="34">
        <f t="shared" si="43"/>
        <v>0</v>
      </c>
      <c r="X536" s="40" t="s">
        <v>26</v>
      </c>
      <c r="Z536" s="34">
        <f t="shared" si="44"/>
        <v>0</v>
      </c>
    </row>
    <row r="537" spans="2:26" ht="25.5" customHeight="1" x14ac:dyDescent="0.25">
      <c r="B537" s="64"/>
      <c r="L537" s="31" t="str">
        <f t="shared" si="40"/>
        <v/>
      </c>
      <c r="N537" s="52" t="s">
        <v>71</v>
      </c>
      <c r="Q537" s="32" t="str">
        <f t="shared" si="41"/>
        <v/>
      </c>
      <c r="T537" s="34">
        <f t="shared" si="42"/>
        <v>0</v>
      </c>
      <c r="U537" s="34">
        <f t="shared" si="43"/>
        <v>0</v>
      </c>
      <c r="X537" s="40" t="s">
        <v>26</v>
      </c>
      <c r="Z537" s="34">
        <f t="shared" si="44"/>
        <v>0</v>
      </c>
    </row>
    <row r="538" spans="2:26" ht="25.5" customHeight="1" x14ac:dyDescent="0.25">
      <c r="B538" s="64"/>
      <c r="L538" s="31" t="str">
        <f t="shared" si="40"/>
        <v/>
      </c>
      <c r="N538" s="52" t="s">
        <v>71</v>
      </c>
      <c r="Q538" s="32" t="str">
        <f t="shared" si="41"/>
        <v/>
      </c>
      <c r="T538" s="34">
        <f t="shared" si="42"/>
        <v>0</v>
      </c>
      <c r="U538" s="34">
        <f t="shared" si="43"/>
        <v>0</v>
      </c>
      <c r="X538" s="40" t="s">
        <v>26</v>
      </c>
      <c r="Z538" s="34">
        <f t="shared" si="44"/>
        <v>0</v>
      </c>
    </row>
    <row r="539" spans="2:26" ht="25.5" customHeight="1" x14ac:dyDescent="0.25">
      <c r="B539" s="64"/>
      <c r="L539" s="31" t="str">
        <f t="shared" si="40"/>
        <v/>
      </c>
      <c r="N539" s="52" t="s">
        <v>71</v>
      </c>
      <c r="Q539" s="32" t="str">
        <f t="shared" si="41"/>
        <v/>
      </c>
      <c r="T539" s="34">
        <f t="shared" si="42"/>
        <v>0</v>
      </c>
      <c r="U539" s="34">
        <f t="shared" si="43"/>
        <v>0</v>
      </c>
      <c r="X539" s="40" t="s">
        <v>26</v>
      </c>
      <c r="Z539" s="34">
        <f t="shared" si="44"/>
        <v>0</v>
      </c>
    </row>
    <row r="540" spans="2:26" ht="25.5" customHeight="1" x14ac:dyDescent="0.25">
      <c r="B540" s="64"/>
      <c r="L540" s="31" t="str">
        <f t="shared" si="40"/>
        <v/>
      </c>
      <c r="N540" s="52" t="s">
        <v>71</v>
      </c>
      <c r="Q540" s="32" t="str">
        <f t="shared" si="41"/>
        <v/>
      </c>
      <c r="T540" s="34">
        <f t="shared" si="42"/>
        <v>0</v>
      </c>
      <c r="U540" s="34">
        <f t="shared" si="43"/>
        <v>0</v>
      </c>
      <c r="X540" s="40" t="s">
        <v>26</v>
      </c>
      <c r="Z540" s="34">
        <f t="shared" si="44"/>
        <v>0</v>
      </c>
    </row>
    <row r="541" spans="2:26" ht="25.5" customHeight="1" x14ac:dyDescent="0.25">
      <c r="B541" s="64"/>
      <c r="L541" s="31" t="str">
        <f t="shared" si="40"/>
        <v/>
      </c>
      <c r="N541" s="52" t="s">
        <v>71</v>
      </c>
      <c r="Q541" s="32" t="str">
        <f t="shared" si="41"/>
        <v/>
      </c>
      <c r="T541" s="34">
        <f t="shared" si="42"/>
        <v>0</v>
      </c>
      <c r="U541" s="34">
        <f t="shared" si="43"/>
        <v>0</v>
      </c>
      <c r="X541" s="40" t="s">
        <v>26</v>
      </c>
      <c r="Z541" s="34">
        <f t="shared" si="44"/>
        <v>0</v>
      </c>
    </row>
    <row r="542" spans="2:26" ht="25.5" customHeight="1" x14ac:dyDescent="0.25">
      <c r="B542" s="64"/>
      <c r="L542" s="31" t="str">
        <f t="shared" si="40"/>
        <v/>
      </c>
      <c r="N542" s="52" t="s">
        <v>71</v>
      </c>
      <c r="Q542" s="32" t="str">
        <f t="shared" si="41"/>
        <v/>
      </c>
      <c r="T542" s="34">
        <f t="shared" si="42"/>
        <v>0</v>
      </c>
      <c r="U542" s="34">
        <f t="shared" si="43"/>
        <v>0</v>
      </c>
      <c r="X542" s="40" t="s">
        <v>26</v>
      </c>
      <c r="Z542" s="34">
        <f t="shared" si="44"/>
        <v>0</v>
      </c>
    </row>
    <row r="543" spans="2:26" ht="25.5" customHeight="1" x14ac:dyDescent="0.25">
      <c r="B543" s="64"/>
      <c r="L543" s="31" t="str">
        <f t="shared" si="40"/>
        <v/>
      </c>
      <c r="N543" s="52" t="s">
        <v>71</v>
      </c>
      <c r="Q543" s="32" t="str">
        <f t="shared" si="41"/>
        <v/>
      </c>
      <c r="T543" s="34">
        <f t="shared" si="42"/>
        <v>0</v>
      </c>
      <c r="U543" s="34">
        <f t="shared" si="43"/>
        <v>0</v>
      </c>
      <c r="X543" s="40" t="s">
        <v>26</v>
      </c>
      <c r="Z543" s="34">
        <f t="shared" si="44"/>
        <v>0</v>
      </c>
    </row>
    <row r="544" spans="2:26" ht="25.5" customHeight="1" x14ac:dyDescent="0.25">
      <c r="B544" s="64"/>
      <c r="L544" s="31" t="str">
        <f t="shared" si="40"/>
        <v/>
      </c>
      <c r="N544" s="52" t="s">
        <v>71</v>
      </c>
      <c r="Q544" s="32" t="str">
        <f t="shared" si="41"/>
        <v/>
      </c>
      <c r="T544" s="34">
        <f t="shared" si="42"/>
        <v>0</v>
      </c>
      <c r="U544" s="34">
        <f t="shared" si="43"/>
        <v>0</v>
      </c>
      <c r="X544" s="40" t="s">
        <v>26</v>
      </c>
      <c r="Z544" s="34">
        <f t="shared" si="44"/>
        <v>0</v>
      </c>
    </row>
    <row r="545" spans="2:26" ht="25.5" customHeight="1" x14ac:dyDescent="0.25">
      <c r="B545" s="64"/>
      <c r="L545" s="31" t="str">
        <f t="shared" si="40"/>
        <v/>
      </c>
      <c r="N545" s="52" t="s">
        <v>71</v>
      </c>
      <c r="Q545" s="32" t="str">
        <f t="shared" si="41"/>
        <v/>
      </c>
      <c r="T545" s="34">
        <f t="shared" si="42"/>
        <v>0</v>
      </c>
      <c r="U545" s="34">
        <f t="shared" si="43"/>
        <v>0</v>
      </c>
      <c r="X545" s="40" t="s">
        <v>26</v>
      </c>
      <c r="Z545" s="34">
        <f t="shared" si="44"/>
        <v>0</v>
      </c>
    </row>
    <row r="546" spans="2:26" ht="25.5" customHeight="1" x14ac:dyDescent="0.25">
      <c r="B546" s="64"/>
      <c r="L546" s="31" t="str">
        <f t="shared" si="40"/>
        <v/>
      </c>
      <c r="N546" s="52" t="s">
        <v>71</v>
      </c>
      <c r="Q546" s="32" t="str">
        <f t="shared" si="41"/>
        <v/>
      </c>
      <c r="T546" s="34">
        <f t="shared" si="42"/>
        <v>0</v>
      </c>
      <c r="U546" s="34">
        <f t="shared" si="43"/>
        <v>0</v>
      </c>
      <c r="X546" s="40" t="s">
        <v>26</v>
      </c>
      <c r="Z546" s="34">
        <f t="shared" si="44"/>
        <v>0</v>
      </c>
    </row>
    <row r="547" spans="2:26" ht="25.5" customHeight="1" x14ac:dyDescent="0.25">
      <c r="B547" s="64"/>
      <c r="L547" s="31" t="str">
        <f t="shared" si="40"/>
        <v/>
      </c>
      <c r="N547" s="52" t="s">
        <v>71</v>
      </c>
      <c r="Q547" s="32" t="str">
        <f t="shared" si="41"/>
        <v/>
      </c>
      <c r="T547" s="34">
        <f t="shared" si="42"/>
        <v>0</v>
      </c>
      <c r="U547" s="34">
        <f t="shared" si="43"/>
        <v>0</v>
      </c>
      <c r="X547" s="40" t="s">
        <v>26</v>
      </c>
      <c r="Z547" s="34">
        <f t="shared" si="44"/>
        <v>0</v>
      </c>
    </row>
    <row r="548" spans="2:26" ht="25.5" customHeight="1" x14ac:dyDescent="0.25">
      <c r="B548" s="64"/>
      <c r="L548" s="31" t="str">
        <f t="shared" si="40"/>
        <v/>
      </c>
      <c r="N548" s="52" t="s">
        <v>71</v>
      </c>
      <c r="Q548" s="32" t="str">
        <f t="shared" si="41"/>
        <v/>
      </c>
      <c r="T548" s="34">
        <f t="shared" si="42"/>
        <v>0</v>
      </c>
      <c r="U548" s="34">
        <f t="shared" si="43"/>
        <v>0</v>
      </c>
      <c r="X548" s="40" t="s">
        <v>26</v>
      </c>
      <c r="Z548" s="34">
        <f t="shared" si="44"/>
        <v>0</v>
      </c>
    </row>
    <row r="549" spans="2:26" ht="25.5" customHeight="1" x14ac:dyDescent="0.25">
      <c r="B549" s="64"/>
      <c r="L549" s="31" t="str">
        <f t="shared" si="40"/>
        <v/>
      </c>
      <c r="N549" s="52" t="s">
        <v>71</v>
      </c>
      <c r="Q549" s="32" t="str">
        <f t="shared" si="41"/>
        <v/>
      </c>
      <c r="T549" s="34">
        <f t="shared" si="42"/>
        <v>0</v>
      </c>
      <c r="U549" s="34">
        <f t="shared" si="43"/>
        <v>0</v>
      </c>
      <c r="X549" s="40" t="s">
        <v>26</v>
      </c>
      <c r="Z549" s="34">
        <f t="shared" si="44"/>
        <v>0</v>
      </c>
    </row>
    <row r="550" spans="2:26" ht="25.5" customHeight="1" x14ac:dyDescent="0.25">
      <c r="B550" s="64"/>
      <c r="L550" s="31" t="str">
        <f t="shared" si="40"/>
        <v/>
      </c>
      <c r="N550" s="52" t="s">
        <v>71</v>
      </c>
      <c r="Q550" s="32" t="str">
        <f t="shared" si="41"/>
        <v/>
      </c>
      <c r="T550" s="34">
        <f t="shared" si="42"/>
        <v>0</v>
      </c>
      <c r="U550" s="34">
        <f t="shared" si="43"/>
        <v>0</v>
      </c>
      <c r="X550" s="40" t="s">
        <v>26</v>
      </c>
      <c r="Z550" s="34">
        <f t="shared" si="44"/>
        <v>0</v>
      </c>
    </row>
    <row r="551" spans="2:26" ht="25.5" customHeight="1" x14ac:dyDescent="0.25">
      <c r="B551" s="64"/>
      <c r="L551" s="31" t="str">
        <f t="shared" si="40"/>
        <v/>
      </c>
      <c r="N551" s="52" t="s">
        <v>71</v>
      </c>
      <c r="Q551" s="32" t="str">
        <f t="shared" si="41"/>
        <v/>
      </c>
      <c r="T551" s="34">
        <f t="shared" si="42"/>
        <v>0</v>
      </c>
      <c r="U551" s="34">
        <f t="shared" si="43"/>
        <v>0</v>
      </c>
      <c r="X551" s="40" t="s">
        <v>26</v>
      </c>
      <c r="Z551" s="34">
        <f t="shared" si="44"/>
        <v>0</v>
      </c>
    </row>
    <row r="552" spans="2:26" ht="25.5" customHeight="1" x14ac:dyDescent="0.25">
      <c r="B552" s="64"/>
      <c r="L552" s="31" t="str">
        <f t="shared" si="40"/>
        <v/>
      </c>
      <c r="N552" s="52" t="s">
        <v>71</v>
      </c>
      <c r="Q552" s="32" t="str">
        <f t="shared" si="41"/>
        <v/>
      </c>
      <c r="T552" s="34">
        <f t="shared" si="42"/>
        <v>0</v>
      </c>
      <c r="U552" s="34">
        <f t="shared" si="43"/>
        <v>0</v>
      </c>
      <c r="X552" s="40" t="s">
        <v>26</v>
      </c>
      <c r="Z552" s="34">
        <f t="shared" si="44"/>
        <v>0</v>
      </c>
    </row>
    <row r="553" spans="2:26" ht="25.5" customHeight="1" x14ac:dyDescent="0.25">
      <c r="B553" s="64"/>
      <c r="L553" s="31" t="str">
        <f t="shared" si="40"/>
        <v/>
      </c>
      <c r="N553" s="52" t="s">
        <v>71</v>
      </c>
      <c r="Q553" s="32" t="str">
        <f t="shared" si="41"/>
        <v/>
      </c>
      <c r="T553" s="34">
        <f t="shared" si="42"/>
        <v>0</v>
      </c>
      <c r="U553" s="34">
        <f t="shared" si="43"/>
        <v>0</v>
      </c>
      <c r="X553" s="40" t="s">
        <v>26</v>
      </c>
      <c r="Z553" s="34">
        <f t="shared" si="44"/>
        <v>0</v>
      </c>
    </row>
    <row r="554" spans="2:26" ht="25.5" customHeight="1" x14ac:dyDescent="0.25">
      <c r="B554" s="64"/>
      <c r="L554" s="31" t="str">
        <f t="shared" si="40"/>
        <v/>
      </c>
      <c r="N554" s="52" t="s">
        <v>71</v>
      </c>
      <c r="Q554" s="32" t="str">
        <f t="shared" si="41"/>
        <v/>
      </c>
      <c r="T554" s="34">
        <f t="shared" si="42"/>
        <v>0</v>
      </c>
      <c r="U554" s="34">
        <f t="shared" si="43"/>
        <v>0</v>
      </c>
      <c r="X554" s="40" t="s">
        <v>26</v>
      </c>
      <c r="Z554" s="34">
        <f t="shared" si="44"/>
        <v>0</v>
      </c>
    </row>
    <row r="555" spans="2:26" ht="25.5" customHeight="1" x14ac:dyDescent="0.25">
      <c r="B555" s="64"/>
      <c r="L555" s="31" t="str">
        <f t="shared" si="40"/>
        <v/>
      </c>
      <c r="N555" s="52" t="s">
        <v>71</v>
      </c>
      <c r="Q555" s="32" t="str">
        <f t="shared" si="41"/>
        <v/>
      </c>
      <c r="T555" s="34">
        <f t="shared" si="42"/>
        <v>0</v>
      </c>
      <c r="U555" s="34">
        <f t="shared" si="43"/>
        <v>0</v>
      </c>
      <c r="X555" s="40" t="s">
        <v>26</v>
      </c>
      <c r="Z555" s="34">
        <f t="shared" si="44"/>
        <v>0</v>
      </c>
    </row>
    <row r="556" spans="2:26" ht="25.5" customHeight="1" x14ac:dyDescent="0.25">
      <c r="B556" s="64"/>
      <c r="L556" s="31" t="str">
        <f t="shared" si="40"/>
        <v/>
      </c>
      <c r="N556" s="52" t="s">
        <v>71</v>
      </c>
      <c r="Q556" s="32" t="str">
        <f t="shared" si="41"/>
        <v/>
      </c>
      <c r="T556" s="34">
        <f t="shared" si="42"/>
        <v>0</v>
      </c>
      <c r="U556" s="34">
        <f t="shared" si="43"/>
        <v>0</v>
      </c>
      <c r="X556" s="40" t="s">
        <v>26</v>
      </c>
      <c r="Z556" s="34">
        <f t="shared" si="44"/>
        <v>0</v>
      </c>
    </row>
    <row r="557" spans="2:26" ht="25.5" customHeight="1" x14ac:dyDescent="0.25">
      <c r="B557" s="64"/>
      <c r="L557" s="31" t="str">
        <f t="shared" si="40"/>
        <v/>
      </c>
      <c r="N557" s="52" t="s">
        <v>71</v>
      </c>
      <c r="Q557" s="32" t="str">
        <f t="shared" si="41"/>
        <v/>
      </c>
      <c r="T557" s="34">
        <f t="shared" si="42"/>
        <v>0</v>
      </c>
      <c r="U557" s="34">
        <f t="shared" si="43"/>
        <v>0</v>
      </c>
      <c r="X557" s="40" t="s">
        <v>26</v>
      </c>
      <c r="Z557" s="34">
        <f t="shared" si="44"/>
        <v>0</v>
      </c>
    </row>
    <row r="558" spans="2:26" ht="25.5" customHeight="1" x14ac:dyDescent="0.25">
      <c r="B558" s="64"/>
      <c r="L558" s="31" t="str">
        <f t="shared" si="40"/>
        <v/>
      </c>
      <c r="N558" s="52" t="s">
        <v>71</v>
      </c>
      <c r="Q558" s="32" t="str">
        <f t="shared" si="41"/>
        <v/>
      </c>
      <c r="T558" s="34">
        <f t="shared" si="42"/>
        <v>0</v>
      </c>
      <c r="U558" s="34">
        <f t="shared" si="43"/>
        <v>0</v>
      </c>
      <c r="X558" s="40" t="s">
        <v>26</v>
      </c>
      <c r="Z558" s="34">
        <f t="shared" si="44"/>
        <v>0</v>
      </c>
    </row>
    <row r="559" spans="2:26" ht="25.5" customHeight="1" x14ac:dyDescent="0.25">
      <c r="B559" s="64"/>
      <c r="L559" s="31" t="str">
        <f t="shared" si="40"/>
        <v/>
      </c>
      <c r="N559" s="52" t="s">
        <v>71</v>
      </c>
      <c r="Q559" s="32" t="str">
        <f t="shared" si="41"/>
        <v/>
      </c>
      <c r="T559" s="34">
        <f t="shared" si="42"/>
        <v>0</v>
      </c>
      <c r="U559" s="34">
        <f t="shared" si="43"/>
        <v>0</v>
      </c>
      <c r="X559" s="40" t="s">
        <v>26</v>
      </c>
      <c r="Z559" s="34">
        <f t="shared" si="44"/>
        <v>0</v>
      </c>
    </row>
    <row r="560" spans="2:26" ht="25.5" customHeight="1" x14ac:dyDescent="0.25">
      <c r="B560" s="64"/>
      <c r="L560" s="31" t="str">
        <f t="shared" si="40"/>
        <v/>
      </c>
      <c r="N560" s="52" t="s">
        <v>71</v>
      </c>
      <c r="Q560" s="32" t="str">
        <f t="shared" si="41"/>
        <v/>
      </c>
      <c r="T560" s="34">
        <f t="shared" si="42"/>
        <v>0</v>
      </c>
      <c r="U560" s="34">
        <f t="shared" si="43"/>
        <v>0</v>
      </c>
      <c r="X560" s="40" t="s">
        <v>26</v>
      </c>
      <c r="Z560" s="34">
        <f t="shared" si="44"/>
        <v>0</v>
      </c>
    </row>
    <row r="561" spans="2:26" ht="25.5" customHeight="1" x14ac:dyDescent="0.25">
      <c r="B561" s="64"/>
      <c r="L561" s="31" t="str">
        <f t="shared" si="40"/>
        <v/>
      </c>
      <c r="N561" s="52" t="s">
        <v>71</v>
      </c>
      <c r="Q561" s="32" t="str">
        <f t="shared" si="41"/>
        <v/>
      </c>
      <c r="T561" s="34">
        <f t="shared" si="42"/>
        <v>0</v>
      </c>
      <c r="U561" s="34">
        <f t="shared" si="43"/>
        <v>0</v>
      </c>
      <c r="X561" s="40" t="s">
        <v>26</v>
      </c>
      <c r="Z561" s="34">
        <f t="shared" si="44"/>
        <v>0</v>
      </c>
    </row>
    <row r="562" spans="2:26" ht="25.5" customHeight="1" x14ac:dyDescent="0.25">
      <c r="B562" s="64"/>
      <c r="L562" s="31" t="str">
        <f t="shared" si="40"/>
        <v/>
      </c>
      <c r="N562" s="52" t="s">
        <v>71</v>
      </c>
      <c r="Q562" s="32" t="str">
        <f t="shared" si="41"/>
        <v/>
      </c>
      <c r="T562" s="34">
        <f t="shared" si="42"/>
        <v>0</v>
      </c>
      <c r="U562" s="34">
        <f t="shared" si="43"/>
        <v>0</v>
      </c>
      <c r="X562" s="40" t="s">
        <v>26</v>
      </c>
      <c r="Z562" s="34">
        <f t="shared" si="44"/>
        <v>0</v>
      </c>
    </row>
    <row r="563" spans="2:26" ht="25.5" customHeight="1" x14ac:dyDescent="0.25">
      <c r="B563" s="64"/>
      <c r="L563" s="31" t="str">
        <f t="shared" si="40"/>
        <v/>
      </c>
      <c r="N563" s="52" t="s">
        <v>71</v>
      </c>
      <c r="Q563" s="32" t="str">
        <f t="shared" si="41"/>
        <v/>
      </c>
      <c r="T563" s="34">
        <f t="shared" si="42"/>
        <v>0</v>
      </c>
      <c r="U563" s="34">
        <f t="shared" si="43"/>
        <v>0</v>
      </c>
      <c r="X563" s="40" t="s">
        <v>26</v>
      </c>
      <c r="Z563" s="34">
        <f t="shared" si="44"/>
        <v>0</v>
      </c>
    </row>
    <row r="564" spans="2:26" ht="25.5" customHeight="1" x14ac:dyDescent="0.25">
      <c r="B564" s="64"/>
      <c r="L564" s="31" t="str">
        <f t="shared" si="40"/>
        <v/>
      </c>
      <c r="N564" s="52" t="s">
        <v>71</v>
      </c>
      <c r="Q564" s="32" t="str">
        <f t="shared" si="41"/>
        <v/>
      </c>
      <c r="T564" s="34">
        <f t="shared" si="42"/>
        <v>0</v>
      </c>
      <c r="U564" s="34">
        <f t="shared" si="43"/>
        <v>0</v>
      </c>
      <c r="X564" s="40" t="s">
        <v>26</v>
      </c>
      <c r="Z564" s="34">
        <f t="shared" si="44"/>
        <v>0</v>
      </c>
    </row>
    <row r="565" spans="2:26" ht="25.5" customHeight="1" x14ac:dyDescent="0.25">
      <c r="B565" s="64"/>
      <c r="L565" s="31" t="str">
        <f t="shared" si="40"/>
        <v/>
      </c>
      <c r="N565" s="52" t="s">
        <v>71</v>
      </c>
      <c r="Q565" s="32" t="str">
        <f t="shared" si="41"/>
        <v/>
      </c>
      <c r="T565" s="34">
        <f t="shared" si="42"/>
        <v>0</v>
      </c>
      <c r="U565" s="34">
        <f t="shared" si="43"/>
        <v>0</v>
      </c>
      <c r="X565" s="40" t="s">
        <v>26</v>
      </c>
      <c r="Z565" s="34">
        <f t="shared" si="44"/>
        <v>0</v>
      </c>
    </row>
    <row r="566" spans="2:26" ht="25.5" customHeight="1" x14ac:dyDescent="0.25">
      <c r="B566" s="64"/>
      <c r="L566" s="31" t="str">
        <f t="shared" si="40"/>
        <v/>
      </c>
      <c r="N566" s="52" t="s">
        <v>71</v>
      </c>
      <c r="Q566" s="32" t="str">
        <f t="shared" si="41"/>
        <v/>
      </c>
      <c r="T566" s="34">
        <f t="shared" si="42"/>
        <v>0</v>
      </c>
      <c r="U566" s="34">
        <f t="shared" si="43"/>
        <v>0</v>
      </c>
      <c r="X566" s="40" t="s">
        <v>26</v>
      </c>
      <c r="Z566" s="34">
        <f t="shared" si="44"/>
        <v>0</v>
      </c>
    </row>
    <row r="567" spans="2:26" ht="25.5" customHeight="1" x14ac:dyDescent="0.25">
      <c r="B567" s="64"/>
      <c r="L567" s="31" t="str">
        <f t="shared" si="40"/>
        <v/>
      </c>
      <c r="N567" s="52" t="s">
        <v>71</v>
      </c>
      <c r="Q567" s="32" t="str">
        <f t="shared" si="41"/>
        <v/>
      </c>
      <c r="T567" s="34">
        <f t="shared" si="42"/>
        <v>0</v>
      </c>
      <c r="U567" s="34">
        <f t="shared" si="43"/>
        <v>0</v>
      </c>
      <c r="X567" s="40" t="s">
        <v>26</v>
      </c>
      <c r="Z567" s="34">
        <f t="shared" si="44"/>
        <v>0</v>
      </c>
    </row>
    <row r="568" spans="2:26" ht="25.5" customHeight="1" x14ac:dyDescent="0.25">
      <c r="B568" s="64"/>
      <c r="L568" s="31" t="str">
        <f t="shared" si="40"/>
        <v/>
      </c>
      <c r="N568" s="52" t="s">
        <v>71</v>
      </c>
      <c r="Q568" s="32" t="str">
        <f t="shared" si="41"/>
        <v/>
      </c>
      <c r="T568" s="34">
        <f t="shared" si="42"/>
        <v>0</v>
      </c>
      <c r="U568" s="34">
        <f t="shared" si="43"/>
        <v>0</v>
      </c>
      <c r="X568" s="40" t="s">
        <v>26</v>
      </c>
      <c r="Z568" s="34">
        <f t="shared" si="44"/>
        <v>0</v>
      </c>
    </row>
    <row r="569" spans="2:26" ht="25.5" customHeight="1" x14ac:dyDescent="0.25">
      <c r="B569" s="64"/>
      <c r="L569" s="31" t="str">
        <f t="shared" si="40"/>
        <v/>
      </c>
      <c r="N569" s="52" t="s">
        <v>71</v>
      </c>
      <c r="Q569" s="32" t="str">
        <f t="shared" si="41"/>
        <v/>
      </c>
      <c r="T569" s="34">
        <f t="shared" si="42"/>
        <v>0</v>
      </c>
      <c r="U569" s="34">
        <f t="shared" si="43"/>
        <v>0</v>
      </c>
      <c r="X569" s="40" t="s">
        <v>26</v>
      </c>
      <c r="Z569" s="34">
        <f t="shared" si="44"/>
        <v>0</v>
      </c>
    </row>
    <row r="570" spans="2:26" ht="25.5" customHeight="1" x14ac:dyDescent="0.25">
      <c r="B570" s="64"/>
      <c r="L570" s="31" t="str">
        <f t="shared" si="40"/>
        <v/>
      </c>
      <c r="N570" s="52" t="s">
        <v>71</v>
      </c>
      <c r="Q570" s="32" t="str">
        <f t="shared" si="41"/>
        <v/>
      </c>
      <c r="T570" s="34">
        <f t="shared" si="42"/>
        <v>0</v>
      </c>
      <c r="U570" s="34">
        <f t="shared" si="43"/>
        <v>0</v>
      </c>
      <c r="X570" s="40" t="s">
        <v>26</v>
      </c>
      <c r="Z570" s="34">
        <f t="shared" si="44"/>
        <v>0</v>
      </c>
    </row>
    <row r="571" spans="2:26" ht="25.5" customHeight="1" x14ac:dyDescent="0.25">
      <c r="B571" s="64"/>
      <c r="L571" s="31" t="str">
        <f t="shared" si="40"/>
        <v/>
      </c>
      <c r="N571" s="52" t="s">
        <v>71</v>
      </c>
      <c r="Q571" s="32" t="str">
        <f t="shared" si="41"/>
        <v/>
      </c>
      <c r="T571" s="34">
        <f t="shared" si="42"/>
        <v>0</v>
      </c>
      <c r="U571" s="34">
        <f t="shared" si="43"/>
        <v>0</v>
      </c>
      <c r="X571" s="40" t="s">
        <v>26</v>
      </c>
      <c r="Z571" s="34">
        <f t="shared" si="44"/>
        <v>0</v>
      </c>
    </row>
    <row r="572" spans="2:26" ht="25.5" customHeight="1" x14ac:dyDescent="0.25">
      <c r="B572" s="64"/>
      <c r="L572" s="31" t="str">
        <f t="shared" si="40"/>
        <v/>
      </c>
      <c r="N572" s="52" t="s">
        <v>71</v>
      </c>
      <c r="Q572" s="32" t="str">
        <f t="shared" si="41"/>
        <v/>
      </c>
      <c r="T572" s="34">
        <f t="shared" si="42"/>
        <v>0</v>
      </c>
      <c r="U572" s="34">
        <f t="shared" si="43"/>
        <v>0</v>
      </c>
      <c r="X572" s="40" t="s">
        <v>26</v>
      </c>
      <c r="Z572" s="34">
        <f t="shared" si="44"/>
        <v>0</v>
      </c>
    </row>
    <row r="573" spans="2:26" ht="25.5" customHeight="1" x14ac:dyDescent="0.25">
      <c r="B573" s="64"/>
      <c r="L573" s="31" t="str">
        <f t="shared" si="40"/>
        <v/>
      </c>
      <c r="N573" s="52" t="s">
        <v>71</v>
      </c>
      <c r="Q573" s="32" t="str">
        <f t="shared" si="41"/>
        <v/>
      </c>
      <c r="T573" s="34">
        <f t="shared" si="42"/>
        <v>0</v>
      </c>
      <c r="U573" s="34">
        <f t="shared" si="43"/>
        <v>0</v>
      </c>
      <c r="X573" s="40" t="s">
        <v>26</v>
      </c>
      <c r="Z573" s="34">
        <f t="shared" si="44"/>
        <v>0</v>
      </c>
    </row>
    <row r="574" spans="2:26" ht="25.5" customHeight="1" x14ac:dyDescent="0.25">
      <c r="B574" s="64"/>
      <c r="L574" s="31" t="str">
        <f t="shared" si="40"/>
        <v/>
      </c>
      <c r="N574" s="52" t="s">
        <v>71</v>
      </c>
      <c r="Q574" s="32" t="str">
        <f t="shared" si="41"/>
        <v/>
      </c>
      <c r="T574" s="34">
        <f t="shared" si="42"/>
        <v>0</v>
      </c>
      <c r="U574" s="34">
        <f t="shared" si="43"/>
        <v>0</v>
      </c>
      <c r="X574" s="40" t="s">
        <v>26</v>
      </c>
      <c r="Z574" s="34">
        <f t="shared" si="44"/>
        <v>0</v>
      </c>
    </row>
    <row r="575" spans="2:26" ht="25.5" customHeight="1" x14ac:dyDescent="0.25">
      <c r="B575" s="64"/>
      <c r="L575" s="31" t="str">
        <f t="shared" si="40"/>
        <v/>
      </c>
      <c r="N575" s="52" t="s">
        <v>71</v>
      </c>
      <c r="Q575" s="32" t="str">
        <f t="shared" si="41"/>
        <v/>
      </c>
      <c r="T575" s="34">
        <f t="shared" si="42"/>
        <v>0</v>
      </c>
      <c r="U575" s="34">
        <f t="shared" si="43"/>
        <v>0</v>
      </c>
      <c r="X575" s="40" t="s">
        <v>26</v>
      </c>
      <c r="Z575" s="34">
        <f t="shared" si="44"/>
        <v>0</v>
      </c>
    </row>
    <row r="576" spans="2:26" ht="25.5" customHeight="1" x14ac:dyDescent="0.25">
      <c r="B576" s="64"/>
      <c r="L576" s="31" t="str">
        <f t="shared" si="40"/>
        <v/>
      </c>
      <c r="N576" s="52" t="s">
        <v>71</v>
      </c>
      <c r="Q576" s="32" t="str">
        <f t="shared" si="41"/>
        <v/>
      </c>
      <c r="T576" s="34">
        <f t="shared" si="42"/>
        <v>0</v>
      </c>
      <c r="U576" s="34">
        <f t="shared" si="43"/>
        <v>0</v>
      </c>
      <c r="X576" s="40" t="s">
        <v>26</v>
      </c>
      <c r="Z576" s="34">
        <f t="shared" si="44"/>
        <v>0</v>
      </c>
    </row>
    <row r="577" spans="2:26" ht="25.5" customHeight="1" x14ac:dyDescent="0.25">
      <c r="B577" s="64"/>
      <c r="L577" s="31" t="str">
        <f t="shared" si="40"/>
        <v/>
      </c>
      <c r="N577" s="52" t="s">
        <v>71</v>
      </c>
      <c r="Q577" s="32" t="str">
        <f t="shared" si="41"/>
        <v/>
      </c>
      <c r="T577" s="34">
        <f t="shared" si="42"/>
        <v>0</v>
      </c>
      <c r="U577" s="34">
        <f t="shared" si="43"/>
        <v>0</v>
      </c>
      <c r="X577" s="40" t="s">
        <v>26</v>
      </c>
      <c r="Z577" s="34">
        <f t="shared" si="44"/>
        <v>0</v>
      </c>
    </row>
    <row r="578" spans="2:26" ht="25.5" customHeight="1" x14ac:dyDescent="0.25">
      <c r="B578" s="64"/>
      <c r="L578" s="31" t="str">
        <f t="shared" ref="L578:L641" si="45">IF(K578&lt;&gt;"",VLOOKUP(K578,tenhang,2,0),"")</f>
        <v/>
      </c>
      <c r="N578" s="52" t="s">
        <v>71</v>
      </c>
      <c r="Q578" s="32" t="str">
        <f t="shared" ref="Q578:Q641" si="46">IF(K578&lt;&gt;"",VLOOKUP(K578,tenhang,3,0),"")</f>
        <v/>
      </c>
      <c r="T578" s="34">
        <f t="shared" ref="T578:T641" si="47">IF(K578&lt;&gt;"",VLOOKUP(K578,tenhang,4,0),0)</f>
        <v>0</v>
      </c>
      <c r="U578" s="34">
        <f t="shared" si="43"/>
        <v>0</v>
      </c>
      <c r="X578" s="40" t="s">
        <v>26</v>
      </c>
      <c r="Z578" s="34">
        <f t="shared" si="44"/>
        <v>0</v>
      </c>
    </row>
    <row r="579" spans="2:26" ht="25.5" customHeight="1" x14ac:dyDescent="0.25">
      <c r="B579" s="64"/>
      <c r="L579" s="31" t="str">
        <f t="shared" si="45"/>
        <v/>
      </c>
      <c r="N579" s="52" t="s">
        <v>71</v>
      </c>
      <c r="Q579" s="32" t="str">
        <f t="shared" si="46"/>
        <v/>
      </c>
      <c r="T579" s="34">
        <f t="shared" si="47"/>
        <v>0</v>
      </c>
      <c r="U579" s="34">
        <f t="shared" ref="U579:U642" si="48">R579*T579</f>
        <v>0</v>
      </c>
      <c r="X579" s="40" t="s">
        <v>26</v>
      </c>
      <c r="Z579" s="34">
        <f t="shared" ref="Z579:Z642" si="49">ROUND(U579*X579*1%,0)</f>
        <v>0</v>
      </c>
    </row>
    <row r="580" spans="2:26" ht="25.5" customHeight="1" x14ac:dyDescent="0.25">
      <c r="B580" s="64"/>
      <c r="L580" s="31" t="str">
        <f t="shared" si="45"/>
        <v/>
      </c>
      <c r="N580" s="52" t="s">
        <v>71</v>
      </c>
      <c r="Q580" s="32" t="str">
        <f t="shared" si="46"/>
        <v/>
      </c>
      <c r="T580" s="34">
        <f t="shared" si="47"/>
        <v>0</v>
      </c>
      <c r="U580" s="34">
        <f t="shared" si="48"/>
        <v>0</v>
      </c>
      <c r="X580" s="40" t="s">
        <v>26</v>
      </c>
      <c r="Z580" s="34">
        <f t="shared" si="49"/>
        <v>0</v>
      </c>
    </row>
    <row r="581" spans="2:26" ht="25.5" customHeight="1" x14ac:dyDescent="0.25">
      <c r="B581" s="64"/>
      <c r="L581" s="31" t="str">
        <f t="shared" si="45"/>
        <v/>
      </c>
      <c r="N581" s="52" t="s">
        <v>71</v>
      </c>
      <c r="Q581" s="32" t="str">
        <f t="shared" si="46"/>
        <v/>
      </c>
      <c r="T581" s="34">
        <f t="shared" si="47"/>
        <v>0</v>
      </c>
      <c r="U581" s="34">
        <f t="shared" si="48"/>
        <v>0</v>
      </c>
      <c r="X581" s="40" t="s">
        <v>26</v>
      </c>
      <c r="Z581" s="34">
        <f t="shared" si="49"/>
        <v>0</v>
      </c>
    </row>
    <row r="582" spans="2:26" ht="25.5" customHeight="1" x14ac:dyDescent="0.25">
      <c r="B582" s="64"/>
      <c r="L582" s="31" t="str">
        <f t="shared" si="45"/>
        <v/>
      </c>
      <c r="N582" s="52" t="s">
        <v>71</v>
      </c>
      <c r="Q582" s="32" t="str">
        <f t="shared" si="46"/>
        <v/>
      </c>
      <c r="T582" s="34">
        <f t="shared" si="47"/>
        <v>0</v>
      </c>
      <c r="U582" s="34">
        <f t="shared" si="48"/>
        <v>0</v>
      </c>
      <c r="X582" s="40" t="s">
        <v>26</v>
      </c>
      <c r="Z582" s="34">
        <f t="shared" si="49"/>
        <v>0</v>
      </c>
    </row>
    <row r="583" spans="2:26" ht="25.5" customHeight="1" x14ac:dyDescent="0.25">
      <c r="B583" s="64"/>
      <c r="L583" s="31" t="str">
        <f t="shared" si="45"/>
        <v/>
      </c>
      <c r="N583" s="52" t="s">
        <v>71</v>
      </c>
      <c r="Q583" s="32" t="str">
        <f t="shared" si="46"/>
        <v/>
      </c>
      <c r="T583" s="34">
        <f t="shared" si="47"/>
        <v>0</v>
      </c>
      <c r="U583" s="34">
        <f t="shared" si="48"/>
        <v>0</v>
      </c>
      <c r="X583" s="40" t="s">
        <v>26</v>
      </c>
      <c r="Z583" s="34">
        <f t="shared" si="49"/>
        <v>0</v>
      </c>
    </row>
    <row r="584" spans="2:26" ht="25.5" customHeight="1" x14ac:dyDescent="0.25">
      <c r="B584" s="64"/>
      <c r="L584" s="31" t="str">
        <f t="shared" si="45"/>
        <v/>
      </c>
      <c r="N584" s="52" t="s">
        <v>71</v>
      </c>
      <c r="Q584" s="32" t="str">
        <f t="shared" si="46"/>
        <v/>
      </c>
      <c r="T584" s="34">
        <f t="shared" si="47"/>
        <v>0</v>
      </c>
      <c r="U584" s="34">
        <f t="shared" si="48"/>
        <v>0</v>
      </c>
      <c r="X584" s="40" t="s">
        <v>26</v>
      </c>
      <c r="Z584" s="34">
        <f t="shared" si="49"/>
        <v>0</v>
      </c>
    </row>
    <row r="585" spans="2:26" ht="25.5" customHeight="1" x14ac:dyDescent="0.25">
      <c r="B585" s="64"/>
      <c r="L585" s="31" t="str">
        <f t="shared" si="45"/>
        <v/>
      </c>
      <c r="N585" s="52" t="s">
        <v>71</v>
      </c>
      <c r="Q585" s="32" t="str">
        <f t="shared" si="46"/>
        <v/>
      </c>
      <c r="T585" s="34">
        <f t="shared" si="47"/>
        <v>0</v>
      </c>
      <c r="U585" s="34">
        <f t="shared" si="48"/>
        <v>0</v>
      </c>
      <c r="X585" s="40" t="s">
        <v>26</v>
      </c>
      <c r="Z585" s="34">
        <f t="shared" si="49"/>
        <v>0</v>
      </c>
    </row>
    <row r="586" spans="2:26" ht="25.5" customHeight="1" x14ac:dyDescent="0.25">
      <c r="B586" s="64"/>
      <c r="L586" s="31" t="str">
        <f t="shared" si="45"/>
        <v/>
      </c>
      <c r="N586" s="52" t="s">
        <v>71</v>
      </c>
      <c r="Q586" s="32" t="str">
        <f t="shared" si="46"/>
        <v/>
      </c>
      <c r="T586" s="34">
        <f t="shared" si="47"/>
        <v>0</v>
      </c>
      <c r="U586" s="34">
        <f t="shared" si="48"/>
        <v>0</v>
      </c>
      <c r="X586" s="40" t="s">
        <v>26</v>
      </c>
      <c r="Z586" s="34">
        <f t="shared" si="49"/>
        <v>0</v>
      </c>
    </row>
    <row r="587" spans="2:26" ht="25.5" customHeight="1" x14ac:dyDescent="0.25">
      <c r="B587" s="64"/>
      <c r="L587" s="31" t="str">
        <f t="shared" si="45"/>
        <v/>
      </c>
      <c r="N587" s="52" t="s">
        <v>71</v>
      </c>
      <c r="Q587" s="32" t="str">
        <f t="shared" si="46"/>
        <v/>
      </c>
      <c r="T587" s="34">
        <f t="shared" si="47"/>
        <v>0</v>
      </c>
      <c r="U587" s="34">
        <f t="shared" si="48"/>
        <v>0</v>
      </c>
      <c r="X587" s="40" t="s">
        <v>26</v>
      </c>
      <c r="Z587" s="34">
        <f t="shared" si="49"/>
        <v>0</v>
      </c>
    </row>
    <row r="588" spans="2:26" ht="25.5" customHeight="1" x14ac:dyDescent="0.25">
      <c r="B588" s="64"/>
      <c r="L588" s="31" t="str">
        <f t="shared" si="45"/>
        <v/>
      </c>
      <c r="N588" s="52" t="s">
        <v>71</v>
      </c>
      <c r="Q588" s="32" t="str">
        <f t="shared" si="46"/>
        <v/>
      </c>
      <c r="T588" s="34">
        <f t="shared" si="47"/>
        <v>0</v>
      </c>
      <c r="U588" s="34">
        <f t="shared" si="48"/>
        <v>0</v>
      </c>
      <c r="X588" s="40" t="s">
        <v>26</v>
      </c>
      <c r="Z588" s="34">
        <f t="shared" si="49"/>
        <v>0</v>
      </c>
    </row>
    <row r="589" spans="2:26" ht="25.5" customHeight="1" x14ac:dyDescent="0.25">
      <c r="B589" s="64"/>
      <c r="L589" s="31" t="str">
        <f t="shared" si="45"/>
        <v/>
      </c>
      <c r="N589" s="52" t="s">
        <v>71</v>
      </c>
      <c r="Q589" s="32" t="str">
        <f t="shared" si="46"/>
        <v/>
      </c>
      <c r="T589" s="34">
        <f t="shared" si="47"/>
        <v>0</v>
      </c>
      <c r="U589" s="34">
        <f t="shared" si="48"/>
        <v>0</v>
      </c>
      <c r="X589" s="40" t="s">
        <v>26</v>
      </c>
      <c r="Z589" s="34">
        <f t="shared" si="49"/>
        <v>0</v>
      </c>
    </row>
    <row r="590" spans="2:26" ht="25.5" customHeight="1" x14ac:dyDescent="0.25">
      <c r="B590" s="64"/>
      <c r="L590" s="31" t="str">
        <f t="shared" si="45"/>
        <v/>
      </c>
      <c r="N590" s="52" t="s">
        <v>71</v>
      </c>
      <c r="Q590" s="32" t="str">
        <f t="shared" si="46"/>
        <v/>
      </c>
      <c r="T590" s="34">
        <f t="shared" si="47"/>
        <v>0</v>
      </c>
      <c r="U590" s="34">
        <f t="shared" si="48"/>
        <v>0</v>
      </c>
      <c r="X590" s="40" t="s">
        <v>26</v>
      </c>
      <c r="Z590" s="34">
        <f t="shared" si="49"/>
        <v>0</v>
      </c>
    </row>
    <row r="591" spans="2:26" ht="25.5" customHeight="1" x14ac:dyDescent="0.25">
      <c r="B591" s="64"/>
      <c r="L591" s="31" t="str">
        <f t="shared" si="45"/>
        <v/>
      </c>
      <c r="N591" s="52" t="s">
        <v>71</v>
      </c>
      <c r="Q591" s="32" t="str">
        <f t="shared" si="46"/>
        <v/>
      </c>
      <c r="T591" s="34">
        <f t="shared" si="47"/>
        <v>0</v>
      </c>
      <c r="U591" s="34">
        <f t="shared" si="48"/>
        <v>0</v>
      </c>
      <c r="X591" s="40" t="s">
        <v>26</v>
      </c>
      <c r="Z591" s="34">
        <f t="shared" si="49"/>
        <v>0</v>
      </c>
    </row>
    <row r="592" spans="2:26" ht="25.5" customHeight="1" x14ac:dyDescent="0.25">
      <c r="B592" s="64"/>
      <c r="L592" s="31" t="str">
        <f t="shared" si="45"/>
        <v/>
      </c>
      <c r="N592" s="52" t="s">
        <v>71</v>
      </c>
      <c r="Q592" s="32" t="str">
        <f t="shared" si="46"/>
        <v/>
      </c>
      <c r="T592" s="34">
        <f t="shared" si="47"/>
        <v>0</v>
      </c>
      <c r="U592" s="34">
        <f t="shared" si="48"/>
        <v>0</v>
      </c>
      <c r="X592" s="40" t="s">
        <v>26</v>
      </c>
      <c r="Z592" s="34">
        <f t="shared" si="49"/>
        <v>0</v>
      </c>
    </row>
    <row r="593" spans="2:26" ht="25.5" customHeight="1" x14ac:dyDescent="0.25">
      <c r="B593" s="64"/>
      <c r="L593" s="31" t="str">
        <f t="shared" si="45"/>
        <v/>
      </c>
      <c r="N593" s="52" t="s">
        <v>71</v>
      </c>
      <c r="Q593" s="32" t="str">
        <f t="shared" si="46"/>
        <v/>
      </c>
      <c r="T593" s="34">
        <f t="shared" si="47"/>
        <v>0</v>
      </c>
      <c r="U593" s="34">
        <f t="shared" si="48"/>
        <v>0</v>
      </c>
      <c r="X593" s="40" t="s">
        <v>26</v>
      </c>
      <c r="Z593" s="34">
        <f t="shared" si="49"/>
        <v>0</v>
      </c>
    </row>
    <row r="594" spans="2:26" ht="25.5" customHeight="1" x14ac:dyDescent="0.25">
      <c r="B594" s="64"/>
      <c r="L594" s="31" t="str">
        <f t="shared" si="45"/>
        <v/>
      </c>
      <c r="N594" s="52" t="s">
        <v>71</v>
      </c>
      <c r="Q594" s="32" t="str">
        <f t="shared" si="46"/>
        <v/>
      </c>
      <c r="T594" s="34">
        <f t="shared" si="47"/>
        <v>0</v>
      </c>
      <c r="U594" s="34">
        <f t="shared" si="48"/>
        <v>0</v>
      </c>
      <c r="X594" s="40" t="s">
        <v>26</v>
      </c>
      <c r="Z594" s="34">
        <f t="shared" si="49"/>
        <v>0</v>
      </c>
    </row>
    <row r="595" spans="2:26" ht="25.5" customHeight="1" x14ac:dyDescent="0.25">
      <c r="B595" s="64"/>
      <c r="L595" s="31" t="str">
        <f t="shared" si="45"/>
        <v/>
      </c>
      <c r="N595" s="52" t="s">
        <v>71</v>
      </c>
      <c r="Q595" s="32" t="str">
        <f t="shared" si="46"/>
        <v/>
      </c>
      <c r="T595" s="34">
        <f t="shared" si="47"/>
        <v>0</v>
      </c>
      <c r="U595" s="34">
        <f t="shared" si="48"/>
        <v>0</v>
      </c>
      <c r="X595" s="40" t="s">
        <v>26</v>
      </c>
      <c r="Z595" s="34">
        <f t="shared" si="49"/>
        <v>0</v>
      </c>
    </row>
    <row r="596" spans="2:26" ht="25.5" customHeight="1" x14ac:dyDescent="0.25">
      <c r="B596" s="64"/>
      <c r="L596" s="31" t="str">
        <f t="shared" si="45"/>
        <v/>
      </c>
      <c r="N596" s="52" t="s">
        <v>71</v>
      </c>
      <c r="Q596" s="32" t="str">
        <f t="shared" si="46"/>
        <v/>
      </c>
      <c r="T596" s="34">
        <f t="shared" si="47"/>
        <v>0</v>
      </c>
      <c r="U596" s="34">
        <f t="shared" si="48"/>
        <v>0</v>
      </c>
      <c r="X596" s="40" t="s">
        <v>26</v>
      </c>
      <c r="Z596" s="34">
        <f t="shared" si="49"/>
        <v>0</v>
      </c>
    </row>
    <row r="597" spans="2:26" ht="25.5" customHeight="1" x14ac:dyDescent="0.25">
      <c r="B597" s="64"/>
      <c r="L597" s="31" t="str">
        <f t="shared" si="45"/>
        <v/>
      </c>
      <c r="N597" s="52" t="s">
        <v>71</v>
      </c>
      <c r="Q597" s="32" t="str">
        <f t="shared" si="46"/>
        <v/>
      </c>
      <c r="T597" s="34">
        <f t="shared" si="47"/>
        <v>0</v>
      </c>
      <c r="U597" s="34">
        <f t="shared" si="48"/>
        <v>0</v>
      </c>
      <c r="X597" s="40" t="s">
        <v>26</v>
      </c>
      <c r="Z597" s="34">
        <f t="shared" si="49"/>
        <v>0</v>
      </c>
    </row>
    <row r="598" spans="2:26" ht="25.5" customHeight="1" x14ac:dyDescent="0.25">
      <c r="B598" s="64"/>
      <c r="L598" s="31" t="str">
        <f t="shared" si="45"/>
        <v/>
      </c>
      <c r="N598" s="52" t="s">
        <v>71</v>
      </c>
      <c r="Q598" s="32" t="str">
        <f t="shared" si="46"/>
        <v/>
      </c>
      <c r="T598" s="34">
        <f t="shared" si="47"/>
        <v>0</v>
      </c>
      <c r="U598" s="34">
        <f t="shared" si="48"/>
        <v>0</v>
      </c>
      <c r="X598" s="40" t="s">
        <v>26</v>
      </c>
      <c r="Z598" s="34">
        <f t="shared" si="49"/>
        <v>0</v>
      </c>
    </row>
    <row r="599" spans="2:26" ht="25.5" customHeight="1" x14ac:dyDescent="0.25">
      <c r="B599" s="64"/>
      <c r="L599" s="31" t="str">
        <f t="shared" si="45"/>
        <v/>
      </c>
      <c r="N599" s="52" t="s">
        <v>71</v>
      </c>
      <c r="Q599" s="32" t="str">
        <f t="shared" si="46"/>
        <v/>
      </c>
      <c r="T599" s="34">
        <f t="shared" si="47"/>
        <v>0</v>
      </c>
      <c r="U599" s="34">
        <f t="shared" si="48"/>
        <v>0</v>
      </c>
      <c r="X599" s="40" t="s">
        <v>26</v>
      </c>
      <c r="Z599" s="34">
        <f t="shared" si="49"/>
        <v>0</v>
      </c>
    </row>
    <row r="600" spans="2:26" ht="25.5" customHeight="1" x14ac:dyDescent="0.25">
      <c r="B600" s="64"/>
      <c r="L600" s="31" t="str">
        <f t="shared" si="45"/>
        <v/>
      </c>
      <c r="N600" s="52" t="s">
        <v>71</v>
      </c>
      <c r="Q600" s="32" t="str">
        <f t="shared" si="46"/>
        <v/>
      </c>
      <c r="T600" s="34">
        <f t="shared" si="47"/>
        <v>0</v>
      </c>
      <c r="U600" s="34">
        <f t="shared" si="48"/>
        <v>0</v>
      </c>
      <c r="X600" s="40" t="s">
        <v>26</v>
      </c>
      <c r="Z600" s="34">
        <f t="shared" si="49"/>
        <v>0</v>
      </c>
    </row>
    <row r="601" spans="2:26" ht="25.5" customHeight="1" x14ac:dyDescent="0.25">
      <c r="B601" s="64"/>
      <c r="L601" s="31" t="str">
        <f t="shared" si="45"/>
        <v/>
      </c>
      <c r="N601" s="52" t="s">
        <v>71</v>
      </c>
      <c r="Q601" s="32" t="str">
        <f t="shared" si="46"/>
        <v/>
      </c>
      <c r="T601" s="34">
        <f t="shared" si="47"/>
        <v>0</v>
      </c>
      <c r="U601" s="34">
        <f t="shared" si="48"/>
        <v>0</v>
      </c>
      <c r="X601" s="40" t="s">
        <v>26</v>
      </c>
      <c r="Z601" s="34">
        <f t="shared" si="49"/>
        <v>0</v>
      </c>
    </row>
    <row r="602" spans="2:26" ht="25.5" customHeight="1" x14ac:dyDescent="0.25">
      <c r="B602" s="64"/>
      <c r="L602" s="31" t="str">
        <f t="shared" si="45"/>
        <v/>
      </c>
      <c r="N602" s="52" t="s">
        <v>71</v>
      </c>
      <c r="Q602" s="32" t="str">
        <f t="shared" si="46"/>
        <v/>
      </c>
      <c r="T602" s="34">
        <f t="shared" si="47"/>
        <v>0</v>
      </c>
      <c r="U602" s="34">
        <f t="shared" si="48"/>
        <v>0</v>
      </c>
      <c r="X602" s="40" t="s">
        <v>26</v>
      </c>
      <c r="Z602" s="34">
        <f t="shared" si="49"/>
        <v>0</v>
      </c>
    </row>
    <row r="603" spans="2:26" ht="25.5" customHeight="1" x14ac:dyDescent="0.25">
      <c r="B603" s="64"/>
      <c r="L603" s="31" t="str">
        <f t="shared" si="45"/>
        <v/>
      </c>
      <c r="N603" s="52" t="s">
        <v>71</v>
      </c>
      <c r="Q603" s="32" t="str">
        <f t="shared" si="46"/>
        <v/>
      </c>
      <c r="T603" s="34">
        <f t="shared" si="47"/>
        <v>0</v>
      </c>
      <c r="U603" s="34">
        <f t="shared" si="48"/>
        <v>0</v>
      </c>
      <c r="X603" s="40" t="s">
        <v>26</v>
      </c>
      <c r="Z603" s="34">
        <f t="shared" si="49"/>
        <v>0</v>
      </c>
    </row>
    <row r="604" spans="2:26" ht="25.5" customHeight="1" x14ac:dyDescent="0.25">
      <c r="B604" s="64"/>
      <c r="L604" s="31" t="str">
        <f t="shared" si="45"/>
        <v/>
      </c>
      <c r="N604" s="52" t="s">
        <v>71</v>
      </c>
      <c r="Q604" s="32" t="str">
        <f t="shared" si="46"/>
        <v/>
      </c>
      <c r="T604" s="34">
        <f t="shared" si="47"/>
        <v>0</v>
      </c>
      <c r="U604" s="34">
        <f t="shared" si="48"/>
        <v>0</v>
      </c>
      <c r="X604" s="40" t="s">
        <v>26</v>
      </c>
      <c r="Z604" s="34">
        <f t="shared" si="49"/>
        <v>0</v>
      </c>
    </row>
    <row r="605" spans="2:26" ht="25.5" customHeight="1" x14ac:dyDescent="0.25">
      <c r="B605" s="64"/>
      <c r="L605" s="31" t="str">
        <f t="shared" si="45"/>
        <v/>
      </c>
      <c r="N605" s="52" t="s">
        <v>71</v>
      </c>
      <c r="Q605" s="32" t="str">
        <f t="shared" si="46"/>
        <v/>
      </c>
      <c r="T605" s="34">
        <f t="shared" si="47"/>
        <v>0</v>
      </c>
      <c r="U605" s="34">
        <f t="shared" si="48"/>
        <v>0</v>
      </c>
      <c r="X605" s="40" t="s">
        <v>26</v>
      </c>
      <c r="Z605" s="34">
        <f t="shared" si="49"/>
        <v>0</v>
      </c>
    </row>
    <row r="606" spans="2:26" ht="25.5" customHeight="1" x14ac:dyDescent="0.25">
      <c r="B606" s="64"/>
      <c r="L606" s="31" t="str">
        <f t="shared" si="45"/>
        <v/>
      </c>
      <c r="N606" s="52" t="s">
        <v>71</v>
      </c>
      <c r="Q606" s="32" t="str">
        <f t="shared" si="46"/>
        <v/>
      </c>
      <c r="T606" s="34">
        <f t="shared" si="47"/>
        <v>0</v>
      </c>
      <c r="U606" s="34">
        <f t="shared" si="48"/>
        <v>0</v>
      </c>
      <c r="X606" s="40" t="s">
        <v>26</v>
      </c>
      <c r="Z606" s="34">
        <f t="shared" si="49"/>
        <v>0</v>
      </c>
    </row>
    <row r="607" spans="2:26" ht="25.5" customHeight="1" x14ac:dyDescent="0.25">
      <c r="B607" s="64"/>
      <c r="L607" s="31" t="str">
        <f t="shared" si="45"/>
        <v/>
      </c>
      <c r="N607" s="52" t="s">
        <v>71</v>
      </c>
      <c r="Q607" s="32" t="str">
        <f t="shared" si="46"/>
        <v/>
      </c>
      <c r="T607" s="34">
        <f t="shared" si="47"/>
        <v>0</v>
      </c>
      <c r="U607" s="34">
        <f t="shared" si="48"/>
        <v>0</v>
      </c>
      <c r="X607" s="40" t="s">
        <v>26</v>
      </c>
      <c r="Z607" s="34">
        <f t="shared" si="49"/>
        <v>0</v>
      </c>
    </row>
    <row r="608" spans="2:26" ht="25.5" customHeight="1" x14ac:dyDescent="0.25">
      <c r="B608" s="64"/>
      <c r="L608" s="31" t="str">
        <f t="shared" si="45"/>
        <v/>
      </c>
      <c r="N608" s="52" t="s">
        <v>71</v>
      </c>
      <c r="Q608" s="32" t="str">
        <f t="shared" si="46"/>
        <v/>
      </c>
      <c r="T608" s="34">
        <f t="shared" si="47"/>
        <v>0</v>
      </c>
      <c r="U608" s="34">
        <f t="shared" si="48"/>
        <v>0</v>
      </c>
      <c r="X608" s="40" t="s">
        <v>26</v>
      </c>
      <c r="Z608" s="34">
        <f t="shared" si="49"/>
        <v>0</v>
      </c>
    </row>
    <row r="609" spans="2:26" ht="25.5" customHeight="1" x14ac:dyDescent="0.25">
      <c r="B609" s="64"/>
      <c r="L609" s="31" t="str">
        <f t="shared" si="45"/>
        <v/>
      </c>
      <c r="N609" s="52" t="s">
        <v>71</v>
      </c>
      <c r="Q609" s="32" t="str">
        <f t="shared" si="46"/>
        <v/>
      </c>
      <c r="T609" s="34">
        <f t="shared" si="47"/>
        <v>0</v>
      </c>
      <c r="U609" s="34">
        <f t="shared" si="48"/>
        <v>0</v>
      </c>
      <c r="X609" s="40" t="s">
        <v>26</v>
      </c>
      <c r="Z609" s="34">
        <f t="shared" si="49"/>
        <v>0</v>
      </c>
    </row>
    <row r="610" spans="2:26" ht="25.5" customHeight="1" x14ac:dyDescent="0.25">
      <c r="B610" s="64"/>
      <c r="L610" s="31" t="str">
        <f t="shared" si="45"/>
        <v/>
      </c>
      <c r="N610" s="52" t="s">
        <v>71</v>
      </c>
      <c r="Q610" s="32" t="str">
        <f t="shared" si="46"/>
        <v/>
      </c>
      <c r="T610" s="34">
        <f t="shared" si="47"/>
        <v>0</v>
      </c>
      <c r="U610" s="34">
        <f t="shared" si="48"/>
        <v>0</v>
      </c>
      <c r="X610" s="40" t="s">
        <v>26</v>
      </c>
      <c r="Z610" s="34">
        <f t="shared" si="49"/>
        <v>0</v>
      </c>
    </row>
    <row r="611" spans="2:26" ht="25.5" customHeight="1" x14ac:dyDescent="0.25">
      <c r="B611" s="64"/>
      <c r="L611" s="31" t="str">
        <f t="shared" si="45"/>
        <v/>
      </c>
      <c r="N611" s="52" t="s">
        <v>71</v>
      </c>
      <c r="Q611" s="32" t="str">
        <f t="shared" si="46"/>
        <v/>
      </c>
      <c r="T611" s="34">
        <f t="shared" si="47"/>
        <v>0</v>
      </c>
      <c r="U611" s="34">
        <f t="shared" si="48"/>
        <v>0</v>
      </c>
      <c r="X611" s="40" t="s">
        <v>26</v>
      </c>
      <c r="Z611" s="34">
        <f t="shared" si="49"/>
        <v>0</v>
      </c>
    </row>
    <row r="612" spans="2:26" ht="25.5" customHeight="1" x14ac:dyDescent="0.25">
      <c r="B612" s="64"/>
      <c r="L612" s="31" t="str">
        <f t="shared" si="45"/>
        <v/>
      </c>
      <c r="N612" s="52" t="s">
        <v>71</v>
      </c>
      <c r="Q612" s="32" t="str">
        <f t="shared" si="46"/>
        <v/>
      </c>
      <c r="T612" s="34">
        <f t="shared" si="47"/>
        <v>0</v>
      </c>
      <c r="U612" s="34">
        <f t="shared" si="48"/>
        <v>0</v>
      </c>
      <c r="X612" s="40" t="s">
        <v>26</v>
      </c>
      <c r="Z612" s="34">
        <f t="shared" si="49"/>
        <v>0</v>
      </c>
    </row>
    <row r="613" spans="2:26" ht="25.5" customHeight="1" x14ac:dyDescent="0.25">
      <c r="B613" s="64"/>
      <c r="L613" s="31" t="str">
        <f t="shared" si="45"/>
        <v/>
      </c>
      <c r="N613" s="52" t="s">
        <v>71</v>
      </c>
      <c r="Q613" s="32" t="str">
        <f t="shared" si="46"/>
        <v/>
      </c>
      <c r="T613" s="34">
        <f t="shared" si="47"/>
        <v>0</v>
      </c>
      <c r="U613" s="34">
        <f t="shared" si="48"/>
        <v>0</v>
      </c>
      <c r="X613" s="40" t="s">
        <v>26</v>
      </c>
      <c r="Z613" s="34">
        <f t="shared" si="49"/>
        <v>0</v>
      </c>
    </row>
    <row r="614" spans="2:26" ht="25.5" customHeight="1" x14ac:dyDescent="0.25">
      <c r="B614" s="64"/>
      <c r="L614" s="31" t="str">
        <f t="shared" si="45"/>
        <v/>
      </c>
      <c r="N614" s="52" t="s">
        <v>71</v>
      </c>
      <c r="Q614" s="32" t="str">
        <f t="shared" si="46"/>
        <v/>
      </c>
      <c r="T614" s="34">
        <f t="shared" si="47"/>
        <v>0</v>
      </c>
      <c r="U614" s="34">
        <f t="shared" si="48"/>
        <v>0</v>
      </c>
      <c r="X614" s="40" t="s">
        <v>26</v>
      </c>
      <c r="Z614" s="34">
        <f t="shared" si="49"/>
        <v>0</v>
      </c>
    </row>
    <row r="615" spans="2:26" ht="25.5" customHeight="1" x14ac:dyDescent="0.25">
      <c r="B615" s="64"/>
      <c r="L615" s="31" t="str">
        <f t="shared" si="45"/>
        <v/>
      </c>
      <c r="N615" s="52" t="s">
        <v>71</v>
      </c>
      <c r="Q615" s="32" t="str">
        <f t="shared" si="46"/>
        <v/>
      </c>
      <c r="T615" s="34">
        <f t="shared" si="47"/>
        <v>0</v>
      </c>
      <c r="U615" s="34">
        <f t="shared" si="48"/>
        <v>0</v>
      </c>
      <c r="X615" s="40" t="s">
        <v>26</v>
      </c>
      <c r="Z615" s="34">
        <f t="shared" si="49"/>
        <v>0</v>
      </c>
    </row>
    <row r="616" spans="2:26" ht="25.5" customHeight="1" x14ac:dyDescent="0.25">
      <c r="B616" s="64"/>
      <c r="L616" s="31" t="str">
        <f t="shared" si="45"/>
        <v/>
      </c>
      <c r="N616" s="52" t="s">
        <v>71</v>
      </c>
      <c r="Q616" s="32" t="str">
        <f t="shared" si="46"/>
        <v/>
      </c>
      <c r="T616" s="34">
        <f t="shared" si="47"/>
        <v>0</v>
      </c>
      <c r="U616" s="34">
        <f t="shared" si="48"/>
        <v>0</v>
      </c>
      <c r="X616" s="40" t="s">
        <v>26</v>
      </c>
      <c r="Z616" s="34">
        <f t="shared" si="49"/>
        <v>0</v>
      </c>
    </row>
    <row r="617" spans="2:26" ht="25.5" customHeight="1" x14ac:dyDescent="0.25">
      <c r="B617" s="64"/>
      <c r="L617" s="31" t="str">
        <f t="shared" si="45"/>
        <v/>
      </c>
      <c r="N617" s="52" t="s">
        <v>71</v>
      </c>
      <c r="Q617" s="32" t="str">
        <f t="shared" si="46"/>
        <v/>
      </c>
      <c r="T617" s="34">
        <f t="shared" si="47"/>
        <v>0</v>
      </c>
      <c r="U617" s="34">
        <f t="shared" si="48"/>
        <v>0</v>
      </c>
      <c r="X617" s="40" t="s">
        <v>26</v>
      </c>
      <c r="Z617" s="34">
        <f t="shared" si="49"/>
        <v>0</v>
      </c>
    </row>
    <row r="618" spans="2:26" ht="25.5" customHeight="1" x14ac:dyDescent="0.25">
      <c r="B618" s="64"/>
      <c r="L618" s="31" t="str">
        <f t="shared" si="45"/>
        <v/>
      </c>
      <c r="N618" s="52" t="s">
        <v>71</v>
      </c>
      <c r="Q618" s="32" t="str">
        <f t="shared" si="46"/>
        <v/>
      </c>
      <c r="T618" s="34">
        <f t="shared" si="47"/>
        <v>0</v>
      </c>
      <c r="U618" s="34">
        <f t="shared" si="48"/>
        <v>0</v>
      </c>
      <c r="X618" s="40" t="s">
        <v>26</v>
      </c>
      <c r="Z618" s="34">
        <f t="shared" si="49"/>
        <v>0</v>
      </c>
    </row>
    <row r="619" spans="2:26" ht="25.5" customHeight="1" x14ac:dyDescent="0.25">
      <c r="B619" s="64"/>
      <c r="L619" s="31" t="str">
        <f t="shared" si="45"/>
        <v/>
      </c>
      <c r="N619" s="52" t="s">
        <v>71</v>
      </c>
      <c r="Q619" s="32" t="str">
        <f t="shared" si="46"/>
        <v/>
      </c>
      <c r="T619" s="34">
        <f t="shared" si="47"/>
        <v>0</v>
      </c>
      <c r="U619" s="34">
        <f t="shared" si="48"/>
        <v>0</v>
      </c>
      <c r="X619" s="40" t="s">
        <v>26</v>
      </c>
      <c r="Z619" s="34">
        <f t="shared" si="49"/>
        <v>0</v>
      </c>
    </row>
    <row r="620" spans="2:26" ht="25.5" customHeight="1" x14ac:dyDescent="0.25">
      <c r="B620" s="64"/>
      <c r="L620" s="31" t="str">
        <f t="shared" si="45"/>
        <v/>
      </c>
      <c r="N620" s="52" t="s">
        <v>71</v>
      </c>
      <c r="Q620" s="32" t="str">
        <f t="shared" si="46"/>
        <v/>
      </c>
      <c r="T620" s="34">
        <f t="shared" si="47"/>
        <v>0</v>
      </c>
      <c r="U620" s="34">
        <f t="shared" si="48"/>
        <v>0</v>
      </c>
      <c r="X620" s="40" t="s">
        <v>26</v>
      </c>
      <c r="Z620" s="34">
        <f t="shared" si="49"/>
        <v>0</v>
      </c>
    </row>
    <row r="621" spans="2:26" ht="25.5" customHeight="1" x14ac:dyDescent="0.25">
      <c r="B621" s="64"/>
      <c r="L621" s="31" t="str">
        <f t="shared" si="45"/>
        <v/>
      </c>
      <c r="N621" s="52" t="s">
        <v>71</v>
      </c>
      <c r="Q621" s="32" t="str">
        <f t="shared" si="46"/>
        <v/>
      </c>
      <c r="T621" s="34">
        <f t="shared" si="47"/>
        <v>0</v>
      </c>
      <c r="U621" s="34">
        <f t="shared" si="48"/>
        <v>0</v>
      </c>
      <c r="X621" s="40" t="s">
        <v>26</v>
      </c>
      <c r="Z621" s="34">
        <f t="shared" si="49"/>
        <v>0</v>
      </c>
    </row>
    <row r="622" spans="2:26" ht="25.5" customHeight="1" x14ac:dyDescent="0.25">
      <c r="B622" s="64"/>
      <c r="L622" s="31" t="str">
        <f t="shared" si="45"/>
        <v/>
      </c>
      <c r="N622" s="52" t="s">
        <v>71</v>
      </c>
      <c r="Q622" s="32" t="str">
        <f t="shared" si="46"/>
        <v/>
      </c>
      <c r="T622" s="34">
        <f t="shared" si="47"/>
        <v>0</v>
      </c>
      <c r="U622" s="34">
        <f t="shared" si="48"/>
        <v>0</v>
      </c>
      <c r="X622" s="40" t="s">
        <v>26</v>
      </c>
      <c r="Z622" s="34">
        <f t="shared" si="49"/>
        <v>0</v>
      </c>
    </row>
    <row r="623" spans="2:26" ht="25.5" customHeight="1" x14ac:dyDescent="0.25">
      <c r="B623" s="64"/>
      <c r="L623" s="31" t="str">
        <f t="shared" si="45"/>
        <v/>
      </c>
      <c r="N623" s="52" t="s">
        <v>71</v>
      </c>
      <c r="Q623" s="32" t="str">
        <f t="shared" si="46"/>
        <v/>
      </c>
      <c r="T623" s="34">
        <f t="shared" si="47"/>
        <v>0</v>
      </c>
      <c r="U623" s="34">
        <f t="shared" si="48"/>
        <v>0</v>
      </c>
      <c r="X623" s="40" t="s">
        <v>26</v>
      </c>
      <c r="Z623" s="34">
        <f t="shared" si="49"/>
        <v>0</v>
      </c>
    </row>
    <row r="624" spans="2:26" ht="25.5" customHeight="1" x14ac:dyDescent="0.25">
      <c r="B624" s="64"/>
      <c r="L624" s="31" t="str">
        <f t="shared" si="45"/>
        <v/>
      </c>
      <c r="N624" s="52" t="s">
        <v>71</v>
      </c>
      <c r="Q624" s="32" t="str">
        <f t="shared" si="46"/>
        <v/>
      </c>
      <c r="T624" s="34">
        <f t="shared" si="47"/>
        <v>0</v>
      </c>
      <c r="U624" s="34">
        <f t="shared" si="48"/>
        <v>0</v>
      </c>
      <c r="X624" s="40" t="s">
        <v>26</v>
      </c>
      <c r="Z624" s="34">
        <f t="shared" si="49"/>
        <v>0</v>
      </c>
    </row>
    <row r="625" spans="2:26" ht="25.5" customHeight="1" x14ac:dyDescent="0.25">
      <c r="B625" s="64"/>
      <c r="L625" s="31" t="str">
        <f t="shared" si="45"/>
        <v/>
      </c>
      <c r="N625" s="52" t="s">
        <v>71</v>
      </c>
      <c r="Q625" s="32" t="str">
        <f t="shared" si="46"/>
        <v/>
      </c>
      <c r="T625" s="34">
        <f t="shared" si="47"/>
        <v>0</v>
      </c>
      <c r="U625" s="34">
        <f t="shared" si="48"/>
        <v>0</v>
      </c>
      <c r="X625" s="40" t="s">
        <v>26</v>
      </c>
      <c r="Z625" s="34">
        <f t="shared" si="49"/>
        <v>0</v>
      </c>
    </row>
    <row r="626" spans="2:26" ht="25.5" customHeight="1" x14ac:dyDescent="0.25">
      <c r="B626" s="64"/>
      <c r="L626" s="31" t="str">
        <f t="shared" si="45"/>
        <v/>
      </c>
      <c r="N626" s="52" t="s">
        <v>71</v>
      </c>
      <c r="Q626" s="32" t="str">
        <f t="shared" si="46"/>
        <v/>
      </c>
      <c r="T626" s="34">
        <f t="shared" si="47"/>
        <v>0</v>
      </c>
      <c r="U626" s="34">
        <f t="shared" si="48"/>
        <v>0</v>
      </c>
      <c r="X626" s="40" t="s">
        <v>26</v>
      </c>
      <c r="Z626" s="34">
        <f t="shared" si="49"/>
        <v>0</v>
      </c>
    </row>
    <row r="627" spans="2:26" ht="25.5" customHeight="1" x14ac:dyDescent="0.25">
      <c r="B627" s="64"/>
      <c r="L627" s="31" t="str">
        <f t="shared" si="45"/>
        <v/>
      </c>
      <c r="N627" s="52" t="s">
        <v>71</v>
      </c>
      <c r="Q627" s="32" t="str">
        <f t="shared" si="46"/>
        <v/>
      </c>
      <c r="T627" s="34">
        <f t="shared" si="47"/>
        <v>0</v>
      </c>
      <c r="U627" s="34">
        <f t="shared" si="48"/>
        <v>0</v>
      </c>
      <c r="X627" s="40" t="s">
        <v>26</v>
      </c>
      <c r="Z627" s="34">
        <f t="shared" si="49"/>
        <v>0</v>
      </c>
    </row>
    <row r="628" spans="2:26" ht="25.5" customHeight="1" x14ac:dyDescent="0.25">
      <c r="B628" s="64"/>
      <c r="L628" s="31" t="str">
        <f t="shared" si="45"/>
        <v/>
      </c>
      <c r="N628" s="52" t="s">
        <v>71</v>
      </c>
      <c r="Q628" s="32" t="str">
        <f t="shared" si="46"/>
        <v/>
      </c>
      <c r="T628" s="34">
        <f t="shared" si="47"/>
        <v>0</v>
      </c>
      <c r="U628" s="34">
        <f t="shared" si="48"/>
        <v>0</v>
      </c>
      <c r="X628" s="40" t="s">
        <v>26</v>
      </c>
      <c r="Z628" s="34">
        <f t="shared" si="49"/>
        <v>0</v>
      </c>
    </row>
    <row r="629" spans="2:26" ht="25.5" customHeight="1" x14ac:dyDescent="0.25">
      <c r="B629" s="64"/>
      <c r="L629" s="31" t="str">
        <f t="shared" si="45"/>
        <v/>
      </c>
      <c r="N629" s="52" t="s">
        <v>71</v>
      </c>
      <c r="Q629" s="32" t="str">
        <f t="shared" si="46"/>
        <v/>
      </c>
      <c r="T629" s="34">
        <f t="shared" si="47"/>
        <v>0</v>
      </c>
      <c r="U629" s="34">
        <f t="shared" si="48"/>
        <v>0</v>
      </c>
      <c r="X629" s="40" t="s">
        <v>26</v>
      </c>
      <c r="Z629" s="34">
        <f t="shared" si="49"/>
        <v>0</v>
      </c>
    </row>
    <row r="630" spans="2:26" ht="25.5" customHeight="1" x14ac:dyDescent="0.25">
      <c r="B630" s="64"/>
      <c r="L630" s="31" t="str">
        <f t="shared" si="45"/>
        <v/>
      </c>
      <c r="N630" s="52" t="s">
        <v>71</v>
      </c>
      <c r="Q630" s="32" t="str">
        <f t="shared" si="46"/>
        <v/>
      </c>
      <c r="T630" s="34">
        <f t="shared" si="47"/>
        <v>0</v>
      </c>
      <c r="U630" s="34">
        <f t="shared" si="48"/>
        <v>0</v>
      </c>
      <c r="X630" s="40" t="s">
        <v>26</v>
      </c>
      <c r="Z630" s="34">
        <f t="shared" si="49"/>
        <v>0</v>
      </c>
    </row>
    <row r="631" spans="2:26" ht="25.5" customHeight="1" x14ac:dyDescent="0.25">
      <c r="B631" s="64"/>
      <c r="L631" s="31" t="str">
        <f t="shared" si="45"/>
        <v/>
      </c>
      <c r="N631" s="52" t="s">
        <v>71</v>
      </c>
      <c r="Q631" s="32" t="str">
        <f t="shared" si="46"/>
        <v/>
      </c>
      <c r="T631" s="34">
        <f t="shared" si="47"/>
        <v>0</v>
      </c>
      <c r="U631" s="34">
        <f t="shared" si="48"/>
        <v>0</v>
      </c>
      <c r="X631" s="40" t="s">
        <v>26</v>
      </c>
      <c r="Z631" s="34">
        <f t="shared" si="49"/>
        <v>0</v>
      </c>
    </row>
    <row r="632" spans="2:26" ht="25.5" customHeight="1" x14ac:dyDescent="0.25">
      <c r="B632" s="64"/>
      <c r="L632" s="31" t="str">
        <f t="shared" si="45"/>
        <v/>
      </c>
      <c r="N632" s="52" t="s">
        <v>71</v>
      </c>
      <c r="Q632" s="32" t="str">
        <f t="shared" si="46"/>
        <v/>
      </c>
      <c r="T632" s="34">
        <f t="shared" si="47"/>
        <v>0</v>
      </c>
      <c r="U632" s="34">
        <f t="shared" si="48"/>
        <v>0</v>
      </c>
      <c r="X632" s="40" t="s">
        <v>26</v>
      </c>
      <c r="Z632" s="34">
        <f t="shared" si="49"/>
        <v>0</v>
      </c>
    </row>
    <row r="633" spans="2:26" ht="25.5" customHeight="1" x14ac:dyDescent="0.25">
      <c r="B633" s="64"/>
      <c r="L633" s="31" t="str">
        <f t="shared" si="45"/>
        <v/>
      </c>
      <c r="N633" s="52" t="s">
        <v>71</v>
      </c>
      <c r="Q633" s="32" t="str">
        <f t="shared" si="46"/>
        <v/>
      </c>
      <c r="T633" s="34">
        <f t="shared" si="47"/>
        <v>0</v>
      </c>
      <c r="U633" s="34">
        <f t="shared" si="48"/>
        <v>0</v>
      </c>
      <c r="X633" s="40" t="s">
        <v>26</v>
      </c>
      <c r="Z633" s="34">
        <f t="shared" si="49"/>
        <v>0</v>
      </c>
    </row>
    <row r="634" spans="2:26" ht="25.5" customHeight="1" x14ac:dyDescent="0.25">
      <c r="B634" s="64"/>
      <c r="L634" s="31" t="str">
        <f t="shared" si="45"/>
        <v/>
      </c>
      <c r="N634" s="52" t="s">
        <v>71</v>
      </c>
      <c r="Q634" s="32" t="str">
        <f t="shared" si="46"/>
        <v/>
      </c>
      <c r="T634" s="34">
        <f t="shared" si="47"/>
        <v>0</v>
      </c>
      <c r="U634" s="34">
        <f t="shared" si="48"/>
        <v>0</v>
      </c>
      <c r="X634" s="40" t="s">
        <v>26</v>
      </c>
      <c r="Z634" s="34">
        <f t="shared" si="49"/>
        <v>0</v>
      </c>
    </row>
    <row r="635" spans="2:26" ht="25.5" customHeight="1" x14ac:dyDescent="0.25">
      <c r="B635" s="64"/>
      <c r="L635" s="31" t="str">
        <f t="shared" si="45"/>
        <v/>
      </c>
      <c r="N635" s="52" t="s">
        <v>71</v>
      </c>
      <c r="Q635" s="32" t="str">
        <f t="shared" si="46"/>
        <v/>
      </c>
      <c r="T635" s="34">
        <f t="shared" si="47"/>
        <v>0</v>
      </c>
      <c r="U635" s="34">
        <f t="shared" si="48"/>
        <v>0</v>
      </c>
      <c r="X635" s="40" t="s">
        <v>26</v>
      </c>
      <c r="Z635" s="34">
        <f t="shared" si="49"/>
        <v>0</v>
      </c>
    </row>
    <row r="636" spans="2:26" ht="25.5" customHeight="1" x14ac:dyDescent="0.25">
      <c r="B636" s="64"/>
      <c r="L636" s="31" t="str">
        <f t="shared" si="45"/>
        <v/>
      </c>
      <c r="N636" s="52" t="s">
        <v>71</v>
      </c>
      <c r="Q636" s="32" t="str">
        <f t="shared" si="46"/>
        <v/>
      </c>
      <c r="T636" s="34">
        <f t="shared" si="47"/>
        <v>0</v>
      </c>
      <c r="U636" s="34">
        <f t="shared" si="48"/>
        <v>0</v>
      </c>
      <c r="X636" s="40" t="s">
        <v>26</v>
      </c>
      <c r="Z636" s="34">
        <f t="shared" si="49"/>
        <v>0</v>
      </c>
    </row>
    <row r="637" spans="2:26" ht="25.5" customHeight="1" x14ac:dyDescent="0.25">
      <c r="B637" s="64"/>
      <c r="L637" s="31" t="str">
        <f t="shared" si="45"/>
        <v/>
      </c>
      <c r="N637" s="52" t="s">
        <v>71</v>
      </c>
      <c r="Q637" s="32" t="str">
        <f t="shared" si="46"/>
        <v/>
      </c>
      <c r="T637" s="34">
        <f t="shared" si="47"/>
        <v>0</v>
      </c>
      <c r="U637" s="34">
        <f t="shared" si="48"/>
        <v>0</v>
      </c>
      <c r="X637" s="40" t="s">
        <v>26</v>
      </c>
      <c r="Z637" s="34">
        <f t="shared" si="49"/>
        <v>0</v>
      </c>
    </row>
    <row r="638" spans="2:26" ht="25.5" customHeight="1" x14ac:dyDescent="0.25">
      <c r="B638" s="64"/>
      <c r="L638" s="31" t="str">
        <f t="shared" si="45"/>
        <v/>
      </c>
      <c r="N638" s="52" t="s">
        <v>71</v>
      </c>
      <c r="Q638" s="32" t="str">
        <f t="shared" si="46"/>
        <v/>
      </c>
      <c r="T638" s="34">
        <f t="shared" si="47"/>
        <v>0</v>
      </c>
      <c r="U638" s="34">
        <f t="shared" si="48"/>
        <v>0</v>
      </c>
      <c r="X638" s="40" t="s">
        <v>26</v>
      </c>
      <c r="Z638" s="34">
        <f t="shared" si="49"/>
        <v>0</v>
      </c>
    </row>
    <row r="639" spans="2:26" ht="25.5" customHeight="1" x14ac:dyDescent="0.25">
      <c r="B639" s="64"/>
      <c r="L639" s="31" t="str">
        <f t="shared" si="45"/>
        <v/>
      </c>
      <c r="N639" s="52" t="s">
        <v>71</v>
      </c>
      <c r="Q639" s="32" t="str">
        <f t="shared" si="46"/>
        <v/>
      </c>
      <c r="T639" s="34">
        <f t="shared" si="47"/>
        <v>0</v>
      </c>
      <c r="U639" s="34">
        <f t="shared" si="48"/>
        <v>0</v>
      </c>
      <c r="X639" s="40" t="s">
        <v>26</v>
      </c>
      <c r="Z639" s="34">
        <f t="shared" si="49"/>
        <v>0</v>
      </c>
    </row>
    <row r="640" spans="2:26" ht="25.5" customHeight="1" x14ac:dyDescent="0.25">
      <c r="B640" s="64"/>
      <c r="L640" s="31" t="str">
        <f t="shared" si="45"/>
        <v/>
      </c>
      <c r="N640" s="52" t="s">
        <v>71</v>
      </c>
      <c r="Q640" s="32" t="str">
        <f t="shared" si="46"/>
        <v/>
      </c>
      <c r="T640" s="34">
        <f t="shared" si="47"/>
        <v>0</v>
      </c>
      <c r="U640" s="34">
        <f t="shared" si="48"/>
        <v>0</v>
      </c>
      <c r="X640" s="40" t="s">
        <v>26</v>
      </c>
      <c r="Z640" s="34">
        <f t="shared" si="49"/>
        <v>0</v>
      </c>
    </row>
    <row r="641" spans="2:26" ht="25.5" customHeight="1" x14ac:dyDescent="0.25">
      <c r="B641" s="64"/>
      <c r="L641" s="31" t="str">
        <f t="shared" si="45"/>
        <v/>
      </c>
      <c r="N641" s="52" t="s">
        <v>71</v>
      </c>
      <c r="Q641" s="32" t="str">
        <f t="shared" si="46"/>
        <v/>
      </c>
      <c r="T641" s="34">
        <f t="shared" si="47"/>
        <v>0</v>
      </c>
      <c r="U641" s="34">
        <f t="shared" si="48"/>
        <v>0</v>
      </c>
      <c r="X641" s="40" t="s">
        <v>26</v>
      </c>
      <c r="Z641" s="34">
        <f t="shared" si="49"/>
        <v>0</v>
      </c>
    </row>
    <row r="642" spans="2:26" ht="25.5" customHeight="1" x14ac:dyDescent="0.25">
      <c r="B642" s="64"/>
      <c r="L642" s="31" t="str">
        <f t="shared" ref="L642:L705" si="50">IF(K642&lt;&gt;"",VLOOKUP(K642,tenhang,2,0),"")</f>
        <v/>
      </c>
      <c r="N642" s="52" t="s">
        <v>71</v>
      </c>
      <c r="Q642" s="32" t="str">
        <f t="shared" ref="Q642:Q705" si="51">IF(K642&lt;&gt;"",VLOOKUP(K642,tenhang,3,0),"")</f>
        <v/>
      </c>
      <c r="T642" s="34">
        <f t="shared" ref="T642:T705" si="52">IF(K642&lt;&gt;"",VLOOKUP(K642,tenhang,4,0),0)</f>
        <v>0</v>
      </c>
      <c r="U642" s="34">
        <f t="shared" si="48"/>
        <v>0</v>
      </c>
      <c r="X642" s="40" t="s">
        <v>26</v>
      </c>
      <c r="Z642" s="34">
        <f t="shared" si="49"/>
        <v>0</v>
      </c>
    </row>
    <row r="643" spans="2:26" ht="25.5" customHeight="1" x14ac:dyDescent="0.25">
      <c r="B643" s="64"/>
      <c r="L643" s="31" t="str">
        <f t="shared" si="50"/>
        <v/>
      </c>
      <c r="N643" s="52" t="s">
        <v>71</v>
      </c>
      <c r="Q643" s="32" t="str">
        <f t="shared" si="51"/>
        <v/>
      </c>
      <c r="T643" s="34">
        <f t="shared" si="52"/>
        <v>0</v>
      </c>
      <c r="U643" s="34">
        <f t="shared" ref="U643:U706" si="53">R643*T643</f>
        <v>0</v>
      </c>
      <c r="X643" s="40" t="s">
        <v>26</v>
      </c>
      <c r="Z643" s="34">
        <f t="shared" ref="Z643:Z706" si="54">ROUND(U643*X643*1%,0)</f>
        <v>0</v>
      </c>
    </row>
    <row r="644" spans="2:26" ht="25.5" customHeight="1" x14ac:dyDescent="0.25">
      <c r="B644" s="64"/>
      <c r="L644" s="31" t="str">
        <f t="shared" si="50"/>
        <v/>
      </c>
      <c r="N644" s="52" t="s">
        <v>71</v>
      </c>
      <c r="Q644" s="32" t="str">
        <f t="shared" si="51"/>
        <v/>
      </c>
      <c r="T644" s="34">
        <f t="shared" si="52"/>
        <v>0</v>
      </c>
      <c r="U644" s="34">
        <f t="shared" si="53"/>
        <v>0</v>
      </c>
      <c r="X644" s="40" t="s">
        <v>26</v>
      </c>
      <c r="Z644" s="34">
        <f t="shared" si="54"/>
        <v>0</v>
      </c>
    </row>
    <row r="645" spans="2:26" ht="25.5" customHeight="1" x14ac:dyDescent="0.25">
      <c r="B645" s="64"/>
      <c r="L645" s="31" t="str">
        <f t="shared" si="50"/>
        <v/>
      </c>
      <c r="N645" s="52" t="s">
        <v>71</v>
      </c>
      <c r="Q645" s="32" t="str">
        <f t="shared" si="51"/>
        <v/>
      </c>
      <c r="T645" s="34">
        <f t="shared" si="52"/>
        <v>0</v>
      </c>
      <c r="U645" s="34">
        <f t="shared" si="53"/>
        <v>0</v>
      </c>
      <c r="X645" s="40" t="s">
        <v>26</v>
      </c>
      <c r="Z645" s="34">
        <f t="shared" si="54"/>
        <v>0</v>
      </c>
    </row>
    <row r="646" spans="2:26" ht="25.5" customHeight="1" x14ac:dyDescent="0.25">
      <c r="B646" s="64"/>
      <c r="L646" s="31" t="str">
        <f t="shared" si="50"/>
        <v/>
      </c>
      <c r="N646" s="52" t="s">
        <v>71</v>
      </c>
      <c r="Q646" s="32" t="str">
        <f t="shared" si="51"/>
        <v/>
      </c>
      <c r="T646" s="34">
        <f t="shared" si="52"/>
        <v>0</v>
      </c>
      <c r="U646" s="34">
        <f t="shared" si="53"/>
        <v>0</v>
      </c>
      <c r="X646" s="40" t="s">
        <v>26</v>
      </c>
      <c r="Z646" s="34">
        <f t="shared" si="54"/>
        <v>0</v>
      </c>
    </row>
    <row r="647" spans="2:26" ht="25.5" customHeight="1" x14ac:dyDescent="0.25">
      <c r="B647" s="64"/>
      <c r="L647" s="31" t="str">
        <f t="shared" si="50"/>
        <v/>
      </c>
      <c r="N647" s="52" t="s">
        <v>71</v>
      </c>
      <c r="Q647" s="32" t="str">
        <f t="shared" si="51"/>
        <v/>
      </c>
      <c r="T647" s="34">
        <f t="shared" si="52"/>
        <v>0</v>
      </c>
      <c r="U647" s="34">
        <f t="shared" si="53"/>
        <v>0</v>
      </c>
      <c r="X647" s="40" t="s">
        <v>26</v>
      </c>
      <c r="Z647" s="34">
        <f t="shared" si="54"/>
        <v>0</v>
      </c>
    </row>
    <row r="648" spans="2:26" ht="25.5" customHeight="1" x14ac:dyDescent="0.25">
      <c r="B648" s="64"/>
      <c r="L648" s="31" t="str">
        <f t="shared" si="50"/>
        <v/>
      </c>
      <c r="N648" s="52" t="s">
        <v>71</v>
      </c>
      <c r="Q648" s="32" t="str">
        <f t="shared" si="51"/>
        <v/>
      </c>
      <c r="T648" s="34">
        <f t="shared" si="52"/>
        <v>0</v>
      </c>
      <c r="U648" s="34">
        <f t="shared" si="53"/>
        <v>0</v>
      </c>
      <c r="X648" s="40" t="s">
        <v>26</v>
      </c>
      <c r="Z648" s="34">
        <f t="shared" si="54"/>
        <v>0</v>
      </c>
    </row>
    <row r="649" spans="2:26" ht="25.5" customHeight="1" x14ac:dyDescent="0.25">
      <c r="B649" s="64"/>
      <c r="L649" s="31" t="str">
        <f t="shared" si="50"/>
        <v/>
      </c>
      <c r="N649" s="52" t="s">
        <v>71</v>
      </c>
      <c r="Q649" s="32" t="str">
        <f t="shared" si="51"/>
        <v/>
      </c>
      <c r="T649" s="34">
        <f t="shared" si="52"/>
        <v>0</v>
      </c>
      <c r="U649" s="34">
        <f t="shared" si="53"/>
        <v>0</v>
      </c>
      <c r="X649" s="40" t="s">
        <v>26</v>
      </c>
      <c r="Z649" s="34">
        <f t="shared" si="54"/>
        <v>0</v>
      </c>
    </row>
    <row r="650" spans="2:26" ht="25.5" customHeight="1" x14ac:dyDescent="0.25">
      <c r="B650" s="64"/>
      <c r="L650" s="31" t="str">
        <f t="shared" si="50"/>
        <v/>
      </c>
      <c r="N650" s="52" t="s">
        <v>71</v>
      </c>
      <c r="Q650" s="32" t="str">
        <f t="shared" si="51"/>
        <v/>
      </c>
      <c r="T650" s="34">
        <f t="shared" si="52"/>
        <v>0</v>
      </c>
      <c r="U650" s="34">
        <f t="shared" si="53"/>
        <v>0</v>
      </c>
      <c r="X650" s="40" t="s">
        <v>26</v>
      </c>
      <c r="Z650" s="34">
        <f t="shared" si="54"/>
        <v>0</v>
      </c>
    </row>
    <row r="651" spans="2:26" ht="25.5" customHeight="1" x14ac:dyDescent="0.25">
      <c r="B651" s="64"/>
      <c r="L651" s="31" t="str">
        <f t="shared" si="50"/>
        <v/>
      </c>
      <c r="N651" s="52" t="s">
        <v>71</v>
      </c>
      <c r="Q651" s="32" t="str">
        <f t="shared" si="51"/>
        <v/>
      </c>
      <c r="T651" s="34">
        <f t="shared" si="52"/>
        <v>0</v>
      </c>
      <c r="U651" s="34">
        <f t="shared" si="53"/>
        <v>0</v>
      </c>
      <c r="X651" s="40" t="s">
        <v>26</v>
      </c>
      <c r="Z651" s="34">
        <f t="shared" si="54"/>
        <v>0</v>
      </c>
    </row>
    <row r="652" spans="2:26" ht="25.5" customHeight="1" x14ac:dyDescent="0.25">
      <c r="B652" s="64"/>
      <c r="L652" s="31" t="str">
        <f t="shared" si="50"/>
        <v/>
      </c>
      <c r="N652" s="52" t="s">
        <v>71</v>
      </c>
      <c r="Q652" s="32" t="str">
        <f t="shared" si="51"/>
        <v/>
      </c>
      <c r="T652" s="34">
        <f t="shared" si="52"/>
        <v>0</v>
      </c>
      <c r="U652" s="34">
        <f t="shared" si="53"/>
        <v>0</v>
      </c>
      <c r="X652" s="40" t="s">
        <v>26</v>
      </c>
      <c r="Z652" s="34">
        <f t="shared" si="54"/>
        <v>0</v>
      </c>
    </row>
    <row r="653" spans="2:26" ht="25.5" customHeight="1" x14ac:dyDescent="0.25">
      <c r="B653" s="64"/>
      <c r="L653" s="31" t="str">
        <f t="shared" si="50"/>
        <v/>
      </c>
      <c r="N653" s="52" t="s">
        <v>71</v>
      </c>
      <c r="Q653" s="32" t="str">
        <f t="shared" si="51"/>
        <v/>
      </c>
      <c r="T653" s="34">
        <f t="shared" si="52"/>
        <v>0</v>
      </c>
      <c r="U653" s="34">
        <f t="shared" si="53"/>
        <v>0</v>
      </c>
      <c r="X653" s="40" t="s">
        <v>26</v>
      </c>
      <c r="Z653" s="34">
        <f t="shared" si="54"/>
        <v>0</v>
      </c>
    </row>
    <row r="654" spans="2:26" ht="25.5" customHeight="1" x14ac:dyDescent="0.25">
      <c r="B654" s="64"/>
      <c r="L654" s="31" t="str">
        <f t="shared" si="50"/>
        <v/>
      </c>
      <c r="N654" s="52" t="s">
        <v>71</v>
      </c>
      <c r="Q654" s="32" t="str">
        <f t="shared" si="51"/>
        <v/>
      </c>
      <c r="T654" s="34">
        <f t="shared" si="52"/>
        <v>0</v>
      </c>
      <c r="U654" s="34">
        <f t="shared" si="53"/>
        <v>0</v>
      </c>
      <c r="X654" s="40" t="s">
        <v>26</v>
      </c>
      <c r="Z654" s="34">
        <f t="shared" si="54"/>
        <v>0</v>
      </c>
    </row>
    <row r="655" spans="2:26" ht="25.5" customHeight="1" x14ac:dyDescent="0.25">
      <c r="B655" s="64"/>
      <c r="L655" s="31" t="str">
        <f t="shared" si="50"/>
        <v/>
      </c>
      <c r="N655" s="52" t="s">
        <v>71</v>
      </c>
      <c r="Q655" s="32" t="str">
        <f t="shared" si="51"/>
        <v/>
      </c>
      <c r="T655" s="34">
        <f t="shared" si="52"/>
        <v>0</v>
      </c>
      <c r="U655" s="34">
        <f t="shared" si="53"/>
        <v>0</v>
      </c>
      <c r="X655" s="40" t="s">
        <v>26</v>
      </c>
      <c r="Z655" s="34">
        <f t="shared" si="54"/>
        <v>0</v>
      </c>
    </row>
    <row r="656" spans="2:26" ht="25.5" customHeight="1" x14ac:dyDescent="0.25">
      <c r="B656" s="64"/>
      <c r="L656" s="31" t="str">
        <f t="shared" si="50"/>
        <v/>
      </c>
      <c r="N656" s="52" t="s">
        <v>71</v>
      </c>
      <c r="Q656" s="32" t="str">
        <f t="shared" si="51"/>
        <v/>
      </c>
      <c r="T656" s="34">
        <f t="shared" si="52"/>
        <v>0</v>
      </c>
      <c r="U656" s="34">
        <f t="shared" si="53"/>
        <v>0</v>
      </c>
      <c r="X656" s="40" t="s">
        <v>26</v>
      </c>
      <c r="Z656" s="34">
        <f t="shared" si="54"/>
        <v>0</v>
      </c>
    </row>
    <row r="657" spans="2:26" ht="25.5" customHeight="1" x14ac:dyDescent="0.25">
      <c r="B657" s="64"/>
      <c r="L657" s="31" t="str">
        <f t="shared" si="50"/>
        <v/>
      </c>
      <c r="N657" s="52" t="s">
        <v>71</v>
      </c>
      <c r="Q657" s="32" t="str">
        <f t="shared" si="51"/>
        <v/>
      </c>
      <c r="T657" s="34">
        <f t="shared" si="52"/>
        <v>0</v>
      </c>
      <c r="U657" s="34">
        <f t="shared" si="53"/>
        <v>0</v>
      </c>
      <c r="X657" s="40" t="s">
        <v>26</v>
      </c>
      <c r="Z657" s="34">
        <f t="shared" si="54"/>
        <v>0</v>
      </c>
    </row>
    <row r="658" spans="2:26" ht="25.5" customHeight="1" x14ac:dyDescent="0.25">
      <c r="B658" s="64"/>
      <c r="L658" s="31" t="str">
        <f t="shared" si="50"/>
        <v/>
      </c>
      <c r="N658" s="52" t="s">
        <v>71</v>
      </c>
      <c r="Q658" s="32" t="str">
        <f t="shared" si="51"/>
        <v/>
      </c>
      <c r="T658" s="34">
        <f t="shared" si="52"/>
        <v>0</v>
      </c>
      <c r="U658" s="34">
        <f t="shared" si="53"/>
        <v>0</v>
      </c>
      <c r="X658" s="40" t="s">
        <v>26</v>
      </c>
      <c r="Z658" s="34">
        <f t="shared" si="54"/>
        <v>0</v>
      </c>
    </row>
    <row r="659" spans="2:26" ht="25.5" customHeight="1" x14ac:dyDescent="0.25">
      <c r="B659" s="64"/>
      <c r="L659" s="31" t="str">
        <f t="shared" si="50"/>
        <v/>
      </c>
      <c r="N659" s="52" t="s">
        <v>71</v>
      </c>
      <c r="Q659" s="32" t="str">
        <f t="shared" si="51"/>
        <v/>
      </c>
      <c r="T659" s="34">
        <f t="shared" si="52"/>
        <v>0</v>
      </c>
      <c r="U659" s="34">
        <f t="shared" si="53"/>
        <v>0</v>
      </c>
      <c r="X659" s="40" t="s">
        <v>26</v>
      </c>
      <c r="Z659" s="34">
        <f t="shared" si="54"/>
        <v>0</v>
      </c>
    </row>
    <row r="660" spans="2:26" ht="25.5" customHeight="1" x14ac:dyDescent="0.25">
      <c r="B660" s="64"/>
      <c r="L660" s="31" t="str">
        <f t="shared" si="50"/>
        <v/>
      </c>
      <c r="N660" s="52" t="s">
        <v>71</v>
      </c>
      <c r="Q660" s="32" t="str">
        <f t="shared" si="51"/>
        <v/>
      </c>
      <c r="T660" s="34">
        <f t="shared" si="52"/>
        <v>0</v>
      </c>
      <c r="U660" s="34">
        <f t="shared" si="53"/>
        <v>0</v>
      </c>
      <c r="X660" s="40" t="s">
        <v>26</v>
      </c>
      <c r="Z660" s="34">
        <f t="shared" si="54"/>
        <v>0</v>
      </c>
    </row>
    <row r="661" spans="2:26" ht="25.5" customHeight="1" x14ac:dyDescent="0.25">
      <c r="B661" s="64"/>
      <c r="L661" s="31" t="str">
        <f t="shared" si="50"/>
        <v/>
      </c>
      <c r="N661" s="52" t="s">
        <v>71</v>
      </c>
      <c r="Q661" s="32" t="str">
        <f t="shared" si="51"/>
        <v/>
      </c>
      <c r="T661" s="34">
        <f t="shared" si="52"/>
        <v>0</v>
      </c>
      <c r="U661" s="34">
        <f t="shared" si="53"/>
        <v>0</v>
      </c>
      <c r="X661" s="40" t="s">
        <v>26</v>
      </c>
      <c r="Z661" s="34">
        <f t="shared" si="54"/>
        <v>0</v>
      </c>
    </row>
    <row r="662" spans="2:26" ht="25.5" customHeight="1" x14ac:dyDescent="0.25">
      <c r="B662" s="64"/>
      <c r="L662" s="31" t="str">
        <f t="shared" si="50"/>
        <v/>
      </c>
      <c r="N662" s="52" t="s">
        <v>71</v>
      </c>
      <c r="Q662" s="32" t="str">
        <f t="shared" si="51"/>
        <v/>
      </c>
      <c r="T662" s="34">
        <f t="shared" si="52"/>
        <v>0</v>
      </c>
      <c r="U662" s="34">
        <f t="shared" si="53"/>
        <v>0</v>
      </c>
      <c r="X662" s="40" t="s">
        <v>26</v>
      </c>
      <c r="Z662" s="34">
        <f t="shared" si="54"/>
        <v>0</v>
      </c>
    </row>
    <row r="663" spans="2:26" ht="25.5" customHeight="1" x14ac:dyDescent="0.25">
      <c r="B663" s="64"/>
      <c r="L663" s="31" t="str">
        <f t="shared" si="50"/>
        <v/>
      </c>
      <c r="N663" s="52" t="s">
        <v>71</v>
      </c>
      <c r="Q663" s="32" t="str">
        <f t="shared" si="51"/>
        <v/>
      </c>
      <c r="T663" s="34">
        <f t="shared" si="52"/>
        <v>0</v>
      </c>
      <c r="U663" s="34">
        <f t="shared" si="53"/>
        <v>0</v>
      </c>
      <c r="X663" s="40" t="s">
        <v>26</v>
      </c>
      <c r="Z663" s="34">
        <f t="shared" si="54"/>
        <v>0</v>
      </c>
    </row>
    <row r="664" spans="2:26" ht="25.5" customHeight="1" x14ac:dyDescent="0.25">
      <c r="B664" s="64"/>
      <c r="L664" s="31" t="str">
        <f t="shared" si="50"/>
        <v/>
      </c>
      <c r="N664" s="52" t="s">
        <v>71</v>
      </c>
      <c r="Q664" s="32" t="str">
        <f t="shared" si="51"/>
        <v/>
      </c>
      <c r="T664" s="34">
        <f t="shared" si="52"/>
        <v>0</v>
      </c>
      <c r="U664" s="34">
        <f t="shared" si="53"/>
        <v>0</v>
      </c>
      <c r="X664" s="40" t="s">
        <v>26</v>
      </c>
      <c r="Z664" s="34">
        <f t="shared" si="54"/>
        <v>0</v>
      </c>
    </row>
    <row r="665" spans="2:26" ht="25.5" customHeight="1" x14ac:dyDescent="0.25">
      <c r="B665" s="64"/>
      <c r="L665" s="31" t="str">
        <f t="shared" si="50"/>
        <v/>
      </c>
      <c r="N665" s="52" t="s">
        <v>71</v>
      </c>
      <c r="Q665" s="32" t="str">
        <f t="shared" si="51"/>
        <v/>
      </c>
      <c r="T665" s="34">
        <f t="shared" si="52"/>
        <v>0</v>
      </c>
      <c r="U665" s="34">
        <f t="shared" si="53"/>
        <v>0</v>
      </c>
      <c r="X665" s="40" t="s">
        <v>26</v>
      </c>
      <c r="Z665" s="34">
        <f t="shared" si="54"/>
        <v>0</v>
      </c>
    </row>
    <row r="666" spans="2:26" ht="25.5" customHeight="1" x14ac:dyDescent="0.25">
      <c r="B666" s="64"/>
      <c r="L666" s="31" t="str">
        <f t="shared" si="50"/>
        <v/>
      </c>
      <c r="N666" s="52" t="s">
        <v>71</v>
      </c>
      <c r="Q666" s="32" t="str">
        <f t="shared" si="51"/>
        <v/>
      </c>
      <c r="T666" s="34">
        <f t="shared" si="52"/>
        <v>0</v>
      </c>
      <c r="U666" s="34">
        <f t="shared" si="53"/>
        <v>0</v>
      </c>
      <c r="X666" s="40" t="s">
        <v>26</v>
      </c>
      <c r="Z666" s="34">
        <f t="shared" si="54"/>
        <v>0</v>
      </c>
    </row>
    <row r="667" spans="2:26" ht="25.5" customHeight="1" x14ac:dyDescent="0.25">
      <c r="B667" s="64"/>
      <c r="L667" s="31" t="str">
        <f t="shared" si="50"/>
        <v/>
      </c>
      <c r="N667" s="52" t="s">
        <v>71</v>
      </c>
      <c r="Q667" s="32" t="str">
        <f t="shared" si="51"/>
        <v/>
      </c>
      <c r="T667" s="34">
        <f t="shared" si="52"/>
        <v>0</v>
      </c>
      <c r="U667" s="34">
        <f t="shared" si="53"/>
        <v>0</v>
      </c>
      <c r="X667" s="40" t="s">
        <v>26</v>
      </c>
      <c r="Z667" s="34">
        <f t="shared" si="54"/>
        <v>0</v>
      </c>
    </row>
    <row r="668" spans="2:26" ht="25.5" customHeight="1" x14ac:dyDescent="0.25">
      <c r="B668" s="64"/>
      <c r="L668" s="31" t="str">
        <f t="shared" si="50"/>
        <v/>
      </c>
      <c r="N668" s="52" t="s">
        <v>71</v>
      </c>
      <c r="Q668" s="32" t="str">
        <f t="shared" si="51"/>
        <v/>
      </c>
      <c r="T668" s="34">
        <f t="shared" si="52"/>
        <v>0</v>
      </c>
      <c r="U668" s="34">
        <f t="shared" si="53"/>
        <v>0</v>
      </c>
      <c r="X668" s="40" t="s">
        <v>26</v>
      </c>
      <c r="Z668" s="34">
        <f t="shared" si="54"/>
        <v>0</v>
      </c>
    </row>
    <row r="669" spans="2:26" ht="25.5" customHeight="1" x14ac:dyDescent="0.25">
      <c r="B669" s="64"/>
      <c r="L669" s="31" t="str">
        <f t="shared" si="50"/>
        <v/>
      </c>
      <c r="N669" s="52" t="s">
        <v>71</v>
      </c>
      <c r="Q669" s="32" t="str">
        <f t="shared" si="51"/>
        <v/>
      </c>
      <c r="T669" s="34">
        <f t="shared" si="52"/>
        <v>0</v>
      </c>
      <c r="U669" s="34">
        <f t="shared" si="53"/>
        <v>0</v>
      </c>
      <c r="X669" s="40" t="s">
        <v>26</v>
      </c>
      <c r="Z669" s="34">
        <f t="shared" si="54"/>
        <v>0</v>
      </c>
    </row>
    <row r="670" spans="2:26" ht="25.5" customHeight="1" x14ac:dyDescent="0.25">
      <c r="B670" s="64"/>
      <c r="L670" s="31" t="str">
        <f t="shared" si="50"/>
        <v/>
      </c>
      <c r="N670" s="52" t="s">
        <v>71</v>
      </c>
      <c r="Q670" s="32" t="str">
        <f t="shared" si="51"/>
        <v/>
      </c>
      <c r="T670" s="34">
        <f t="shared" si="52"/>
        <v>0</v>
      </c>
      <c r="U670" s="34">
        <f t="shared" si="53"/>
        <v>0</v>
      </c>
      <c r="X670" s="40" t="s">
        <v>26</v>
      </c>
      <c r="Z670" s="34">
        <f t="shared" si="54"/>
        <v>0</v>
      </c>
    </row>
    <row r="671" spans="2:26" ht="25.5" customHeight="1" x14ac:dyDescent="0.25">
      <c r="B671" s="64"/>
      <c r="L671" s="31" t="str">
        <f t="shared" si="50"/>
        <v/>
      </c>
      <c r="N671" s="52" t="s">
        <v>71</v>
      </c>
      <c r="Q671" s="32" t="str">
        <f t="shared" si="51"/>
        <v/>
      </c>
      <c r="T671" s="34">
        <f t="shared" si="52"/>
        <v>0</v>
      </c>
      <c r="U671" s="34">
        <f t="shared" si="53"/>
        <v>0</v>
      </c>
      <c r="X671" s="40" t="s">
        <v>26</v>
      </c>
      <c r="Z671" s="34">
        <f t="shared" si="54"/>
        <v>0</v>
      </c>
    </row>
    <row r="672" spans="2:26" ht="25.5" customHeight="1" x14ac:dyDescent="0.25">
      <c r="B672" s="64"/>
      <c r="L672" s="31" t="str">
        <f t="shared" si="50"/>
        <v/>
      </c>
      <c r="N672" s="52" t="s">
        <v>71</v>
      </c>
      <c r="Q672" s="32" t="str">
        <f t="shared" si="51"/>
        <v/>
      </c>
      <c r="T672" s="34">
        <f t="shared" si="52"/>
        <v>0</v>
      </c>
      <c r="U672" s="34">
        <f t="shared" si="53"/>
        <v>0</v>
      </c>
      <c r="X672" s="40" t="s">
        <v>26</v>
      </c>
      <c r="Z672" s="34">
        <f t="shared" si="54"/>
        <v>0</v>
      </c>
    </row>
    <row r="673" spans="2:26" ht="25.5" customHeight="1" x14ac:dyDescent="0.25">
      <c r="B673" s="64"/>
      <c r="L673" s="31" t="str">
        <f t="shared" si="50"/>
        <v/>
      </c>
      <c r="N673" s="52" t="s">
        <v>71</v>
      </c>
      <c r="Q673" s="32" t="str">
        <f t="shared" si="51"/>
        <v/>
      </c>
      <c r="T673" s="34">
        <f t="shared" si="52"/>
        <v>0</v>
      </c>
      <c r="U673" s="34">
        <f t="shared" si="53"/>
        <v>0</v>
      </c>
      <c r="X673" s="40" t="s">
        <v>26</v>
      </c>
      <c r="Z673" s="34">
        <f t="shared" si="54"/>
        <v>0</v>
      </c>
    </row>
    <row r="674" spans="2:26" ht="25.5" customHeight="1" x14ac:dyDescent="0.25">
      <c r="B674" s="64"/>
      <c r="L674" s="31" t="str">
        <f t="shared" si="50"/>
        <v/>
      </c>
      <c r="N674" s="52" t="s">
        <v>71</v>
      </c>
      <c r="Q674" s="32" t="str">
        <f t="shared" si="51"/>
        <v/>
      </c>
      <c r="T674" s="34">
        <f t="shared" si="52"/>
        <v>0</v>
      </c>
      <c r="U674" s="34">
        <f t="shared" si="53"/>
        <v>0</v>
      </c>
      <c r="X674" s="40" t="s">
        <v>26</v>
      </c>
      <c r="Z674" s="34">
        <f t="shared" si="54"/>
        <v>0</v>
      </c>
    </row>
    <row r="675" spans="2:26" ht="25.5" customHeight="1" x14ac:dyDescent="0.25">
      <c r="B675" s="64"/>
      <c r="L675" s="31" t="str">
        <f t="shared" si="50"/>
        <v/>
      </c>
      <c r="N675" s="52" t="s">
        <v>71</v>
      </c>
      <c r="Q675" s="32" t="str">
        <f t="shared" si="51"/>
        <v/>
      </c>
      <c r="T675" s="34">
        <f t="shared" si="52"/>
        <v>0</v>
      </c>
      <c r="U675" s="34">
        <f t="shared" si="53"/>
        <v>0</v>
      </c>
      <c r="X675" s="40" t="s">
        <v>26</v>
      </c>
      <c r="Z675" s="34">
        <f t="shared" si="54"/>
        <v>0</v>
      </c>
    </row>
    <row r="676" spans="2:26" ht="25.5" customHeight="1" x14ac:dyDescent="0.25">
      <c r="B676" s="64"/>
      <c r="L676" s="31" t="str">
        <f t="shared" si="50"/>
        <v/>
      </c>
      <c r="N676" s="52" t="s">
        <v>71</v>
      </c>
      <c r="Q676" s="32" t="str">
        <f t="shared" si="51"/>
        <v/>
      </c>
      <c r="T676" s="34">
        <f t="shared" si="52"/>
        <v>0</v>
      </c>
      <c r="U676" s="34">
        <f t="shared" si="53"/>
        <v>0</v>
      </c>
      <c r="X676" s="40" t="s">
        <v>26</v>
      </c>
      <c r="Z676" s="34">
        <f t="shared" si="54"/>
        <v>0</v>
      </c>
    </row>
    <row r="677" spans="2:26" ht="25.5" customHeight="1" x14ac:dyDescent="0.25">
      <c r="B677" s="64"/>
      <c r="L677" s="31" t="str">
        <f t="shared" si="50"/>
        <v/>
      </c>
      <c r="N677" s="52" t="s">
        <v>71</v>
      </c>
      <c r="Q677" s="32" t="str">
        <f t="shared" si="51"/>
        <v/>
      </c>
      <c r="T677" s="34">
        <f t="shared" si="52"/>
        <v>0</v>
      </c>
      <c r="U677" s="34">
        <f t="shared" si="53"/>
        <v>0</v>
      </c>
      <c r="X677" s="40" t="s">
        <v>26</v>
      </c>
      <c r="Z677" s="34">
        <f t="shared" si="54"/>
        <v>0</v>
      </c>
    </row>
    <row r="678" spans="2:26" ht="25.5" customHeight="1" x14ac:dyDescent="0.25">
      <c r="B678" s="64"/>
      <c r="L678" s="31" t="str">
        <f t="shared" si="50"/>
        <v/>
      </c>
      <c r="N678" s="52" t="s">
        <v>71</v>
      </c>
      <c r="Q678" s="32" t="str">
        <f t="shared" si="51"/>
        <v/>
      </c>
      <c r="T678" s="34">
        <f t="shared" si="52"/>
        <v>0</v>
      </c>
      <c r="U678" s="34">
        <f t="shared" si="53"/>
        <v>0</v>
      </c>
      <c r="X678" s="40" t="s">
        <v>26</v>
      </c>
      <c r="Z678" s="34">
        <f t="shared" si="54"/>
        <v>0</v>
      </c>
    </row>
    <row r="679" spans="2:26" ht="25.5" customHeight="1" x14ac:dyDescent="0.25">
      <c r="B679" s="64"/>
      <c r="L679" s="31" t="str">
        <f t="shared" si="50"/>
        <v/>
      </c>
      <c r="N679" s="52" t="s">
        <v>71</v>
      </c>
      <c r="Q679" s="32" t="str">
        <f t="shared" si="51"/>
        <v/>
      </c>
      <c r="T679" s="34">
        <f t="shared" si="52"/>
        <v>0</v>
      </c>
      <c r="U679" s="34">
        <f t="shared" si="53"/>
        <v>0</v>
      </c>
      <c r="X679" s="40" t="s">
        <v>26</v>
      </c>
      <c r="Z679" s="34">
        <f t="shared" si="54"/>
        <v>0</v>
      </c>
    </row>
    <row r="680" spans="2:26" ht="25.5" customHeight="1" x14ac:dyDescent="0.25">
      <c r="B680" s="64"/>
      <c r="L680" s="31" t="str">
        <f t="shared" si="50"/>
        <v/>
      </c>
      <c r="N680" s="52" t="s">
        <v>71</v>
      </c>
      <c r="Q680" s="32" t="str">
        <f t="shared" si="51"/>
        <v/>
      </c>
      <c r="T680" s="34">
        <f t="shared" si="52"/>
        <v>0</v>
      </c>
      <c r="U680" s="34">
        <f t="shared" si="53"/>
        <v>0</v>
      </c>
      <c r="X680" s="40" t="s">
        <v>26</v>
      </c>
      <c r="Z680" s="34">
        <f t="shared" si="54"/>
        <v>0</v>
      </c>
    </row>
    <row r="681" spans="2:26" ht="25.5" customHeight="1" x14ac:dyDescent="0.25">
      <c r="B681" s="64"/>
      <c r="L681" s="31" t="str">
        <f t="shared" si="50"/>
        <v/>
      </c>
      <c r="N681" s="52" t="s">
        <v>71</v>
      </c>
      <c r="Q681" s="32" t="str">
        <f t="shared" si="51"/>
        <v/>
      </c>
      <c r="T681" s="34">
        <f t="shared" si="52"/>
        <v>0</v>
      </c>
      <c r="U681" s="34">
        <f t="shared" si="53"/>
        <v>0</v>
      </c>
      <c r="X681" s="40" t="s">
        <v>26</v>
      </c>
      <c r="Z681" s="34">
        <f t="shared" si="54"/>
        <v>0</v>
      </c>
    </row>
    <row r="682" spans="2:26" ht="25.5" customHeight="1" x14ac:dyDescent="0.25">
      <c r="B682" s="64"/>
      <c r="L682" s="31" t="str">
        <f t="shared" si="50"/>
        <v/>
      </c>
      <c r="N682" s="52" t="s">
        <v>71</v>
      </c>
      <c r="Q682" s="32" t="str">
        <f t="shared" si="51"/>
        <v/>
      </c>
      <c r="T682" s="34">
        <f t="shared" si="52"/>
        <v>0</v>
      </c>
      <c r="U682" s="34">
        <f t="shared" si="53"/>
        <v>0</v>
      </c>
      <c r="X682" s="40" t="s">
        <v>26</v>
      </c>
      <c r="Z682" s="34">
        <f t="shared" si="54"/>
        <v>0</v>
      </c>
    </row>
    <row r="683" spans="2:26" ht="25.5" customHeight="1" x14ac:dyDescent="0.25">
      <c r="B683" s="64"/>
      <c r="L683" s="31" t="str">
        <f t="shared" si="50"/>
        <v/>
      </c>
      <c r="N683" s="52" t="s">
        <v>71</v>
      </c>
      <c r="Q683" s="32" t="str">
        <f t="shared" si="51"/>
        <v/>
      </c>
      <c r="T683" s="34">
        <f t="shared" si="52"/>
        <v>0</v>
      </c>
      <c r="U683" s="34">
        <f t="shared" si="53"/>
        <v>0</v>
      </c>
      <c r="X683" s="40" t="s">
        <v>26</v>
      </c>
      <c r="Z683" s="34">
        <f t="shared" si="54"/>
        <v>0</v>
      </c>
    </row>
    <row r="684" spans="2:26" ht="25.5" customHeight="1" x14ac:dyDescent="0.25">
      <c r="B684" s="64"/>
      <c r="L684" s="31" t="str">
        <f t="shared" si="50"/>
        <v/>
      </c>
      <c r="N684" s="52" t="s">
        <v>71</v>
      </c>
      <c r="Q684" s="32" t="str">
        <f t="shared" si="51"/>
        <v/>
      </c>
      <c r="T684" s="34">
        <f t="shared" si="52"/>
        <v>0</v>
      </c>
      <c r="U684" s="34">
        <f t="shared" si="53"/>
        <v>0</v>
      </c>
      <c r="X684" s="40" t="s">
        <v>26</v>
      </c>
      <c r="Z684" s="34">
        <f t="shared" si="54"/>
        <v>0</v>
      </c>
    </row>
    <row r="685" spans="2:26" ht="25.5" customHeight="1" x14ac:dyDescent="0.25">
      <c r="B685" s="64"/>
      <c r="L685" s="31" t="str">
        <f t="shared" si="50"/>
        <v/>
      </c>
      <c r="N685" s="52" t="s">
        <v>71</v>
      </c>
      <c r="Q685" s="32" t="str">
        <f t="shared" si="51"/>
        <v/>
      </c>
      <c r="T685" s="34">
        <f t="shared" si="52"/>
        <v>0</v>
      </c>
      <c r="U685" s="34">
        <f t="shared" si="53"/>
        <v>0</v>
      </c>
      <c r="X685" s="40" t="s">
        <v>26</v>
      </c>
      <c r="Z685" s="34">
        <f t="shared" si="54"/>
        <v>0</v>
      </c>
    </row>
    <row r="686" spans="2:26" ht="25.5" customHeight="1" x14ac:dyDescent="0.25">
      <c r="B686" s="64"/>
      <c r="L686" s="31" t="str">
        <f t="shared" si="50"/>
        <v/>
      </c>
      <c r="N686" s="52" t="s">
        <v>71</v>
      </c>
      <c r="Q686" s="32" t="str">
        <f t="shared" si="51"/>
        <v/>
      </c>
      <c r="T686" s="34">
        <f t="shared" si="52"/>
        <v>0</v>
      </c>
      <c r="U686" s="34">
        <f t="shared" si="53"/>
        <v>0</v>
      </c>
      <c r="X686" s="40" t="s">
        <v>26</v>
      </c>
      <c r="Z686" s="34">
        <f t="shared" si="54"/>
        <v>0</v>
      </c>
    </row>
    <row r="687" spans="2:26" ht="25.5" customHeight="1" x14ac:dyDescent="0.25">
      <c r="B687" s="64"/>
      <c r="L687" s="31" t="str">
        <f t="shared" si="50"/>
        <v/>
      </c>
      <c r="N687" s="52" t="s">
        <v>71</v>
      </c>
      <c r="Q687" s="32" t="str">
        <f t="shared" si="51"/>
        <v/>
      </c>
      <c r="T687" s="34">
        <f t="shared" si="52"/>
        <v>0</v>
      </c>
      <c r="U687" s="34">
        <f t="shared" si="53"/>
        <v>0</v>
      </c>
      <c r="X687" s="40" t="s">
        <v>26</v>
      </c>
      <c r="Z687" s="34">
        <f t="shared" si="54"/>
        <v>0</v>
      </c>
    </row>
    <row r="688" spans="2:26" ht="25.5" customHeight="1" x14ac:dyDescent="0.25">
      <c r="B688" s="64"/>
      <c r="L688" s="31" t="str">
        <f t="shared" si="50"/>
        <v/>
      </c>
      <c r="N688" s="52" t="s">
        <v>71</v>
      </c>
      <c r="Q688" s="32" t="str">
        <f t="shared" si="51"/>
        <v/>
      </c>
      <c r="T688" s="34">
        <f t="shared" si="52"/>
        <v>0</v>
      </c>
      <c r="U688" s="34">
        <f t="shared" si="53"/>
        <v>0</v>
      </c>
      <c r="X688" s="40" t="s">
        <v>26</v>
      </c>
      <c r="Z688" s="34">
        <f t="shared" si="54"/>
        <v>0</v>
      </c>
    </row>
    <row r="689" spans="2:26" ht="25.5" customHeight="1" x14ac:dyDescent="0.25">
      <c r="B689" s="64"/>
      <c r="L689" s="31" t="str">
        <f t="shared" si="50"/>
        <v/>
      </c>
      <c r="N689" s="52" t="s">
        <v>71</v>
      </c>
      <c r="Q689" s="32" t="str">
        <f t="shared" si="51"/>
        <v/>
      </c>
      <c r="T689" s="34">
        <f t="shared" si="52"/>
        <v>0</v>
      </c>
      <c r="U689" s="34">
        <f t="shared" si="53"/>
        <v>0</v>
      </c>
      <c r="X689" s="40" t="s">
        <v>26</v>
      </c>
      <c r="Z689" s="34">
        <f t="shared" si="54"/>
        <v>0</v>
      </c>
    </row>
    <row r="690" spans="2:26" ht="25.5" customHeight="1" x14ac:dyDescent="0.25">
      <c r="B690" s="64"/>
      <c r="L690" s="31" t="str">
        <f t="shared" si="50"/>
        <v/>
      </c>
      <c r="N690" s="52" t="s">
        <v>71</v>
      </c>
      <c r="Q690" s="32" t="str">
        <f t="shared" si="51"/>
        <v/>
      </c>
      <c r="T690" s="34">
        <f t="shared" si="52"/>
        <v>0</v>
      </c>
      <c r="U690" s="34">
        <f t="shared" si="53"/>
        <v>0</v>
      </c>
      <c r="X690" s="40" t="s">
        <v>26</v>
      </c>
      <c r="Z690" s="34">
        <f t="shared" si="54"/>
        <v>0</v>
      </c>
    </row>
    <row r="691" spans="2:26" ht="25.5" customHeight="1" x14ac:dyDescent="0.25">
      <c r="B691" s="64"/>
      <c r="L691" s="31" t="str">
        <f t="shared" si="50"/>
        <v/>
      </c>
      <c r="N691" s="52" t="s">
        <v>71</v>
      </c>
      <c r="Q691" s="32" t="str">
        <f t="shared" si="51"/>
        <v/>
      </c>
      <c r="T691" s="34">
        <f t="shared" si="52"/>
        <v>0</v>
      </c>
      <c r="U691" s="34">
        <f t="shared" si="53"/>
        <v>0</v>
      </c>
      <c r="X691" s="40" t="s">
        <v>26</v>
      </c>
      <c r="Z691" s="34">
        <f t="shared" si="54"/>
        <v>0</v>
      </c>
    </row>
    <row r="692" spans="2:26" ht="25.5" customHeight="1" x14ac:dyDescent="0.25">
      <c r="B692" s="64"/>
      <c r="L692" s="31" t="str">
        <f t="shared" si="50"/>
        <v/>
      </c>
      <c r="N692" s="52" t="s">
        <v>71</v>
      </c>
      <c r="Q692" s="32" t="str">
        <f t="shared" si="51"/>
        <v/>
      </c>
      <c r="T692" s="34">
        <f t="shared" si="52"/>
        <v>0</v>
      </c>
      <c r="U692" s="34">
        <f t="shared" si="53"/>
        <v>0</v>
      </c>
      <c r="X692" s="40" t="s">
        <v>26</v>
      </c>
      <c r="Z692" s="34">
        <f t="shared" si="54"/>
        <v>0</v>
      </c>
    </row>
    <row r="693" spans="2:26" ht="25.5" customHeight="1" x14ac:dyDescent="0.25">
      <c r="B693" s="64"/>
      <c r="L693" s="31" t="str">
        <f t="shared" si="50"/>
        <v/>
      </c>
      <c r="N693" s="52" t="s">
        <v>71</v>
      </c>
      <c r="Q693" s="32" t="str">
        <f t="shared" si="51"/>
        <v/>
      </c>
      <c r="T693" s="34">
        <f t="shared" si="52"/>
        <v>0</v>
      </c>
      <c r="U693" s="34">
        <f t="shared" si="53"/>
        <v>0</v>
      </c>
      <c r="X693" s="40" t="s">
        <v>26</v>
      </c>
      <c r="Z693" s="34">
        <f t="shared" si="54"/>
        <v>0</v>
      </c>
    </row>
    <row r="694" spans="2:26" ht="25.5" customHeight="1" x14ac:dyDescent="0.25">
      <c r="B694" s="64"/>
      <c r="L694" s="31" t="str">
        <f t="shared" si="50"/>
        <v/>
      </c>
      <c r="N694" s="52" t="s">
        <v>71</v>
      </c>
      <c r="Q694" s="32" t="str">
        <f t="shared" si="51"/>
        <v/>
      </c>
      <c r="T694" s="34">
        <f t="shared" si="52"/>
        <v>0</v>
      </c>
      <c r="U694" s="34">
        <f t="shared" si="53"/>
        <v>0</v>
      </c>
      <c r="X694" s="40" t="s">
        <v>26</v>
      </c>
      <c r="Z694" s="34">
        <f t="shared" si="54"/>
        <v>0</v>
      </c>
    </row>
    <row r="695" spans="2:26" ht="25.5" customHeight="1" x14ac:dyDescent="0.25">
      <c r="B695" s="64"/>
      <c r="L695" s="31" t="str">
        <f t="shared" si="50"/>
        <v/>
      </c>
      <c r="N695" s="52" t="s">
        <v>71</v>
      </c>
      <c r="Q695" s="32" t="str">
        <f t="shared" si="51"/>
        <v/>
      </c>
      <c r="T695" s="34">
        <f t="shared" si="52"/>
        <v>0</v>
      </c>
      <c r="U695" s="34">
        <f t="shared" si="53"/>
        <v>0</v>
      </c>
      <c r="X695" s="40" t="s">
        <v>26</v>
      </c>
      <c r="Z695" s="34">
        <f t="shared" si="54"/>
        <v>0</v>
      </c>
    </row>
    <row r="696" spans="2:26" ht="25.5" customHeight="1" x14ac:dyDescent="0.25">
      <c r="B696" s="64"/>
      <c r="L696" s="31" t="str">
        <f t="shared" si="50"/>
        <v/>
      </c>
      <c r="N696" s="52" t="s">
        <v>71</v>
      </c>
      <c r="Q696" s="32" t="str">
        <f t="shared" si="51"/>
        <v/>
      </c>
      <c r="T696" s="34">
        <f t="shared" si="52"/>
        <v>0</v>
      </c>
      <c r="U696" s="34">
        <f t="shared" si="53"/>
        <v>0</v>
      </c>
      <c r="X696" s="40" t="s">
        <v>26</v>
      </c>
      <c r="Z696" s="34">
        <f t="shared" si="54"/>
        <v>0</v>
      </c>
    </row>
    <row r="697" spans="2:26" ht="25.5" customHeight="1" x14ac:dyDescent="0.25">
      <c r="B697" s="64"/>
      <c r="L697" s="31" t="str">
        <f t="shared" si="50"/>
        <v/>
      </c>
      <c r="N697" s="52" t="s">
        <v>71</v>
      </c>
      <c r="Q697" s="32" t="str">
        <f t="shared" si="51"/>
        <v/>
      </c>
      <c r="T697" s="34">
        <f t="shared" si="52"/>
        <v>0</v>
      </c>
      <c r="U697" s="34">
        <f t="shared" si="53"/>
        <v>0</v>
      </c>
      <c r="X697" s="40" t="s">
        <v>26</v>
      </c>
      <c r="Z697" s="34">
        <f t="shared" si="54"/>
        <v>0</v>
      </c>
    </row>
    <row r="698" spans="2:26" ht="25.5" customHeight="1" x14ac:dyDescent="0.25">
      <c r="B698" s="64"/>
      <c r="L698" s="31" t="str">
        <f t="shared" si="50"/>
        <v/>
      </c>
      <c r="N698" s="52" t="s">
        <v>71</v>
      </c>
      <c r="Q698" s="32" t="str">
        <f t="shared" si="51"/>
        <v/>
      </c>
      <c r="T698" s="34">
        <f t="shared" si="52"/>
        <v>0</v>
      </c>
      <c r="U698" s="34">
        <f t="shared" si="53"/>
        <v>0</v>
      </c>
      <c r="X698" s="40" t="s">
        <v>26</v>
      </c>
      <c r="Z698" s="34">
        <f t="shared" si="54"/>
        <v>0</v>
      </c>
    </row>
    <row r="699" spans="2:26" ht="25.5" customHeight="1" x14ac:dyDescent="0.25">
      <c r="B699" s="64"/>
      <c r="L699" s="31" t="str">
        <f t="shared" si="50"/>
        <v/>
      </c>
      <c r="N699" s="52" t="s">
        <v>71</v>
      </c>
      <c r="Q699" s="32" t="str">
        <f t="shared" si="51"/>
        <v/>
      </c>
      <c r="T699" s="34">
        <f t="shared" si="52"/>
        <v>0</v>
      </c>
      <c r="U699" s="34">
        <f t="shared" si="53"/>
        <v>0</v>
      </c>
      <c r="X699" s="40" t="s">
        <v>26</v>
      </c>
      <c r="Z699" s="34">
        <f t="shared" si="54"/>
        <v>0</v>
      </c>
    </row>
    <row r="700" spans="2:26" ht="25.5" customHeight="1" x14ac:dyDescent="0.25">
      <c r="B700" s="64"/>
      <c r="L700" s="31" t="str">
        <f t="shared" si="50"/>
        <v/>
      </c>
      <c r="N700" s="52" t="s">
        <v>71</v>
      </c>
      <c r="Q700" s="32" t="str">
        <f t="shared" si="51"/>
        <v/>
      </c>
      <c r="T700" s="34">
        <f t="shared" si="52"/>
        <v>0</v>
      </c>
      <c r="U700" s="34">
        <f t="shared" si="53"/>
        <v>0</v>
      </c>
      <c r="X700" s="40" t="s">
        <v>26</v>
      </c>
      <c r="Z700" s="34">
        <f t="shared" si="54"/>
        <v>0</v>
      </c>
    </row>
    <row r="701" spans="2:26" ht="25.5" customHeight="1" x14ac:dyDescent="0.25">
      <c r="B701" s="64"/>
      <c r="L701" s="31" t="str">
        <f t="shared" si="50"/>
        <v/>
      </c>
      <c r="N701" s="52" t="s">
        <v>71</v>
      </c>
      <c r="Q701" s="32" t="str">
        <f t="shared" si="51"/>
        <v/>
      </c>
      <c r="T701" s="34">
        <f t="shared" si="52"/>
        <v>0</v>
      </c>
      <c r="U701" s="34">
        <f t="shared" si="53"/>
        <v>0</v>
      </c>
      <c r="X701" s="40" t="s">
        <v>26</v>
      </c>
      <c r="Z701" s="34">
        <f t="shared" si="54"/>
        <v>0</v>
      </c>
    </row>
    <row r="702" spans="2:26" ht="25.5" customHeight="1" x14ac:dyDescent="0.25">
      <c r="B702" s="64"/>
      <c r="L702" s="31" t="str">
        <f t="shared" si="50"/>
        <v/>
      </c>
      <c r="N702" s="52" t="s">
        <v>71</v>
      </c>
      <c r="Q702" s="32" t="str">
        <f t="shared" si="51"/>
        <v/>
      </c>
      <c r="T702" s="34">
        <f t="shared" si="52"/>
        <v>0</v>
      </c>
      <c r="U702" s="34">
        <f t="shared" si="53"/>
        <v>0</v>
      </c>
      <c r="X702" s="40" t="s">
        <v>26</v>
      </c>
      <c r="Z702" s="34">
        <f t="shared" si="54"/>
        <v>0</v>
      </c>
    </row>
    <row r="703" spans="2:26" ht="25.5" customHeight="1" x14ac:dyDescent="0.25">
      <c r="B703" s="64"/>
      <c r="L703" s="31" t="str">
        <f t="shared" si="50"/>
        <v/>
      </c>
      <c r="N703" s="52" t="s">
        <v>71</v>
      </c>
      <c r="Q703" s="32" t="str">
        <f t="shared" si="51"/>
        <v/>
      </c>
      <c r="T703" s="34">
        <f t="shared" si="52"/>
        <v>0</v>
      </c>
      <c r="U703" s="34">
        <f t="shared" si="53"/>
        <v>0</v>
      </c>
      <c r="X703" s="40" t="s">
        <v>26</v>
      </c>
      <c r="Z703" s="34">
        <f t="shared" si="54"/>
        <v>0</v>
      </c>
    </row>
    <row r="704" spans="2:26" ht="25.5" customHeight="1" x14ac:dyDescent="0.25">
      <c r="B704" s="64"/>
      <c r="L704" s="31" t="str">
        <f t="shared" si="50"/>
        <v/>
      </c>
      <c r="N704" s="52" t="s">
        <v>71</v>
      </c>
      <c r="Q704" s="32" t="str">
        <f t="shared" si="51"/>
        <v/>
      </c>
      <c r="T704" s="34">
        <f t="shared" si="52"/>
        <v>0</v>
      </c>
      <c r="U704" s="34">
        <f t="shared" si="53"/>
        <v>0</v>
      </c>
      <c r="X704" s="40" t="s">
        <v>26</v>
      </c>
      <c r="Z704" s="34">
        <f t="shared" si="54"/>
        <v>0</v>
      </c>
    </row>
    <row r="705" spans="2:26" ht="25.5" customHeight="1" x14ac:dyDescent="0.25">
      <c r="B705" s="64"/>
      <c r="L705" s="31" t="str">
        <f t="shared" si="50"/>
        <v/>
      </c>
      <c r="N705" s="52" t="s">
        <v>71</v>
      </c>
      <c r="Q705" s="32" t="str">
        <f t="shared" si="51"/>
        <v/>
      </c>
      <c r="T705" s="34">
        <f t="shared" si="52"/>
        <v>0</v>
      </c>
      <c r="U705" s="34">
        <f t="shared" si="53"/>
        <v>0</v>
      </c>
      <c r="X705" s="40" t="s">
        <v>26</v>
      </c>
      <c r="Z705" s="34">
        <f t="shared" si="54"/>
        <v>0</v>
      </c>
    </row>
    <row r="706" spans="2:26" ht="25.5" customHeight="1" x14ac:dyDescent="0.25">
      <c r="B706" s="64"/>
      <c r="L706" s="31" t="str">
        <f t="shared" ref="L706:L769" si="55">IF(K706&lt;&gt;"",VLOOKUP(K706,tenhang,2,0),"")</f>
        <v/>
      </c>
      <c r="N706" s="52" t="s">
        <v>71</v>
      </c>
      <c r="Q706" s="32" t="str">
        <f t="shared" ref="Q706:Q769" si="56">IF(K706&lt;&gt;"",VLOOKUP(K706,tenhang,3,0),"")</f>
        <v/>
      </c>
      <c r="T706" s="34">
        <f t="shared" ref="T706:T769" si="57">IF(K706&lt;&gt;"",VLOOKUP(K706,tenhang,4,0),0)</f>
        <v>0</v>
      </c>
      <c r="U706" s="34">
        <f t="shared" si="53"/>
        <v>0</v>
      </c>
      <c r="X706" s="40" t="s">
        <v>26</v>
      </c>
      <c r="Z706" s="34">
        <f t="shared" si="54"/>
        <v>0</v>
      </c>
    </row>
    <row r="707" spans="2:26" ht="25.5" customHeight="1" x14ac:dyDescent="0.25">
      <c r="B707" s="64"/>
      <c r="L707" s="31" t="str">
        <f t="shared" si="55"/>
        <v/>
      </c>
      <c r="N707" s="52" t="s">
        <v>71</v>
      </c>
      <c r="Q707" s="32" t="str">
        <f t="shared" si="56"/>
        <v/>
      </c>
      <c r="T707" s="34">
        <f t="shared" si="57"/>
        <v>0</v>
      </c>
      <c r="U707" s="34">
        <f t="shared" ref="U707:U770" si="58">R707*T707</f>
        <v>0</v>
      </c>
      <c r="X707" s="40" t="s">
        <v>26</v>
      </c>
      <c r="Z707" s="34">
        <f t="shared" ref="Z707:Z770" si="59">ROUND(U707*X707*1%,0)</f>
        <v>0</v>
      </c>
    </row>
    <row r="708" spans="2:26" ht="25.5" customHeight="1" x14ac:dyDescent="0.25">
      <c r="B708" s="64"/>
      <c r="L708" s="31" t="str">
        <f t="shared" si="55"/>
        <v/>
      </c>
      <c r="N708" s="52" t="s">
        <v>71</v>
      </c>
      <c r="Q708" s="32" t="str">
        <f t="shared" si="56"/>
        <v/>
      </c>
      <c r="T708" s="34">
        <f t="shared" si="57"/>
        <v>0</v>
      </c>
      <c r="U708" s="34">
        <f t="shared" si="58"/>
        <v>0</v>
      </c>
      <c r="X708" s="40" t="s">
        <v>26</v>
      </c>
      <c r="Z708" s="34">
        <f t="shared" si="59"/>
        <v>0</v>
      </c>
    </row>
    <row r="709" spans="2:26" ht="25.5" customHeight="1" x14ac:dyDescent="0.25">
      <c r="B709" s="64"/>
      <c r="L709" s="31" t="str">
        <f t="shared" si="55"/>
        <v/>
      </c>
      <c r="N709" s="52" t="s">
        <v>71</v>
      </c>
      <c r="Q709" s="32" t="str">
        <f t="shared" si="56"/>
        <v/>
      </c>
      <c r="T709" s="34">
        <f t="shared" si="57"/>
        <v>0</v>
      </c>
      <c r="U709" s="34">
        <f t="shared" si="58"/>
        <v>0</v>
      </c>
      <c r="X709" s="40" t="s">
        <v>26</v>
      </c>
      <c r="Z709" s="34">
        <f t="shared" si="59"/>
        <v>0</v>
      </c>
    </row>
    <row r="710" spans="2:26" ht="25.5" customHeight="1" x14ac:dyDescent="0.25">
      <c r="B710" s="64"/>
      <c r="L710" s="31" t="str">
        <f t="shared" si="55"/>
        <v/>
      </c>
      <c r="N710" s="52" t="s">
        <v>71</v>
      </c>
      <c r="Q710" s="32" t="str">
        <f t="shared" si="56"/>
        <v/>
      </c>
      <c r="T710" s="34">
        <f t="shared" si="57"/>
        <v>0</v>
      </c>
      <c r="U710" s="34">
        <f t="shared" si="58"/>
        <v>0</v>
      </c>
      <c r="X710" s="40" t="s">
        <v>26</v>
      </c>
      <c r="Z710" s="34">
        <f t="shared" si="59"/>
        <v>0</v>
      </c>
    </row>
    <row r="711" spans="2:26" ht="25.5" customHeight="1" x14ac:dyDescent="0.25">
      <c r="B711" s="64"/>
      <c r="L711" s="31" t="str">
        <f t="shared" si="55"/>
        <v/>
      </c>
      <c r="N711" s="52" t="s">
        <v>71</v>
      </c>
      <c r="Q711" s="32" t="str">
        <f t="shared" si="56"/>
        <v/>
      </c>
      <c r="T711" s="34">
        <f t="shared" si="57"/>
        <v>0</v>
      </c>
      <c r="U711" s="34">
        <f t="shared" si="58"/>
        <v>0</v>
      </c>
      <c r="X711" s="40" t="s">
        <v>26</v>
      </c>
      <c r="Z711" s="34">
        <f t="shared" si="59"/>
        <v>0</v>
      </c>
    </row>
    <row r="712" spans="2:26" ht="25.5" customHeight="1" x14ac:dyDescent="0.25">
      <c r="B712" s="64"/>
      <c r="L712" s="31" t="str">
        <f t="shared" si="55"/>
        <v/>
      </c>
      <c r="N712" s="52" t="s">
        <v>71</v>
      </c>
      <c r="Q712" s="32" t="str">
        <f t="shared" si="56"/>
        <v/>
      </c>
      <c r="T712" s="34">
        <f t="shared" si="57"/>
        <v>0</v>
      </c>
      <c r="U712" s="34">
        <f t="shared" si="58"/>
        <v>0</v>
      </c>
      <c r="X712" s="40" t="s">
        <v>26</v>
      </c>
      <c r="Z712" s="34">
        <f t="shared" si="59"/>
        <v>0</v>
      </c>
    </row>
    <row r="713" spans="2:26" ht="25.5" customHeight="1" x14ac:dyDescent="0.25">
      <c r="B713" s="64"/>
      <c r="L713" s="31" t="str">
        <f t="shared" si="55"/>
        <v/>
      </c>
      <c r="N713" s="52" t="s">
        <v>71</v>
      </c>
      <c r="Q713" s="32" t="str">
        <f t="shared" si="56"/>
        <v/>
      </c>
      <c r="T713" s="34">
        <f t="shared" si="57"/>
        <v>0</v>
      </c>
      <c r="U713" s="34">
        <f t="shared" si="58"/>
        <v>0</v>
      </c>
      <c r="X713" s="40" t="s">
        <v>26</v>
      </c>
      <c r="Z713" s="34">
        <f t="shared" si="59"/>
        <v>0</v>
      </c>
    </row>
    <row r="714" spans="2:26" ht="25.5" customHeight="1" x14ac:dyDescent="0.25">
      <c r="B714" s="64"/>
      <c r="L714" s="31" t="str">
        <f t="shared" si="55"/>
        <v/>
      </c>
      <c r="N714" s="52" t="s">
        <v>71</v>
      </c>
      <c r="Q714" s="32" t="str">
        <f t="shared" si="56"/>
        <v/>
      </c>
      <c r="T714" s="34">
        <f t="shared" si="57"/>
        <v>0</v>
      </c>
      <c r="U714" s="34">
        <f t="shared" si="58"/>
        <v>0</v>
      </c>
      <c r="X714" s="40" t="s">
        <v>26</v>
      </c>
      <c r="Z714" s="34">
        <f t="shared" si="59"/>
        <v>0</v>
      </c>
    </row>
    <row r="715" spans="2:26" ht="25.5" customHeight="1" x14ac:dyDescent="0.25">
      <c r="B715" s="64"/>
      <c r="L715" s="31" t="str">
        <f t="shared" si="55"/>
        <v/>
      </c>
      <c r="N715" s="52" t="s">
        <v>71</v>
      </c>
      <c r="Q715" s="32" t="str">
        <f t="shared" si="56"/>
        <v/>
      </c>
      <c r="T715" s="34">
        <f t="shared" si="57"/>
        <v>0</v>
      </c>
      <c r="U715" s="34">
        <f t="shared" si="58"/>
        <v>0</v>
      </c>
      <c r="X715" s="40" t="s">
        <v>26</v>
      </c>
      <c r="Z715" s="34">
        <f t="shared" si="59"/>
        <v>0</v>
      </c>
    </row>
    <row r="716" spans="2:26" ht="25.5" customHeight="1" x14ac:dyDescent="0.25">
      <c r="B716" s="64"/>
      <c r="L716" s="31" t="str">
        <f t="shared" si="55"/>
        <v/>
      </c>
      <c r="N716" s="52" t="s">
        <v>71</v>
      </c>
      <c r="Q716" s="32" t="str">
        <f t="shared" si="56"/>
        <v/>
      </c>
      <c r="T716" s="34">
        <f t="shared" si="57"/>
        <v>0</v>
      </c>
      <c r="U716" s="34">
        <f t="shared" si="58"/>
        <v>0</v>
      </c>
      <c r="X716" s="40" t="s">
        <v>26</v>
      </c>
      <c r="Z716" s="34">
        <f t="shared" si="59"/>
        <v>0</v>
      </c>
    </row>
    <row r="717" spans="2:26" ht="25.5" customHeight="1" x14ac:dyDescent="0.25">
      <c r="B717" s="64"/>
      <c r="L717" s="31" t="str">
        <f t="shared" si="55"/>
        <v/>
      </c>
      <c r="N717" s="52" t="s">
        <v>71</v>
      </c>
      <c r="Q717" s="32" t="str">
        <f t="shared" si="56"/>
        <v/>
      </c>
      <c r="T717" s="34">
        <f t="shared" si="57"/>
        <v>0</v>
      </c>
      <c r="U717" s="34">
        <f t="shared" si="58"/>
        <v>0</v>
      </c>
      <c r="X717" s="40" t="s">
        <v>26</v>
      </c>
      <c r="Z717" s="34">
        <f t="shared" si="59"/>
        <v>0</v>
      </c>
    </row>
    <row r="718" spans="2:26" ht="25.5" customHeight="1" x14ac:dyDescent="0.25">
      <c r="B718" s="64"/>
      <c r="L718" s="31" t="str">
        <f t="shared" si="55"/>
        <v/>
      </c>
      <c r="N718" s="52" t="s">
        <v>71</v>
      </c>
      <c r="Q718" s="32" t="str">
        <f t="shared" si="56"/>
        <v/>
      </c>
      <c r="T718" s="34">
        <f t="shared" si="57"/>
        <v>0</v>
      </c>
      <c r="U718" s="34">
        <f t="shared" si="58"/>
        <v>0</v>
      </c>
      <c r="X718" s="40" t="s">
        <v>26</v>
      </c>
      <c r="Z718" s="34">
        <f t="shared" si="59"/>
        <v>0</v>
      </c>
    </row>
    <row r="719" spans="2:26" ht="25.5" customHeight="1" x14ac:dyDescent="0.25">
      <c r="B719" s="64"/>
      <c r="L719" s="31" t="str">
        <f t="shared" si="55"/>
        <v/>
      </c>
      <c r="N719" s="52" t="s">
        <v>71</v>
      </c>
      <c r="Q719" s="32" t="str">
        <f t="shared" si="56"/>
        <v/>
      </c>
      <c r="T719" s="34">
        <f t="shared" si="57"/>
        <v>0</v>
      </c>
      <c r="U719" s="34">
        <f t="shared" si="58"/>
        <v>0</v>
      </c>
      <c r="X719" s="40" t="s">
        <v>26</v>
      </c>
      <c r="Z719" s="34">
        <f t="shared" si="59"/>
        <v>0</v>
      </c>
    </row>
    <row r="720" spans="2:26" ht="25.5" customHeight="1" x14ac:dyDescent="0.25">
      <c r="B720" s="64"/>
      <c r="L720" s="31" t="str">
        <f t="shared" si="55"/>
        <v/>
      </c>
      <c r="N720" s="52" t="s">
        <v>71</v>
      </c>
      <c r="Q720" s="32" t="str">
        <f t="shared" si="56"/>
        <v/>
      </c>
      <c r="T720" s="34">
        <f t="shared" si="57"/>
        <v>0</v>
      </c>
      <c r="U720" s="34">
        <f t="shared" si="58"/>
        <v>0</v>
      </c>
      <c r="X720" s="40" t="s">
        <v>26</v>
      </c>
      <c r="Z720" s="34">
        <f t="shared" si="59"/>
        <v>0</v>
      </c>
    </row>
    <row r="721" spans="2:26" ht="25.5" customHeight="1" x14ac:dyDescent="0.25">
      <c r="B721" s="64"/>
      <c r="L721" s="31" t="str">
        <f t="shared" si="55"/>
        <v/>
      </c>
      <c r="N721" s="52" t="s">
        <v>71</v>
      </c>
      <c r="Q721" s="32" t="str">
        <f t="shared" si="56"/>
        <v/>
      </c>
      <c r="T721" s="34">
        <f t="shared" si="57"/>
        <v>0</v>
      </c>
      <c r="U721" s="34">
        <f t="shared" si="58"/>
        <v>0</v>
      </c>
      <c r="X721" s="40" t="s">
        <v>26</v>
      </c>
      <c r="Z721" s="34">
        <f t="shared" si="59"/>
        <v>0</v>
      </c>
    </row>
    <row r="722" spans="2:26" ht="25.5" customHeight="1" x14ac:dyDescent="0.25">
      <c r="B722" s="64"/>
      <c r="L722" s="31" t="str">
        <f t="shared" si="55"/>
        <v/>
      </c>
      <c r="N722" s="52" t="s">
        <v>71</v>
      </c>
      <c r="Q722" s="32" t="str">
        <f t="shared" si="56"/>
        <v/>
      </c>
      <c r="T722" s="34">
        <f t="shared" si="57"/>
        <v>0</v>
      </c>
      <c r="U722" s="34">
        <f t="shared" si="58"/>
        <v>0</v>
      </c>
      <c r="X722" s="40" t="s">
        <v>26</v>
      </c>
      <c r="Z722" s="34">
        <f t="shared" si="59"/>
        <v>0</v>
      </c>
    </row>
    <row r="723" spans="2:26" ht="25.5" customHeight="1" x14ac:dyDescent="0.25">
      <c r="B723" s="64"/>
      <c r="L723" s="31" t="str">
        <f t="shared" si="55"/>
        <v/>
      </c>
      <c r="N723" s="52" t="s">
        <v>71</v>
      </c>
      <c r="Q723" s="32" t="str">
        <f t="shared" si="56"/>
        <v/>
      </c>
      <c r="T723" s="34">
        <f t="shared" si="57"/>
        <v>0</v>
      </c>
      <c r="U723" s="34">
        <f t="shared" si="58"/>
        <v>0</v>
      </c>
      <c r="X723" s="40" t="s">
        <v>26</v>
      </c>
      <c r="Z723" s="34">
        <f t="shared" si="59"/>
        <v>0</v>
      </c>
    </row>
    <row r="724" spans="2:26" ht="25.5" customHeight="1" x14ac:dyDescent="0.25">
      <c r="B724" s="64"/>
      <c r="L724" s="31" t="str">
        <f t="shared" si="55"/>
        <v/>
      </c>
      <c r="N724" s="52" t="s">
        <v>71</v>
      </c>
      <c r="Q724" s="32" t="str">
        <f t="shared" si="56"/>
        <v/>
      </c>
      <c r="T724" s="34">
        <f t="shared" si="57"/>
        <v>0</v>
      </c>
      <c r="U724" s="34">
        <f t="shared" si="58"/>
        <v>0</v>
      </c>
      <c r="X724" s="40" t="s">
        <v>26</v>
      </c>
      <c r="Z724" s="34">
        <f t="shared" si="59"/>
        <v>0</v>
      </c>
    </row>
    <row r="725" spans="2:26" ht="25.5" customHeight="1" x14ac:dyDescent="0.25">
      <c r="B725" s="64"/>
      <c r="L725" s="31" t="str">
        <f t="shared" si="55"/>
        <v/>
      </c>
      <c r="N725" s="52" t="s">
        <v>71</v>
      </c>
      <c r="Q725" s="32" t="str">
        <f t="shared" si="56"/>
        <v/>
      </c>
      <c r="T725" s="34">
        <f t="shared" si="57"/>
        <v>0</v>
      </c>
      <c r="U725" s="34">
        <f t="shared" si="58"/>
        <v>0</v>
      </c>
      <c r="X725" s="40" t="s">
        <v>26</v>
      </c>
      <c r="Z725" s="34">
        <f t="shared" si="59"/>
        <v>0</v>
      </c>
    </row>
    <row r="726" spans="2:26" ht="25.5" customHeight="1" x14ac:dyDescent="0.25">
      <c r="B726" s="64"/>
      <c r="L726" s="31" t="str">
        <f t="shared" si="55"/>
        <v/>
      </c>
      <c r="N726" s="52" t="s">
        <v>71</v>
      </c>
      <c r="Q726" s="32" t="str">
        <f t="shared" si="56"/>
        <v/>
      </c>
      <c r="T726" s="34">
        <f t="shared" si="57"/>
        <v>0</v>
      </c>
      <c r="U726" s="34">
        <f t="shared" si="58"/>
        <v>0</v>
      </c>
      <c r="X726" s="40" t="s">
        <v>26</v>
      </c>
      <c r="Z726" s="34">
        <f t="shared" si="59"/>
        <v>0</v>
      </c>
    </row>
    <row r="727" spans="2:26" ht="25.5" customHeight="1" x14ac:dyDescent="0.25">
      <c r="B727" s="64"/>
      <c r="L727" s="31" t="str">
        <f t="shared" si="55"/>
        <v/>
      </c>
      <c r="N727" s="52" t="s">
        <v>71</v>
      </c>
      <c r="Q727" s="32" t="str">
        <f t="shared" si="56"/>
        <v/>
      </c>
      <c r="T727" s="34">
        <f t="shared" si="57"/>
        <v>0</v>
      </c>
      <c r="U727" s="34">
        <f t="shared" si="58"/>
        <v>0</v>
      </c>
      <c r="X727" s="40" t="s">
        <v>26</v>
      </c>
      <c r="Z727" s="34">
        <f t="shared" si="59"/>
        <v>0</v>
      </c>
    </row>
    <row r="728" spans="2:26" ht="25.5" customHeight="1" x14ac:dyDescent="0.25">
      <c r="B728" s="64"/>
      <c r="L728" s="31" t="str">
        <f t="shared" si="55"/>
        <v/>
      </c>
      <c r="N728" s="52" t="s">
        <v>71</v>
      </c>
      <c r="Q728" s="32" t="str">
        <f t="shared" si="56"/>
        <v/>
      </c>
      <c r="T728" s="34">
        <f t="shared" si="57"/>
        <v>0</v>
      </c>
      <c r="U728" s="34">
        <f t="shared" si="58"/>
        <v>0</v>
      </c>
      <c r="X728" s="40" t="s">
        <v>26</v>
      </c>
      <c r="Z728" s="34">
        <f t="shared" si="59"/>
        <v>0</v>
      </c>
    </row>
    <row r="729" spans="2:26" ht="25.5" customHeight="1" x14ac:dyDescent="0.25">
      <c r="B729" s="64"/>
      <c r="L729" s="31" t="str">
        <f t="shared" si="55"/>
        <v/>
      </c>
      <c r="N729" s="52" t="s">
        <v>71</v>
      </c>
      <c r="Q729" s="32" t="str">
        <f t="shared" si="56"/>
        <v/>
      </c>
      <c r="T729" s="34">
        <f t="shared" si="57"/>
        <v>0</v>
      </c>
      <c r="U729" s="34">
        <f t="shared" si="58"/>
        <v>0</v>
      </c>
      <c r="X729" s="40" t="s">
        <v>26</v>
      </c>
      <c r="Z729" s="34">
        <f t="shared" si="59"/>
        <v>0</v>
      </c>
    </row>
    <row r="730" spans="2:26" ht="25.5" customHeight="1" x14ac:dyDescent="0.25">
      <c r="B730" s="64"/>
      <c r="L730" s="31" t="str">
        <f t="shared" si="55"/>
        <v/>
      </c>
      <c r="N730" s="52" t="s">
        <v>71</v>
      </c>
      <c r="Q730" s="32" t="str">
        <f t="shared" si="56"/>
        <v/>
      </c>
      <c r="T730" s="34">
        <f t="shared" si="57"/>
        <v>0</v>
      </c>
      <c r="U730" s="34">
        <f t="shared" si="58"/>
        <v>0</v>
      </c>
      <c r="X730" s="40" t="s">
        <v>26</v>
      </c>
      <c r="Z730" s="34">
        <f t="shared" si="59"/>
        <v>0</v>
      </c>
    </row>
    <row r="731" spans="2:26" ht="25.5" customHeight="1" x14ac:dyDescent="0.25">
      <c r="B731" s="64"/>
      <c r="L731" s="31" t="str">
        <f t="shared" si="55"/>
        <v/>
      </c>
      <c r="N731" s="52" t="s">
        <v>71</v>
      </c>
      <c r="Q731" s="32" t="str">
        <f t="shared" si="56"/>
        <v/>
      </c>
      <c r="T731" s="34">
        <f t="shared" si="57"/>
        <v>0</v>
      </c>
      <c r="U731" s="34">
        <f t="shared" si="58"/>
        <v>0</v>
      </c>
      <c r="X731" s="40" t="s">
        <v>26</v>
      </c>
      <c r="Z731" s="34">
        <f t="shared" si="59"/>
        <v>0</v>
      </c>
    </row>
    <row r="732" spans="2:26" ht="25.5" customHeight="1" x14ac:dyDescent="0.25">
      <c r="B732" s="64"/>
      <c r="L732" s="31" t="str">
        <f t="shared" si="55"/>
        <v/>
      </c>
      <c r="N732" s="52" t="s">
        <v>71</v>
      </c>
      <c r="Q732" s="32" t="str">
        <f t="shared" si="56"/>
        <v/>
      </c>
      <c r="T732" s="34">
        <f t="shared" si="57"/>
        <v>0</v>
      </c>
      <c r="U732" s="34">
        <f t="shared" si="58"/>
        <v>0</v>
      </c>
      <c r="X732" s="40" t="s">
        <v>26</v>
      </c>
      <c r="Z732" s="34">
        <f t="shared" si="59"/>
        <v>0</v>
      </c>
    </row>
    <row r="733" spans="2:26" ht="25.5" customHeight="1" x14ac:dyDescent="0.25">
      <c r="B733" s="64"/>
      <c r="L733" s="31" t="str">
        <f t="shared" si="55"/>
        <v/>
      </c>
      <c r="N733" s="52" t="s">
        <v>71</v>
      </c>
      <c r="Q733" s="32" t="str">
        <f t="shared" si="56"/>
        <v/>
      </c>
      <c r="T733" s="34">
        <f t="shared" si="57"/>
        <v>0</v>
      </c>
      <c r="U733" s="34">
        <f t="shared" si="58"/>
        <v>0</v>
      </c>
      <c r="X733" s="40" t="s">
        <v>26</v>
      </c>
      <c r="Z733" s="34">
        <f t="shared" si="59"/>
        <v>0</v>
      </c>
    </row>
    <row r="734" spans="2:26" ht="25.5" customHeight="1" x14ac:dyDescent="0.25">
      <c r="B734" s="64"/>
      <c r="L734" s="31" t="str">
        <f t="shared" si="55"/>
        <v/>
      </c>
      <c r="N734" s="52" t="s">
        <v>71</v>
      </c>
      <c r="Q734" s="32" t="str">
        <f t="shared" si="56"/>
        <v/>
      </c>
      <c r="T734" s="34">
        <f t="shared" si="57"/>
        <v>0</v>
      </c>
      <c r="U734" s="34">
        <f t="shared" si="58"/>
        <v>0</v>
      </c>
      <c r="X734" s="40" t="s">
        <v>26</v>
      </c>
      <c r="Z734" s="34">
        <f t="shared" si="59"/>
        <v>0</v>
      </c>
    </row>
    <row r="735" spans="2:26" ht="25.5" customHeight="1" x14ac:dyDescent="0.25">
      <c r="B735" s="64"/>
      <c r="L735" s="31" t="str">
        <f t="shared" si="55"/>
        <v/>
      </c>
      <c r="N735" s="52" t="s">
        <v>71</v>
      </c>
      <c r="Q735" s="32" t="str">
        <f t="shared" si="56"/>
        <v/>
      </c>
      <c r="T735" s="34">
        <f t="shared" si="57"/>
        <v>0</v>
      </c>
      <c r="U735" s="34">
        <f t="shared" si="58"/>
        <v>0</v>
      </c>
      <c r="X735" s="40" t="s">
        <v>26</v>
      </c>
      <c r="Z735" s="34">
        <f t="shared" si="59"/>
        <v>0</v>
      </c>
    </row>
    <row r="736" spans="2:26" ht="25.5" customHeight="1" x14ac:dyDescent="0.25">
      <c r="B736" s="64"/>
      <c r="L736" s="31" t="str">
        <f t="shared" si="55"/>
        <v/>
      </c>
      <c r="N736" s="52" t="s">
        <v>71</v>
      </c>
      <c r="Q736" s="32" t="str">
        <f t="shared" si="56"/>
        <v/>
      </c>
      <c r="T736" s="34">
        <f t="shared" si="57"/>
        <v>0</v>
      </c>
      <c r="U736" s="34">
        <f t="shared" si="58"/>
        <v>0</v>
      </c>
      <c r="X736" s="40" t="s">
        <v>26</v>
      </c>
      <c r="Z736" s="34">
        <f t="shared" si="59"/>
        <v>0</v>
      </c>
    </row>
    <row r="737" spans="2:26" ht="25.5" customHeight="1" x14ac:dyDescent="0.25">
      <c r="B737" s="64"/>
      <c r="L737" s="31" t="str">
        <f t="shared" si="55"/>
        <v/>
      </c>
      <c r="N737" s="52" t="s">
        <v>71</v>
      </c>
      <c r="Q737" s="32" t="str">
        <f t="shared" si="56"/>
        <v/>
      </c>
      <c r="T737" s="34">
        <f t="shared" si="57"/>
        <v>0</v>
      </c>
      <c r="U737" s="34">
        <f t="shared" si="58"/>
        <v>0</v>
      </c>
      <c r="X737" s="40" t="s">
        <v>26</v>
      </c>
      <c r="Z737" s="34">
        <f t="shared" si="59"/>
        <v>0</v>
      </c>
    </row>
    <row r="738" spans="2:26" ht="25.5" customHeight="1" x14ac:dyDescent="0.25">
      <c r="B738" s="64"/>
      <c r="L738" s="31" t="str">
        <f t="shared" si="55"/>
        <v/>
      </c>
      <c r="N738" s="52" t="s">
        <v>71</v>
      </c>
      <c r="Q738" s="32" t="str">
        <f t="shared" si="56"/>
        <v/>
      </c>
      <c r="T738" s="34">
        <f t="shared" si="57"/>
        <v>0</v>
      </c>
      <c r="U738" s="34">
        <f t="shared" si="58"/>
        <v>0</v>
      </c>
      <c r="X738" s="40" t="s">
        <v>26</v>
      </c>
      <c r="Z738" s="34">
        <f t="shared" si="59"/>
        <v>0</v>
      </c>
    </row>
    <row r="739" spans="2:26" ht="25.5" customHeight="1" x14ac:dyDescent="0.25">
      <c r="B739" s="64"/>
      <c r="L739" s="31" t="str">
        <f t="shared" si="55"/>
        <v/>
      </c>
      <c r="N739" s="52" t="s">
        <v>71</v>
      </c>
      <c r="Q739" s="32" t="str">
        <f t="shared" si="56"/>
        <v/>
      </c>
      <c r="T739" s="34">
        <f t="shared" si="57"/>
        <v>0</v>
      </c>
      <c r="U739" s="34">
        <f t="shared" si="58"/>
        <v>0</v>
      </c>
      <c r="X739" s="40" t="s">
        <v>26</v>
      </c>
      <c r="Z739" s="34">
        <f t="shared" si="59"/>
        <v>0</v>
      </c>
    </row>
    <row r="740" spans="2:26" ht="25.5" customHeight="1" x14ac:dyDescent="0.25">
      <c r="B740" s="64"/>
      <c r="L740" s="31" t="str">
        <f t="shared" si="55"/>
        <v/>
      </c>
      <c r="N740" s="52" t="s">
        <v>71</v>
      </c>
      <c r="Q740" s="32" t="str">
        <f t="shared" si="56"/>
        <v/>
      </c>
      <c r="T740" s="34">
        <f t="shared" si="57"/>
        <v>0</v>
      </c>
      <c r="U740" s="34">
        <f t="shared" si="58"/>
        <v>0</v>
      </c>
      <c r="X740" s="40" t="s">
        <v>26</v>
      </c>
      <c r="Z740" s="34">
        <f t="shared" si="59"/>
        <v>0</v>
      </c>
    </row>
    <row r="741" spans="2:26" ht="25.5" customHeight="1" x14ac:dyDescent="0.25">
      <c r="B741" s="64"/>
      <c r="L741" s="31" t="str">
        <f t="shared" si="55"/>
        <v/>
      </c>
      <c r="N741" s="52" t="s">
        <v>71</v>
      </c>
      <c r="Q741" s="32" t="str">
        <f t="shared" si="56"/>
        <v/>
      </c>
      <c r="T741" s="34">
        <f t="shared" si="57"/>
        <v>0</v>
      </c>
      <c r="U741" s="34">
        <f t="shared" si="58"/>
        <v>0</v>
      </c>
      <c r="X741" s="40" t="s">
        <v>26</v>
      </c>
      <c r="Z741" s="34">
        <f t="shared" si="59"/>
        <v>0</v>
      </c>
    </row>
    <row r="742" spans="2:26" ht="25.5" customHeight="1" x14ac:dyDescent="0.25">
      <c r="B742" s="64"/>
      <c r="L742" s="31" t="str">
        <f t="shared" si="55"/>
        <v/>
      </c>
      <c r="N742" s="52" t="s">
        <v>71</v>
      </c>
      <c r="Q742" s="32" t="str">
        <f t="shared" si="56"/>
        <v/>
      </c>
      <c r="T742" s="34">
        <f t="shared" si="57"/>
        <v>0</v>
      </c>
      <c r="U742" s="34">
        <f t="shared" si="58"/>
        <v>0</v>
      </c>
      <c r="X742" s="40" t="s">
        <v>26</v>
      </c>
      <c r="Z742" s="34">
        <f t="shared" si="59"/>
        <v>0</v>
      </c>
    </row>
    <row r="743" spans="2:26" ht="25.5" customHeight="1" x14ac:dyDescent="0.25">
      <c r="B743" s="64"/>
      <c r="L743" s="31" t="str">
        <f t="shared" si="55"/>
        <v/>
      </c>
      <c r="N743" s="52" t="s">
        <v>71</v>
      </c>
      <c r="Q743" s="32" t="str">
        <f t="shared" si="56"/>
        <v/>
      </c>
      <c r="T743" s="34">
        <f t="shared" si="57"/>
        <v>0</v>
      </c>
      <c r="U743" s="34">
        <f t="shared" si="58"/>
        <v>0</v>
      </c>
      <c r="X743" s="40" t="s">
        <v>26</v>
      </c>
      <c r="Z743" s="34">
        <f t="shared" si="59"/>
        <v>0</v>
      </c>
    </row>
    <row r="744" spans="2:26" ht="25.5" customHeight="1" x14ac:dyDescent="0.25">
      <c r="B744" s="64"/>
      <c r="L744" s="31" t="str">
        <f t="shared" si="55"/>
        <v/>
      </c>
      <c r="N744" s="52" t="s">
        <v>71</v>
      </c>
      <c r="Q744" s="32" t="str">
        <f t="shared" si="56"/>
        <v/>
      </c>
      <c r="T744" s="34">
        <f t="shared" si="57"/>
        <v>0</v>
      </c>
      <c r="U744" s="34">
        <f t="shared" si="58"/>
        <v>0</v>
      </c>
      <c r="X744" s="40" t="s">
        <v>26</v>
      </c>
      <c r="Z744" s="34">
        <f t="shared" si="59"/>
        <v>0</v>
      </c>
    </row>
    <row r="745" spans="2:26" ht="25.5" customHeight="1" x14ac:dyDescent="0.25">
      <c r="B745" s="64"/>
      <c r="L745" s="31" t="str">
        <f t="shared" si="55"/>
        <v/>
      </c>
      <c r="N745" s="52" t="s">
        <v>71</v>
      </c>
      <c r="Q745" s="32" t="str">
        <f t="shared" si="56"/>
        <v/>
      </c>
      <c r="T745" s="34">
        <f t="shared" si="57"/>
        <v>0</v>
      </c>
      <c r="U745" s="34">
        <f t="shared" si="58"/>
        <v>0</v>
      </c>
      <c r="X745" s="40" t="s">
        <v>26</v>
      </c>
      <c r="Z745" s="34">
        <f t="shared" si="59"/>
        <v>0</v>
      </c>
    </row>
    <row r="746" spans="2:26" ht="25.5" customHeight="1" x14ac:dyDescent="0.25">
      <c r="B746" s="64"/>
      <c r="L746" s="31" t="str">
        <f t="shared" si="55"/>
        <v/>
      </c>
      <c r="N746" s="52" t="s">
        <v>71</v>
      </c>
      <c r="Q746" s="32" t="str">
        <f t="shared" si="56"/>
        <v/>
      </c>
      <c r="T746" s="34">
        <f t="shared" si="57"/>
        <v>0</v>
      </c>
      <c r="U746" s="34">
        <f t="shared" si="58"/>
        <v>0</v>
      </c>
      <c r="X746" s="40" t="s">
        <v>26</v>
      </c>
      <c r="Z746" s="34">
        <f t="shared" si="59"/>
        <v>0</v>
      </c>
    </row>
    <row r="747" spans="2:26" ht="25.5" customHeight="1" x14ac:dyDescent="0.25">
      <c r="B747" s="64"/>
      <c r="L747" s="31" t="str">
        <f t="shared" si="55"/>
        <v/>
      </c>
      <c r="N747" s="52" t="s">
        <v>71</v>
      </c>
      <c r="Q747" s="32" t="str">
        <f t="shared" si="56"/>
        <v/>
      </c>
      <c r="T747" s="34">
        <f t="shared" si="57"/>
        <v>0</v>
      </c>
      <c r="U747" s="34">
        <f t="shared" si="58"/>
        <v>0</v>
      </c>
      <c r="X747" s="40" t="s">
        <v>26</v>
      </c>
      <c r="Z747" s="34">
        <f t="shared" si="59"/>
        <v>0</v>
      </c>
    </row>
    <row r="748" spans="2:26" ht="25.5" customHeight="1" x14ac:dyDescent="0.25">
      <c r="B748" s="64"/>
      <c r="L748" s="31" t="str">
        <f t="shared" si="55"/>
        <v/>
      </c>
      <c r="N748" s="52" t="s">
        <v>71</v>
      </c>
      <c r="Q748" s="32" t="str">
        <f t="shared" si="56"/>
        <v/>
      </c>
      <c r="T748" s="34">
        <f t="shared" si="57"/>
        <v>0</v>
      </c>
      <c r="U748" s="34">
        <f t="shared" si="58"/>
        <v>0</v>
      </c>
      <c r="X748" s="40" t="s">
        <v>26</v>
      </c>
      <c r="Z748" s="34">
        <f t="shared" si="59"/>
        <v>0</v>
      </c>
    </row>
    <row r="749" spans="2:26" ht="25.5" customHeight="1" x14ac:dyDescent="0.25">
      <c r="B749" s="64"/>
      <c r="L749" s="31" t="str">
        <f t="shared" si="55"/>
        <v/>
      </c>
      <c r="N749" s="52" t="s">
        <v>71</v>
      </c>
      <c r="Q749" s="32" t="str">
        <f t="shared" si="56"/>
        <v/>
      </c>
      <c r="T749" s="34">
        <f t="shared" si="57"/>
        <v>0</v>
      </c>
      <c r="U749" s="34">
        <f t="shared" si="58"/>
        <v>0</v>
      </c>
      <c r="X749" s="40" t="s">
        <v>26</v>
      </c>
      <c r="Z749" s="34">
        <f t="shared" si="59"/>
        <v>0</v>
      </c>
    </row>
    <row r="750" spans="2:26" ht="25.5" customHeight="1" x14ac:dyDescent="0.25">
      <c r="B750" s="64"/>
      <c r="L750" s="31" t="str">
        <f t="shared" si="55"/>
        <v/>
      </c>
      <c r="N750" s="52" t="s">
        <v>71</v>
      </c>
      <c r="Q750" s="32" t="str">
        <f t="shared" si="56"/>
        <v/>
      </c>
      <c r="T750" s="34">
        <f t="shared" si="57"/>
        <v>0</v>
      </c>
      <c r="U750" s="34">
        <f t="shared" si="58"/>
        <v>0</v>
      </c>
      <c r="X750" s="40" t="s">
        <v>26</v>
      </c>
      <c r="Z750" s="34">
        <f t="shared" si="59"/>
        <v>0</v>
      </c>
    </row>
    <row r="751" spans="2:26" ht="25.5" customHeight="1" x14ac:dyDescent="0.25">
      <c r="B751" s="64"/>
      <c r="L751" s="31" t="str">
        <f t="shared" si="55"/>
        <v/>
      </c>
      <c r="N751" s="52" t="s">
        <v>71</v>
      </c>
      <c r="Q751" s="32" t="str">
        <f t="shared" si="56"/>
        <v/>
      </c>
      <c r="T751" s="34">
        <f t="shared" si="57"/>
        <v>0</v>
      </c>
      <c r="U751" s="34">
        <f t="shared" si="58"/>
        <v>0</v>
      </c>
      <c r="X751" s="40" t="s">
        <v>26</v>
      </c>
      <c r="Z751" s="34">
        <f t="shared" si="59"/>
        <v>0</v>
      </c>
    </row>
    <row r="752" spans="2:26" ht="25.5" customHeight="1" x14ac:dyDescent="0.25">
      <c r="B752" s="64"/>
      <c r="L752" s="31" t="str">
        <f t="shared" si="55"/>
        <v/>
      </c>
      <c r="N752" s="52" t="s">
        <v>71</v>
      </c>
      <c r="Q752" s="32" t="str">
        <f t="shared" si="56"/>
        <v/>
      </c>
      <c r="T752" s="34">
        <f t="shared" si="57"/>
        <v>0</v>
      </c>
      <c r="U752" s="34">
        <f t="shared" si="58"/>
        <v>0</v>
      </c>
      <c r="X752" s="40" t="s">
        <v>26</v>
      </c>
      <c r="Z752" s="34">
        <f t="shared" si="59"/>
        <v>0</v>
      </c>
    </row>
    <row r="753" spans="2:26" ht="25.5" customHeight="1" x14ac:dyDescent="0.25">
      <c r="B753" s="64"/>
      <c r="L753" s="31" t="str">
        <f t="shared" si="55"/>
        <v/>
      </c>
      <c r="N753" s="52" t="s">
        <v>71</v>
      </c>
      <c r="Q753" s="32" t="str">
        <f t="shared" si="56"/>
        <v/>
      </c>
      <c r="T753" s="34">
        <f t="shared" si="57"/>
        <v>0</v>
      </c>
      <c r="U753" s="34">
        <f t="shared" si="58"/>
        <v>0</v>
      </c>
      <c r="X753" s="40" t="s">
        <v>26</v>
      </c>
      <c r="Z753" s="34">
        <f t="shared" si="59"/>
        <v>0</v>
      </c>
    </row>
    <row r="754" spans="2:26" ht="25.5" customHeight="1" x14ac:dyDescent="0.25">
      <c r="B754" s="64"/>
      <c r="L754" s="31" t="str">
        <f t="shared" si="55"/>
        <v/>
      </c>
      <c r="N754" s="52" t="s">
        <v>71</v>
      </c>
      <c r="Q754" s="32" t="str">
        <f t="shared" si="56"/>
        <v/>
      </c>
      <c r="T754" s="34">
        <f t="shared" si="57"/>
        <v>0</v>
      </c>
      <c r="U754" s="34">
        <f t="shared" si="58"/>
        <v>0</v>
      </c>
      <c r="X754" s="40" t="s">
        <v>26</v>
      </c>
      <c r="Z754" s="34">
        <f t="shared" si="59"/>
        <v>0</v>
      </c>
    </row>
    <row r="755" spans="2:26" ht="25.5" customHeight="1" x14ac:dyDescent="0.25">
      <c r="B755" s="64"/>
      <c r="L755" s="31" t="str">
        <f t="shared" si="55"/>
        <v/>
      </c>
      <c r="N755" s="52" t="s">
        <v>71</v>
      </c>
      <c r="Q755" s="32" t="str">
        <f t="shared" si="56"/>
        <v/>
      </c>
      <c r="T755" s="34">
        <f t="shared" si="57"/>
        <v>0</v>
      </c>
      <c r="U755" s="34">
        <f t="shared" si="58"/>
        <v>0</v>
      </c>
      <c r="X755" s="40" t="s">
        <v>26</v>
      </c>
      <c r="Z755" s="34">
        <f t="shared" si="59"/>
        <v>0</v>
      </c>
    </row>
    <row r="756" spans="2:26" ht="25.5" customHeight="1" x14ac:dyDescent="0.25">
      <c r="B756" s="64"/>
      <c r="L756" s="31" t="str">
        <f t="shared" si="55"/>
        <v/>
      </c>
      <c r="N756" s="52" t="s">
        <v>71</v>
      </c>
      <c r="Q756" s="32" t="str">
        <f t="shared" si="56"/>
        <v/>
      </c>
      <c r="T756" s="34">
        <f t="shared" si="57"/>
        <v>0</v>
      </c>
      <c r="U756" s="34">
        <f t="shared" si="58"/>
        <v>0</v>
      </c>
      <c r="X756" s="40" t="s">
        <v>26</v>
      </c>
      <c r="Z756" s="34">
        <f t="shared" si="59"/>
        <v>0</v>
      </c>
    </row>
    <row r="757" spans="2:26" ht="25.5" customHeight="1" x14ac:dyDescent="0.25">
      <c r="B757" s="64"/>
      <c r="L757" s="31" t="str">
        <f t="shared" si="55"/>
        <v/>
      </c>
      <c r="N757" s="52" t="s">
        <v>71</v>
      </c>
      <c r="Q757" s="32" t="str">
        <f t="shared" si="56"/>
        <v/>
      </c>
      <c r="T757" s="34">
        <f t="shared" si="57"/>
        <v>0</v>
      </c>
      <c r="U757" s="34">
        <f t="shared" si="58"/>
        <v>0</v>
      </c>
      <c r="X757" s="40" t="s">
        <v>26</v>
      </c>
      <c r="Z757" s="34">
        <f t="shared" si="59"/>
        <v>0</v>
      </c>
    </row>
    <row r="758" spans="2:26" ht="25.5" customHeight="1" x14ac:dyDescent="0.25">
      <c r="B758" s="64"/>
      <c r="L758" s="31" t="str">
        <f t="shared" si="55"/>
        <v/>
      </c>
      <c r="N758" s="52" t="s">
        <v>71</v>
      </c>
      <c r="Q758" s="32" t="str">
        <f t="shared" si="56"/>
        <v/>
      </c>
      <c r="T758" s="34">
        <f t="shared" si="57"/>
        <v>0</v>
      </c>
      <c r="U758" s="34">
        <f t="shared" si="58"/>
        <v>0</v>
      </c>
      <c r="X758" s="40" t="s">
        <v>26</v>
      </c>
      <c r="Z758" s="34">
        <f t="shared" si="59"/>
        <v>0</v>
      </c>
    </row>
    <row r="759" spans="2:26" ht="25.5" customHeight="1" x14ac:dyDescent="0.25">
      <c r="B759" s="64"/>
      <c r="L759" s="31" t="str">
        <f t="shared" si="55"/>
        <v/>
      </c>
      <c r="N759" s="52" t="s">
        <v>71</v>
      </c>
      <c r="Q759" s="32" t="str">
        <f t="shared" si="56"/>
        <v/>
      </c>
      <c r="T759" s="34">
        <f t="shared" si="57"/>
        <v>0</v>
      </c>
      <c r="U759" s="34">
        <f t="shared" si="58"/>
        <v>0</v>
      </c>
      <c r="X759" s="40" t="s">
        <v>26</v>
      </c>
      <c r="Z759" s="34">
        <f t="shared" si="59"/>
        <v>0</v>
      </c>
    </row>
    <row r="760" spans="2:26" ht="25.5" customHeight="1" x14ac:dyDescent="0.25">
      <c r="B760" s="64"/>
      <c r="L760" s="31" t="str">
        <f t="shared" si="55"/>
        <v/>
      </c>
      <c r="N760" s="52" t="s">
        <v>71</v>
      </c>
      <c r="Q760" s="32" t="str">
        <f t="shared" si="56"/>
        <v/>
      </c>
      <c r="T760" s="34">
        <f t="shared" si="57"/>
        <v>0</v>
      </c>
      <c r="U760" s="34">
        <f t="shared" si="58"/>
        <v>0</v>
      </c>
      <c r="X760" s="40" t="s">
        <v>26</v>
      </c>
      <c r="Z760" s="34">
        <f t="shared" si="59"/>
        <v>0</v>
      </c>
    </row>
    <row r="761" spans="2:26" ht="25.5" customHeight="1" x14ac:dyDescent="0.25">
      <c r="B761" s="64"/>
      <c r="L761" s="31" t="str">
        <f t="shared" si="55"/>
        <v/>
      </c>
      <c r="N761" s="52" t="s">
        <v>71</v>
      </c>
      <c r="Q761" s="32" t="str">
        <f t="shared" si="56"/>
        <v/>
      </c>
      <c r="T761" s="34">
        <f t="shared" si="57"/>
        <v>0</v>
      </c>
      <c r="U761" s="34">
        <f t="shared" si="58"/>
        <v>0</v>
      </c>
      <c r="X761" s="40" t="s">
        <v>26</v>
      </c>
      <c r="Z761" s="34">
        <f t="shared" si="59"/>
        <v>0</v>
      </c>
    </row>
    <row r="762" spans="2:26" ht="25.5" customHeight="1" x14ac:dyDescent="0.25">
      <c r="B762" s="64"/>
      <c r="L762" s="31" t="str">
        <f t="shared" si="55"/>
        <v/>
      </c>
      <c r="N762" s="52" t="s">
        <v>71</v>
      </c>
      <c r="Q762" s="32" t="str">
        <f t="shared" si="56"/>
        <v/>
      </c>
      <c r="T762" s="34">
        <f t="shared" si="57"/>
        <v>0</v>
      </c>
      <c r="U762" s="34">
        <f t="shared" si="58"/>
        <v>0</v>
      </c>
      <c r="X762" s="40" t="s">
        <v>26</v>
      </c>
      <c r="Z762" s="34">
        <f t="shared" si="59"/>
        <v>0</v>
      </c>
    </row>
    <row r="763" spans="2:26" ht="25.5" customHeight="1" x14ac:dyDescent="0.25">
      <c r="B763" s="64"/>
      <c r="L763" s="31" t="str">
        <f t="shared" si="55"/>
        <v/>
      </c>
      <c r="N763" s="52" t="s">
        <v>71</v>
      </c>
      <c r="Q763" s="32" t="str">
        <f t="shared" si="56"/>
        <v/>
      </c>
      <c r="T763" s="34">
        <f t="shared" si="57"/>
        <v>0</v>
      </c>
      <c r="U763" s="34">
        <f t="shared" si="58"/>
        <v>0</v>
      </c>
      <c r="X763" s="40" t="s">
        <v>26</v>
      </c>
      <c r="Z763" s="34">
        <f t="shared" si="59"/>
        <v>0</v>
      </c>
    </row>
    <row r="764" spans="2:26" ht="25.5" customHeight="1" x14ac:dyDescent="0.25">
      <c r="B764" s="64"/>
      <c r="L764" s="31" t="str">
        <f t="shared" si="55"/>
        <v/>
      </c>
      <c r="N764" s="52" t="s">
        <v>71</v>
      </c>
      <c r="Q764" s="32" t="str">
        <f t="shared" si="56"/>
        <v/>
      </c>
      <c r="T764" s="34">
        <f t="shared" si="57"/>
        <v>0</v>
      </c>
      <c r="U764" s="34">
        <f t="shared" si="58"/>
        <v>0</v>
      </c>
      <c r="X764" s="40" t="s">
        <v>26</v>
      </c>
      <c r="Z764" s="34">
        <f t="shared" si="59"/>
        <v>0</v>
      </c>
    </row>
    <row r="765" spans="2:26" ht="25.5" customHeight="1" x14ac:dyDescent="0.25">
      <c r="B765" s="64"/>
      <c r="L765" s="31" t="str">
        <f t="shared" si="55"/>
        <v/>
      </c>
      <c r="N765" s="52" t="s">
        <v>71</v>
      </c>
      <c r="Q765" s="32" t="str">
        <f t="shared" si="56"/>
        <v/>
      </c>
      <c r="T765" s="34">
        <f t="shared" si="57"/>
        <v>0</v>
      </c>
      <c r="U765" s="34">
        <f t="shared" si="58"/>
        <v>0</v>
      </c>
      <c r="X765" s="40" t="s">
        <v>26</v>
      </c>
      <c r="Z765" s="34">
        <f t="shared" si="59"/>
        <v>0</v>
      </c>
    </row>
    <row r="766" spans="2:26" ht="25.5" customHeight="1" x14ac:dyDescent="0.25">
      <c r="B766" s="64"/>
      <c r="L766" s="31" t="str">
        <f t="shared" si="55"/>
        <v/>
      </c>
      <c r="N766" s="52" t="s">
        <v>71</v>
      </c>
      <c r="Q766" s="32" t="str">
        <f t="shared" si="56"/>
        <v/>
      </c>
      <c r="T766" s="34">
        <f t="shared" si="57"/>
        <v>0</v>
      </c>
      <c r="U766" s="34">
        <f t="shared" si="58"/>
        <v>0</v>
      </c>
      <c r="X766" s="40" t="s">
        <v>26</v>
      </c>
      <c r="Z766" s="34">
        <f t="shared" si="59"/>
        <v>0</v>
      </c>
    </row>
    <row r="767" spans="2:26" ht="25.5" customHeight="1" x14ac:dyDescent="0.25">
      <c r="B767" s="64"/>
      <c r="L767" s="31" t="str">
        <f t="shared" si="55"/>
        <v/>
      </c>
      <c r="N767" s="52" t="s">
        <v>71</v>
      </c>
      <c r="Q767" s="32" t="str">
        <f t="shared" si="56"/>
        <v/>
      </c>
      <c r="T767" s="34">
        <f t="shared" si="57"/>
        <v>0</v>
      </c>
      <c r="U767" s="34">
        <f t="shared" si="58"/>
        <v>0</v>
      </c>
      <c r="X767" s="40" t="s">
        <v>26</v>
      </c>
      <c r="Z767" s="34">
        <f t="shared" si="59"/>
        <v>0</v>
      </c>
    </row>
    <row r="768" spans="2:26" ht="25.5" customHeight="1" x14ac:dyDescent="0.25">
      <c r="B768" s="64"/>
      <c r="L768" s="31" t="str">
        <f t="shared" si="55"/>
        <v/>
      </c>
      <c r="N768" s="52" t="s">
        <v>71</v>
      </c>
      <c r="Q768" s="32" t="str">
        <f t="shared" si="56"/>
        <v/>
      </c>
      <c r="T768" s="34">
        <f t="shared" si="57"/>
        <v>0</v>
      </c>
      <c r="U768" s="34">
        <f t="shared" si="58"/>
        <v>0</v>
      </c>
      <c r="X768" s="40" t="s">
        <v>26</v>
      </c>
      <c r="Z768" s="34">
        <f t="shared" si="59"/>
        <v>0</v>
      </c>
    </row>
    <row r="769" spans="2:26" ht="25.5" customHeight="1" x14ac:dyDescent="0.25">
      <c r="B769" s="64"/>
      <c r="L769" s="31" t="str">
        <f t="shared" si="55"/>
        <v/>
      </c>
      <c r="N769" s="52" t="s">
        <v>71</v>
      </c>
      <c r="Q769" s="32" t="str">
        <f t="shared" si="56"/>
        <v/>
      </c>
      <c r="T769" s="34">
        <f t="shared" si="57"/>
        <v>0</v>
      </c>
      <c r="U769" s="34">
        <f t="shared" si="58"/>
        <v>0</v>
      </c>
      <c r="X769" s="40" t="s">
        <v>26</v>
      </c>
      <c r="Z769" s="34">
        <f t="shared" si="59"/>
        <v>0</v>
      </c>
    </row>
    <row r="770" spans="2:26" ht="25.5" customHeight="1" x14ac:dyDescent="0.25">
      <c r="B770" s="64"/>
      <c r="L770" s="31" t="str">
        <f t="shared" ref="L770:L833" si="60">IF(K770&lt;&gt;"",VLOOKUP(K770,tenhang,2,0),"")</f>
        <v/>
      </c>
      <c r="N770" s="52" t="s">
        <v>71</v>
      </c>
      <c r="Q770" s="32" t="str">
        <f t="shared" ref="Q770:Q833" si="61">IF(K770&lt;&gt;"",VLOOKUP(K770,tenhang,3,0),"")</f>
        <v/>
      </c>
      <c r="T770" s="34">
        <f t="shared" ref="T770:T833" si="62">IF(K770&lt;&gt;"",VLOOKUP(K770,tenhang,4,0),0)</f>
        <v>0</v>
      </c>
      <c r="U770" s="34">
        <f t="shared" si="58"/>
        <v>0</v>
      </c>
      <c r="X770" s="40" t="s">
        <v>26</v>
      </c>
      <c r="Z770" s="34">
        <f t="shared" si="59"/>
        <v>0</v>
      </c>
    </row>
    <row r="771" spans="2:26" ht="25.5" customHeight="1" x14ac:dyDescent="0.25">
      <c r="B771" s="64"/>
      <c r="L771" s="31" t="str">
        <f t="shared" si="60"/>
        <v/>
      </c>
      <c r="N771" s="52" t="s">
        <v>71</v>
      </c>
      <c r="Q771" s="32" t="str">
        <f t="shared" si="61"/>
        <v/>
      </c>
      <c r="T771" s="34">
        <f t="shared" si="62"/>
        <v>0</v>
      </c>
      <c r="U771" s="34">
        <f t="shared" ref="U771:U834" si="63">R771*T771</f>
        <v>0</v>
      </c>
      <c r="X771" s="40" t="s">
        <v>26</v>
      </c>
      <c r="Z771" s="34">
        <f t="shared" ref="Z771:Z834" si="64">ROUND(U771*X771*1%,0)</f>
        <v>0</v>
      </c>
    </row>
    <row r="772" spans="2:26" ht="25.5" customHeight="1" x14ac:dyDescent="0.25">
      <c r="B772" s="64"/>
      <c r="L772" s="31" t="str">
        <f t="shared" si="60"/>
        <v/>
      </c>
      <c r="N772" s="52" t="s">
        <v>71</v>
      </c>
      <c r="Q772" s="32" t="str">
        <f t="shared" si="61"/>
        <v/>
      </c>
      <c r="T772" s="34">
        <f t="shared" si="62"/>
        <v>0</v>
      </c>
      <c r="U772" s="34">
        <f t="shared" si="63"/>
        <v>0</v>
      </c>
      <c r="X772" s="40" t="s">
        <v>26</v>
      </c>
      <c r="Z772" s="34">
        <f t="shared" si="64"/>
        <v>0</v>
      </c>
    </row>
    <row r="773" spans="2:26" ht="25.5" customHeight="1" x14ac:dyDescent="0.25">
      <c r="B773" s="64"/>
      <c r="L773" s="31" t="str">
        <f t="shared" si="60"/>
        <v/>
      </c>
      <c r="N773" s="52" t="s">
        <v>71</v>
      </c>
      <c r="Q773" s="32" t="str">
        <f t="shared" si="61"/>
        <v/>
      </c>
      <c r="T773" s="34">
        <f t="shared" si="62"/>
        <v>0</v>
      </c>
      <c r="U773" s="34">
        <f t="shared" si="63"/>
        <v>0</v>
      </c>
      <c r="X773" s="40" t="s">
        <v>26</v>
      </c>
      <c r="Z773" s="34">
        <f t="shared" si="64"/>
        <v>0</v>
      </c>
    </row>
    <row r="774" spans="2:26" ht="25.5" customHeight="1" x14ac:dyDescent="0.25">
      <c r="B774" s="64"/>
      <c r="L774" s="31" t="str">
        <f t="shared" si="60"/>
        <v/>
      </c>
      <c r="N774" s="52" t="s">
        <v>71</v>
      </c>
      <c r="Q774" s="32" t="str">
        <f t="shared" si="61"/>
        <v/>
      </c>
      <c r="T774" s="34">
        <f t="shared" si="62"/>
        <v>0</v>
      </c>
      <c r="U774" s="34">
        <f t="shared" si="63"/>
        <v>0</v>
      </c>
      <c r="X774" s="40" t="s">
        <v>26</v>
      </c>
      <c r="Z774" s="34">
        <f t="shared" si="64"/>
        <v>0</v>
      </c>
    </row>
    <row r="775" spans="2:26" ht="25.5" customHeight="1" x14ac:dyDescent="0.25">
      <c r="B775" s="64"/>
      <c r="L775" s="31" t="str">
        <f t="shared" si="60"/>
        <v/>
      </c>
      <c r="N775" s="52" t="s">
        <v>71</v>
      </c>
      <c r="Q775" s="32" t="str">
        <f t="shared" si="61"/>
        <v/>
      </c>
      <c r="T775" s="34">
        <f t="shared" si="62"/>
        <v>0</v>
      </c>
      <c r="U775" s="34">
        <f t="shared" si="63"/>
        <v>0</v>
      </c>
      <c r="X775" s="40" t="s">
        <v>26</v>
      </c>
      <c r="Z775" s="34">
        <f t="shared" si="64"/>
        <v>0</v>
      </c>
    </row>
    <row r="776" spans="2:26" ht="25.5" customHeight="1" x14ac:dyDescent="0.25">
      <c r="B776" s="64"/>
      <c r="L776" s="31" t="str">
        <f t="shared" si="60"/>
        <v/>
      </c>
      <c r="N776" s="52" t="s">
        <v>71</v>
      </c>
      <c r="Q776" s="32" t="str">
        <f t="shared" si="61"/>
        <v/>
      </c>
      <c r="T776" s="34">
        <f t="shared" si="62"/>
        <v>0</v>
      </c>
      <c r="U776" s="34">
        <f t="shared" si="63"/>
        <v>0</v>
      </c>
      <c r="X776" s="40" t="s">
        <v>26</v>
      </c>
      <c r="Z776" s="34">
        <f t="shared" si="64"/>
        <v>0</v>
      </c>
    </row>
    <row r="777" spans="2:26" ht="25.5" customHeight="1" x14ac:dyDescent="0.25">
      <c r="B777" s="64"/>
      <c r="L777" s="31" t="str">
        <f t="shared" si="60"/>
        <v/>
      </c>
      <c r="N777" s="52" t="s">
        <v>71</v>
      </c>
      <c r="Q777" s="32" t="str">
        <f t="shared" si="61"/>
        <v/>
      </c>
      <c r="T777" s="34">
        <f t="shared" si="62"/>
        <v>0</v>
      </c>
      <c r="U777" s="34">
        <f t="shared" si="63"/>
        <v>0</v>
      </c>
      <c r="X777" s="40" t="s">
        <v>26</v>
      </c>
      <c r="Z777" s="34">
        <f t="shared" si="64"/>
        <v>0</v>
      </c>
    </row>
    <row r="778" spans="2:26" ht="25.5" customHeight="1" x14ac:dyDescent="0.25">
      <c r="B778" s="64"/>
      <c r="L778" s="31" t="str">
        <f t="shared" si="60"/>
        <v/>
      </c>
      <c r="N778" s="52" t="s">
        <v>71</v>
      </c>
      <c r="Q778" s="32" t="str">
        <f t="shared" si="61"/>
        <v/>
      </c>
      <c r="T778" s="34">
        <f t="shared" si="62"/>
        <v>0</v>
      </c>
      <c r="U778" s="34">
        <f t="shared" si="63"/>
        <v>0</v>
      </c>
      <c r="X778" s="40" t="s">
        <v>26</v>
      </c>
      <c r="Z778" s="34">
        <f t="shared" si="64"/>
        <v>0</v>
      </c>
    </row>
    <row r="779" spans="2:26" ht="25.5" customHeight="1" x14ac:dyDescent="0.25">
      <c r="B779" s="64"/>
      <c r="L779" s="31" t="str">
        <f t="shared" si="60"/>
        <v/>
      </c>
      <c r="N779" s="52" t="s">
        <v>71</v>
      </c>
      <c r="Q779" s="32" t="str">
        <f t="shared" si="61"/>
        <v/>
      </c>
      <c r="T779" s="34">
        <f t="shared" si="62"/>
        <v>0</v>
      </c>
      <c r="U779" s="34">
        <f t="shared" si="63"/>
        <v>0</v>
      </c>
      <c r="X779" s="40" t="s">
        <v>26</v>
      </c>
      <c r="Z779" s="34">
        <f t="shared" si="64"/>
        <v>0</v>
      </c>
    </row>
    <row r="780" spans="2:26" ht="25.5" customHeight="1" x14ac:dyDescent="0.25">
      <c r="B780" s="64"/>
      <c r="L780" s="31" t="str">
        <f t="shared" si="60"/>
        <v/>
      </c>
      <c r="N780" s="52" t="s">
        <v>71</v>
      </c>
      <c r="Q780" s="32" t="str">
        <f t="shared" si="61"/>
        <v/>
      </c>
      <c r="T780" s="34">
        <f t="shared" si="62"/>
        <v>0</v>
      </c>
      <c r="U780" s="34">
        <f t="shared" si="63"/>
        <v>0</v>
      </c>
      <c r="X780" s="40" t="s">
        <v>26</v>
      </c>
      <c r="Z780" s="34">
        <f t="shared" si="64"/>
        <v>0</v>
      </c>
    </row>
    <row r="781" spans="2:26" ht="25.5" customHeight="1" x14ac:dyDescent="0.25">
      <c r="B781" s="64"/>
      <c r="L781" s="31" t="str">
        <f t="shared" si="60"/>
        <v/>
      </c>
      <c r="N781" s="52" t="s">
        <v>71</v>
      </c>
      <c r="Q781" s="32" t="str">
        <f t="shared" si="61"/>
        <v/>
      </c>
      <c r="T781" s="34">
        <f t="shared" si="62"/>
        <v>0</v>
      </c>
      <c r="U781" s="34">
        <f t="shared" si="63"/>
        <v>0</v>
      </c>
      <c r="X781" s="40" t="s">
        <v>26</v>
      </c>
      <c r="Z781" s="34">
        <f t="shared" si="64"/>
        <v>0</v>
      </c>
    </row>
    <row r="782" spans="2:26" ht="25.5" customHeight="1" x14ac:dyDescent="0.25">
      <c r="B782" s="64"/>
      <c r="L782" s="31" t="str">
        <f t="shared" si="60"/>
        <v/>
      </c>
      <c r="N782" s="52" t="s">
        <v>71</v>
      </c>
      <c r="Q782" s="32" t="str">
        <f t="shared" si="61"/>
        <v/>
      </c>
      <c r="T782" s="34">
        <f t="shared" si="62"/>
        <v>0</v>
      </c>
      <c r="U782" s="34">
        <f t="shared" si="63"/>
        <v>0</v>
      </c>
      <c r="X782" s="40" t="s">
        <v>26</v>
      </c>
      <c r="Z782" s="34">
        <f t="shared" si="64"/>
        <v>0</v>
      </c>
    </row>
    <row r="783" spans="2:26" ht="25.5" customHeight="1" x14ac:dyDescent="0.25">
      <c r="B783" s="64"/>
      <c r="L783" s="31" t="str">
        <f t="shared" si="60"/>
        <v/>
      </c>
      <c r="N783" s="52" t="s">
        <v>71</v>
      </c>
      <c r="Q783" s="32" t="str">
        <f t="shared" si="61"/>
        <v/>
      </c>
      <c r="T783" s="34">
        <f t="shared" si="62"/>
        <v>0</v>
      </c>
      <c r="U783" s="34">
        <f t="shared" si="63"/>
        <v>0</v>
      </c>
      <c r="X783" s="40" t="s">
        <v>26</v>
      </c>
      <c r="Z783" s="34">
        <f t="shared" si="64"/>
        <v>0</v>
      </c>
    </row>
    <row r="784" spans="2:26" ht="25.5" customHeight="1" x14ac:dyDescent="0.25">
      <c r="B784" s="64"/>
      <c r="L784" s="31" t="str">
        <f t="shared" si="60"/>
        <v/>
      </c>
      <c r="N784" s="52" t="s">
        <v>71</v>
      </c>
      <c r="Q784" s="32" t="str">
        <f t="shared" si="61"/>
        <v/>
      </c>
      <c r="T784" s="34">
        <f t="shared" si="62"/>
        <v>0</v>
      </c>
      <c r="U784" s="34">
        <f t="shared" si="63"/>
        <v>0</v>
      </c>
      <c r="X784" s="40" t="s">
        <v>26</v>
      </c>
      <c r="Z784" s="34">
        <f t="shared" si="64"/>
        <v>0</v>
      </c>
    </row>
    <row r="785" spans="2:26" ht="25.5" customHeight="1" x14ac:dyDescent="0.25">
      <c r="B785" s="64"/>
      <c r="L785" s="31" t="str">
        <f t="shared" si="60"/>
        <v/>
      </c>
      <c r="N785" s="52" t="s">
        <v>71</v>
      </c>
      <c r="Q785" s="32" t="str">
        <f t="shared" si="61"/>
        <v/>
      </c>
      <c r="T785" s="34">
        <f t="shared" si="62"/>
        <v>0</v>
      </c>
      <c r="U785" s="34">
        <f t="shared" si="63"/>
        <v>0</v>
      </c>
      <c r="X785" s="40" t="s">
        <v>26</v>
      </c>
      <c r="Z785" s="34">
        <f t="shared" si="64"/>
        <v>0</v>
      </c>
    </row>
    <row r="786" spans="2:26" ht="25.5" customHeight="1" x14ac:dyDescent="0.25">
      <c r="B786" s="64"/>
      <c r="L786" s="31" t="str">
        <f t="shared" si="60"/>
        <v/>
      </c>
      <c r="N786" s="52" t="s">
        <v>71</v>
      </c>
      <c r="Q786" s="32" t="str">
        <f t="shared" si="61"/>
        <v/>
      </c>
      <c r="T786" s="34">
        <f t="shared" si="62"/>
        <v>0</v>
      </c>
      <c r="U786" s="34">
        <f t="shared" si="63"/>
        <v>0</v>
      </c>
      <c r="X786" s="40" t="s">
        <v>26</v>
      </c>
      <c r="Z786" s="34">
        <f t="shared" si="64"/>
        <v>0</v>
      </c>
    </row>
    <row r="787" spans="2:26" ht="25.5" customHeight="1" x14ac:dyDescent="0.25">
      <c r="B787" s="64"/>
      <c r="L787" s="31" t="str">
        <f t="shared" si="60"/>
        <v/>
      </c>
      <c r="N787" s="52" t="s">
        <v>71</v>
      </c>
      <c r="Q787" s="32" t="str">
        <f t="shared" si="61"/>
        <v/>
      </c>
      <c r="T787" s="34">
        <f t="shared" si="62"/>
        <v>0</v>
      </c>
      <c r="U787" s="34">
        <f t="shared" si="63"/>
        <v>0</v>
      </c>
      <c r="X787" s="40" t="s">
        <v>26</v>
      </c>
      <c r="Z787" s="34">
        <f t="shared" si="64"/>
        <v>0</v>
      </c>
    </row>
    <row r="788" spans="2:26" ht="25.5" customHeight="1" x14ac:dyDescent="0.25">
      <c r="B788" s="64"/>
      <c r="L788" s="31" t="str">
        <f t="shared" si="60"/>
        <v/>
      </c>
      <c r="N788" s="52" t="s">
        <v>71</v>
      </c>
      <c r="Q788" s="32" t="str">
        <f t="shared" si="61"/>
        <v/>
      </c>
      <c r="T788" s="34">
        <f t="shared" si="62"/>
        <v>0</v>
      </c>
      <c r="U788" s="34">
        <f t="shared" si="63"/>
        <v>0</v>
      </c>
      <c r="X788" s="40" t="s">
        <v>26</v>
      </c>
      <c r="Z788" s="34">
        <f t="shared" si="64"/>
        <v>0</v>
      </c>
    </row>
    <row r="789" spans="2:26" ht="25.5" customHeight="1" x14ac:dyDescent="0.25">
      <c r="B789" s="64"/>
      <c r="L789" s="31" t="str">
        <f t="shared" si="60"/>
        <v/>
      </c>
      <c r="N789" s="52" t="s">
        <v>71</v>
      </c>
      <c r="Q789" s="32" t="str">
        <f t="shared" si="61"/>
        <v/>
      </c>
      <c r="T789" s="34">
        <f t="shared" si="62"/>
        <v>0</v>
      </c>
      <c r="U789" s="34">
        <f t="shared" si="63"/>
        <v>0</v>
      </c>
      <c r="X789" s="40" t="s">
        <v>26</v>
      </c>
      <c r="Z789" s="34">
        <f t="shared" si="64"/>
        <v>0</v>
      </c>
    </row>
    <row r="790" spans="2:26" ht="25.5" customHeight="1" x14ac:dyDescent="0.25">
      <c r="B790" s="64"/>
      <c r="L790" s="31" t="str">
        <f t="shared" si="60"/>
        <v/>
      </c>
      <c r="N790" s="52" t="s">
        <v>71</v>
      </c>
      <c r="Q790" s="32" t="str">
        <f t="shared" si="61"/>
        <v/>
      </c>
      <c r="T790" s="34">
        <f t="shared" si="62"/>
        <v>0</v>
      </c>
      <c r="U790" s="34">
        <f t="shared" si="63"/>
        <v>0</v>
      </c>
      <c r="X790" s="40" t="s">
        <v>26</v>
      </c>
      <c r="Z790" s="34">
        <f t="shared" si="64"/>
        <v>0</v>
      </c>
    </row>
    <row r="791" spans="2:26" ht="25.5" customHeight="1" x14ac:dyDescent="0.25">
      <c r="B791" s="64"/>
      <c r="L791" s="31" t="str">
        <f t="shared" si="60"/>
        <v/>
      </c>
      <c r="N791" s="52" t="s">
        <v>71</v>
      </c>
      <c r="Q791" s="32" t="str">
        <f t="shared" si="61"/>
        <v/>
      </c>
      <c r="T791" s="34">
        <f t="shared" si="62"/>
        <v>0</v>
      </c>
      <c r="U791" s="34">
        <f t="shared" si="63"/>
        <v>0</v>
      </c>
      <c r="X791" s="40" t="s">
        <v>26</v>
      </c>
      <c r="Z791" s="34">
        <f t="shared" si="64"/>
        <v>0</v>
      </c>
    </row>
    <row r="792" spans="2:26" ht="25.5" customHeight="1" x14ac:dyDescent="0.25">
      <c r="B792" s="64"/>
      <c r="L792" s="31" t="str">
        <f t="shared" si="60"/>
        <v/>
      </c>
      <c r="N792" s="52" t="s">
        <v>71</v>
      </c>
      <c r="Q792" s="32" t="str">
        <f t="shared" si="61"/>
        <v/>
      </c>
      <c r="T792" s="34">
        <f t="shared" si="62"/>
        <v>0</v>
      </c>
      <c r="U792" s="34">
        <f t="shared" si="63"/>
        <v>0</v>
      </c>
      <c r="X792" s="40" t="s">
        <v>26</v>
      </c>
      <c r="Z792" s="34">
        <f t="shared" si="64"/>
        <v>0</v>
      </c>
    </row>
    <row r="793" spans="2:26" ht="25.5" customHeight="1" x14ac:dyDescent="0.25">
      <c r="B793" s="64"/>
      <c r="L793" s="31" t="str">
        <f t="shared" si="60"/>
        <v/>
      </c>
      <c r="N793" s="52" t="s">
        <v>71</v>
      </c>
      <c r="Q793" s="32" t="str">
        <f t="shared" si="61"/>
        <v/>
      </c>
      <c r="T793" s="34">
        <f t="shared" si="62"/>
        <v>0</v>
      </c>
      <c r="U793" s="34">
        <f t="shared" si="63"/>
        <v>0</v>
      </c>
      <c r="X793" s="40" t="s">
        <v>26</v>
      </c>
      <c r="Z793" s="34">
        <f t="shared" si="64"/>
        <v>0</v>
      </c>
    </row>
    <row r="794" spans="2:26" ht="25.5" customHeight="1" x14ac:dyDescent="0.25">
      <c r="B794" s="64"/>
      <c r="L794" s="31" t="str">
        <f t="shared" si="60"/>
        <v/>
      </c>
      <c r="N794" s="52" t="s">
        <v>71</v>
      </c>
      <c r="Q794" s="32" t="str">
        <f t="shared" si="61"/>
        <v/>
      </c>
      <c r="T794" s="34">
        <f t="shared" si="62"/>
        <v>0</v>
      </c>
      <c r="U794" s="34">
        <f t="shared" si="63"/>
        <v>0</v>
      </c>
      <c r="X794" s="40" t="s">
        <v>26</v>
      </c>
      <c r="Z794" s="34">
        <f t="shared" si="64"/>
        <v>0</v>
      </c>
    </row>
    <row r="795" spans="2:26" ht="25.5" customHeight="1" x14ac:dyDescent="0.25">
      <c r="B795" s="64"/>
      <c r="L795" s="31" t="str">
        <f t="shared" si="60"/>
        <v/>
      </c>
      <c r="N795" s="52" t="s">
        <v>71</v>
      </c>
      <c r="Q795" s="32" t="str">
        <f t="shared" si="61"/>
        <v/>
      </c>
      <c r="T795" s="34">
        <f t="shared" si="62"/>
        <v>0</v>
      </c>
      <c r="U795" s="34">
        <f t="shared" si="63"/>
        <v>0</v>
      </c>
      <c r="X795" s="40" t="s">
        <v>26</v>
      </c>
      <c r="Z795" s="34">
        <f t="shared" si="64"/>
        <v>0</v>
      </c>
    </row>
    <row r="796" spans="2:26" ht="25.5" customHeight="1" x14ac:dyDescent="0.25">
      <c r="B796" s="64"/>
      <c r="L796" s="31" t="str">
        <f t="shared" si="60"/>
        <v/>
      </c>
      <c r="N796" s="52" t="s">
        <v>71</v>
      </c>
      <c r="Q796" s="32" t="str">
        <f t="shared" si="61"/>
        <v/>
      </c>
      <c r="T796" s="34">
        <f t="shared" si="62"/>
        <v>0</v>
      </c>
      <c r="U796" s="34">
        <f t="shared" si="63"/>
        <v>0</v>
      </c>
      <c r="X796" s="40" t="s">
        <v>26</v>
      </c>
      <c r="Z796" s="34">
        <f t="shared" si="64"/>
        <v>0</v>
      </c>
    </row>
    <row r="797" spans="2:26" ht="25.5" customHeight="1" x14ac:dyDescent="0.25">
      <c r="B797" s="64"/>
      <c r="L797" s="31" t="str">
        <f t="shared" si="60"/>
        <v/>
      </c>
      <c r="N797" s="52" t="s">
        <v>71</v>
      </c>
      <c r="Q797" s="32" t="str">
        <f t="shared" si="61"/>
        <v/>
      </c>
      <c r="T797" s="34">
        <f t="shared" si="62"/>
        <v>0</v>
      </c>
      <c r="U797" s="34">
        <f t="shared" si="63"/>
        <v>0</v>
      </c>
      <c r="X797" s="40" t="s">
        <v>26</v>
      </c>
      <c r="Z797" s="34">
        <f t="shared" si="64"/>
        <v>0</v>
      </c>
    </row>
    <row r="798" spans="2:26" ht="25.5" customHeight="1" x14ac:dyDescent="0.25">
      <c r="B798" s="64"/>
      <c r="L798" s="31" t="str">
        <f t="shared" si="60"/>
        <v/>
      </c>
      <c r="N798" s="52" t="s">
        <v>71</v>
      </c>
      <c r="Q798" s="32" t="str">
        <f t="shared" si="61"/>
        <v/>
      </c>
      <c r="T798" s="34">
        <f t="shared" si="62"/>
        <v>0</v>
      </c>
      <c r="U798" s="34">
        <f t="shared" si="63"/>
        <v>0</v>
      </c>
      <c r="X798" s="40" t="s">
        <v>26</v>
      </c>
      <c r="Z798" s="34">
        <f t="shared" si="64"/>
        <v>0</v>
      </c>
    </row>
    <row r="799" spans="2:26" ht="25.5" customHeight="1" x14ac:dyDescent="0.25">
      <c r="B799" s="64"/>
      <c r="L799" s="31" t="str">
        <f t="shared" si="60"/>
        <v/>
      </c>
      <c r="N799" s="52" t="s">
        <v>71</v>
      </c>
      <c r="Q799" s="32" t="str">
        <f t="shared" si="61"/>
        <v/>
      </c>
      <c r="T799" s="34">
        <f t="shared" si="62"/>
        <v>0</v>
      </c>
      <c r="U799" s="34">
        <f t="shared" si="63"/>
        <v>0</v>
      </c>
      <c r="X799" s="40" t="s">
        <v>26</v>
      </c>
      <c r="Z799" s="34">
        <f t="shared" si="64"/>
        <v>0</v>
      </c>
    </row>
    <row r="800" spans="2:26" ht="25.5" customHeight="1" x14ac:dyDescent="0.25">
      <c r="B800" s="64"/>
      <c r="L800" s="31" t="str">
        <f t="shared" si="60"/>
        <v/>
      </c>
      <c r="N800" s="52" t="s">
        <v>71</v>
      </c>
      <c r="Q800" s="32" t="str">
        <f t="shared" si="61"/>
        <v/>
      </c>
      <c r="T800" s="34">
        <f t="shared" si="62"/>
        <v>0</v>
      </c>
      <c r="U800" s="34">
        <f t="shared" si="63"/>
        <v>0</v>
      </c>
      <c r="X800" s="40" t="s">
        <v>26</v>
      </c>
      <c r="Z800" s="34">
        <f t="shared" si="64"/>
        <v>0</v>
      </c>
    </row>
    <row r="801" spans="2:26" ht="25.5" customHeight="1" x14ac:dyDescent="0.25">
      <c r="B801" s="64"/>
      <c r="L801" s="31" t="str">
        <f t="shared" si="60"/>
        <v/>
      </c>
      <c r="N801" s="52" t="s">
        <v>71</v>
      </c>
      <c r="Q801" s="32" t="str">
        <f t="shared" si="61"/>
        <v/>
      </c>
      <c r="T801" s="34">
        <f t="shared" si="62"/>
        <v>0</v>
      </c>
      <c r="U801" s="34">
        <f t="shared" si="63"/>
        <v>0</v>
      </c>
      <c r="X801" s="40" t="s">
        <v>26</v>
      </c>
      <c r="Z801" s="34">
        <f t="shared" si="64"/>
        <v>0</v>
      </c>
    </row>
    <row r="802" spans="2:26" ht="25.5" customHeight="1" x14ac:dyDescent="0.25">
      <c r="B802" s="64"/>
      <c r="L802" s="31" t="str">
        <f t="shared" si="60"/>
        <v/>
      </c>
      <c r="N802" s="52" t="s">
        <v>71</v>
      </c>
      <c r="Q802" s="32" t="str">
        <f t="shared" si="61"/>
        <v/>
      </c>
      <c r="T802" s="34">
        <f t="shared" si="62"/>
        <v>0</v>
      </c>
      <c r="U802" s="34">
        <f t="shared" si="63"/>
        <v>0</v>
      </c>
      <c r="X802" s="40" t="s">
        <v>26</v>
      </c>
      <c r="Z802" s="34">
        <f t="shared" si="64"/>
        <v>0</v>
      </c>
    </row>
    <row r="803" spans="2:26" ht="25.5" customHeight="1" x14ac:dyDescent="0.25">
      <c r="B803" s="64"/>
      <c r="L803" s="31" t="str">
        <f t="shared" si="60"/>
        <v/>
      </c>
      <c r="N803" s="52" t="s">
        <v>71</v>
      </c>
      <c r="Q803" s="32" t="str">
        <f t="shared" si="61"/>
        <v/>
      </c>
      <c r="T803" s="34">
        <f t="shared" si="62"/>
        <v>0</v>
      </c>
      <c r="U803" s="34">
        <f t="shared" si="63"/>
        <v>0</v>
      </c>
      <c r="X803" s="40" t="s">
        <v>26</v>
      </c>
      <c r="Z803" s="34">
        <f t="shared" si="64"/>
        <v>0</v>
      </c>
    </row>
    <row r="804" spans="2:26" ht="25.5" customHeight="1" x14ac:dyDescent="0.25">
      <c r="B804" s="64"/>
      <c r="L804" s="31" t="str">
        <f t="shared" si="60"/>
        <v/>
      </c>
      <c r="N804" s="52" t="s">
        <v>71</v>
      </c>
      <c r="Q804" s="32" t="str">
        <f t="shared" si="61"/>
        <v/>
      </c>
      <c r="T804" s="34">
        <f t="shared" si="62"/>
        <v>0</v>
      </c>
      <c r="U804" s="34">
        <f t="shared" si="63"/>
        <v>0</v>
      </c>
      <c r="X804" s="40" t="s">
        <v>26</v>
      </c>
      <c r="Z804" s="34">
        <f t="shared" si="64"/>
        <v>0</v>
      </c>
    </row>
    <row r="805" spans="2:26" ht="25.5" customHeight="1" x14ac:dyDescent="0.25">
      <c r="B805" s="64"/>
      <c r="L805" s="31" t="str">
        <f t="shared" si="60"/>
        <v/>
      </c>
      <c r="N805" s="52" t="s">
        <v>71</v>
      </c>
      <c r="Q805" s="32" t="str">
        <f t="shared" si="61"/>
        <v/>
      </c>
      <c r="T805" s="34">
        <f t="shared" si="62"/>
        <v>0</v>
      </c>
      <c r="U805" s="34">
        <f t="shared" si="63"/>
        <v>0</v>
      </c>
      <c r="X805" s="40" t="s">
        <v>26</v>
      </c>
      <c r="Z805" s="34">
        <f t="shared" si="64"/>
        <v>0</v>
      </c>
    </row>
    <row r="806" spans="2:26" ht="25.5" customHeight="1" x14ac:dyDescent="0.25">
      <c r="B806" s="64"/>
      <c r="L806" s="31" t="str">
        <f t="shared" si="60"/>
        <v/>
      </c>
      <c r="N806" s="52" t="s">
        <v>71</v>
      </c>
      <c r="Q806" s="32" t="str">
        <f t="shared" si="61"/>
        <v/>
      </c>
      <c r="T806" s="34">
        <f t="shared" si="62"/>
        <v>0</v>
      </c>
      <c r="U806" s="34">
        <f t="shared" si="63"/>
        <v>0</v>
      </c>
      <c r="X806" s="40" t="s">
        <v>26</v>
      </c>
      <c r="Z806" s="34">
        <f t="shared" si="64"/>
        <v>0</v>
      </c>
    </row>
    <row r="807" spans="2:26" ht="25.5" customHeight="1" x14ac:dyDescent="0.25">
      <c r="B807" s="64"/>
      <c r="L807" s="31" t="str">
        <f t="shared" si="60"/>
        <v/>
      </c>
      <c r="N807" s="52" t="s">
        <v>71</v>
      </c>
      <c r="Q807" s="32" t="str">
        <f t="shared" si="61"/>
        <v/>
      </c>
      <c r="T807" s="34">
        <f t="shared" si="62"/>
        <v>0</v>
      </c>
      <c r="U807" s="34">
        <f t="shared" si="63"/>
        <v>0</v>
      </c>
      <c r="X807" s="40" t="s">
        <v>26</v>
      </c>
      <c r="Z807" s="34">
        <f t="shared" si="64"/>
        <v>0</v>
      </c>
    </row>
    <row r="808" spans="2:26" ht="25.5" customHeight="1" x14ac:dyDescent="0.25">
      <c r="B808" s="64"/>
      <c r="L808" s="31" t="str">
        <f t="shared" si="60"/>
        <v/>
      </c>
      <c r="N808" s="52" t="s">
        <v>71</v>
      </c>
      <c r="Q808" s="32" t="str">
        <f t="shared" si="61"/>
        <v/>
      </c>
      <c r="T808" s="34">
        <f t="shared" si="62"/>
        <v>0</v>
      </c>
      <c r="U808" s="34">
        <f t="shared" si="63"/>
        <v>0</v>
      </c>
      <c r="X808" s="40" t="s">
        <v>26</v>
      </c>
      <c r="Z808" s="34">
        <f t="shared" si="64"/>
        <v>0</v>
      </c>
    </row>
    <row r="809" spans="2:26" ht="25.5" customHeight="1" x14ac:dyDescent="0.25">
      <c r="B809" s="64"/>
      <c r="L809" s="31" t="str">
        <f t="shared" si="60"/>
        <v/>
      </c>
      <c r="N809" s="52" t="s">
        <v>71</v>
      </c>
      <c r="Q809" s="32" t="str">
        <f t="shared" si="61"/>
        <v/>
      </c>
      <c r="T809" s="34">
        <f t="shared" si="62"/>
        <v>0</v>
      </c>
      <c r="U809" s="34">
        <f t="shared" si="63"/>
        <v>0</v>
      </c>
      <c r="X809" s="40" t="s">
        <v>26</v>
      </c>
      <c r="Z809" s="34">
        <f t="shared" si="64"/>
        <v>0</v>
      </c>
    </row>
    <row r="810" spans="2:26" ht="25.5" customHeight="1" x14ac:dyDescent="0.25">
      <c r="B810" s="64"/>
      <c r="L810" s="31" t="str">
        <f t="shared" si="60"/>
        <v/>
      </c>
      <c r="N810" s="52" t="s">
        <v>71</v>
      </c>
      <c r="Q810" s="32" t="str">
        <f t="shared" si="61"/>
        <v/>
      </c>
      <c r="T810" s="34">
        <f t="shared" si="62"/>
        <v>0</v>
      </c>
      <c r="U810" s="34">
        <f t="shared" si="63"/>
        <v>0</v>
      </c>
      <c r="X810" s="40" t="s">
        <v>26</v>
      </c>
      <c r="Z810" s="34">
        <f t="shared" si="64"/>
        <v>0</v>
      </c>
    </row>
    <row r="811" spans="2:26" ht="25.5" customHeight="1" x14ac:dyDescent="0.25">
      <c r="B811" s="64"/>
      <c r="L811" s="31" t="str">
        <f t="shared" si="60"/>
        <v/>
      </c>
      <c r="N811" s="52" t="s">
        <v>71</v>
      </c>
      <c r="Q811" s="32" t="str">
        <f t="shared" si="61"/>
        <v/>
      </c>
      <c r="T811" s="34">
        <f t="shared" si="62"/>
        <v>0</v>
      </c>
      <c r="U811" s="34">
        <f t="shared" si="63"/>
        <v>0</v>
      </c>
      <c r="X811" s="40" t="s">
        <v>26</v>
      </c>
      <c r="Z811" s="34">
        <f t="shared" si="64"/>
        <v>0</v>
      </c>
    </row>
    <row r="812" spans="2:26" ht="25.5" customHeight="1" x14ac:dyDescent="0.25">
      <c r="B812" s="64"/>
      <c r="L812" s="31" t="str">
        <f t="shared" si="60"/>
        <v/>
      </c>
      <c r="N812" s="52" t="s">
        <v>71</v>
      </c>
      <c r="Q812" s="32" t="str">
        <f t="shared" si="61"/>
        <v/>
      </c>
      <c r="T812" s="34">
        <f t="shared" si="62"/>
        <v>0</v>
      </c>
      <c r="U812" s="34">
        <f t="shared" si="63"/>
        <v>0</v>
      </c>
      <c r="X812" s="40" t="s">
        <v>26</v>
      </c>
      <c r="Z812" s="34">
        <f t="shared" si="64"/>
        <v>0</v>
      </c>
    </row>
    <row r="813" spans="2:26" ht="25.5" customHeight="1" x14ac:dyDescent="0.25">
      <c r="B813" s="64"/>
      <c r="L813" s="31" t="str">
        <f t="shared" si="60"/>
        <v/>
      </c>
      <c r="N813" s="52" t="s">
        <v>71</v>
      </c>
      <c r="Q813" s="32" t="str">
        <f t="shared" si="61"/>
        <v/>
      </c>
      <c r="T813" s="34">
        <f t="shared" si="62"/>
        <v>0</v>
      </c>
      <c r="U813" s="34">
        <f t="shared" si="63"/>
        <v>0</v>
      </c>
      <c r="X813" s="40" t="s">
        <v>26</v>
      </c>
      <c r="Z813" s="34">
        <f t="shared" si="64"/>
        <v>0</v>
      </c>
    </row>
    <row r="814" spans="2:26" ht="25.5" customHeight="1" x14ac:dyDescent="0.25">
      <c r="B814" s="64"/>
      <c r="L814" s="31" t="str">
        <f t="shared" si="60"/>
        <v/>
      </c>
      <c r="N814" s="52" t="s">
        <v>71</v>
      </c>
      <c r="Q814" s="32" t="str">
        <f t="shared" si="61"/>
        <v/>
      </c>
      <c r="T814" s="34">
        <f t="shared" si="62"/>
        <v>0</v>
      </c>
      <c r="U814" s="34">
        <f t="shared" si="63"/>
        <v>0</v>
      </c>
      <c r="X814" s="40" t="s">
        <v>26</v>
      </c>
      <c r="Z814" s="34">
        <f t="shared" si="64"/>
        <v>0</v>
      </c>
    </row>
    <row r="815" spans="2:26" ht="25.5" customHeight="1" x14ac:dyDescent="0.25">
      <c r="B815" s="64"/>
      <c r="L815" s="31" t="str">
        <f t="shared" si="60"/>
        <v/>
      </c>
      <c r="N815" s="52" t="s">
        <v>71</v>
      </c>
      <c r="Q815" s="32" t="str">
        <f t="shared" si="61"/>
        <v/>
      </c>
      <c r="T815" s="34">
        <f t="shared" si="62"/>
        <v>0</v>
      </c>
      <c r="U815" s="34">
        <f t="shared" si="63"/>
        <v>0</v>
      </c>
      <c r="X815" s="40" t="s">
        <v>26</v>
      </c>
      <c r="Z815" s="34">
        <f t="shared" si="64"/>
        <v>0</v>
      </c>
    </row>
    <row r="816" spans="2:26" ht="25.5" customHeight="1" x14ac:dyDescent="0.25">
      <c r="B816" s="64"/>
      <c r="L816" s="31" t="str">
        <f t="shared" si="60"/>
        <v/>
      </c>
      <c r="N816" s="52" t="s">
        <v>71</v>
      </c>
      <c r="Q816" s="32" t="str">
        <f t="shared" si="61"/>
        <v/>
      </c>
      <c r="T816" s="34">
        <f t="shared" si="62"/>
        <v>0</v>
      </c>
      <c r="U816" s="34">
        <f t="shared" si="63"/>
        <v>0</v>
      </c>
      <c r="X816" s="40" t="s">
        <v>26</v>
      </c>
      <c r="Z816" s="34">
        <f t="shared" si="64"/>
        <v>0</v>
      </c>
    </row>
    <row r="817" spans="2:26" ht="25.5" customHeight="1" x14ac:dyDescent="0.25">
      <c r="B817" s="64"/>
      <c r="L817" s="31" t="str">
        <f t="shared" si="60"/>
        <v/>
      </c>
      <c r="N817" s="52" t="s">
        <v>71</v>
      </c>
      <c r="Q817" s="32" t="str">
        <f t="shared" si="61"/>
        <v/>
      </c>
      <c r="T817" s="34">
        <f t="shared" si="62"/>
        <v>0</v>
      </c>
      <c r="U817" s="34">
        <f t="shared" si="63"/>
        <v>0</v>
      </c>
      <c r="X817" s="40" t="s">
        <v>26</v>
      </c>
      <c r="Z817" s="34">
        <f t="shared" si="64"/>
        <v>0</v>
      </c>
    </row>
    <row r="818" spans="2:26" ht="25.5" customHeight="1" x14ac:dyDescent="0.25">
      <c r="B818" s="64"/>
      <c r="L818" s="31" t="str">
        <f t="shared" si="60"/>
        <v/>
      </c>
      <c r="N818" s="52" t="s">
        <v>71</v>
      </c>
      <c r="Q818" s="32" t="str">
        <f t="shared" si="61"/>
        <v/>
      </c>
      <c r="T818" s="34">
        <f t="shared" si="62"/>
        <v>0</v>
      </c>
      <c r="U818" s="34">
        <f t="shared" si="63"/>
        <v>0</v>
      </c>
      <c r="X818" s="40" t="s">
        <v>26</v>
      </c>
      <c r="Z818" s="34">
        <f t="shared" si="64"/>
        <v>0</v>
      </c>
    </row>
    <row r="819" spans="2:26" ht="25.5" customHeight="1" x14ac:dyDescent="0.25">
      <c r="B819" s="64"/>
      <c r="L819" s="31" t="str">
        <f t="shared" si="60"/>
        <v/>
      </c>
      <c r="N819" s="52" t="s">
        <v>71</v>
      </c>
      <c r="Q819" s="32" t="str">
        <f t="shared" si="61"/>
        <v/>
      </c>
      <c r="T819" s="34">
        <f t="shared" si="62"/>
        <v>0</v>
      </c>
      <c r="U819" s="34">
        <f t="shared" si="63"/>
        <v>0</v>
      </c>
      <c r="X819" s="40" t="s">
        <v>26</v>
      </c>
      <c r="Z819" s="34">
        <f t="shared" si="64"/>
        <v>0</v>
      </c>
    </row>
    <row r="820" spans="2:26" ht="25.5" customHeight="1" x14ac:dyDescent="0.25">
      <c r="B820" s="64"/>
      <c r="L820" s="31" t="str">
        <f t="shared" si="60"/>
        <v/>
      </c>
      <c r="N820" s="52" t="s">
        <v>71</v>
      </c>
      <c r="Q820" s="32" t="str">
        <f t="shared" si="61"/>
        <v/>
      </c>
      <c r="T820" s="34">
        <f t="shared" si="62"/>
        <v>0</v>
      </c>
      <c r="U820" s="34">
        <f t="shared" si="63"/>
        <v>0</v>
      </c>
      <c r="X820" s="40" t="s">
        <v>26</v>
      </c>
      <c r="Z820" s="34">
        <f t="shared" si="64"/>
        <v>0</v>
      </c>
    </row>
    <row r="821" spans="2:26" ht="25.5" customHeight="1" x14ac:dyDescent="0.25">
      <c r="B821" s="64"/>
      <c r="L821" s="31" t="str">
        <f t="shared" si="60"/>
        <v/>
      </c>
      <c r="N821" s="52" t="s">
        <v>71</v>
      </c>
      <c r="Q821" s="32" t="str">
        <f t="shared" si="61"/>
        <v/>
      </c>
      <c r="T821" s="34">
        <f t="shared" si="62"/>
        <v>0</v>
      </c>
      <c r="U821" s="34">
        <f t="shared" si="63"/>
        <v>0</v>
      </c>
      <c r="X821" s="40" t="s">
        <v>26</v>
      </c>
      <c r="Z821" s="34">
        <f t="shared" si="64"/>
        <v>0</v>
      </c>
    </row>
    <row r="822" spans="2:26" ht="25.5" customHeight="1" x14ac:dyDescent="0.25">
      <c r="B822" s="64"/>
      <c r="L822" s="31" t="str">
        <f t="shared" si="60"/>
        <v/>
      </c>
      <c r="N822" s="52" t="s">
        <v>71</v>
      </c>
      <c r="Q822" s="32" t="str">
        <f t="shared" si="61"/>
        <v/>
      </c>
      <c r="T822" s="34">
        <f t="shared" si="62"/>
        <v>0</v>
      </c>
      <c r="U822" s="34">
        <f t="shared" si="63"/>
        <v>0</v>
      </c>
      <c r="X822" s="40" t="s">
        <v>26</v>
      </c>
      <c r="Z822" s="34">
        <f t="shared" si="64"/>
        <v>0</v>
      </c>
    </row>
    <row r="823" spans="2:26" ht="25.5" customHeight="1" x14ac:dyDescent="0.25">
      <c r="B823" s="64"/>
      <c r="L823" s="31" t="str">
        <f t="shared" si="60"/>
        <v/>
      </c>
      <c r="N823" s="52" t="s">
        <v>71</v>
      </c>
      <c r="Q823" s="32" t="str">
        <f t="shared" si="61"/>
        <v/>
      </c>
      <c r="T823" s="34">
        <f t="shared" si="62"/>
        <v>0</v>
      </c>
      <c r="U823" s="34">
        <f t="shared" si="63"/>
        <v>0</v>
      </c>
      <c r="X823" s="40" t="s">
        <v>26</v>
      </c>
      <c r="Z823" s="34">
        <f t="shared" si="64"/>
        <v>0</v>
      </c>
    </row>
    <row r="824" spans="2:26" ht="25.5" customHeight="1" x14ac:dyDescent="0.25">
      <c r="B824" s="64"/>
      <c r="L824" s="31" t="str">
        <f t="shared" si="60"/>
        <v/>
      </c>
      <c r="N824" s="52" t="s">
        <v>71</v>
      </c>
      <c r="Q824" s="32" t="str">
        <f t="shared" si="61"/>
        <v/>
      </c>
      <c r="T824" s="34">
        <f t="shared" si="62"/>
        <v>0</v>
      </c>
      <c r="U824" s="34">
        <f t="shared" si="63"/>
        <v>0</v>
      </c>
      <c r="X824" s="40" t="s">
        <v>26</v>
      </c>
      <c r="Z824" s="34">
        <f t="shared" si="64"/>
        <v>0</v>
      </c>
    </row>
    <row r="825" spans="2:26" ht="25.5" customHeight="1" x14ac:dyDescent="0.25">
      <c r="B825" s="64"/>
      <c r="L825" s="31" t="str">
        <f t="shared" si="60"/>
        <v/>
      </c>
      <c r="N825" s="52" t="s">
        <v>71</v>
      </c>
      <c r="Q825" s="32" t="str">
        <f t="shared" si="61"/>
        <v/>
      </c>
      <c r="T825" s="34">
        <f t="shared" si="62"/>
        <v>0</v>
      </c>
      <c r="U825" s="34">
        <f t="shared" si="63"/>
        <v>0</v>
      </c>
      <c r="X825" s="40" t="s">
        <v>26</v>
      </c>
      <c r="Z825" s="34">
        <f t="shared" si="64"/>
        <v>0</v>
      </c>
    </row>
    <row r="826" spans="2:26" ht="25.5" customHeight="1" x14ac:dyDescent="0.25">
      <c r="B826" s="64"/>
      <c r="L826" s="31" t="str">
        <f t="shared" si="60"/>
        <v/>
      </c>
      <c r="N826" s="52" t="s">
        <v>71</v>
      </c>
      <c r="Q826" s="32" t="str">
        <f t="shared" si="61"/>
        <v/>
      </c>
      <c r="T826" s="34">
        <f t="shared" si="62"/>
        <v>0</v>
      </c>
      <c r="U826" s="34">
        <f t="shared" si="63"/>
        <v>0</v>
      </c>
      <c r="X826" s="40" t="s">
        <v>26</v>
      </c>
      <c r="Z826" s="34">
        <f t="shared" si="64"/>
        <v>0</v>
      </c>
    </row>
    <row r="827" spans="2:26" ht="25.5" customHeight="1" x14ac:dyDescent="0.25">
      <c r="B827" s="64"/>
      <c r="L827" s="31" t="str">
        <f t="shared" si="60"/>
        <v/>
      </c>
      <c r="N827" s="52" t="s">
        <v>71</v>
      </c>
      <c r="Q827" s="32" t="str">
        <f t="shared" si="61"/>
        <v/>
      </c>
      <c r="T827" s="34">
        <f t="shared" si="62"/>
        <v>0</v>
      </c>
      <c r="U827" s="34">
        <f t="shared" si="63"/>
        <v>0</v>
      </c>
      <c r="X827" s="40" t="s">
        <v>26</v>
      </c>
      <c r="Z827" s="34">
        <f t="shared" si="64"/>
        <v>0</v>
      </c>
    </row>
    <row r="828" spans="2:26" ht="25.5" customHeight="1" x14ac:dyDescent="0.25">
      <c r="B828" s="64"/>
      <c r="L828" s="31" t="str">
        <f t="shared" si="60"/>
        <v/>
      </c>
      <c r="N828" s="52" t="s">
        <v>71</v>
      </c>
      <c r="Q828" s="32" t="str">
        <f t="shared" si="61"/>
        <v/>
      </c>
      <c r="T828" s="34">
        <f t="shared" si="62"/>
        <v>0</v>
      </c>
      <c r="U828" s="34">
        <f t="shared" si="63"/>
        <v>0</v>
      </c>
      <c r="X828" s="40" t="s">
        <v>26</v>
      </c>
      <c r="Z828" s="34">
        <f t="shared" si="64"/>
        <v>0</v>
      </c>
    </row>
    <row r="829" spans="2:26" ht="25.5" customHeight="1" x14ac:dyDescent="0.25">
      <c r="B829" s="64"/>
      <c r="L829" s="31" t="str">
        <f t="shared" si="60"/>
        <v/>
      </c>
      <c r="N829" s="52" t="s">
        <v>71</v>
      </c>
      <c r="Q829" s="32" t="str">
        <f t="shared" si="61"/>
        <v/>
      </c>
      <c r="T829" s="34">
        <f t="shared" si="62"/>
        <v>0</v>
      </c>
      <c r="U829" s="34">
        <f t="shared" si="63"/>
        <v>0</v>
      </c>
      <c r="X829" s="40" t="s">
        <v>26</v>
      </c>
      <c r="Z829" s="34">
        <f t="shared" si="64"/>
        <v>0</v>
      </c>
    </row>
    <row r="830" spans="2:26" ht="25.5" customHeight="1" x14ac:dyDescent="0.25">
      <c r="B830" s="64"/>
      <c r="L830" s="31" t="str">
        <f t="shared" si="60"/>
        <v/>
      </c>
      <c r="N830" s="52" t="s">
        <v>71</v>
      </c>
      <c r="Q830" s="32" t="str">
        <f t="shared" si="61"/>
        <v/>
      </c>
      <c r="T830" s="34">
        <f t="shared" si="62"/>
        <v>0</v>
      </c>
      <c r="U830" s="34">
        <f t="shared" si="63"/>
        <v>0</v>
      </c>
      <c r="X830" s="40" t="s">
        <v>26</v>
      </c>
      <c r="Z830" s="34">
        <f t="shared" si="64"/>
        <v>0</v>
      </c>
    </row>
    <row r="831" spans="2:26" ht="25.5" customHeight="1" x14ac:dyDescent="0.25">
      <c r="B831" s="64"/>
      <c r="L831" s="31" t="str">
        <f t="shared" si="60"/>
        <v/>
      </c>
      <c r="N831" s="52" t="s">
        <v>71</v>
      </c>
      <c r="Q831" s="32" t="str">
        <f t="shared" si="61"/>
        <v/>
      </c>
      <c r="T831" s="34">
        <f t="shared" si="62"/>
        <v>0</v>
      </c>
      <c r="U831" s="34">
        <f t="shared" si="63"/>
        <v>0</v>
      </c>
      <c r="X831" s="40" t="s">
        <v>26</v>
      </c>
      <c r="Z831" s="34">
        <f t="shared" si="64"/>
        <v>0</v>
      </c>
    </row>
    <row r="832" spans="2:26" ht="25.5" customHeight="1" x14ac:dyDescent="0.25">
      <c r="B832" s="64"/>
      <c r="L832" s="31" t="str">
        <f t="shared" si="60"/>
        <v/>
      </c>
      <c r="N832" s="52" t="s">
        <v>71</v>
      </c>
      <c r="Q832" s="32" t="str">
        <f t="shared" si="61"/>
        <v/>
      </c>
      <c r="T832" s="34">
        <f t="shared" si="62"/>
        <v>0</v>
      </c>
      <c r="U832" s="34">
        <f t="shared" si="63"/>
        <v>0</v>
      </c>
      <c r="X832" s="40" t="s">
        <v>26</v>
      </c>
      <c r="Z832" s="34">
        <f t="shared" si="64"/>
        <v>0</v>
      </c>
    </row>
    <row r="833" spans="2:26" ht="25.5" customHeight="1" x14ac:dyDescent="0.25">
      <c r="B833" s="64"/>
      <c r="L833" s="31" t="str">
        <f t="shared" si="60"/>
        <v/>
      </c>
      <c r="N833" s="52" t="s">
        <v>71</v>
      </c>
      <c r="Q833" s="32" t="str">
        <f t="shared" si="61"/>
        <v/>
      </c>
      <c r="T833" s="34">
        <f t="shared" si="62"/>
        <v>0</v>
      </c>
      <c r="U833" s="34">
        <f t="shared" si="63"/>
        <v>0</v>
      </c>
      <c r="X833" s="40" t="s">
        <v>26</v>
      </c>
      <c r="Z833" s="34">
        <f t="shared" si="64"/>
        <v>0</v>
      </c>
    </row>
    <row r="834" spans="2:26" ht="25.5" customHeight="1" x14ac:dyDescent="0.25">
      <c r="B834" s="64"/>
      <c r="L834" s="31" t="str">
        <f t="shared" ref="L834:L897" si="65">IF(K834&lt;&gt;"",VLOOKUP(K834,tenhang,2,0),"")</f>
        <v/>
      </c>
      <c r="N834" s="52" t="s">
        <v>71</v>
      </c>
      <c r="Q834" s="32" t="str">
        <f t="shared" ref="Q834:Q897" si="66">IF(K834&lt;&gt;"",VLOOKUP(K834,tenhang,3,0),"")</f>
        <v/>
      </c>
      <c r="T834" s="34">
        <f t="shared" ref="T834:T897" si="67">IF(K834&lt;&gt;"",VLOOKUP(K834,tenhang,4,0),0)</f>
        <v>0</v>
      </c>
      <c r="U834" s="34">
        <f t="shared" si="63"/>
        <v>0</v>
      </c>
      <c r="X834" s="40" t="s">
        <v>26</v>
      </c>
      <c r="Z834" s="34">
        <f t="shared" si="64"/>
        <v>0</v>
      </c>
    </row>
    <row r="835" spans="2:26" ht="25.5" customHeight="1" x14ac:dyDescent="0.25">
      <c r="B835" s="64"/>
      <c r="L835" s="31" t="str">
        <f t="shared" si="65"/>
        <v/>
      </c>
      <c r="N835" s="52" t="s">
        <v>71</v>
      </c>
      <c r="Q835" s="32" t="str">
        <f t="shared" si="66"/>
        <v/>
      </c>
      <c r="T835" s="34">
        <f t="shared" si="67"/>
        <v>0</v>
      </c>
      <c r="U835" s="34">
        <f t="shared" ref="U835:U898" si="68">R835*T835</f>
        <v>0</v>
      </c>
      <c r="X835" s="40" t="s">
        <v>26</v>
      </c>
      <c r="Z835" s="34">
        <f t="shared" ref="Z835:Z898" si="69">ROUND(U835*X835*1%,0)</f>
        <v>0</v>
      </c>
    </row>
    <row r="836" spans="2:26" ht="25.5" customHeight="1" x14ac:dyDescent="0.25">
      <c r="B836" s="64"/>
      <c r="L836" s="31" t="str">
        <f t="shared" si="65"/>
        <v/>
      </c>
      <c r="N836" s="52" t="s">
        <v>71</v>
      </c>
      <c r="Q836" s="32" t="str">
        <f t="shared" si="66"/>
        <v/>
      </c>
      <c r="T836" s="34">
        <f t="shared" si="67"/>
        <v>0</v>
      </c>
      <c r="U836" s="34">
        <f t="shared" si="68"/>
        <v>0</v>
      </c>
      <c r="X836" s="40" t="s">
        <v>26</v>
      </c>
      <c r="Z836" s="34">
        <f t="shared" si="69"/>
        <v>0</v>
      </c>
    </row>
    <row r="837" spans="2:26" ht="25.5" customHeight="1" x14ac:dyDescent="0.25">
      <c r="B837" s="64"/>
      <c r="L837" s="31" t="str">
        <f t="shared" si="65"/>
        <v/>
      </c>
      <c r="N837" s="52" t="s">
        <v>71</v>
      </c>
      <c r="Q837" s="32" t="str">
        <f t="shared" si="66"/>
        <v/>
      </c>
      <c r="T837" s="34">
        <f t="shared" si="67"/>
        <v>0</v>
      </c>
      <c r="U837" s="34">
        <f t="shared" si="68"/>
        <v>0</v>
      </c>
      <c r="X837" s="40" t="s">
        <v>26</v>
      </c>
      <c r="Z837" s="34">
        <f t="shared" si="69"/>
        <v>0</v>
      </c>
    </row>
    <row r="838" spans="2:26" ht="25.5" customHeight="1" x14ac:dyDescent="0.25">
      <c r="B838" s="64"/>
      <c r="L838" s="31" t="str">
        <f t="shared" si="65"/>
        <v/>
      </c>
      <c r="N838" s="52" t="s">
        <v>71</v>
      </c>
      <c r="Q838" s="32" t="str">
        <f t="shared" si="66"/>
        <v/>
      </c>
      <c r="T838" s="34">
        <f t="shared" si="67"/>
        <v>0</v>
      </c>
      <c r="U838" s="34">
        <f t="shared" si="68"/>
        <v>0</v>
      </c>
      <c r="X838" s="40" t="s">
        <v>26</v>
      </c>
      <c r="Z838" s="34">
        <f t="shared" si="69"/>
        <v>0</v>
      </c>
    </row>
    <row r="839" spans="2:26" ht="25.5" customHeight="1" x14ac:dyDescent="0.25">
      <c r="B839" s="64"/>
      <c r="L839" s="31" t="str">
        <f t="shared" si="65"/>
        <v/>
      </c>
      <c r="N839" s="52" t="s">
        <v>71</v>
      </c>
      <c r="Q839" s="32" t="str">
        <f t="shared" si="66"/>
        <v/>
      </c>
      <c r="T839" s="34">
        <f t="shared" si="67"/>
        <v>0</v>
      </c>
      <c r="U839" s="34">
        <f t="shared" si="68"/>
        <v>0</v>
      </c>
      <c r="X839" s="40" t="s">
        <v>26</v>
      </c>
      <c r="Z839" s="34">
        <f t="shared" si="69"/>
        <v>0</v>
      </c>
    </row>
    <row r="840" spans="2:26" ht="25.5" customHeight="1" x14ac:dyDescent="0.25">
      <c r="B840" s="64"/>
      <c r="L840" s="31" t="str">
        <f t="shared" si="65"/>
        <v/>
      </c>
      <c r="N840" s="52" t="s">
        <v>71</v>
      </c>
      <c r="Q840" s="32" t="str">
        <f t="shared" si="66"/>
        <v/>
      </c>
      <c r="T840" s="34">
        <f t="shared" si="67"/>
        <v>0</v>
      </c>
      <c r="U840" s="34">
        <f t="shared" si="68"/>
        <v>0</v>
      </c>
      <c r="X840" s="40" t="s">
        <v>26</v>
      </c>
      <c r="Z840" s="34">
        <f t="shared" si="69"/>
        <v>0</v>
      </c>
    </row>
    <row r="841" spans="2:26" ht="25.5" customHeight="1" x14ac:dyDescent="0.25">
      <c r="B841" s="64"/>
      <c r="L841" s="31" t="str">
        <f t="shared" si="65"/>
        <v/>
      </c>
      <c r="N841" s="52" t="s">
        <v>71</v>
      </c>
      <c r="Q841" s="32" t="str">
        <f t="shared" si="66"/>
        <v/>
      </c>
      <c r="T841" s="34">
        <f t="shared" si="67"/>
        <v>0</v>
      </c>
      <c r="U841" s="34">
        <f t="shared" si="68"/>
        <v>0</v>
      </c>
      <c r="X841" s="40" t="s">
        <v>26</v>
      </c>
      <c r="Z841" s="34">
        <f t="shared" si="69"/>
        <v>0</v>
      </c>
    </row>
    <row r="842" spans="2:26" ht="25.5" customHeight="1" x14ac:dyDescent="0.25">
      <c r="B842" s="64"/>
      <c r="L842" s="31" t="str">
        <f t="shared" si="65"/>
        <v/>
      </c>
      <c r="N842" s="52" t="s">
        <v>71</v>
      </c>
      <c r="Q842" s="32" t="str">
        <f t="shared" si="66"/>
        <v/>
      </c>
      <c r="T842" s="34">
        <f t="shared" si="67"/>
        <v>0</v>
      </c>
      <c r="U842" s="34">
        <f t="shared" si="68"/>
        <v>0</v>
      </c>
      <c r="X842" s="40" t="s">
        <v>26</v>
      </c>
      <c r="Z842" s="34">
        <f t="shared" si="69"/>
        <v>0</v>
      </c>
    </row>
    <row r="843" spans="2:26" ht="25.5" customHeight="1" x14ac:dyDescent="0.25">
      <c r="B843" s="64"/>
      <c r="L843" s="31" t="str">
        <f t="shared" si="65"/>
        <v/>
      </c>
      <c r="N843" s="52" t="s">
        <v>71</v>
      </c>
      <c r="Q843" s="32" t="str">
        <f t="shared" si="66"/>
        <v/>
      </c>
      <c r="T843" s="34">
        <f t="shared" si="67"/>
        <v>0</v>
      </c>
      <c r="U843" s="34">
        <f t="shared" si="68"/>
        <v>0</v>
      </c>
      <c r="X843" s="40" t="s">
        <v>26</v>
      </c>
      <c r="Z843" s="34">
        <f t="shared" si="69"/>
        <v>0</v>
      </c>
    </row>
    <row r="844" spans="2:26" ht="25.5" customHeight="1" x14ac:dyDescent="0.25">
      <c r="B844" s="64"/>
      <c r="L844" s="31" t="str">
        <f t="shared" si="65"/>
        <v/>
      </c>
      <c r="N844" s="52" t="s">
        <v>71</v>
      </c>
      <c r="Q844" s="32" t="str">
        <f t="shared" si="66"/>
        <v/>
      </c>
      <c r="T844" s="34">
        <f t="shared" si="67"/>
        <v>0</v>
      </c>
      <c r="U844" s="34">
        <f t="shared" si="68"/>
        <v>0</v>
      </c>
      <c r="X844" s="40" t="s">
        <v>26</v>
      </c>
      <c r="Z844" s="34">
        <f t="shared" si="69"/>
        <v>0</v>
      </c>
    </row>
    <row r="845" spans="2:26" ht="25.5" customHeight="1" x14ac:dyDescent="0.25">
      <c r="B845" s="64"/>
      <c r="L845" s="31" t="str">
        <f t="shared" si="65"/>
        <v/>
      </c>
      <c r="N845" s="52" t="s">
        <v>71</v>
      </c>
      <c r="Q845" s="32" t="str">
        <f t="shared" si="66"/>
        <v/>
      </c>
      <c r="T845" s="34">
        <f t="shared" si="67"/>
        <v>0</v>
      </c>
      <c r="U845" s="34">
        <f t="shared" si="68"/>
        <v>0</v>
      </c>
      <c r="X845" s="40" t="s">
        <v>26</v>
      </c>
      <c r="Z845" s="34">
        <f t="shared" si="69"/>
        <v>0</v>
      </c>
    </row>
    <row r="846" spans="2:26" ht="25.5" customHeight="1" x14ac:dyDescent="0.25">
      <c r="B846" s="64"/>
      <c r="L846" s="31" t="str">
        <f t="shared" si="65"/>
        <v/>
      </c>
      <c r="N846" s="52" t="s">
        <v>71</v>
      </c>
      <c r="Q846" s="32" t="str">
        <f t="shared" si="66"/>
        <v/>
      </c>
      <c r="T846" s="34">
        <f t="shared" si="67"/>
        <v>0</v>
      </c>
      <c r="U846" s="34">
        <f t="shared" si="68"/>
        <v>0</v>
      </c>
      <c r="X846" s="40" t="s">
        <v>26</v>
      </c>
      <c r="Z846" s="34">
        <f t="shared" si="69"/>
        <v>0</v>
      </c>
    </row>
    <row r="847" spans="2:26" ht="25.5" customHeight="1" x14ac:dyDescent="0.25">
      <c r="B847" s="64"/>
      <c r="L847" s="31" t="str">
        <f t="shared" si="65"/>
        <v/>
      </c>
      <c r="N847" s="52" t="s">
        <v>71</v>
      </c>
      <c r="Q847" s="32" t="str">
        <f t="shared" si="66"/>
        <v/>
      </c>
      <c r="T847" s="34">
        <f t="shared" si="67"/>
        <v>0</v>
      </c>
      <c r="U847" s="34">
        <f t="shared" si="68"/>
        <v>0</v>
      </c>
      <c r="X847" s="40" t="s">
        <v>26</v>
      </c>
      <c r="Z847" s="34">
        <f t="shared" si="69"/>
        <v>0</v>
      </c>
    </row>
    <row r="848" spans="2:26" ht="25.5" customHeight="1" x14ac:dyDescent="0.25">
      <c r="B848" s="64"/>
      <c r="L848" s="31" t="str">
        <f t="shared" si="65"/>
        <v/>
      </c>
      <c r="N848" s="52" t="s">
        <v>71</v>
      </c>
      <c r="Q848" s="32" t="str">
        <f t="shared" si="66"/>
        <v/>
      </c>
      <c r="T848" s="34">
        <f t="shared" si="67"/>
        <v>0</v>
      </c>
      <c r="U848" s="34">
        <f t="shared" si="68"/>
        <v>0</v>
      </c>
      <c r="X848" s="40" t="s">
        <v>26</v>
      </c>
      <c r="Z848" s="34">
        <f t="shared" si="69"/>
        <v>0</v>
      </c>
    </row>
    <row r="849" spans="2:26" ht="25.5" customHeight="1" x14ac:dyDescent="0.25">
      <c r="B849" s="64"/>
      <c r="L849" s="31" t="str">
        <f t="shared" si="65"/>
        <v/>
      </c>
      <c r="N849" s="52" t="s">
        <v>71</v>
      </c>
      <c r="Q849" s="32" t="str">
        <f t="shared" si="66"/>
        <v/>
      </c>
      <c r="T849" s="34">
        <f t="shared" si="67"/>
        <v>0</v>
      </c>
      <c r="U849" s="34">
        <f t="shared" si="68"/>
        <v>0</v>
      </c>
      <c r="X849" s="40" t="s">
        <v>26</v>
      </c>
      <c r="Z849" s="34">
        <f t="shared" si="69"/>
        <v>0</v>
      </c>
    </row>
    <row r="850" spans="2:26" ht="25.5" customHeight="1" x14ac:dyDescent="0.25">
      <c r="B850" s="64"/>
      <c r="L850" s="31" t="str">
        <f t="shared" si="65"/>
        <v/>
      </c>
      <c r="N850" s="52" t="s">
        <v>71</v>
      </c>
      <c r="Q850" s="32" t="str">
        <f t="shared" si="66"/>
        <v/>
      </c>
      <c r="T850" s="34">
        <f t="shared" si="67"/>
        <v>0</v>
      </c>
      <c r="U850" s="34">
        <f t="shared" si="68"/>
        <v>0</v>
      </c>
      <c r="X850" s="40" t="s">
        <v>26</v>
      </c>
      <c r="Z850" s="34">
        <f t="shared" si="69"/>
        <v>0</v>
      </c>
    </row>
    <row r="851" spans="2:26" ht="25.5" customHeight="1" x14ac:dyDescent="0.25">
      <c r="B851" s="64"/>
      <c r="L851" s="31" t="str">
        <f t="shared" si="65"/>
        <v/>
      </c>
      <c r="N851" s="52" t="s">
        <v>71</v>
      </c>
      <c r="Q851" s="32" t="str">
        <f t="shared" si="66"/>
        <v/>
      </c>
      <c r="T851" s="34">
        <f t="shared" si="67"/>
        <v>0</v>
      </c>
      <c r="U851" s="34">
        <f t="shared" si="68"/>
        <v>0</v>
      </c>
      <c r="X851" s="40" t="s">
        <v>26</v>
      </c>
      <c r="Z851" s="34">
        <f t="shared" si="69"/>
        <v>0</v>
      </c>
    </row>
    <row r="852" spans="2:26" ht="25.5" customHeight="1" x14ac:dyDescent="0.25">
      <c r="B852" s="64"/>
      <c r="L852" s="31" t="str">
        <f t="shared" si="65"/>
        <v/>
      </c>
      <c r="N852" s="52" t="s">
        <v>71</v>
      </c>
      <c r="Q852" s="32" t="str">
        <f t="shared" si="66"/>
        <v/>
      </c>
      <c r="T852" s="34">
        <f t="shared" si="67"/>
        <v>0</v>
      </c>
      <c r="U852" s="34">
        <f t="shared" si="68"/>
        <v>0</v>
      </c>
      <c r="X852" s="40" t="s">
        <v>26</v>
      </c>
      <c r="Z852" s="34">
        <f t="shared" si="69"/>
        <v>0</v>
      </c>
    </row>
    <row r="853" spans="2:26" ht="25.5" customHeight="1" x14ac:dyDescent="0.25">
      <c r="B853" s="64"/>
      <c r="L853" s="31" t="str">
        <f t="shared" si="65"/>
        <v/>
      </c>
      <c r="N853" s="52" t="s">
        <v>71</v>
      </c>
      <c r="Q853" s="32" t="str">
        <f t="shared" si="66"/>
        <v/>
      </c>
      <c r="T853" s="34">
        <f t="shared" si="67"/>
        <v>0</v>
      </c>
      <c r="U853" s="34">
        <f t="shared" si="68"/>
        <v>0</v>
      </c>
      <c r="X853" s="40" t="s">
        <v>26</v>
      </c>
      <c r="Z853" s="34">
        <f t="shared" si="69"/>
        <v>0</v>
      </c>
    </row>
    <row r="854" spans="2:26" ht="25.5" customHeight="1" x14ac:dyDescent="0.25">
      <c r="B854" s="64"/>
      <c r="L854" s="31" t="str">
        <f t="shared" si="65"/>
        <v/>
      </c>
      <c r="N854" s="52" t="s">
        <v>71</v>
      </c>
      <c r="Q854" s="32" t="str">
        <f t="shared" si="66"/>
        <v/>
      </c>
      <c r="T854" s="34">
        <f t="shared" si="67"/>
        <v>0</v>
      </c>
      <c r="U854" s="34">
        <f t="shared" si="68"/>
        <v>0</v>
      </c>
      <c r="X854" s="40" t="s">
        <v>26</v>
      </c>
      <c r="Z854" s="34">
        <f t="shared" si="69"/>
        <v>0</v>
      </c>
    </row>
    <row r="855" spans="2:26" ht="25.5" customHeight="1" x14ac:dyDescent="0.25">
      <c r="B855" s="64"/>
      <c r="L855" s="31" t="str">
        <f t="shared" si="65"/>
        <v/>
      </c>
      <c r="N855" s="52" t="s">
        <v>71</v>
      </c>
      <c r="Q855" s="32" t="str">
        <f t="shared" si="66"/>
        <v/>
      </c>
      <c r="T855" s="34">
        <f t="shared" si="67"/>
        <v>0</v>
      </c>
      <c r="U855" s="34">
        <f t="shared" si="68"/>
        <v>0</v>
      </c>
      <c r="X855" s="40" t="s">
        <v>26</v>
      </c>
      <c r="Z855" s="34">
        <f t="shared" si="69"/>
        <v>0</v>
      </c>
    </row>
    <row r="856" spans="2:26" ht="25.5" customHeight="1" x14ac:dyDescent="0.25">
      <c r="B856" s="64"/>
      <c r="L856" s="31" t="str">
        <f t="shared" si="65"/>
        <v/>
      </c>
      <c r="N856" s="52" t="s">
        <v>71</v>
      </c>
      <c r="Q856" s="32" t="str">
        <f t="shared" si="66"/>
        <v/>
      </c>
      <c r="T856" s="34">
        <f t="shared" si="67"/>
        <v>0</v>
      </c>
      <c r="U856" s="34">
        <f t="shared" si="68"/>
        <v>0</v>
      </c>
      <c r="X856" s="40" t="s">
        <v>26</v>
      </c>
      <c r="Z856" s="34">
        <f t="shared" si="69"/>
        <v>0</v>
      </c>
    </row>
    <row r="857" spans="2:26" ht="25.5" customHeight="1" x14ac:dyDescent="0.25">
      <c r="B857" s="64"/>
      <c r="L857" s="31" t="str">
        <f t="shared" si="65"/>
        <v/>
      </c>
      <c r="N857" s="52" t="s">
        <v>71</v>
      </c>
      <c r="Q857" s="32" t="str">
        <f t="shared" si="66"/>
        <v/>
      </c>
      <c r="T857" s="34">
        <f t="shared" si="67"/>
        <v>0</v>
      </c>
      <c r="U857" s="34">
        <f t="shared" si="68"/>
        <v>0</v>
      </c>
      <c r="X857" s="40" t="s">
        <v>26</v>
      </c>
      <c r="Z857" s="34">
        <f t="shared" si="69"/>
        <v>0</v>
      </c>
    </row>
    <row r="858" spans="2:26" ht="25.5" customHeight="1" x14ac:dyDescent="0.25">
      <c r="B858" s="64"/>
      <c r="L858" s="31" t="str">
        <f t="shared" si="65"/>
        <v/>
      </c>
      <c r="N858" s="52" t="s">
        <v>71</v>
      </c>
      <c r="Q858" s="32" t="str">
        <f t="shared" si="66"/>
        <v/>
      </c>
      <c r="T858" s="34">
        <f t="shared" si="67"/>
        <v>0</v>
      </c>
      <c r="U858" s="34">
        <f t="shared" si="68"/>
        <v>0</v>
      </c>
      <c r="X858" s="40" t="s">
        <v>26</v>
      </c>
      <c r="Z858" s="34">
        <f t="shared" si="69"/>
        <v>0</v>
      </c>
    </row>
    <row r="859" spans="2:26" ht="25.5" customHeight="1" x14ac:dyDescent="0.25">
      <c r="B859" s="64"/>
      <c r="L859" s="31" t="str">
        <f t="shared" si="65"/>
        <v/>
      </c>
      <c r="N859" s="52" t="s">
        <v>71</v>
      </c>
      <c r="Q859" s="32" t="str">
        <f t="shared" si="66"/>
        <v/>
      </c>
      <c r="T859" s="34">
        <f t="shared" si="67"/>
        <v>0</v>
      </c>
      <c r="U859" s="34">
        <f t="shared" si="68"/>
        <v>0</v>
      </c>
      <c r="X859" s="40" t="s">
        <v>26</v>
      </c>
      <c r="Z859" s="34">
        <f t="shared" si="69"/>
        <v>0</v>
      </c>
    </row>
    <row r="860" spans="2:26" ht="25.5" customHeight="1" x14ac:dyDescent="0.25">
      <c r="B860" s="64"/>
      <c r="L860" s="31" t="str">
        <f t="shared" si="65"/>
        <v/>
      </c>
      <c r="N860" s="52" t="s">
        <v>71</v>
      </c>
      <c r="Q860" s="32" t="str">
        <f t="shared" si="66"/>
        <v/>
      </c>
      <c r="T860" s="34">
        <f t="shared" si="67"/>
        <v>0</v>
      </c>
      <c r="U860" s="34">
        <f t="shared" si="68"/>
        <v>0</v>
      </c>
      <c r="X860" s="40" t="s">
        <v>26</v>
      </c>
      <c r="Z860" s="34">
        <f t="shared" si="69"/>
        <v>0</v>
      </c>
    </row>
    <row r="861" spans="2:26" ht="25.5" customHeight="1" x14ac:dyDescent="0.25">
      <c r="B861" s="64"/>
      <c r="L861" s="31" t="str">
        <f t="shared" si="65"/>
        <v/>
      </c>
      <c r="N861" s="52" t="s">
        <v>71</v>
      </c>
      <c r="Q861" s="32" t="str">
        <f t="shared" si="66"/>
        <v/>
      </c>
      <c r="T861" s="34">
        <f t="shared" si="67"/>
        <v>0</v>
      </c>
      <c r="U861" s="34">
        <f t="shared" si="68"/>
        <v>0</v>
      </c>
      <c r="X861" s="40" t="s">
        <v>26</v>
      </c>
      <c r="Z861" s="34">
        <f t="shared" si="69"/>
        <v>0</v>
      </c>
    </row>
    <row r="862" spans="2:26" ht="25.5" customHeight="1" x14ac:dyDescent="0.25">
      <c r="B862" s="64"/>
      <c r="L862" s="31" t="str">
        <f t="shared" si="65"/>
        <v/>
      </c>
      <c r="N862" s="52" t="s">
        <v>71</v>
      </c>
      <c r="Q862" s="32" t="str">
        <f t="shared" si="66"/>
        <v/>
      </c>
      <c r="T862" s="34">
        <f t="shared" si="67"/>
        <v>0</v>
      </c>
      <c r="U862" s="34">
        <f t="shared" si="68"/>
        <v>0</v>
      </c>
      <c r="X862" s="40" t="s">
        <v>26</v>
      </c>
      <c r="Z862" s="34">
        <f t="shared" si="69"/>
        <v>0</v>
      </c>
    </row>
    <row r="863" spans="2:26" ht="25.5" customHeight="1" x14ac:dyDescent="0.25">
      <c r="B863" s="64"/>
      <c r="L863" s="31" t="str">
        <f t="shared" si="65"/>
        <v/>
      </c>
      <c r="N863" s="52" t="s">
        <v>71</v>
      </c>
      <c r="Q863" s="32" t="str">
        <f t="shared" si="66"/>
        <v/>
      </c>
      <c r="T863" s="34">
        <f t="shared" si="67"/>
        <v>0</v>
      </c>
      <c r="U863" s="34">
        <f t="shared" si="68"/>
        <v>0</v>
      </c>
      <c r="X863" s="40" t="s">
        <v>26</v>
      </c>
      <c r="Z863" s="34">
        <f t="shared" si="69"/>
        <v>0</v>
      </c>
    </row>
    <row r="864" spans="2:26" ht="25.5" customHeight="1" x14ac:dyDescent="0.25">
      <c r="B864" s="64"/>
      <c r="L864" s="31" t="str">
        <f t="shared" si="65"/>
        <v/>
      </c>
      <c r="N864" s="52" t="s">
        <v>71</v>
      </c>
      <c r="Q864" s="32" t="str">
        <f t="shared" si="66"/>
        <v/>
      </c>
      <c r="T864" s="34">
        <f t="shared" si="67"/>
        <v>0</v>
      </c>
      <c r="U864" s="34">
        <f t="shared" si="68"/>
        <v>0</v>
      </c>
      <c r="X864" s="40" t="s">
        <v>26</v>
      </c>
      <c r="Z864" s="34">
        <f t="shared" si="69"/>
        <v>0</v>
      </c>
    </row>
    <row r="865" spans="2:26" ht="25.5" customHeight="1" x14ac:dyDescent="0.25">
      <c r="B865" s="64"/>
      <c r="L865" s="31" t="str">
        <f t="shared" si="65"/>
        <v/>
      </c>
      <c r="N865" s="52" t="s">
        <v>71</v>
      </c>
      <c r="Q865" s="32" t="str">
        <f t="shared" si="66"/>
        <v/>
      </c>
      <c r="T865" s="34">
        <f t="shared" si="67"/>
        <v>0</v>
      </c>
      <c r="U865" s="34">
        <f t="shared" si="68"/>
        <v>0</v>
      </c>
      <c r="X865" s="40" t="s">
        <v>26</v>
      </c>
      <c r="Z865" s="34">
        <f t="shared" si="69"/>
        <v>0</v>
      </c>
    </row>
    <row r="866" spans="2:26" ht="25.5" customHeight="1" x14ac:dyDescent="0.25">
      <c r="B866" s="64"/>
      <c r="L866" s="31" t="str">
        <f t="shared" si="65"/>
        <v/>
      </c>
      <c r="N866" s="52" t="s">
        <v>71</v>
      </c>
      <c r="Q866" s="32" t="str">
        <f t="shared" si="66"/>
        <v/>
      </c>
      <c r="T866" s="34">
        <f t="shared" si="67"/>
        <v>0</v>
      </c>
      <c r="U866" s="34">
        <f t="shared" si="68"/>
        <v>0</v>
      </c>
      <c r="X866" s="40" t="s">
        <v>26</v>
      </c>
      <c r="Z866" s="34">
        <f t="shared" si="69"/>
        <v>0</v>
      </c>
    </row>
    <row r="867" spans="2:26" ht="25.5" customHeight="1" x14ac:dyDescent="0.25">
      <c r="B867" s="64"/>
      <c r="L867" s="31" t="str">
        <f t="shared" si="65"/>
        <v/>
      </c>
      <c r="N867" s="52" t="s">
        <v>71</v>
      </c>
      <c r="Q867" s="32" t="str">
        <f t="shared" si="66"/>
        <v/>
      </c>
      <c r="T867" s="34">
        <f t="shared" si="67"/>
        <v>0</v>
      </c>
      <c r="U867" s="34">
        <f t="shared" si="68"/>
        <v>0</v>
      </c>
      <c r="X867" s="40" t="s">
        <v>26</v>
      </c>
      <c r="Z867" s="34">
        <f t="shared" si="69"/>
        <v>0</v>
      </c>
    </row>
    <row r="868" spans="2:26" ht="25.5" customHeight="1" x14ac:dyDescent="0.25">
      <c r="B868" s="64"/>
      <c r="L868" s="31" t="str">
        <f t="shared" si="65"/>
        <v/>
      </c>
      <c r="N868" s="52" t="s">
        <v>71</v>
      </c>
      <c r="Q868" s="32" t="str">
        <f t="shared" si="66"/>
        <v/>
      </c>
      <c r="T868" s="34">
        <f t="shared" si="67"/>
        <v>0</v>
      </c>
      <c r="U868" s="34">
        <f t="shared" si="68"/>
        <v>0</v>
      </c>
      <c r="X868" s="40" t="s">
        <v>26</v>
      </c>
      <c r="Z868" s="34">
        <f t="shared" si="69"/>
        <v>0</v>
      </c>
    </row>
    <row r="869" spans="2:26" ht="25.5" customHeight="1" x14ac:dyDescent="0.25">
      <c r="B869" s="64"/>
      <c r="L869" s="31" t="str">
        <f t="shared" si="65"/>
        <v/>
      </c>
      <c r="N869" s="52" t="s">
        <v>71</v>
      </c>
      <c r="Q869" s="32" t="str">
        <f t="shared" si="66"/>
        <v/>
      </c>
      <c r="T869" s="34">
        <f t="shared" si="67"/>
        <v>0</v>
      </c>
      <c r="U869" s="34">
        <f t="shared" si="68"/>
        <v>0</v>
      </c>
      <c r="X869" s="40" t="s">
        <v>26</v>
      </c>
      <c r="Z869" s="34">
        <f t="shared" si="69"/>
        <v>0</v>
      </c>
    </row>
    <row r="870" spans="2:26" ht="25.5" customHeight="1" x14ac:dyDescent="0.25">
      <c r="B870" s="64"/>
      <c r="L870" s="31" t="str">
        <f t="shared" si="65"/>
        <v/>
      </c>
      <c r="N870" s="52" t="s">
        <v>71</v>
      </c>
      <c r="Q870" s="32" t="str">
        <f t="shared" si="66"/>
        <v/>
      </c>
      <c r="T870" s="34">
        <f t="shared" si="67"/>
        <v>0</v>
      </c>
      <c r="U870" s="34">
        <f t="shared" si="68"/>
        <v>0</v>
      </c>
      <c r="X870" s="40" t="s">
        <v>26</v>
      </c>
      <c r="Z870" s="34">
        <f t="shared" si="69"/>
        <v>0</v>
      </c>
    </row>
    <row r="871" spans="2:26" ht="25.5" customHeight="1" x14ac:dyDescent="0.25">
      <c r="B871" s="64"/>
      <c r="L871" s="31" t="str">
        <f t="shared" si="65"/>
        <v/>
      </c>
      <c r="N871" s="52" t="s">
        <v>71</v>
      </c>
      <c r="Q871" s="32" t="str">
        <f t="shared" si="66"/>
        <v/>
      </c>
      <c r="T871" s="34">
        <f t="shared" si="67"/>
        <v>0</v>
      </c>
      <c r="U871" s="34">
        <f t="shared" si="68"/>
        <v>0</v>
      </c>
      <c r="X871" s="40" t="s">
        <v>26</v>
      </c>
      <c r="Z871" s="34">
        <f t="shared" si="69"/>
        <v>0</v>
      </c>
    </row>
    <row r="872" spans="2:26" ht="25.5" customHeight="1" x14ac:dyDescent="0.25">
      <c r="B872" s="64"/>
      <c r="L872" s="31" t="str">
        <f t="shared" si="65"/>
        <v/>
      </c>
      <c r="N872" s="52" t="s">
        <v>71</v>
      </c>
      <c r="Q872" s="32" t="str">
        <f t="shared" si="66"/>
        <v/>
      </c>
      <c r="T872" s="34">
        <f t="shared" si="67"/>
        <v>0</v>
      </c>
      <c r="U872" s="34">
        <f t="shared" si="68"/>
        <v>0</v>
      </c>
      <c r="X872" s="40" t="s">
        <v>26</v>
      </c>
      <c r="Z872" s="34">
        <f t="shared" si="69"/>
        <v>0</v>
      </c>
    </row>
    <row r="873" spans="2:26" ht="25.5" customHeight="1" x14ac:dyDescent="0.25">
      <c r="B873" s="64"/>
      <c r="L873" s="31" t="str">
        <f t="shared" si="65"/>
        <v/>
      </c>
      <c r="N873" s="52" t="s">
        <v>71</v>
      </c>
      <c r="Q873" s="32" t="str">
        <f t="shared" si="66"/>
        <v/>
      </c>
      <c r="T873" s="34">
        <f t="shared" si="67"/>
        <v>0</v>
      </c>
      <c r="U873" s="34">
        <f t="shared" si="68"/>
        <v>0</v>
      </c>
      <c r="X873" s="40" t="s">
        <v>26</v>
      </c>
      <c r="Z873" s="34">
        <f t="shared" si="69"/>
        <v>0</v>
      </c>
    </row>
    <row r="874" spans="2:26" ht="25.5" customHeight="1" x14ac:dyDescent="0.25">
      <c r="B874" s="64"/>
      <c r="L874" s="31" t="str">
        <f t="shared" si="65"/>
        <v/>
      </c>
      <c r="N874" s="52" t="s">
        <v>71</v>
      </c>
      <c r="Q874" s="32" t="str">
        <f t="shared" si="66"/>
        <v/>
      </c>
      <c r="T874" s="34">
        <f t="shared" si="67"/>
        <v>0</v>
      </c>
      <c r="U874" s="34">
        <f t="shared" si="68"/>
        <v>0</v>
      </c>
      <c r="X874" s="40" t="s">
        <v>26</v>
      </c>
      <c r="Z874" s="34">
        <f t="shared" si="69"/>
        <v>0</v>
      </c>
    </row>
    <row r="875" spans="2:26" ht="25.5" customHeight="1" x14ac:dyDescent="0.25">
      <c r="B875" s="64"/>
      <c r="L875" s="31" t="str">
        <f t="shared" si="65"/>
        <v/>
      </c>
      <c r="N875" s="52" t="s">
        <v>71</v>
      </c>
      <c r="Q875" s="32" t="str">
        <f t="shared" si="66"/>
        <v/>
      </c>
      <c r="T875" s="34">
        <f t="shared" si="67"/>
        <v>0</v>
      </c>
      <c r="U875" s="34">
        <f t="shared" si="68"/>
        <v>0</v>
      </c>
      <c r="X875" s="40" t="s">
        <v>26</v>
      </c>
      <c r="Z875" s="34">
        <f t="shared" si="69"/>
        <v>0</v>
      </c>
    </row>
    <row r="876" spans="2:26" ht="25.5" customHeight="1" x14ac:dyDescent="0.25">
      <c r="B876" s="64"/>
      <c r="L876" s="31" t="str">
        <f t="shared" si="65"/>
        <v/>
      </c>
      <c r="N876" s="52" t="s">
        <v>71</v>
      </c>
      <c r="Q876" s="32" t="str">
        <f t="shared" si="66"/>
        <v/>
      </c>
      <c r="T876" s="34">
        <f t="shared" si="67"/>
        <v>0</v>
      </c>
      <c r="U876" s="34">
        <f t="shared" si="68"/>
        <v>0</v>
      </c>
      <c r="X876" s="40" t="s">
        <v>26</v>
      </c>
      <c r="Z876" s="34">
        <f t="shared" si="69"/>
        <v>0</v>
      </c>
    </row>
    <row r="877" spans="2:26" ht="25.5" customHeight="1" x14ac:dyDescent="0.25">
      <c r="B877" s="64"/>
      <c r="L877" s="31" t="str">
        <f t="shared" si="65"/>
        <v/>
      </c>
      <c r="N877" s="52" t="s">
        <v>71</v>
      </c>
      <c r="Q877" s="32" t="str">
        <f t="shared" si="66"/>
        <v/>
      </c>
      <c r="T877" s="34">
        <f t="shared" si="67"/>
        <v>0</v>
      </c>
      <c r="U877" s="34">
        <f t="shared" si="68"/>
        <v>0</v>
      </c>
      <c r="X877" s="40" t="s">
        <v>26</v>
      </c>
      <c r="Z877" s="34">
        <f t="shared" si="69"/>
        <v>0</v>
      </c>
    </row>
    <row r="878" spans="2:26" ht="25.5" customHeight="1" x14ac:dyDescent="0.25">
      <c r="B878" s="64"/>
      <c r="L878" s="31" t="str">
        <f t="shared" si="65"/>
        <v/>
      </c>
      <c r="N878" s="52" t="s">
        <v>71</v>
      </c>
      <c r="Q878" s="32" t="str">
        <f t="shared" si="66"/>
        <v/>
      </c>
      <c r="T878" s="34">
        <f t="shared" si="67"/>
        <v>0</v>
      </c>
      <c r="U878" s="34">
        <f t="shared" si="68"/>
        <v>0</v>
      </c>
      <c r="X878" s="40" t="s">
        <v>26</v>
      </c>
      <c r="Z878" s="34">
        <f t="shared" si="69"/>
        <v>0</v>
      </c>
    </row>
    <row r="879" spans="2:26" ht="25.5" customHeight="1" x14ac:dyDescent="0.25">
      <c r="B879" s="64"/>
      <c r="L879" s="31" t="str">
        <f t="shared" si="65"/>
        <v/>
      </c>
      <c r="N879" s="52" t="s">
        <v>71</v>
      </c>
      <c r="Q879" s="32" t="str">
        <f t="shared" si="66"/>
        <v/>
      </c>
      <c r="T879" s="34">
        <f t="shared" si="67"/>
        <v>0</v>
      </c>
      <c r="U879" s="34">
        <f t="shared" si="68"/>
        <v>0</v>
      </c>
      <c r="X879" s="40" t="s">
        <v>26</v>
      </c>
      <c r="Z879" s="34">
        <f t="shared" si="69"/>
        <v>0</v>
      </c>
    </row>
    <row r="880" spans="2:26" ht="25.5" customHeight="1" x14ac:dyDescent="0.25">
      <c r="B880" s="64"/>
      <c r="L880" s="31" t="str">
        <f t="shared" si="65"/>
        <v/>
      </c>
      <c r="N880" s="52" t="s">
        <v>71</v>
      </c>
      <c r="Q880" s="32" t="str">
        <f t="shared" si="66"/>
        <v/>
      </c>
      <c r="T880" s="34">
        <f t="shared" si="67"/>
        <v>0</v>
      </c>
      <c r="U880" s="34">
        <f t="shared" si="68"/>
        <v>0</v>
      </c>
      <c r="X880" s="40" t="s">
        <v>26</v>
      </c>
      <c r="Z880" s="34">
        <f t="shared" si="69"/>
        <v>0</v>
      </c>
    </row>
    <row r="881" spans="2:26" ht="25.5" customHeight="1" x14ac:dyDescent="0.25">
      <c r="B881" s="64"/>
      <c r="L881" s="31" t="str">
        <f t="shared" si="65"/>
        <v/>
      </c>
      <c r="N881" s="52" t="s">
        <v>71</v>
      </c>
      <c r="Q881" s="32" t="str">
        <f t="shared" si="66"/>
        <v/>
      </c>
      <c r="T881" s="34">
        <f t="shared" si="67"/>
        <v>0</v>
      </c>
      <c r="U881" s="34">
        <f t="shared" si="68"/>
        <v>0</v>
      </c>
      <c r="X881" s="40" t="s">
        <v>26</v>
      </c>
      <c r="Z881" s="34">
        <f t="shared" si="69"/>
        <v>0</v>
      </c>
    </row>
    <row r="882" spans="2:26" ht="25.5" customHeight="1" x14ac:dyDescent="0.25">
      <c r="B882" s="64"/>
      <c r="L882" s="31" t="str">
        <f t="shared" si="65"/>
        <v/>
      </c>
      <c r="N882" s="52" t="s">
        <v>71</v>
      </c>
      <c r="Q882" s="32" t="str">
        <f t="shared" si="66"/>
        <v/>
      </c>
      <c r="T882" s="34">
        <f t="shared" si="67"/>
        <v>0</v>
      </c>
      <c r="U882" s="34">
        <f t="shared" si="68"/>
        <v>0</v>
      </c>
      <c r="X882" s="40" t="s">
        <v>26</v>
      </c>
      <c r="Z882" s="34">
        <f t="shared" si="69"/>
        <v>0</v>
      </c>
    </row>
    <row r="883" spans="2:26" ht="25.5" customHeight="1" x14ac:dyDescent="0.25">
      <c r="B883" s="64"/>
      <c r="L883" s="31" t="str">
        <f t="shared" si="65"/>
        <v/>
      </c>
      <c r="N883" s="52" t="s">
        <v>71</v>
      </c>
      <c r="Q883" s="32" t="str">
        <f t="shared" si="66"/>
        <v/>
      </c>
      <c r="T883" s="34">
        <f t="shared" si="67"/>
        <v>0</v>
      </c>
      <c r="U883" s="34">
        <f t="shared" si="68"/>
        <v>0</v>
      </c>
      <c r="X883" s="40" t="s">
        <v>26</v>
      </c>
      <c r="Z883" s="34">
        <f t="shared" si="69"/>
        <v>0</v>
      </c>
    </row>
    <row r="884" spans="2:26" ht="25.5" customHeight="1" x14ac:dyDescent="0.25">
      <c r="B884" s="64"/>
      <c r="L884" s="31" t="str">
        <f t="shared" si="65"/>
        <v/>
      </c>
      <c r="N884" s="52" t="s">
        <v>71</v>
      </c>
      <c r="Q884" s="32" t="str">
        <f t="shared" si="66"/>
        <v/>
      </c>
      <c r="T884" s="34">
        <f t="shared" si="67"/>
        <v>0</v>
      </c>
      <c r="U884" s="34">
        <f t="shared" si="68"/>
        <v>0</v>
      </c>
      <c r="X884" s="40" t="s">
        <v>26</v>
      </c>
      <c r="Z884" s="34">
        <f t="shared" si="69"/>
        <v>0</v>
      </c>
    </row>
    <row r="885" spans="2:26" ht="25.5" customHeight="1" x14ac:dyDescent="0.25">
      <c r="B885" s="64"/>
      <c r="L885" s="31" t="str">
        <f t="shared" si="65"/>
        <v/>
      </c>
      <c r="N885" s="52" t="s">
        <v>71</v>
      </c>
      <c r="Q885" s="32" t="str">
        <f t="shared" si="66"/>
        <v/>
      </c>
      <c r="T885" s="34">
        <f t="shared" si="67"/>
        <v>0</v>
      </c>
      <c r="U885" s="34">
        <f t="shared" si="68"/>
        <v>0</v>
      </c>
      <c r="X885" s="40" t="s">
        <v>26</v>
      </c>
      <c r="Z885" s="34">
        <f t="shared" si="69"/>
        <v>0</v>
      </c>
    </row>
    <row r="886" spans="2:26" ht="25.5" customHeight="1" x14ac:dyDescent="0.25">
      <c r="B886" s="64"/>
      <c r="L886" s="31" t="str">
        <f t="shared" si="65"/>
        <v/>
      </c>
      <c r="N886" s="52" t="s">
        <v>71</v>
      </c>
      <c r="Q886" s="32" t="str">
        <f t="shared" si="66"/>
        <v/>
      </c>
      <c r="T886" s="34">
        <f t="shared" si="67"/>
        <v>0</v>
      </c>
      <c r="U886" s="34">
        <f t="shared" si="68"/>
        <v>0</v>
      </c>
      <c r="X886" s="40" t="s">
        <v>26</v>
      </c>
      <c r="Z886" s="34">
        <f t="shared" si="69"/>
        <v>0</v>
      </c>
    </row>
    <row r="887" spans="2:26" ht="25.5" customHeight="1" x14ac:dyDescent="0.25">
      <c r="B887" s="64"/>
      <c r="L887" s="31" t="str">
        <f t="shared" si="65"/>
        <v/>
      </c>
      <c r="N887" s="52" t="s">
        <v>71</v>
      </c>
      <c r="Q887" s="32" t="str">
        <f t="shared" si="66"/>
        <v/>
      </c>
      <c r="T887" s="34">
        <f t="shared" si="67"/>
        <v>0</v>
      </c>
      <c r="U887" s="34">
        <f t="shared" si="68"/>
        <v>0</v>
      </c>
      <c r="X887" s="40" t="s">
        <v>26</v>
      </c>
      <c r="Z887" s="34">
        <f t="shared" si="69"/>
        <v>0</v>
      </c>
    </row>
    <row r="888" spans="2:26" ht="25.5" customHeight="1" x14ac:dyDescent="0.25">
      <c r="B888" s="64"/>
      <c r="L888" s="31" t="str">
        <f t="shared" si="65"/>
        <v/>
      </c>
      <c r="N888" s="52" t="s">
        <v>71</v>
      </c>
      <c r="Q888" s="32" t="str">
        <f t="shared" si="66"/>
        <v/>
      </c>
      <c r="T888" s="34">
        <f t="shared" si="67"/>
        <v>0</v>
      </c>
      <c r="U888" s="34">
        <f t="shared" si="68"/>
        <v>0</v>
      </c>
      <c r="X888" s="40" t="s">
        <v>26</v>
      </c>
      <c r="Z888" s="34">
        <f t="shared" si="69"/>
        <v>0</v>
      </c>
    </row>
    <row r="889" spans="2:26" ht="25.5" customHeight="1" x14ac:dyDescent="0.25">
      <c r="B889" s="64"/>
      <c r="L889" s="31" t="str">
        <f t="shared" si="65"/>
        <v/>
      </c>
      <c r="N889" s="52" t="s">
        <v>71</v>
      </c>
      <c r="Q889" s="32" t="str">
        <f t="shared" si="66"/>
        <v/>
      </c>
      <c r="T889" s="34">
        <f t="shared" si="67"/>
        <v>0</v>
      </c>
      <c r="U889" s="34">
        <f t="shared" si="68"/>
        <v>0</v>
      </c>
      <c r="X889" s="40" t="s">
        <v>26</v>
      </c>
      <c r="Z889" s="34">
        <f t="shared" si="69"/>
        <v>0</v>
      </c>
    </row>
    <row r="890" spans="2:26" ht="25.5" customHeight="1" x14ac:dyDescent="0.25">
      <c r="B890" s="64"/>
      <c r="L890" s="31" t="str">
        <f t="shared" si="65"/>
        <v/>
      </c>
      <c r="N890" s="52" t="s">
        <v>71</v>
      </c>
      <c r="Q890" s="32" t="str">
        <f t="shared" si="66"/>
        <v/>
      </c>
      <c r="T890" s="34">
        <f t="shared" si="67"/>
        <v>0</v>
      </c>
      <c r="U890" s="34">
        <f t="shared" si="68"/>
        <v>0</v>
      </c>
      <c r="X890" s="40" t="s">
        <v>26</v>
      </c>
      <c r="Z890" s="34">
        <f t="shared" si="69"/>
        <v>0</v>
      </c>
    </row>
    <row r="891" spans="2:26" ht="25.5" customHeight="1" x14ac:dyDescent="0.25">
      <c r="B891" s="64"/>
      <c r="L891" s="31" t="str">
        <f t="shared" si="65"/>
        <v/>
      </c>
      <c r="N891" s="52" t="s">
        <v>71</v>
      </c>
      <c r="Q891" s="32" t="str">
        <f t="shared" si="66"/>
        <v/>
      </c>
      <c r="T891" s="34">
        <f t="shared" si="67"/>
        <v>0</v>
      </c>
      <c r="U891" s="34">
        <f t="shared" si="68"/>
        <v>0</v>
      </c>
      <c r="X891" s="40" t="s">
        <v>26</v>
      </c>
      <c r="Z891" s="34">
        <f t="shared" si="69"/>
        <v>0</v>
      </c>
    </row>
    <row r="892" spans="2:26" ht="25.5" customHeight="1" x14ac:dyDescent="0.25">
      <c r="B892" s="64"/>
      <c r="L892" s="31" t="str">
        <f t="shared" si="65"/>
        <v/>
      </c>
      <c r="N892" s="52" t="s">
        <v>71</v>
      </c>
      <c r="Q892" s="32" t="str">
        <f t="shared" si="66"/>
        <v/>
      </c>
      <c r="T892" s="34">
        <f t="shared" si="67"/>
        <v>0</v>
      </c>
      <c r="U892" s="34">
        <f t="shared" si="68"/>
        <v>0</v>
      </c>
      <c r="X892" s="40" t="s">
        <v>26</v>
      </c>
      <c r="Z892" s="34">
        <f t="shared" si="69"/>
        <v>0</v>
      </c>
    </row>
    <row r="893" spans="2:26" ht="25.5" customHeight="1" x14ac:dyDescent="0.25">
      <c r="B893" s="64"/>
      <c r="L893" s="31" t="str">
        <f t="shared" si="65"/>
        <v/>
      </c>
      <c r="N893" s="52" t="s">
        <v>71</v>
      </c>
      <c r="Q893" s="32" t="str">
        <f t="shared" si="66"/>
        <v/>
      </c>
      <c r="T893" s="34">
        <f t="shared" si="67"/>
        <v>0</v>
      </c>
      <c r="U893" s="34">
        <f t="shared" si="68"/>
        <v>0</v>
      </c>
      <c r="X893" s="40" t="s">
        <v>26</v>
      </c>
      <c r="Z893" s="34">
        <f t="shared" si="69"/>
        <v>0</v>
      </c>
    </row>
    <row r="894" spans="2:26" ht="25.5" customHeight="1" x14ac:dyDescent="0.25">
      <c r="B894" s="64"/>
      <c r="L894" s="31" t="str">
        <f t="shared" si="65"/>
        <v/>
      </c>
      <c r="N894" s="52" t="s">
        <v>71</v>
      </c>
      <c r="Q894" s="32" t="str">
        <f t="shared" si="66"/>
        <v/>
      </c>
      <c r="T894" s="34">
        <f t="shared" si="67"/>
        <v>0</v>
      </c>
      <c r="U894" s="34">
        <f t="shared" si="68"/>
        <v>0</v>
      </c>
      <c r="X894" s="40" t="s">
        <v>26</v>
      </c>
      <c r="Z894" s="34">
        <f t="shared" si="69"/>
        <v>0</v>
      </c>
    </row>
    <row r="895" spans="2:26" ht="25.5" customHeight="1" x14ac:dyDescent="0.25">
      <c r="B895" s="64"/>
      <c r="L895" s="31" t="str">
        <f t="shared" si="65"/>
        <v/>
      </c>
      <c r="N895" s="52" t="s">
        <v>71</v>
      </c>
      <c r="Q895" s="32" t="str">
        <f t="shared" si="66"/>
        <v/>
      </c>
      <c r="T895" s="34">
        <f t="shared" si="67"/>
        <v>0</v>
      </c>
      <c r="U895" s="34">
        <f t="shared" si="68"/>
        <v>0</v>
      </c>
      <c r="X895" s="40" t="s">
        <v>26</v>
      </c>
      <c r="Z895" s="34">
        <f t="shared" si="69"/>
        <v>0</v>
      </c>
    </row>
    <row r="896" spans="2:26" ht="25.5" customHeight="1" x14ac:dyDescent="0.25">
      <c r="B896" s="64"/>
      <c r="L896" s="31" t="str">
        <f t="shared" si="65"/>
        <v/>
      </c>
      <c r="N896" s="52" t="s">
        <v>71</v>
      </c>
      <c r="Q896" s="32" t="str">
        <f t="shared" si="66"/>
        <v/>
      </c>
      <c r="T896" s="34">
        <f t="shared" si="67"/>
        <v>0</v>
      </c>
      <c r="U896" s="34">
        <f t="shared" si="68"/>
        <v>0</v>
      </c>
      <c r="X896" s="40" t="s">
        <v>26</v>
      </c>
      <c r="Z896" s="34">
        <f t="shared" si="69"/>
        <v>0</v>
      </c>
    </row>
    <row r="897" spans="2:26" ht="25.5" customHeight="1" x14ac:dyDescent="0.25">
      <c r="B897" s="64"/>
      <c r="L897" s="31" t="str">
        <f t="shared" si="65"/>
        <v/>
      </c>
      <c r="N897" s="52" t="s">
        <v>71</v>
      </c>
      <c r="Q897" s="32" t="str">
        <f t="shared" si="66"/>
        <v/>
      </c>
      <c r="T897" s="34">
        <f t="shared" si="67"/>
        <v>0</v>
      </c>
      <c r="U897" s="34">
        <f t="shared" si="68"/>
        <v>0</v>
      </c>
      <c r="X897" s="40" t="s">
        <v>26</v>
      </c>
      <c r="Z897" s="34">
        <f t="shared" si="69"/>
        <v>0</v>
      </c>
    </row>
    <row r="898" spans="2:26" ht="25.5" customHeight="1" x14ac:dyDescent="0.25">
      <c r="B898" s="64"/>
      <c r="L898" s="31" t="str">
        <f t="shared" ref="L898:L961" si="70">IF(K898&lt;&gt;"",VLOOKUP(K898,tenhang,2,0),"")</f>
        <v/>
      </c>
      <c r="N898" s="52" t="s">
        <v>71</v>
      </c>
      <c r="Q898" s="32" t="str">
        <f t="shared" ref="Q898:Q961" si="71">IF(K898&lt;&gt;"",VLOOKUP(K898,tenhang,3,0),"")</f>
        <v/>
      </c>
      <c r="T898" s="34">
        <f t="shared" ref="T898:T961" si="72">IF(K898&lt;&gt;"",VLOOKUP(K898,tenhang,4,0),0)</f>
        <v>0</v>
      </c>
      <c r="U898" s="34">
        <f t="shared" si="68"/>
        <v>0</v>
      </c>
      <c r="X898" s="40" t="s">
        <v>26</v>
      </c>
      <c r="Z898" s="34">
        <f t="shared" si="69"/>
        <v>0</v>
      </c>
    </row>
    <row r="899" spans="2:26" ht="25.5" customHeight="1" x14ac:dyDescent="0.25">
      <c r="B899" s="64"/>
      <c r="L899" s="31" t="str">
        <f t="shared" si="70"/>
        <v/>
      </c>
      <c r="N899" s="52" t="s">
        <v>71</v>
      </c>
      <c r="Q899" s="32" t="str">
        <f t="shared" si="71"/>
        <v/>
      </c>
      <c r="T899" s="34">
        <f t="shared" si="72"/>
        <v>0</v>
      </c>
      <c r="U899" s="34">
        <f t="shared" ref="U899:U962" si="73">R899*T899</f>
        <v>0</v>
      </c>
      <c r="X899" s="40" t="s">
        <v>26</v>
      </c>
      <c r="Z899" s="34">
        <f t="shared" ref="Z899:Z962" si="74">ROUND(U899*X899*1%,0)</f>
        <v>0</v>
      </c>
    </row>
    <row r="900" spans="2:26" ht="25.5" customHeight="1" x14ac:dyDescent="0.25">
      <c r="B900" s="64"/>
      <c r="L900" s="31" t="str">
        <f t="shared" si="70"/>
        <v/>
      </c>
      <c r="N900" s="52" t="s">
        <v>71</v>
      </c>
      <c r="Q900" s="32" t="str">
        <f t="shared" si="71"/>
        <v/>
      </c>
      <c r="T900" s="34">
        <f t="shared" si="72"/>
        <v>0</v>
      </c>
      <c r="U900" s="34">
        <f t="shared" si="73"/>
        <v>0</v>
      </c>
      <c r="X900" s="40" t="s">
        <v>26</v>
      </c>
      <c r="Z900" s="34">
        <f t="shared" si="74"/>
        <v>0</v>
      </c>
    </row>
    <row r="901" spans="2:26" ht="25.5" customHeight="1" x14ac:dyDescent="0.25">
      <c r="B901" s="64"/>
      <c r="L901" s="31" t="str">
        <f t="shared" si="70"/>
        <v/>
      </c>
      <c r="N901" s="52" t="s">
        <v>71</v>
      </c>
      <c r="Q901" s="32" t="str">
        <f t="shared" si="71"/>
        <v/>
      </c>
      <c r="T901" s="34">
        <f t="shared" si="72"/>
        <v>0</v>
      </c>
      <c r="U901" s="34">
        <f t="shared" si="73"/>
        <v>0</v>
      </c>
      <c r="X901" s="40" t="s">
        <v>26</v>
      </c>
      <c r="Z901" s="34">
        <f t="shared" si="74"/>
        <v>0</v>
      </c>
    </row>
    <row r="902" spans="2:26" ht="25.5" customHeight="1" x14ac:dyDescent="0.25">
      <c r="B902" s="64"/>
      <c r="L902" s="31" t="str">
        <f t="shared" si="70"/>
        <v/>
      </c>
      <c r="N902" s="52" t="s">
        <v>71</v>
      </c>
      <c r="Q902" s="32" t="str">
        <f t="shared" si="71"/>
        <v/>
      </c>
      <c r="T902" s="34">
        <f t="shared" si="72"/>
        <v>0</v>
      </c>
      <c r="U902" s="34">
        <f t="shared" si="73"/>
        <v>0</v>
      </c>
      <c r="X902" s="40" t="s">
        <v>26</v>
      </c>
      <c r="Z902" s="34">
        <f t="shared" si="74"/>
        <v>0</v>
      </c>
    </row>
    <row r="903" spans="2:26" ht="25.5" customHeight="1" x14ac:dyDescent="0.25">
      <c r="B903" s="64"/>
      <c r="L903" s="31" t="str">
        <f t="shared" si="70"/>
        <v/>
      </c>
      <c r="N903" s="52" t="s">
        <v>71</v>
      </c>
      <c r="Q903" s="32" t="str">
        <f t="shared" si="71"/>
        <v/>
      </c>
      <c r="T903" s="34">
        <f t="shared" si="72"/>
        <v>0</v>
      </c>
      <c r="U903" s="34">
        <f t="shared" si="73"/>
        <v>0</v>
      </c>
      <c r="X903" s="40" t="s">
        <v>26</v>
      </c>
      <c r="Z903" s="34">
        <f t="shared" si="74"/>
        <v>0</v>
      </c>
    </row>
    <row r="904" spans="2:26" ht="25.5" customHeight="1" x14ac:dyDescent="0.25">
      <c r="B904" s="64"/>
      <c r="L904" s="31" t="str">
        <f t="shared" si="70"/>
        <v/>
      </c>
      <c r="N904" s="52" t="s">
        <v>71</v>
      </c>
      <c r="Q904" s="32" t="str">
        <f t="shared" si="71"/>
        <v/>
      </c>
      <c r="T904" s="34">
        <f t="shared" si="72"/>
        <v>0</v>
      </c>
      <c r="U904" s="34">
        <f t="shared" si="73"/>
        <v>0</v>
      </c>
      <c r="X904" s="40" t="s">
        <v>26</v>
      </c>
      <c r="Z904" s="34">
        <f t="shared" si="74"/>
        <v>0</v>
      </c>
    </row>
    <row r="905" spans="2:26" ht="25.5" customHeight="1" x14ac:dyDescent="0.25">
      <c r="B905" s="64"/>
      <c r="L905" s="31" t="str">
        <f t="shared" si="70"/>
        <v/>
      </c>
      <c r="N905" s="52" t="s">
        <v>71</v>
      </c>
      <c r="Q905" s="32" t="str">
        <f t="shared" si="71"/>
        <v/>
      </c>
      <c r="T905" s="34">
        <f t="shared" si="72"/>
        <v>0</v>
      </c>
      <c r="U905" s="34">
        <f t="shared" si="73"/>
        <v>0</v>
      </c>
      <c r="X905" s="40" t="s">
        <v>26</v>
      </c>
      <c r="Z905" s="34">
        <f t="shared" si="74"/>
        <v>0</v>
      </c>
    </row>
    <row r="906" spans="2:26" ht="25.5" customHeight="1" x14ac:dyDescent="0.25">
      <c r="B906" s="64"/>
      <c r="L906" s="31" t="str">
        <f t="shared" si="70"/>
        <v/>
      </c>
      <c r="N906" s="52" t="s">
        <v>71</v>
      </c>
      <c r="Q906" s="32" t="str">
        <f t="shared" si="71"/>
        <v/>
      </c>
      <c r="T906" s="34">
        <f t="shared" si="72"/>
        <v>0</v>
      </c>
      <c r="U906" s="34">
        <f t="shared" si="73"/>
        <v>0</v>
      </c>
      <c r="X906" s="40" t="s">
        <v>26</v>
      </c>
      <c r="Z906" s="34">
        <f t="shared" si="74"/>
        <v>0</v>
      </c>
    </row>
    <row r="907" spans="2:26" ht="25.5" customHeight="1" x14ac:dyDescent="0.25">
      <c r="B907" s="64"/>
      <c r="L907" s="31" t="str">
        <f t="shared" si="70"/>
        <v/>
      </c>
      <c r="N907" s="52" t="s">
        <v>71</v>
      </c>
      <c r="Q907" s="32" t="str">
        <f t="shared" si="71"/>
        <v/>
      </c>
      <c r="T907" s="34">
        <f t="shared" si="72"/>
        <v>0</v>
      </c>
      <c r="U907" s="34">
        <f t="shared" si="73"/>
        <v>0</v>
      </c>
      <c r="X907" s="40" t="s">
        <v>26</v>
      </c>
      <c r="Z907" s="34">
        <f t="shared" si="74"/>
        <v>0</v>
      </c>
    </row>
    <row r="908" spans="2:26" ht="25.5" customHeight="1" x14ac:dyDescent="0.25">
      <c r="B908" s="64"/>
      <c r="L908" s="31" t="str">
        <f t="shared" si="70"/>
        <v/>
      </c>
      <c r="N908" s="52" t="s">
        <v>71</v>
      </c>
      <c r="Q908" s="32" t="str">
        <f t="shared" si="71"/>
        <v/>
      </c>
      <c r="T908" s="34">
        <f t="shared" si="72"/>
        <v>0</v>
      </c>
      <c r="U908" s="34">
        <f t="shared" si="73"/>
        <v>0</v>
      </c>
      <c r="X908" s="40" t="s">
        <v>26</v>
      </c>
      <c r="Z908" s="34">
        <f t="shared" si="74"/>
        <v>0</v>
      </c>
    </row>
    <row r="909" spans="2:26" ht="25.5" customHeight="1" x14ac:dyDescent="0.25">
      <c r="B909" s="64"/>
      <c r="L909" s="31" t="str">
        <f t="shared" si="70"/>
        <v/>
      </c>
      <c r="N909" s="52" t="s">
        <v>71</v>
      </c>
      <c r="Q909" s="32" t="str">
        <f t="shared" si="71"/>
        <v/>
      </c>
      <c r="T909" s="34">
        <f t="shared" si="72"/>
        <v>0</v>
      </c>
      <c r="U909" s="34">
        <f t="shared" si="73"/>
        <v>0</v>
      </c>
      <c r="X909" s="40" t="s">
        <v>26</v>
      </c>
      <c r="Z909" s="34">
        <f t="shared" si="74"/>
        <v>0</v>
      </c>
    </row>
    <row r="910" spans="2:26" ht="25.5" customHeight="1" x14ac:dyDescent="0.25">
      <c r="B910" s="64"/>
      <c r="L910" s="31" t="str">
        <f t="shared" si="70"/>
        <v/>
      </c>
      <c r="N910" s="52" t="s">
        <v>71</v>
      </c>
      <c r="Q910" s="32" t="str">
        <f t="shared" si="71"/>
        <v/>
      </c>
      <c r="T910" s="34">
        <f t="shared" si="72"/>
        <v>0</v>
      </c>
      <c r="U910" s="34">
        <f t="shared" si="73"/>
        <v>0</v>
      </c>
      <c r="X910" s="40" t="s">
        <v>26</v>
      </c>
      <c r="Z910" s="34">
        <f t="shared" si="74"/>
        <v>0</v>
      </c>
    </row>
    <row r="911" spans="2:26" ht="25.5" customHeight="1" x14ac:dyDescent="0.25">
      <c r="B911" s="64"/>
      <c r="L911" s="31" t="str">
        <f t="shared" si="70"/>
        <v/>
      </c>
      <c r="N911" s="52" t="s">
        <v>71</v>
      </c>
      <c r="Q911" s="32" t="str">
        <f t="shared" si="71"/>
        <v/>
      </c>
      <c r="T911" s="34">
        <f t="shared" si="72"/>
        <v>0</v>
      </c>
      <c r="U911" s="34">
        <f t="shared" si="73"/>
        <v>0</v>
      </c>
      <c r="X911" s="40" t="s">
        <v>26</v>
      </c>
      <c r="Z911" s="34">
        <f t="shared" si="74"/>
        <v>0</v>
      </c>
    </row>
    <row r="912" spans="2:26" ht="25.5" customHeight="1" x14ac:dyDescent="0.25">
      <c r="B912" s="64"/>
      <c r="L912" s="31" t="str">
        <f t="shared" si="70"/>
        <v/>
      </c>
      <c r="N912" s="52" t="s">
        <v>71</v>
      </c>
      <c r="Q912" s="32" t="str">
        <f t="shared" si="71"/>
        <v/>
      </c>
      <c r="T912" s="34">
        <f t="shared" si="72"/>
        <v>0</v>
      </c>
      <c r="U912" s="34">
        <f t="shared" si="73"/>
        <v>0</v>
      </c>
      <c r="X912" s="40" t="s">
        <v>26</v>
      </c>
      <c r="Z912" s="34">
        <f t="shared" si="74"/>
        <v>0</v>
      </c>
    </row>
    <row r="913" spans="2:26" ht="25.5" customHeight="1" x14ac:dyDescent="0.25">
      <c r="B913" s="64"/>
      <c r="L913" s="31" t="str">
        <f t="shared" si="70"/>
        <v/>
      </c>
      <c r="N913" s="52" t="s">
        <v>71</v>
      </c>
      <c r="Q913" s="32" t="str">
        <f t="shared" si="71"/>
        <v/>
      </c>
      <c r="T913" s="34">
        <f t="shared" si="72"/>
        <v>0</v>
      </c>
      <c r="U913" s="34">
        <f t="shared" si="73"/>
        <v>0</v>
      </c>
      <c r="X913" s="40" t="s">
        <v>26</v>
      </c>
      <c r="Z913" s="34">
        <f t="shared" si="74"/>
        <v>0</v>
      </c>
    </row>
    <row r="914" spans="2:26" ht="25.5" customHeight="1" x14ac:dyDescent="0.25">
      <c r="B914" s="64"/>
      <c r="L914" s="31" t="str">
        <f t="shared" si="70"/>
        <v/>
      </c>
      <c r="N914" s="52" t="s">
        <v>71</v>
      </c>
      <c r="Q914" s="32" t="str">
        <f t="shared" si="71"/>
        <v/>
      </c>
      <c r="T914" s="34">
        <f t="shared" si="72"/>
        <v>0</v>
      </c>
      <c r="U914" s="34">
        <f t="shared" si="73"/>
        <v>0</v>
      </c>
      <c r="X914" s="40" t="s">
        <v>26</v>
      </c>
      <c r="Z914" s="34">
        <f t="shared" si="74"/>
        <v>0</v>
      </c>
    </row>
    <row r="915" spans="2:26" ht="25.5" customHeight="1" x14ac:dyDescent="0.25">
      <c r="B915" s="64"/>
      <c r="L915" s="31" t="str">
        <f t="shared" si="70"/>
        <v/>
      </c>
      <c r="N915" s="52" t="s">
        <v>71</v>
      </c>
      <c r="Q915" s="32" t="str">
        <f t="shared" si="71"/>
        <v/>
      </c>
      <c r="T915" s="34">
        <f t="shared" si="72"/>
        <v>0</v>
      </c>
      <c r="U915" s="34">
        <f t="shared" si="73"/>
        <v>0</v>
      </c>
      <c r="X915" s="40" t="s">
        <v>26</v>
      </c>
      <c r="Z915" s="34">
        <f t="shared" si="74"/>
        <v>0</v>
      </c>
    </row>
    <row r="916" spans="2:26" ht="25.5" customHeight="1" x14ac:dyDescent="0.25">
      <c r="B916" s="64"/>
      <c r="L916" s="31" t="str">
        <f t="shared" si="70"/>
        <v/>
      </c>
      <c r="N916" s="52" t="s">
        <v>71</v>
      </c>
      <c r="Q916" s="32" t="str">
        <f t="shared" si="71"/>
        <v/>
      </c>
      <c r="T916" s="34">
        <f t="shared" si="72"/>
        <v>0</v>
      </c>
      <c r="U916" s="34">
        <f t="shared" si="73"/>
        <v>0</v>
      </c>
      <c r="X916" s="40" t="s">
        <v>26</v>
      </c>
      <c r="Z916" s="34">
        <f t="shared" si="74"/>
        <v>0</v>
      </c>
    </row>
    <row r="917" spans="2:26" ht="25.5" customHeight="1" x14ac:dyDescent="0.25">
      <c r="B917" s="64"/>
      <c r="L917" s="31" t="str">
        <f t="shared" si="70"/>
        <v/>
      </c>
      <c r="N917" s="52" t="s">
        <v>71</v>
      </c>
      <c r="Q917" s="32" t="str">
        <f t="shared" si="71"/>
        <v/>
      </c>
      <c r="T917" s="34">
        <f t="shared" si="72"/>
        <v>0</v>
      </c>
      <c r="U917" s="34">
        <f t="shared" si="73"/>
        <v>0</v>
      </c>
      <c r="X917" s="40" t="s">
        <v>26</v>
      </c>
      <c r="Z917" s="34">
        <f t="shared" si="74"/>
        <v>0</v>
      </c>
    </row>
    <row r="918" spans="2:26" ht="25.5" customHeight="1" x14ac:dyDescent="0.25">
      <c r="B918" s="64"/>
      <c r="L918" s="31" t="str">
        <f t="shared" si="70"/>
        <v/>
      </c>
      <c r="N918" s="52" t="s">
        <v>71</v>
      </c>
      <c r="Q918" s="32" t="str">
        <f t="shared" si="71"/>
        <v/>
      </c>
      <c r="T918" s="34">
        <f t="shared" si="72"/>
        <v>0</v>
      </c>
      <c r="U918" s="34">
        <f t="shared" si="73"/>
        <v>0</v>
      </c>
      <c r="X918" s="40" t="s">
        <v>26</v>
      </c>
      <c r="Z918" s="34">
        <f t="shared" si="74"/>
        <v>0</v>
      </c>
    </row>
    <row r="919" spans="2:26" ht="25.5" customHeight="1" x14ac:dyDescent="0.25">
      <c r="B919" s="64"/>
      <c r="L919" s="31" t="str">
        <f t="shared" si="70"/>
        <v/>
      </c>
      <c r="N919" s="52" t="s">
        <v>71</v>
      </c>
      <c r="Q919" s="32" t="str">
        <f t="shared" si="71"/>
        <v/>
      </c>
      <c r="T919" s="34">
        <f t="shared" si="72"/>
        <v>0</v>
      </c>
      <c r="U919" s="34">
        <f t="shared" si="73"/>
        <v>0</v>
      </c>
      <c r="X919" s="40" t="s">
        <v>26</v>
      </c>
      <c r="Z919" s="34">
        <f t="shared" si="74"/>
        <v>0</v>
      </c>
    </row>
    <row r="920" spans="2:26" ht="25.5" customHeight="1" x14ac:dyDescent="0.25">
      <c r="B920" s="64"/>
      <c r="L920" s="31" t="str">
        <f t="shared" si="70"/>
        <v/>
      </c>
      <c r="N920" s="52" t="s">
        <v>71</v>
      </c>
      <c r="Q920" s="32" t="str">
        <f t="shared" si="71"/>
        <v/>
      </c>
      <c r="T920" s="34">
        <f t="shared" si="72"/>
        <v>0</v>
      </c>
      <c r="U920" s="34">
        <f t="shared" si="73"/>
        <v>0</v>
      </c>
      <c r="X920" s="40" t="s">
        <v>26</v>
      </c>
      <c r="Z920" s="34">
        <f t="shared" si="74"/>
        <v>0</v>
      </c>
    </row>
    <row r="921" spans="2:26" ht="25.5" customHeight="1" x14ac:dyDescent="0.25">
      <c r="B921" s="64"/>
      <c r="L921" s="31" t="str">
        <f t="shared" si="70"/>
        <v/>
      </c>
      <c r="N921" s="52" t="s">
        <v>71</v>
      </c>
      <c r="Q921" s="32" t="str">
        <f t="shared" si="71"/>
        <v/>
      </c>
      <c r="T921" s="34">
        <f t="shared" si="72"/>
        <v>0</v>
      </c>
      <c r="U921" s="34">
        <f t="shared" si="73"/>
        <v>0</v>
      </c>
      <c r="X921" s="40" t="s">
        <v>26</v>
      </c>
      <c r="Z921" s="34">
        <f t="shared" si="74"/>
        <v>0</v>
      </c>
    </row>
    <row r="922" spans="2:26" ht="25.5" customHeight="1" x14ac:dyDescent="0.25">
      <c r="B922" s="64"/>
      <c r="L922" s="31" t="str">
        <f t="shared" si="70"/>
        <v/>
      </c>
      <c r="N922" s="52" t="s">
        <v>71</v>
      </c>
      <c r="Q922" s="32" t="str">
        <f t="shared" si="71"/>
        <v/>
      </c>
      <c r="T922" s="34">
        <f t="shared" si="72"/>
        <v>0</v>
      </c>
      <c r="U922" s="34">
        <f t="shared" si="73"/>
        <v>0</v>
      </c>
      <c r="X922" s="40" t="s">
        <v>26</v>
      </c>
      <c r="Z922" s="34">
        <f t="shared" si="74"/>
        <v>0</v>
      </c>
    </row>
    <row r="923" spans="2:26" ht="25.5" customHeight="1" x14ac:dyDescent="0.25">
      <c r="B923" s="64"/>
      <c r="L923" s="31" t="str">
        <f t="shared" si="70"/>
        <v/>
      </c>
      <c r="N923" s="52" t="s">
        <v>71</v>
      </c>
      <c r="Q923" s="32" t="str">
        <f t="shared" si="71"/>
        <v/>
      </c>
      <c r="T923" s="34">
        <f t="shared" si="72"/>
        <v>0</v>
      </c>
      <c r="U923" s="34">
        <f t="shared" si="73"/>
        <v>0</v>
      </c>
      <c r="X923" s="40" t="s">
        <v>26</v>
      </c>
      <c r="Z923" s="34">
        <f t="shared" si="74"/>
        <v>0</v>
      </c>
    </row>
    <row r="924" spans="2:26" ht="25.5" customHeight="1" x14ac:dyDescent="0.25">
      <c r="B924" s="64"/>
      <c r="L924" s="31" t="str">
        <f t="shared" si="70"/>
        <v/>
      </c>
      <c r="N924" s="52" t="s">
        <v>71</v>
      </c>
      <c r="Q924" s="32" t="str">
        <f t="shared" si="71"/>
        <v/>
      </c>
      <c r="T924" s="34">
        <f t="shared" si="72"/>
        <v>0</v>
      </c>
      <c r="U924" s="34">
        <f t="shared" si="73"/>
        <v>0</v>
      </c>
      <c r="X924" s="40" t="s">
        <v>26</v>
      </c>
      <c r="Z924" s="34">
        <f t="shared" si="74"/>
        <v>0</v>
      </c>
    </row>
    <row r="925" spans="2:26" ht="25.5" customHeight="1" x14ac:dyDescent="0.25">
      <c r="B925" s="64"/>
      <c r="L925" s="31" t="str">
        <f t="shared" si="70"/>
        <v/>
      </c>
      <c r="N925" s="52" t="s">
        <v>71</v>
      </c>
      <c r="Q925" s="32" t="str">
        <f t="shared" si="71"/>
        <v/>
      </c>
      <c r="T925" s="34">
        <f t="shared" si="72"/>
        <v>0</v>
      </c>
      <c r="U925" s="34">
        <f t="shared" si="73"/>
        <v>0</v>
      </c>
      <c r="X925" s="40" t="s">
        <v>26</v>
      </c>
      <c r="Z925" s="34">
        <f t="shared" si="74"/>
        <v>0</v>
      </c>
    </row>
    <row r="926" spans="2:26" ht="25.5" customHeight="1" x14ac:dyDescent="0.25">
      <c r="B926" s="64"/>
      <c r="L926" s="31" t="str">
        <f t="shared" si="70"/>
        <v/>
      </c>
      <c r="N926" s="52" t="s">
        <v>71</v>
      </c>
      <c r="Q926" s="32" t="str">
        <f t="shared" si="71"/>
        <v/>
      </c>
      <c r="T926" s="34">
        <f t="shared" si="72"/>
        <v>0</v>
      </c>
      <c r="U926" s="34">
        <f t="shared" si="73"/>
        <v>0</v>
      </c>
      <c r="X926" s="40" t="s">
        <v>26</v>
      </c>
      <c r="Z926" s="34">
        <f t="shared" si="74"/>
        <v>0</v>
      </c>
    </row>
    <row r="927" spans="2:26" ht="25.5" customHeight="1" x14ac:dyDescent="0.25">
      <c r="B927" s="64"/>
      <c r="L927" s="31" t="str">
        <f t="shared" si="70"/>
        <v/>
      </c>
      <c r="N927" s="52" t="s">
        <v>71</v>
      </c>
      <c r="Q927" s="32" t="str">
        <f t="shared" si="71"/>
        <v/>
      </c>
      <c r="T927" s="34">
        <f t="shared" si="72"/>
        <v>0</v>
      </c>
      <c r="U927" s="34">
        <f t="shared" si="73"/>
        <v>0</v>
      </c>
      <c r="X927" s="40" t="s">
        <v>26</v>
      </c>
      <c r="Z927" s="34">
        <f t="shared" si="74"/>
        <v>0</v>
      </c>
    </row>
    <row r="928" spans="2:26" ht="25.5" customHeight="1" x14ac:dyDescent="0.25">
      <c r="B928" s="64"/>
      <c r="L928" s="31" t="str">
        <f t="shared" si="70"/>
        <v/>
      </c>
      <c r="N928" s="52" t="s">
        <v>71</v>
      </c>
      <c r="Q928" s="32" t="str">
        <f t="shared" si="71"/>
        <v/>
      </c>
      <c r="T928" s="34">
        <f t="shared" si="72"/>
        <v>0</v>
      </c>
      <c r="U928" s="34">
        <f t="shared" si="73"/>
        <v>0</v>
      </c>
      <c r="X928" s="40" t="s">
        <v>26</v>
      </c>
      <c r="Z928" s="34">
        <f t="shared" si="74"/>
        <v>0</v>
      </c>
    </row>
    <row r="929" spans="2:26" ht="25.5" customHeight="1" x14ac:dyDescent="0.25">
      <c r="B929" s="64"/>
      <c r="L929" s="31" t="str">
        <f t="shared" si="70"/>
        <v/>
      </c>
      <c r="N929" s="52" t="s">
        <v>71</v>
      </c>
      <c r="Q929" s="32" t="str">
        <f t="shared" si="71"/>
        <v/>
      </c>
      <c r="T929" s="34">
        <f t="shared" si="72"/>
        <v>0</v>
      </c>
      <c r="U929" s="34">
        <f t="shared" si="73"/>
        <v>0</v>
      </c>
      <c r="X929" s="40" t="s">
        <v>26</v>
      </c>
      <c r="Z929" s="34">
        <f t="shared" si="74"/>
        <v>0</v>
      </c>
    </row>
    <row r="930" spans="2:26" ht="25.5" customHeight="1" x14ac:dyDescent="0.25">
      <c r="B930" s="64"/>
      <c r="L930" s="31" t="str">
        <f t="shared" si="70"/>
        <v/>
      </c>
      <c r="N930" s="52" t="s">
        <v>71</v>
      </c>
      <c r="Q930" s="32" t="str">
        <f t="shared" si="71"/>
        <v/>
      </c>
      <c r="T930" s="34">
        <f t="shared" si="72"/>
        <v>0</v>
      </c>
      <c r="U930" s="34">
        <f t="shared" si="73"/>
        <v>0</v>
      </c>
      <c r="X930" s="40" t="s">
        <v>26</v>
      </c>
      <c r="Z930" s="34">
        <f t="shared" si="74"/>
        <v>0</v>
      </c>
    </row>
    <row r="931" spans="2:26" ht="25.5" customHeight="1" x14ac:dyDescent="0.25">
      <c r="B931" s="64"/>
      <c r="L931" s="31" t="str">
        <f t="shared" si="70"/>
        <v/>
      </c>
      <c r="N931" s="52" t="s">
        <v>71</v>
      </c>
      <c r="Q931" s="32" t="str">
        <f t="shared" si="71"/>
        <v/>
      </c>
      <c r="T931" s="34">
        <f t="shared" si="72"/>
        <v>0</v>
      </c>
      <c r="U931" s="34">
        <f t="shared" si="73"/>
        <v>0</v>
      </c>
      <c r="X931" s="40" t="s">
        <v>26</v>
      </c>
      <c r="Z931" s="34">
        <f t="shared" si="74"/>
        <v>0</v>
      </c>
    </row>
    <row r="932" spans="2:26" ht="25.5" customHeight="1" x14ac:dyDescent="0.25">
      <c r="B932" s="64"/>
      <c r="L932" s="31" t="str">
        <f t="shared" si="70"/>
        <v/>
      </c>
      <c r="N932" s="52" t="s">
        <v>71</v>
      </c>
      <c r="Q932" s="32" t="str">
        <f t="shared" si="71"/>
        <v/>
      </c>
      <c r="T932" s="34">
        <f t="shared" si="72"/>
        <v>0</v>
      </c>
      <c r="U932" s="34">
        <f t="shared" si="73"/>
        <v>0</v>
      </c>
      <c r="X932" s="40" t="s">
        <v>26</v>
      </c>
      <c r="Z932" s="34">
        <f t="shared" si="74"/>
        <v>0</v>
      </c>
    </row>
    <row r="933" spans="2:26" ht="25.5" customHeight="1" x14ac:dyDescent="0.25">
      <c r="B933" s="64"/>
      <c r="L933" s="31" t="str">
        <f t="shared" si="70"/>
        <v/>
      </c>
      <c r="N933" s="52" t="s">
        <v>71</v>
      </c>
      <c r="Q933" s="32" t="str">
        <f t="shared" si="71"/>
        <v/>
      </c>
      <c r="T933" s="34">
        <f t="shared" si="72"/>
        <v>0</v>
      </c>
      <c r="U933" s="34">
        <f t="shared" si="73"/>
        <v>0</v>
      </c>
      <c r="X933" s="40" t="s">
        <v>26</v>
      </c>
      <c r="Z933" s="34">
        <f t="shared" si="74"/>
        <v>0</v>
      </c>
    </row>
    <row r="934" spans="2:26" ht="25.5" customHeight="1" x14ac:dyDescent="0.25">
      <c r="B934" s="64"/>
      <c r="L934" s="31" t="str">
        <f t="shared" si="70"/>
        <v/>
      </c>
      <c r="N934" s="52" t="s">
        <v>71</v>
      </c>
      <c r="Q934" s="32" t="str">
        <f t="shared" si="71"/>
        <v/>
      </c>
      <c r="T934" s="34">
        <f t="shared" si="72"/>
        <v>0</v>
      </c>
      <c r="U934" s="34">
        <f t="shared" si="73"/>
        <v>0</v>
      </c>
      <c r="X934" s="40" t="s">
        <v>26</v>
      </c>
      <c r="Z934" s="34">
        <f t="shared" si="74"/>
        <v>0</v>
      </c>
    </row>
    <row r="935" spans="2:26" ht="25.5" customHeight="1" x14ac:dyDescent="0.25">
      <c r="B935" s="64"/>
      <c r="L935" s="31" t="str">
        <f t="shared" si="70"/>
        <v/>
      </c>
      <c r="N935" s="52" t="s">
        <v>71</v>
      </c>
      <c r="Q935" s="32" t="str">
        <f t="shared" si="71"/>
        <v/>
      </c>
      <c r="T935" s="34">
        <f t="shared" si="72"/>
        <v>0</v>
      </c>
      <c r="U935" s="34">
        <f t="shared" si="73"/>
        <v>0</v>
      </c>
      <c r="X935" s="40" t="s">
        <v>26</v>
      </c>
      <c r="Z935" s="34">
        <f t="shared" si="74"/>
        <v>0</v>
      </c>
    </row>
    <row r="936" spans="2:26" ht="25.5" customHeight="1" x14ac:dyDescent="0.25">
      <c r="B936" s="64"/>
      <c r="L936" s="31" t="str">
        <f t="shared" si="70"/>
        <v/>
      </c>
      <c r="N936" s="52" t="s">
        <v>71</v>
      </c>
      <c r="Q936" s="32" t="str">
        <f t="shared" si="71"/>
        <v/>
      </c>
      <c r="T936" s="34">
        <f t="shared" si="72"/>
        <v>0</v>
      </c>
      <c r="U936" s="34">
        <f t="shared" si="73"/>
        <v>0</v>
      </c>
      <c r="X936" s="40" t="s">
        <v>26</v>
      </c>
      <c r="Z936" s="34">
        <f t="shared" si="74"/>
        <v>0</v>
      </c>
    </row>
    <row r="937" spans="2:26" ht="25.5" customHeight="1" x14ac:dyDescent="0.25">
      <c r="B937" s="64"/>
      <c r="L937" s="31" t="str">
        <f t="shared" si="70"/>
        <v/>
      </c>
      <c r="N937" s="52" t="s">
        <v>71</v>
      </c>
      <c r="Q937" s="32" t="str">
        <f t="shared" si="71"/>
        <v/>
      </c>
      <c r="T937" s="34">
        <f t="shared" si="72"/>
        <v>0</v>
      </c>
      <c r="U937" s="34">
        <f t="shared" si="73"/>
        <v>0</v>
      </c>
      <c r="X937" s="40" t="s">
        <v>26</v>
      </c>
      <c r="Z937" s="34">
        <f t="shared" si="74"/>
        <v>0</v>
      </c>
    </row>
    <row r="938" spans="2:26" ht="25.5" customHeight="1" x14ac:dyDescent="0.25">
      <c r="B938" s="64"/>
      <c r="L938" s="31" t="str">
        <f t="shared" si="70"/>
        <v/>
      </c>
      <c r="N938" s="52" t="s">
        <v>71</v>
      </c>
      <c r="Q938" s="32" t="str">
        <f t="shared" si="71"/>
        <v/>
      </c>
      <c r="T938" s="34">
        <f t="shared" si="72"/>
        <v>0</v>
      </c>
      <c r="U938" s="34">
        <f t="shared" si="73"/>
        <v>0</v>
      </c>
      <c r="X938" s="40" t="s">
        <v>26</v>
      </c>
      <c r="Z938" s="34">
        <f t="shared" si="74"/>
        <v>0</v>
      </c>
    </row>
    <row r="939" spans="2:26" ht="25.5" customHeight="1" x14ac:dyDescent="0.25">
      <c r="B939" s="64"/>
      <c r="L939" s="31" t="str">
        <f t="shared" si="70"/>
        <v/>
      </c>
      <c r="N939" s="52" t="s">
        <v>71</v>
      </c>
      <c r="Q939" s="32" t="str">
        <f t="shared" si="71"/>
        <v/>
      </c>
      <c r="T939" s="34">
        <f t="shared" si="72"/>
        <v>0</v>
      </c>
      <c r="U939" s="34">
        <f t="shared" si="73"/>
        <v>0</v>
      </c>
      <c r="X939" s="40" t="s">
        <v>26</v>
      </c>
      <c r="Z939" s="34">
        <f t="shared" si="74"/>
        <v>0</v>
      </c>
    </row>
    <row r="940" spans="2:26" ht="25.5" customHeight="1" x14ac:dyDescent="0.25">
      <c r="B940" s="64"/>
      <c r="L940" s="31" t="str">
        <f t="shared" si="70"/>
        <v/>
      </c>
      <c r="N940" s="52" t="s">
        <v>71</v>
      </c>
      <c r="Q940" s="32" t="str">
        <f t="shared" si="71"/>
        <v/>
      </c>
      <c r="T940" s="34">
        <f t="shared" si="72"/>
        <v>0</v>
      </c>
      <c r="U940" s="34">
        <f t="shared" si="73"/>
        <v>0</v>
      </c>
      <c r="X940" s="40" t="s">
        <v>26</v>
      </c>
      <c r="Z940" s="34">
        <f t="shared" si="74"/>
        <v>0</v>
      </c>
    </row>
    <row r="941" spans="2:26" ht="25.5" customHeight="1" x14ac:dyDescent="0.25">
      <c r="B941" s="64"/>
      <c r="L941" s="31" t="str">
        <f t="shared" si="70"/>
        <v/>
      </c>
      <c r="N941" s="52" t="s">
        <v>71</v>
      </c>
      <c r="Q941" s="32" t="str">
        <f t="shared" si="71"/>
        <v/>
      </c>
      <c r="T941" s="34">
        <f t="shared" si="72"/>
        <v>0</v>
      </c>
      <c r="U941" s="34">
        <f t="shared" si="73"/>
        <v>0</v>
      </c>
      <c r="X941" s="40" t="s">
        <v>26</v>
      </c>
      <c r="Z941" s="34">
        <f t="shared" si="74"/>
        <v>0</v>
      </c>
    </row>
    <row r="942" spans="2:26" ht="25.5" customHeight="1" x14ac:dyDescent="0.25">
      <c r="B942" s="64"/>
      <c r="L942" s="31" t="str">
        <f t="shared" si="70"/>
        <v/>
      </c>
      <c r="N942" s="52" t="s">
        <v>71</v>
      </c>
      <c r="Q942" s="32" t="str">
        <f t="shared" si="71"/>
        <v/>
      </c>
      <c r="T942" s="34">
        <f t="shared" si="72"/>
        <v>0</v>
      </c>
      <c r="U942" s="34">
        <f t="shared" si="73"/>
        <v>0</v>
      </c>
      <c r="X942" s="40" t="s">
        <v>26</v>
      </c>
      <c r="Z942" s="34">
        <f t="shared" si="74"/>
        <v>0</v>
      </c>
    </row>
    <row r="943" spans="2:26" ht="25.5" customHeight="1" x14ac:dyDescent="0.25">
      <c r="B943" s="64"/>
      <c r="L943" s="31" t="str">
        <f t="shared" si="70"/>
        <v/>
      </c>
      <c r="N943" s="52" t="s">
        <v>71</v>
      </c>
      <c r="Q943" s="32" t="str">
        <f t="shared" si="71"/>
        <v/>
      </c>
      <c r="T943" s="34">
        <f t="shared" si="72"/>
        <v>0</v>
      </c>
      <c r="U943" s="34">
        <f t="shared" si="73"/>
        <v>0</v>
      </c>
      <c r="X943" s="40" t="s">
        <v>26</v>
      </c>
      <c r="Z943" s="34">
        <f t="shared" si="74"/>
        <v>0</v>
      </c>
    </row>
    <row r="944" spans="2:26" ht="25.5" customHeight="1" x14ac:dyDescent="0.25">
      <c r="B944" s="64"/>
      <c r="L944" s="31" t="str">
        <f t="shared" si="70"/>
        <v/>
      </c>
      <c r="N944" s="52" t="s">
        <v>71</v>
      </c>
      <c r="Q944" s="32" t="str">
        <f t="shared" si="71"/>
        <v/>
      </c>
      <c r="T944" s="34">
        <f t="shared" si="72"/>
        <v>0</v>
      </c>
      <c r="U944" s="34">
        <f t="shared" si="73"/>
        <v>0</v>
      </c>
      <c r="X944" s="40" t="s">
        <v>26</v>
      </c>
      <c r="Z944" s="34">
        <f t="shared" si="74"/>
        <v>0</v>
      </c>
    </row>
    <row r="945" spans="2:26" ht="25.5" customHeight="1" x14ac:dyDescent="0.25">
      <c r="B945" s="64"/>
      <c r="L945" s="31" t="str">
        <f t="shared" si="70"/>
        <v/>
      </c>
      <c r="N945" s="52" t="s">
        <v>71</v>
      </c>
      <c r="Q945" s="32" t="str">
        <f t="shared" si="71"/>
        <v/>
      </c>
      <c r="T945" s="34">
        <f t="shared" si="72"/>
        <v>0</v>
      </c>
      <c r="U945" s="34">
        <f t="shared" si="73"/>
        <v>0</v>
      </c>
      <c r="X945" s="40" t="s">
        <v>26</v>
      </c>
      <c r="Z945" s="34">
        <f t="shared" si="74"/>
        <v>0</v>
      </c>
    </row>
    <row r="946" spans="2:26" ht="25.5" customHeight="1" x14ac:dyDescent="0.25">
      <c r="B946" s="64"/>
      <c r="L946" s="31" t="str">
        <f t="shared" si="70"/>
        <v/>
      </c>
      <c r="N946" s="52" t="s">
        <v>71</v>
      </c>
      <c r="Q946" s="32" t="str">
        <f t="shared" si="71"/>
        <v/>
      </c>
      <c r="T946" s="34">
        <f t="shared" si="72"/>
        <v>0</v>
      </c>
      <c r="U946" s="34">
        <f t="shared" si="73"/>
        <v>0</v>
      </c>
      <c r="X946" s="40" t="s">
        <v>26</v>
      </c>
      <c r="Z946" s="34">
        <f t="shared" si="74"/>
        <v>0</v>
      </c>
    </row>
    <row r="947" spans="2:26" ht="25.5" customHeight="1" x14ac:dyDescent="0.25">
      <c r="B947" s="64"/>
      <c r="L947" s="31" t="str">
        <f t="shared" si="70"/>
        <v/>
      </c>
      <c r="N947" s="52" t="s">
        <v>71</v>
      </c>
      <c r="Q947" s="32" t="str">
        <f t="shared" si="71"/>
        <v/>
      </c>
      <c r="T947" s="34">
        <f t="shared" si="72"/>
        <v>0</v>
      </c>
      <c r="U947" s="34">
        <f t="shared" si="73"/>
        <v>0</v>
      </c>
      <c r="X947" s="40" t="s">
        <v>26</v>
      </c>
      <c r="Z947" s="34">
        <f t="shared" si="74"/>
        <v>0</v>
      </c>
    </row>
    <row r="948" spans="2:26" ht="25.5" customHeight="1" x14ac:dyDescent="0.25">
      <c r="B948" s="64"/>
      <c r="L948" s="31" t="str">
        <f t="shared" si="70"/>
        <v/>
      </c>
      <c r="N948" s="52" t="s">
        <v>71</v>
      </c>
      <c r="Q948" s="32" t="str">
        <f t="shared" si="71"/>
        <v/>
      </c>
      <c r="T948" s="34">
        <f t="shared" si="72"/>
        <v>0</v>
      </c>
      <c r="U948" s="34">
        <f t="shared" si="73"/>
        <v>0</v>
      </c>
      <c r="X948" s="40" t="s">
        <v>26</v>
      </c>
      <c r="Z948" s="34">
        <f t="shared" si="74"/>
        <v>0</v>
      </c>
    </row>
    <row r="949" spans="2:26" ht="25.5" customHeight="1" x14ac:dyDescent="0.25">
      <c r="B949" s="64"/>
      <c r="L949" s="31" t="str">
        <f t="shared" si="70"/>
        <v/>
      </c>
      <c r="N949" s="52" t="s">
        <v>71</v>
      </c>
      <c r="Q949" s="32" t="str">
        <f t="shared" si="71"/>
        <v/>
      </c>
      <c r="T949" s="34">
        <f t="shared" si="72"/>
        <v>0</v>
      </c>
      <c r="U949" s="34">
        <f t="shared" si="73"/>
        <v>0</v>
      </c>
      <c r="X949" s="40" t="s">
        <v>26</v>
      </c>
      <c r="Z949" s="34">
        <f t="shared" si="74"/>
        <v>0</v>
      </c>
    </row>
    <row r="950" spans="2:26" ht="25.5" customHeight="1" x14ac:dyDescent="0.25">
      <c r="B950" s="64"/>
      <c r="L950" s="31" t="str">
        <f t="shared" si="70"/>
        <v/>
      </c>
      <c r="N950" s="52" t="s">
        <v>71</v>
      </c>
      <c r="Q950" s="32" t="str">
        <f t="shared" si="71"/>
        <v/>
      </c>
      <c r="T950" s="34">
        <f t="shared" si="72"/>
        <v>0</v>
      </c>
      <c r="U950" s="34">
        <f t="shared" si="73"/>
        <v>0</v>
      </c>
      <c r="X950" s="40" t="s">
        <v>26</v>
      </c>
      <c r="Z950" s="34">
        <f t="shared" si="74"/>
        <v>0</v>
      </c>
    </row>
    <row r="951" spans="2:26" ht="25.5" customHeight="1" x14ac:dyDescent="0.25">
      <c r="B951" s="64"/>
      <c r="L951" s="31" t="str">
        <f t="shared" si="70"/>
        <v/>
      </c>
      <c r="N951" s="52" t="s">
        <v>71</v>
      </c>
      <c r="Q951" s="32" t="str">
        <f t="shared" si="71"/>
        <v/>
      </c>
      <c r="T951" s="34">
        <f t="shared" si="72"/>
        <v>0</v>
      </c>
      <c r="U951" s="34">
        <f t="shared" si="73"/>
        <v>0</v>
      </c>
      <c r="X951" s="40" t="s">
        <v>26</v>
      </c>
      <c r="Z951" s="34">
        <f t="shared" si="74"/>
        <v>0</v>
      </c>
    </row>
    <row r="952" spans="2:26" ht="25.5" customHeight="1" x14ac:dyDescent="0.25">
      <c r="B952" s="64"/>
      <c r="L952" s="31" t="str">
        <f t="shared" si="70"/>
        <v/>
      </c>
      <c r="N952" s="52" t="s">
        <v>71</v>
      </c>
      <c r="Q952" s="32" t="str">
        <f t="shared" si="71"/>
        <v/>
      </c>
      <c r="T952" s="34">
        <f t="shared" si="72"/>
        <v>0</v>
      </c>
      <c r="U952" s="34">
        <f t="shared" si="73"/>
        <v>0</v>
      </c>
      <c r="X952" s="40" t="s">
        <v>26</v>
      </c>
      <c r="Z952" s="34">
        <f t="shared" si="74"/>
        <v>0</v>
      </c>
    </row>
    <row r="953" spans="2:26" ht="25.5" customHeight="1" x14ac:dyDescent="0.25">
      <c r="B953" s="64"/>
      <c r="L953" s="31" t="str">
        <f t="shared" si="70"/>
        <v/>
      </c>
      <c r="N953" s="52" t="s">
        <v>71</v>
      </c>
      <c r="Q953" s="32" t="str">
        <f t="shared" si="71"/>
        <v/>
      </c>
      <c r="T953" s="34">
        <f t="shared" si="72"/>
        <v>0</v>
      </c>
      <c r="U953" s="34">
        <f t="shared" si="73"/>
        <v>0</v>
      </c>
      <c r="X953" s="40" t="s">
        <v>26</v>
      </c>
      <c r="Z953" s="34">
        <f t="shared" si="74"/>
        <v>0</v>
      </c>
    </row>
    <row r="954" spans="2:26" ht="25.5" customHeight="1" x14ac:dyDescent="0.25">
      <c r="B954" s="64"/>
      <c r="L954" s="31" t="str">
        <f t="shared" si="70"/>
        <v/>
      </c>
      <c r="N954" s="52" t="s">
        <v>71</v>
      </c>
      <c r="Q954" s="32" t="str">
        <f t="shared" si="71"/>
        <v/>
      </c>
      <c r="T954" s="34">
        <f t="shared" si="72"/>
        <v>0</v>
      </c>
      <c r="U954" s="34">
        <f t="shared" si="73"/>
        <v>0</v>
      </c>
      <c r="X954" s="40" t="s">
        <v>26</v>
      </c>
      <c r="Z954" s="34">
        <f t="shared" si="74"/>
        <v>0</v>
      </c>
    </row>
    <row r="955" spans="2:26" ht="25.5" customHeight="1" x14ac:dyDescent="0.25">
      <c r="B955" s="64"/>
      <c r="L955" s="31" t="str">
        <f t="shared" si="70"/>
        <v/>
      </c>
      <c r="N955" s="52" t="s">
        <v>71</v>
      </c>
      <c r="Q955" s="32" t="str">
        <f t="shared" si="71"/>
        <v/>
      </c>
      <c r="T955" s="34">
        <f t="shared" si="72"/>
        <v>0</v>
      </c>
      <c r="U955" s="34">
        <f t="shared" si="73"/>
        <v>0</v>
      </c>
      <c r="X955" s="40" t="s">
        <v>26</v>
      </c>
      <c r="Z955" s="34">
        <f t="shared" si="74"/>
        <v>0</v>
      </c>
    </row>
    <row r="956" spans="2:26" ht="25.5" customHeight="1" x14ac:dyDescent="0.25">
      <c r="B956" s="64"/>
      <c r="L956" s="31" t="str">
        <f t="shared" si="70"/>
        <v/>
      </c>
      <c r="N956" s="52" t="s">
        <v>71</v>
      </c>
      <c r="Q956" s="32" t="str">
        <f t="shared" si="71"/>
        <v/>
      </c>
      <c r="T956" s="34">
        <f t="shared" si="72"/>
        <v>0</v>
      </c>
      <c r="U956" s="34">
        <f t="shared" si="73"/>
        <v>0</v>
      </c>
      <c r="X956" s="40" t="s">
        <v>26</v>
      </c>
      <c r="Z956" s="34">
        <f t="shared" si="74"/>
        <v>0</v>
      </c>
    </row>
    <row r="957" spans="2:26" ht="25.5" customHeight="1" x14ac:dyDescent="0.25">
      <c r="B957" s="64"/>
      <c r="L957" s="31" t="str">
        <f t="shared" si="70"/>
        <v/>
      </c>
      <c r="N957" s="52" t="s">
        <v>71</v>
      </c>
      <c r="Q957" s="32" t="str">
        <f t="shared" si="71"/>
        <v/>
      </c>
      <c r="T957" s="34">
        <f t="shared" si="72"/>
        <v>0</v>
      </c>
      <c r="U957" s="34">
        <f t="shared" si="73"/>
        <v>0</v>
      </c>
      <c r="X957" s="40" t="s">
        <v>26</v>
      </c>
      <c r="Z957" s="34">
        <f t="shared" si="74"/>
        <v>0</v>
      </c>
    </row>
    <row r="958" spans="2:26" ht="25.5" customHeight="1" x14ac:dyDescent="0.25">
      <c r="B958" s="64"/>
      <c r="L958" s="31" t="str">
        <f t="shared" si="70"/>
        <v/>
      </c>
      <c r="N958" s="52" t="s">
        <v>71</v>
      </c>
      <c r="Q958" s="32" t="str">
        <f t="shared" si="71"/>
        <v/>
      </c>
      <c r="T958" s="34">
        <f t="shared" si="72"/>
        <v>0</v>
      </c>
      <c r="U958" s="34">
        <f t="shared" si="73"/>
        <v>0</v>
      </c>
      <c r="X958" s="40" t="s">
        <v>26</v>
      </c>
      <c r="Z958" s="34">
        <f t="shared" si="74"/>
        <v>0</v>
      </c>
    </row>
    <row r="959" spans="2:26" ht="25.5" customHeight="1" x14ac:dyDescent="0.25">
      <c r="B959" s="64"/>
      <c r="L959" s="31" t="str">
        <f t="shared" si="70"/>
        <v/>
      </c>
      <c r="N959" s="52" t="s">
        <v>71</v>
      </c>
      <c r="Q959" s="32" t="str">
        <f t="shared" si="71"/>
        <v/>
      </c>
      <c r="T959" s="34">
        <f t="shared" si="72"/>
        <v>0</v>
      </c>
      <c r="U959" s="34">
        <f t="shared" si="73"/>
        <v>0</v>
      </c>
      <c r="X959" s="40" t="s">
        <v>26</v>
      </c>
      <c r="Z959" s="34">
        <f t="shared" si="74"/>
        <v>0</v>
      </c>
    </row>
    <row r="960" spans="2:26" ht="25.5" customHeight="1" x14ac:dyDescent="0.25">
      <c r="B960" s="64"/>
      <c r="L960" s="31" t="str">
        <f t="shared" si="70"/>
        <v/>
      </c>
      <c r="N960" s="52" t="s">
        <v>71</v>
      </c>
      <c r="Q960" s="32" t="str">
        <f t="shared" si="71"/>
        <v/>
      </c>
      <c r="T960" s="34">
        <f t="shared" si="72"/>
        <v>0</v>
      </c>
      <c r="U960" s="34">
        <f t="shared" si="73"/>
        <v>0</v>
      </c>
      <c r="X960" s="40" t="s">
        <v>26</v>
      </c>
      <c r="Z960" s="34">
        <f t="shared" si="74"/>
        <v>0</v>
      </c>
    </row>
    <row r="961" spans="2:26" ht="25.5" customHeight="1" x14ac:dyDescent="0.25">
      <c r="B961" s="64"/>
      <c r="L961" s="31" t="str">
        <f t="shared" si="70"/>
        <v/>
      </c>
      <c r="N961" s="52" t="s">
        <v>71</v>
      </c>
      <c r="Q961" s="32" t="str">
        <f t="shared" si="71"/>
        <v/>
      </c>
      <c r="T961" s="34">
        <f t="shared" si="72"/>
        <v>0</v>
      </c>
      <c r="U961" s="34">
        <f t="shared" si="73"/>
        <v>0</v>
      </c>
      <c r="X961" s="40" t="s">
        <v>26</v>
      </c>
      <c r="Z961" s="34">
        <f t="shared" si="74"/>
        <v>0</v>
      </c>
    </row>
    <row r="962" spans="2:26" ht="25.5" customHeight="1" x14ac:dyDescent="0.25">
      <c r="B962" s="64"/>
      <c r="L962" s="31" t="str">
        <f t="shared" ref="L962:L1025" si="75">IF(K962&lt;&gt;"",VLOOKUP(K962,tenhang,2,0),"")</f>
        <v/>
      </c>
      <c r="N962" s="52" t="s">
        <v>71</v>
      </c>
      <c r="Q962" s="32" t="str">
        <f t="shared" ref="Q962:Q1025" si="76">IF(K962&lt;&gt;"",VLOOKUP(K962,tenhang,3,0),"")</f>
        <v/>
      </c>
      <c r="T962" s="34">
        <f t="shared" ref="T962:T1025" si="77">IF(K962&lt;&gt;"",VLOOKUP(K962,tenhang,4,0),0)</f>
        <v>0</v>
      </c>
      <c r="U962" s="34">
        <f t="shared" si="73"/>
        <v>0</v>
      </c>
      <c r="X962" s="40" t="s">
        <v>26</v>
      </c>
      <c r="Z962" s="34">
        <f t="shared" si="74"/>
        <v>0</v>
      </c>
    </row>
    <row r="963" spans="2:26" ht="25.5" customHeight="1" x14ac:dyDescent="0.25">
      <c r="B963" s="64"/>
      <c r="L963" s="31" t="str">
        <f t="shared" si="75"/>
        <v/>
      </c>
      <c r="N963" s="52" t="s">
        <v>71</v>
      </c>
      <c r="Q963" s="32" t="str">
        <f t="shared" si="76"/>
        <v/>
      </c>
      <c r="T963" s="34">
        <f t="shared" si="77"/>
        <v>0</v>
      </c>
      <c r="U963" s="34">
        <f t="shared" ref="U963:U1026" si="78">R963*T963</f>
        <v>0</v>
      </c>
      <c r="X963" s="40" t="s">
        <v>26</v>
      </c>
      <c r="Z963" s="34">
        <f t="shared" ref="Z963:Z1026" si="79">ROUND(U963*X963*1%,0)</f>
        <v>0</v>
      </c>
    </row>
    <row r="964" spans="2:26" ht="25.5" customHeight="1" x14ac:dyDescent="0.25">
      <c r="B964" s="64"/>
      <c r="L964" s="31" t="str">
        <f t="shared" si="75"/>
        <v/>
      </c>
      <c r="N964" s="52" t="s">
        <v>71</v>
      </c>
      <c r="Q964" s="32" t="str">
        <f t="shared" si="76"/>
        <v/>
      </c>
      <c r="T964" s="34">
        <f t="shared" si="77"/>
        <v>0</v>
      </c>
      <c r="U964" s="34">
        <f t="shared" si="78"/>
        <v>0</v>
      </c>
      <c r="X964" s="40" t="s">
        <v>26</v>
      </c>
      <c r="Z964" s="34">
        <f t="shared" si="79"/>
        <v>0</v>
      </c>
    </row>
    <row r="965" spans="2:26" ht="25.5" customHeight="1" x14ac:dyDescent="0.25">
      <c r="B965" s="64"/>
      <c r="L965" s="31" t="str">
        <f t="shared" si="75"/>
        <v/>
      </c>
      <c r="N965" s="52" t="s">
        <v>71</v>
      </c>
      <c r="Q965" s="32" t="str">
        <f t="shared" si="76"/>
        <v/>
      </c>
      <c r="T965" s="34">
        <f t="shared" si="77"/>
        <v>0</v>
      </c>
      <c r="U965" s="34">
        <f t="shared" si="78"/>
        <v>0</v>
      </c>
      <c r="X965" s="40" t="s">
        <v>26</v>
      </c>
      <c r="Z965" s="34">
        <f t="shared" si="79"/>
        <v>0</v>
      </c>
    </row>
    <row r="966" spans="2:26" ht="25.5" customHeight="1" x14ac:dyDescent="0.25">
      <c r="B966" s="64"/>
      <c r="L966" s="31" t="str">
        <f t="shared" si="75"/>
        <v/>
      </c>
      <c r="N966" s="52" t="s">
        <v>71</v>
      </c>
      <c r="Q966" s="32" t="str">
        <f t="shared" si="76"/>
        <v/>
      </c>
      <c r="T966" s="34">
        <f t="shared" si="77"/>
        <v>0</v>
      </c>
      <c r="U966" s="34">
        <f t="shared" si="78"/>
        <v>0</v>
      </c>
      <c r="X966" s="40" t="s">
        <v>26</v>
      </c>
      <c r="Z966" s="34">
        <f t="shared" si="79"/>
        <v>0</v>
      </c>
    </row>
    <row r="967" spans="2:26" ht="25.5" customHeight="1" x14ac:dyDescent="0.25">
      <c r="B967" s="64"/>
      <c r="L967" s="31" t="str">
        <f t="shared" si="75"/>
        <v/>
      </c>
      <c r="N967" s="52" t="s">
        <v>71</v>
      </c>
      <c r="Q967" s="32" t="str">
        <f t="shared" si="76"/>
        <v/>
      </c>
      <c r="T967" s="34">
        <f t="shared" si="77"/>
        <v>0</v>
      </c>
      <c r="U967" s="34">
        <f t="shared" si="78"/>
        <v>0</v>
      </c>
      <c r="X967" s="40" t="s">
        <v>26</v>
      </c>
      <c r="Z967" s="34">
        <f t="shared" si="79"/>
        <v>0</v>
      </c>
    </row>
    <row r="968" spans="2:26" ht="25.5" customHeight="1" x14ac:dyDescent="0.25">
      <c r="B968" s="64"/>
      <c r="L968" s="31" t="str">
        <f t="shared" si="75"/>
        <v/>
      </c>
      <c r="N968" s="52" t="s">
        <v>71</v>
      </c>
      <c r="Q968" s="32" t="str">
        <f t="shared" si="76"/>
        <v/>
      </c>
      <c r="T968" s="34">
        <f t="shared" si="77"/>
        <v>0</v>
      </c>
      <c r="U968" s="34">
        <f t="shared" si="78"/>
        <v>0</v>
      </c>
      <c r="X968" s="40" t="s">
        <v>26</v>
      </c>
      <c r="Z968" s="34">
        <f t="shared" si="79"/>
        <v>0</v>
      </c>
    </row>
    <row r="969" spans="2:26" ht="25.5" customHeight="1" x14ac:dyDescent="0.25">
      <c r="B969" s="64"/>
      <c r="L969" s="31" t="str">
        <f t="shared" si="75"/>
        <v/>
      </c>
      <c r="N969" s="52" t="s">
        <v>71</v>
      </c>
      <c r="Q969" s="32" t="str">
        <f t="shared" si="76"/>
        <v/>
      </c>
      <c r="T969" s="34">
        <f t="shared" si="77"/>
        <v>0</v>
      </c>
      <c r="U969" s="34">
        <f t="shared" si="78"/>
        <v>0</v>
      </c>
      <c r="X969" s="40" t="s">
        <v>26</v>
      </c>
      <c r="Z969" s="34">
        <f t="shared" si="79"/>
        <v>0</v>
      </c>
    </row>
    <row r="970" spans="2:26" ht="25.5" customHeight="1" x14ac:dyDescent="0.25">
      <c r="B970" s="64"/>
      <c r="L970" s="31" t="str">
        <f t="shared" si="75"/>
        <v/>
      </c>
      <c r="N970" s="52" t="s">
        <v>71</v>
      </c>
      <c r="Q970" s="32" t="str">
        <f t="shared" si="76"/>
        <v/>
      </c>
      <c r="T970" s="34">
        <f t="shared" si="77"/>
        <v>0</v>
      </c>
      <c r="U970" s="34">
        <f t="shared" si="78"/>
        <v>0</v>
      </c>
      <c r="X970" s="40" t="s">
        <v>26</v>
      </c>
      <c r="Z970" s="34">
        <f t="shared" si="79"/>
        <v>0</v>
      </c>
    </row>
    <row r="971" spans="2:26" ht="25.5" customHeight="1" x14ac:dyDescent="0.25">
      <c r="B971" s="64"/>
      <c r="L971" s="31" t="str">
        <f t="shared" si="75"/>
        <v/>
      </c>
      <c r="N971" s="52" t="s">
        <v>71</v>
      </c>
      <c r="Q971" s="32" t="str">
        <f t="shared" si="76"/>
        <v/>
      </c>
      <c r="T971" s="34">
        <f t="shared" si="77"/>
        <v>0</v>
      </c>
      <c r="U971" s="34">
        <f t="shared" si="78"/>
        <v>0</v>
      </c>
      <c r="X971" s="40" t="s">
        <v>26</v>
      </c>
      <c r="Z971" s="34">
        <f t="shared" si="79"/>
        <v>0</v>
      </c>
    </row>
    <row r="972" spans="2:26" ht="25.5" customHeight="1" x14ac:dyDescent="0.25">
      <c r="B972" s="64"/>
      <c r="L972" s="31" t="str">
        <f t="shared" si="75"/>
        <v/>
      </c>
      <c r="N972" s="52" t="s">
        <v>71</v>
      </c>
      <c r="Q972" s="32" t="str">
        <f t="shared" si="76"/>
        <v/>
      </c>
      <c r="T972" s="34">
        <f t="shared" si="77"/>
        <v>0</v>
      </c>
      <c r="U972" s="34">
        <f t="shared" si="78"/>
        <v>0</v>
      </c>
      <c r="X972" s="40" t="s">
        <v>26</v>
      </c>
      <c r="Z972" s="34">
        <f t="shared" si="79"/>
        <v>0</v>
      </c>
    </row>
    <row r="973" spans="2:26" ht="25.5" customHeight="1" x14ac:dyDescent="0.25">
      <c r="B973" s="64"/>
      <c r="L973" s="31" t="str">
        <f t="shared" si="75"/>
        <v/>
      </c>
      <c r="N973" s="52" t="s">
        <v>71</v>
      </c>
      <c r="Q973" s="32" t="str">
        <f t="shared" si="76"/>
        <v/>
      </c>
      <c r="T973" s="34">
        <f t="shared" si="77"/>
        <v>0</v>
      </c>
      <c r="U973" s="34">
        <f t="shared" si="78"/>
        <v>0</v>
      </c>
      <c r="X973" s="40" t="s">
        <v>26</v>
      </c>
      <c r="Z973" s="34">
        <f t="shared" si="79"/>
        <v>0</v>
      </c>
    </row>
    <row r="974" spans="2:26" ht="25.5" customHeight="1" x14ac:dyDescent="0.25">
      <c r="B974" s="64"/>
      <c r="L974" s="31" t="str">
        <f t="shared" si="75"/>
        <v/>
      </c>
      <c r="N974" s="52" t="s">
        <v>71</v>
      </c>
      <c r="Q974" s="32" t="str">
        <f t="shared" si="76"/>
        <v/>
      </c>
      <c r="T974" s="34">
        <f t="shared" si="77"/>
        <v>0</v>
      </c>
      <c r="U974" s="34">
        <f t="shared" si="78"/>
        <v>0</v>
      </c>
      <c r="X974" s="40" t="s">
        <v>26</v>
      </c>
      <c r="Z974" s="34">
        <f t="shared" si="79"/>
        <v>0</v>
      </c>
    </row>
    <row r="975" spans="2:26" ht="25.5" customHeight="1" x14ac:dyDescent="0.25">
      <c r="B975" s="64"/>
      <c r="L975" s="31" t="str">
        <f t="shared" si="75"/>
        <v/>
      </c>
      <c r="N975" s="52" t="s">
        <v>71</v>
      </c>
      <c r="Q975" s="32" t="str">
        <f t="shared" si="76"/>
        <v/>
      </c>
      <c r="T975" s="34">
        <f t="shared" si="77"/>
        <v>0</v>
      </c>
      <c r="U975" s="34">
        <f t="shared" si="78"/>
        <v>0</v>
      </c>
      <c r="X975" s="40" t="s">
        <v>26</v>
      </c>
      <c r="Z975" s="34">
        <f t="shared" si="79"/>
        <v>0</v>
      </c>
    </row>
    <row r="976" spans="2:26" ht="25.5" customHeight="1" x14ac:dyDescent="0.25">
      <c r="B976" s="64"/>
      <c r="L976" s="31" t="str">
        <f t="shared" si="75"/>
        <v/>
      </c>
      <c r="N976" s="52" t="s">
        <v>71</v>
      </c>
      <c r="Q976" s="32" t="str">
        <f t="shared" si="76"/>
        <v/>
      </c>
      <c r="T976" s="34">
        <f t="shared" si="77"/>
        <v>0</v>
      </c>
      <c r="U976" s="34">
        <f t="shared" si="78"/>
        <v>0</v>
      </c>
      <c r="X976" s="40" t="s">
        <v>26</v>
      </c>
      <c r="Z976" s="34">
        <f t="shared" si="79"/>
        <v>0</v>
      </c>
    </row>
    <row r="977" spans="2:26" ht="25.5" customHeight="1" x14ac:dyDescent="0.25">
      <c r="B977" s="64"/>
      <c r="L977" s="31" t="str">
        <f t="shared" si="75"/>
        <v/>
      </c>
      <c r="N977" s="52" t="s">
        <v>71</v>
      </c>
      <c r="Q977" s="32" t="str">
        <f t="shared" si="76"/>
        <v/>
      </c>
      <c r="T977" s="34">
        <f t="shared" si="77"/>
        <v>0</v>
      </c>
      <c r="U977" s="34">
        <f t="shared" si="78"/>
        <v>0</v>
      </c>
      <c r="X977" s="40" t="s">
        <v>26</v>
      </c>
      <c r="Z977" s="34">
        <f t="shared" si="79"/>
        <v>0</v>
      </c>
    </row>
    <row r="978" spans="2:26" ht="25.5" customHeight="1" x14ac:dyDescent="0.25">
      <c r="B978" s="64"/>
      <c r="L978" s="31" t="str">
        <f t="shared" si="75"/>
        <v/>
      </c>
      <c r="N978" s="52" t="s">
        <v>71</v>
      </c>
      <c r="Q978" s="32" t="str">
        <f t="shared" si="76"/>
        <v/>
      </c>
      <c r="T978" s="34">
        <f t="shared" si="77"/>
        <v>0</v>
      </c>
      <c r="U978" s="34">
        <f t="shared" si="78"/>
        <v>0</v>
      </c>
      <c r="X978" s="40" t="s">
        <v>26</v>
      </c>
      <c r="Z978" s="34">
        <f t="shared" si="79"/>
        <v>0</v>
      </c>
    </row>
    <row r="979" spans="2:26" ht="25.5" customHeight="1" x14ac:dyDescent="0.25">
      <c r="B979" s="64"/>
      <c r="L979" s="31" t="str">
        <f t="shared" si="75"/>
        <v/>
      </c>
      <c r="N979" s="52" t="s">
        <v>71</v>
      </c>
      <c r="Q979" s="32" t="str">
        <f t="shared" si="76"/>
        <v/>
      </c>
      <c r="T979" s="34">
        <f t="shared" si="77"/>
        <v>0</v>
      </c>
      <c r="U979" s="34">
        <f t="shared" si="78"/>
        <v>0</v>
      </c>
      <c r="X979" s="40" t="s">
        <v>26</v>
      </c>
      <c r="Z979" s="34">
        <f t="shared" si="79"/>
        <v>0</v>
      </c>
    </row>
    <row r="980" spans="2:26" ht="25.5" customHeight="1" x14ac:dyDescent="0.25">
      <c r="B980" s="64"/>
      <c r="L980" s="31" t="str">
        <f t="shared" si="75"/>
        <v/>
      </c>
      <c r="N980" s="52" t="s">
        <v>71</v>
      </c>
      <c r="Q980" s="32" t="str">
        <f t="shared" si="76"/>
        <v/>
      </c>
      <c r="T980" s="34">
        <f t="shared" si="77"/>
        <v>0</v>
      </c>
      <c r="U980" s="34">
        <f t="shared" si="78"/>
        <v>0</v>
      </c>
      <c r="X980" s="40" t="s">
        <v>26</v>
      </c>
      <c r="Z980" s="34">
        <f t="shared" si="79"/>
        <v>0</v>
      </c>
    </row>
    <row r="981" spans="2:26" ht="25.5" customHeight="1" x14ac:dyDescent="0.25">
      <c r="B981" s="64"/>
      <c r="L981" s="31" t="str">
        <f t="shared" si="75"/>
        <v/>
      </c>
      <c r="N981" s="52" t="s">
        <v>71</v>
      </c>
      <c r="Q981" s="32" t="str">
        <f t="shared" si="76"/>
        <v/>
      </c>
      <c r="T981" s="34">
        <f t="shared" si="77"/>
        <v>0</v>
      </c>
      <c r="U981" s="34">
        <f t="shared" si="78"/>
        <v>0</v>
      </c>
      <c r="X981" s="40" t="s">
        <v>26</v>
      </c>
      <c r="Z981" s="34">
        <f t="shared" si="79"/>
        <v>0</v>
      </c>
    </row>
    <row r="982" spans="2:26" ht="25.5" customHeight="1" x14ac:dyDescent="0.25">
      <c r="B982" s="64"/>
      <c r="L982" s="31" t="str">
        <f t="shared" si="75"/>
        <v/>
      </c>
      <c r="N982" s="52" t="s">
        <v>71</v>
      </c>
      <c r="Q982" s="32" t="str">
        <f t="shared" si="76"/>
        <v/>
      </c>
      <c r="T982" s="34">
        <f t="shared" si="77"/>
        <v>0</v>
      </c>
      <c r="U982" s="34">
        <f t="shared" si="78"/>
        <v>0</v>
      </c>
      <c r="X982" s="40" t="s">
        <v>26</v>
      </c>
      <c r="Z982" s="34">
        <f t="shared" si="79"/>
        <v>0</v>
      </c>
    </row>
    <row r="983" spans="2:26" ht="25.5" customHeight="1" x14ac:dyDescent="0.25">
      <c r="B983" s="64"/>
      <c r="L983" s="31" t="str">
        <f t="shared" si="75"/>
        <v/>
      </c>
      <c r="N983" s="52" t="s">
        <v>71</v>
      </c>
      <c r="Q983" s="32" t="str">
        <f t="shared" si="76"/>
        <v/>
      </c>
      <c r="T983" s="34">
        <f t="shared" si="77"/>
        <v>0</v>
      </c>
      <c r="U983" s="34">
        <f t="shared" si="78"/>
        <v>0</v>
      </c>
      <c r="X983" s="40" t="s">
        <v>26</v>
      </c>
      <c r="Z983" s="34">
        <f t="shared" si="79"/>
        <v>0</v>
      </c>
    </row>
    <row r="984" spans="2:26" ht="25.5" customHeight="1" x14ac:dyDescent="0.25">
      <c r="B984" s="64"/>
      <c r="L984" s="31" t="str">
        <f t="shared" si="75"/>
        <v/>
      </c>
      <c r="N984" s="52" t="s">
        <v>71</v>
      </c>
      <c r="Q984" s="32" t="str">
        <f t="shared" si="76"/>
        <v/>
      </c>
      <c r="T984" s="34">
        <f t="shared" si="77"/>
        <v>0</v>
      </c>
      <c r="U984" s="34">
        <f t="shared" si="78"/>
        <v>0</v>
      </c>
      <c r="X984" s="40" t="s">
        <v>26</v>
      </c>
      <c r="Z984" s="34">
        <f t="shared" si="79"/>
        <v>0</v>
      </c>
    </row>
    <row r="985" spans="2:26" ht="25.5" customHeight="1" x14ac:dyDescent="0.25">
      <c r="B985" s="64"/>
      <c r="L985" s="31" t="str">
        <f t="shared" si="75"/>
        <v/>
      </c>
      <c r="N985" s="52" t="s">
        <v>71</v>
      </c>
      <c r="Q985" s="32" t="str">
        <f t="shared" si="76"/>
        <v/>
      </c>
      <c r="T985" s="34">
        <f t="shared" si="77"/>
        <v>0</v>
      </c>
      <c r="U985" s="34">
        <f t="shared" si="78"/>
        <v>0</v>
      </c>
      <c r="X985" s="40" t="s">
        <v>26</v>
      </c>
      <c r="Z985" s="34">
        <f t="shared" si="79"/>
        <v>0</v>
      </c>
    </row>
    <row r="986" spans="2:26" ht="25.5" customHeight="1" x14ac:dyDescent="0.25">
      <c r="B986" s="64"/>
      <c r="L986" s="31" t="str">
        <f t="shared" si="75"/>
        <v/>
      </c>
      <c r="N986" s="52" t="s">
        <v>71</v>
      </c>
      <c r="Q986" s="32" t="str">
        <f t="shared" si="76"/>
        <v/>
      </c>
      <c r="T986" s="34">
        <f t="shared" si="77"/>
        <v>0</v>
      </c>
      <c r="U986" s="34">
        <f t="shared" si="78"/>
        <v>0</v>
      </c>
      <c r="X986" s="40" t="s">
        <v>26</v>
      </c>
      <c r="Z986" s="34">
        <f t="shared" si="79"/>
        <v>0</v>
      </c>
    </row>
    <row r="987" spans="2:26" ht="25.5" customHeight="1" x14ac:dyDescent="0.25">
      <c r="B987" s="64"/>
      <c r="L987" s="31" t="str">
        <f t="shared" si="75"/>
        <v/>
      </c>
      <c r="N987" s="52" t="s">
        <v>71</v>
      </c>
      <c r="Q987" s="32" t="str">
        <f t="shared" si="76"/>
        <v/>
      </c>
      <c r="T987" s="34">
        <f t="shared" si="77"/>
        <v>0</v>
      </c>
      <c r="U987" s="34">
        <f t="shared" si="78"/>
        <v>0</v>
      </c>
      <c r="X987" s="40" t="s">
        <v>26</v>
      </c>
      <c r="Z987" s="34">
        <f t="shared" si="79"/>
        <v>0</v>
      </c>
    </row>
    <row r="988" spans="2:26" ht="25.5" customHeight="1" x14ac:dyDescent="0.25">
      <c r="B988" s="64"/>
      <c r="L988" s="31" t="str">
        <f t="shared" si="75"/>
        <v/>
      </c>
      <c r="N988" s="52" t="s">
        <v>71</v>
      </c>
      <c r="Q988" s="32" t="str">
        <f t="shared" si="76"/>
        <v/>
      </c>
      <c r="T988" s="34">
        <f t="shared" si="77"/>
        <v>0</v>
      </c>
      <c r="U988" s="34">
        <f t="shared" si="78"/>
        <v>0</v>
      </c>
      <c r="X988" s="40" t="s">
        <v>26</v>
      </c>
      <c r="Z988" s="34">
        <f t="shared" si="79"/>
        <v>0</v>
      </c>
    </row>
    <row r="989" spans="2:26" ht="25.5" customHeight="1" x14ac:dyDescent="0.25">
      <c r="B989" s="64"/>
      <c r="L989" s="31" t="str">
        <f t="shared" si="75"/>
        <v/>
      </c>
      <c r="N989" s="52" t="s">
        <v>71</v>
      </c>
      <c r="Q989" s="32" t="str">
        <f t="shared" si="76"/>
        <v/>
      </c>
      <c r="T989" s="34">
        <f t="shared" si="77"/>
        <v>0</v>
      </c>
      <c r="U989" s="34">
        <f t="shared" si="78"/>
        <v>0</v>
      </c>
      <c r="X989" s="40" t="s">
        <v>26</v>
      </c>
      <c r="Z989" s="34">
        <f t="shared" si="79"/>
        <v>0</v>
      </c>
    </row>
    <row r="990" spans="2:26" ht="25.5" customHeight="1" x14ac:dyDescent="0.25">
      <c r="B990" s="64"/>
      <c r="L990" s="31" t="str">
        <f t="shared" si="75"/>
        <v/>
      </c>
      <c r="N990" s="52" t="s">
        <v>71</v>
      </c>
      <c r="Q990" s="32" t="str">
        <f t="shared" si="76"/>
        <v/>
      </c>
      <c r="T990" s="34">
        <f t="shared" si="77"/>
        <v>0</v>
      </c>
      <c r="U990" s="34">
        <f t="shared" si="78"/>
        <v>0</v>
      </c>
      <c r="X990" s="40" t="s">
        <v>26</v>
      </c>
      <c r="Z990" s="34">
        <f t="shared" si="79"/>
        <v>0</v>
      </c>
    </row>
    <row r="991" spans="2:26" ht="25.5" customHeight="1" x14ac:dyDescent="0.25">
      <c r="B991" s="64"/>
      <c r="L991" s="31" t="str">
        <f t="shared" si="75"/>
        <v/>
      </c>
      <c r="N991" s="52" t="s">
        <v>71</v>
      </c>
      <c r="Q991" s="32" t="str">
        <f t="shared" si="76"/>
        <v/>
      </c>
      <c r="T991" s="34">
        <f t="shared" si="77"/>
        <v>0</v>
      </c>
      <c r="U991" s="34">
        <f t="shared" si="78"/>
        <v>0</v>
      </c>
      <c r="X991" s="40" t="s">
        <v>26</v>
      </c>
      <c r="Z991" s="34">
        <f t="shared" si="79"/>
        <v>0</v>
      </c>
    </row>
    <row r="992" spans="2:26" ht="25.5" customHeight="1" x14ac:dyDescent="0.25">
      <c r="B992" s="64"/>
      <c r="L992" s="31" t="str">
        <f t="shared" si="75"/>
        <v/>
      </c>
      <c r="N992" s="52" t="s">
        <v>71</v>
      </c>
      <c r="Q992" s="32" t="str">
        <f t="shared" si="76"/>
        <v/>
      </c>
      <c r="T992" s="34">
        <f t="shared" si="77"/>
        <v>0</v>
      </c>
      <c r="U992" s="34">
        <f t="shared" si="78"/>
        <v>0</v>
      </c>
      <c r="X992" s="40" t="s">
        <v>26</v>
      </c>
      <c r="Z992" s="34">
        <f t="shared" si="79"/>
        <v>0</v>
      </c>
    </row>
    <row r="993" spans="2:26" ht="25.5" customHeight="1" x14ac:dyDescent="0.25">
      <c r="B993" s="64"/>
      <c r="L993" s="31" t="str">
        <f t="shared" si="75"/>
        <v/>
      </c>
      <c r="N993" s="52" t="s">
        <v>71</v>
      </c>
      <c r="Q993" s="32" t="str">
        <f t="shared" si="76"/>
        <v/>
      </c>
      <c r="T993" s="34">
        <f t="shared" si="77"/>
        <v>0</v>
      </c>
      <c r="U993" s="34">
        <f t="shared" si="78"/>
        <v>0</v>
      </c>
      <c r="X993" s="40" t="s">
        <v>26</v>
      </c>
      <c r="Z993" s="34">
        <f t="shared" si="79"/>
        <v>0</v>
      </c>
    </row>
    <row r="994" spans="2:26" ht="25.5" customHeight="1" x14ac:dyDescent="0.25">
      <c r="B994" s="64"/>
      <c r="L994" s="31" t="str">
        <f t="shared" si="75"/>
        <v/>
      </c>
      <c r="N994" s="52" t="s">
        <v>71</v>
      </c>
      <c r="Q994" s="32" t="str">
        <f t="shared" si="76"/>
        <v/>
      </c>
      <c r="T994" s="34">
        <f t="shared" si="77"/>
        <v>0</v>
      </c>
      <c r="U994" s="34">
        <f t="shared" si="78"/>
        <v>0</v>
      </c>
      <c r="X994" s="40" t="s">
        <v>26</v>
      </c>
      <c r="Z994" s="34">
        <f t="shared" si="79"/>
        <v>0</v>
      </c>
    </row>
    <row r="995" spans="2:26" ht="25.5" customHeight="1" x14ac:dyDescent="0.25">
      <c r="B995" s="64"/>
      <c r="L995" s="31" t="str">
        <f t="shared" si="75"/>
        <v/>
      </c>
      <c r="N995" s="52" t="s">
        <v>71</v>
      </c>
      <c r="Q995" s="32" t="str">
        <f t="shared" si="76"/>
        <v/>
      </c>
      <c r="T995" s="34">
        <f t="shared" si="77"/>
        <v>0</v>
      </c>
      <c r="U995" s="34">
        <f t="shared" si="78"/>
        <v>0</v>
      </c>
      <c r="X995" s="40" t="s">
        <v>26</v>
      </c>
      <c r="Z995" s="34">
        <f t="shared" si="79"/>
        <v>0</v>
      </c>
    </row>
    <row r="996" spans="2:26" ht="25.5" customHeight="1" x14ac:dyDescent="0.25">
      <c r="B996" s="64"/>
      <c r="L996" s="31" t="str">
        <f t="shared" si="75"/>
        <v/>
      </c>
      <c r="N996" s="52" t="s">
        <v>71</v>
      </c>
      <c r="Q996" s="32" t="str">
        <f t="shared" si="76"/>
        <v/>
      </c>
      <c r="T996" s="34">
        <f t="shared" si="77"/>
        <v>0</v>
      </c>
      <c r="U996" s="34">
        <f t="shared" si="78"/>
        <v>0</v>
      </c>
      <c r="X996" s="40" t="s">
        <v>26</v>
      </c>
      <c r="Z996" s="34">
        <f t="shared" si="79"/>
        <v>0</v>
      </c>
    </row>
    <row r="997" spans="2:26" ht="25.5" customHeight="1" x14ac:dyDescent="0.25">
      <c r="B997" s="64"/>
      <c r="L997" s="31" t="str">
        <f t="shared" si="75"/>
        <v/>
      </c>
      <c r="N997" s="52" t="s">
        <v>71</v>
      </c>
      <c r="Q997" s="32" t="str">
        <f t="shared" si="76"/>
        <v/>
      </c>
      <c r="T997" s="34">
        <f t="shared" si="77"/>
        <v>0</v>
      </c>
      <c r="U997" s="34">
        <f t="shared" si="78"/>
        <v>0</v>
      </c>
      <c r="X997" s="40" t="s">
        <v>26</v>
      </c>
      <c r="Z997" s="34">
        <f t="shared" si="79"/>
        <v>0</v>
      </c>
    </row>
    <row r="998" spans="2:26" ht="25.5" customHeight="1" x14ac:dyDescent="0.25">
      <c r="B998" s="64"/>
      <c r="L998" s="31" t="str">
        <f t="shared" si="75"/>
        <v/>
      </c>
      <c r="N998" s="52" t="s">
        <v>71</v>
      </c>
      <c r="Q998" s="32" t="str">
        <f t="shared" si="76"/>
        <v/>
      </c>
      <c r="T998" s="34">
        <f t="shared" si="77"/>
        <v>0</v>
      </c>
      <c r="U998" s="34">
        <f t="shared" si="78"/>
        <v>0</v>
      </c>
      <c r="X998" s="40" t="s">
        <v>26</v>
      </c>
      <c r="Z998" s="34">
        <f t="shared" si="79"/>
        <v>0</v>
      </c>
    </row>
    <row r="999" spans="2:26" ht="25.5" customHeight="1" x14ac:dyDescent="0.25">
      <c r="B999" s="64"/>
      <c r="L999" s="31" t="str">
        <f t="shared" si="75"/>
        <v/>
      </c>
      <c r="N999" s="52" t="s">
        <v>71</v>
      </c>
      <c r="Q999" s="32" t="str">
        <f t="shared" si="76"/>
        <v/>
      </c>
      <c r="T999" s="34">
        <f t="shared" si="77"/>
        <v>0</v>
      </c>
      <c r="U999" s="34">
        <f t="shared" si="78"/>
        <v>0</v>
      </c>
      <c r="X999" s="40" t="s">
        <v>26</v>
      </c>
      <c r="Z999" s="34">
        <f t="shared" si="79"/>
        <v>0</v>
      </c>
    </row>
    <row r="1000" spans="2:26" ht="25.5" customHeight="1" x14ac:dyDescent="0.25">
      <c r="B1000" s="64"/>
      <c r="L1000" s="31" t="str">
        <f t="shared" si="75"/>
        <v/>
      </c>
      <c r="N1000" s="52" t="s">
        <v>71</v>
      </c>
      <c r="Q1000" s="32" t="str">
        <f t="shared" si="76"/>
        <v/>
      </c>
      <c r="T1000" s="34">
        <f t="shared" si="77"/>
        <v>0</v>
      </c>
      <c r="U1000" s="34">
        <f t="shared" si="78"/>
        <v>0</v>
      </c>
      <c r="X1000" s="40" t="s">
        <v>26</v>
      </c>
      <c r="Z1000" s="34">
        <f t="shared" si="79"/>
        <v>0</v>
      </c>
    </row>
    <row r="1001" spans="2:26" ht="25.5" customHeight="1" x14ac:dyDescent="0.25">
      <c r="B1001" s="64"/>
      <c r="L1001" s="31" t="str">
        <f t="shared" si="75"/>
        <v/>
      </c>
      <c r="N1001" s="52" t="s">
        <v>71</v>
      </c>
      <c r="Q1001" s="32" t="str">
        <f t="shared" si="76"/>
        <v/>
      </c>
      <c r="T1001" s="34">
        <f t="shared" si="77"/>
        <v>0</v>
      </c>
      <c r="U1001" s="34">
        <f t="shared" si="78"/>
        <v>0</v>
      </c>
      <c r="X1001" s="40" t="s">
        <v>26</v>
      </c>
      <c r="Z1001" s="34">
        <f t="shared" si="79"/>
        <v>0</v>
      </c>
    </row>
    <row r="1002" spans="2:26" ht="25.5" customHeight="1" x14ac:dyDescent="0.25">
      <c r="B1002" s="64"/>
      <c r="L1002" s="31" t="str">
        <f t="shared" si="75"/>
        <v/>
      </c>
      <c r="N1002" s="52" t="s">
        <v>71</v>
      </c>
      <c r="Q1002" s="32" t="str">
        <f t="shared" si="76"/>
        <v/>
      </c>
      <c r="T1002" s="34">
        <f t="shared" si="77"/>
        <v>0</v>
      </c>
      <c r="U1002" s="34">
        <f t="shared" si="78"/>
        <v>0</v>
      </c>
      <c r="X1002" s="40" t="s">
        <v>26</v>
      </c>
      <c r="Z1002" s="34">
        <f t="shared" si="79"/>
        <v>0</v>
      </c>
    </row>
    <row r="1003" spans="2:26" ht="25.5" customHeight="1" x14ac:dyDescent="0.25">
      <c r="B1003" s="64"/>
      <c r="L1003" s="31" t="str">
        <f t="shared" si="75"/>
        <v/>
      </c>
      <c r="N1003" s="52" t="s">
        <v>71</v>
      </c>
      <c r="Q1003" s="32" t="str">
        <f t="shared" si="76"/>
        <v/>
      </c>
      <c r="T1003" s="34">
        <f t="shared" si="77"/>
        <v>0</v>
      </c>
      <c r="U1003" s="34">
        <f t="shared" si="78"/>
        <v>0</v>
      </c>
      <c r="X1003" s="40" t="s">
        <v>26</v>
      </c>
      <c r="Z1003" s="34">
        <f t="shared" si="79"/>
        <v>0</v>
      </c>
    </row>
    <row r="1004" spans="2:26" ht="25.5" customHeight="1" x14ac:dyDescent="0.25">
      <c r="B1004" s="64"/>
      <c r="L1004" s="31" t="str">
        <f t="shared" si="75"/>
        <v/>
      </c>
      <c r="N1004" s="52" t="s">
        <v>71</v>
      </c>
      <c r="Q1004" s="32" t="str">
        <f t="shared" si="76"/>
        <v/>
      </c>
      <c r="T1004" s="34">
        <f t="shared" si="77"/>
        <v>0</v>
      </c>
      <c r="U1004" s="34">
        <f t="shared" si="78"/>
        <v>0</v>
      </c>
      <c r="X1004" s="40" t="s">
        <v>26</v>
      </c>
      <c r="Z1004" s="34">
        <f t="shared" si="79"/>
        <v>0</v>
      </c>
    </row>
    <row r="1005" spans="2:26" ht="25.5" customHeight="1" x14ac:dyDescent="0.25">
      <c r="B1005" s="64"/>
      <c r="L1005" s="31" t="str">
        <f t="shared" si="75"/>
        <v/>
      </c>
      <c r="N1005" s="52" t="s">
        <v>71</v>
      </c>
      <c r="Q1005" s="32" t="str">
        <f t="shared" si="76"/>
        <v/>
      </c>
      <c r="T1005" s="34">
        <f t="shared" si="77"/>
        <v>0</v>
      </c>
      <c r="U1005" s="34">
        <f t="shared" si="78"/>
        <v>0</v>
      </c>
      <c r="X1005" s="40" t="s">
        <v>26</v>
      </c>
      <c r="Z1005" s="34">
        <f t="shared" si="79"/>
        <v>0</v>
      </c>
    </row>
    <row r="1006" spans="2:26" ht="25.5" customHeight="1" x14ac:dyDescent="0.25">
      <c r="B1006" s="64"/>
      <c r="L1006" s="31" t="str">
        <f t="shared" si="75"/>
        <v/>
      </c>
      <c r="N1006" s="52" t="s">
        <v>71</v>
      </c>
      <c r="Q1006" s="32" t="str">
        <f t="shared" si="76"/>
        <v/>
      </c>
      <c r="T1006" s="34">
        <f t="shared" si="77"/>
        <v>0</v>
      </c>
      <c r="U1006" s="34">
        <f t="shared" si="78"/>
        <v>0</v>
      </c>
      <c r="X1006" s="40" t="s">
        <v>26</v>
      </c>
      <c r="Z1006" s="34">
        <f t="shared" si="79"/>
        <v>0</v>
      </c>
    </row>
    <row r="1007" spans="2:26" ht="25.5" customHeight="1" x14ac:dyDescent="0.25">
      <c r="B1007" s="64"/>
      <c r="L1007" s="31" t="str">
        <f t="shared" si="75"/>
        <v/>
      </c>
      <c r="N1007" s="52" t="s">
        <v>71</v>
      </c>
      <c r="Q1007" s="32" t="str">
        <f t="shared" si="76"/>
        <v/>
      </c>
      <c r="T1007" s="34">
        <f t="shared" si="77"/>
        <v>0</v>
      </c>
      <c r="U1007" s="34">
        <f t="shared" si="78"/>
        <v>0</v>
      </c>
      <c r="X1007" s="40" t="s">
        <v>26</v>
      </c>
      <c r="Z1007" s="34">
        <f t="shared" si="79"/>
        <v>0</v>
      </c>
    </row>
    <row r="1008" spans="2:26" ht="25.5" customHeight="1" x14ac:dyDescent="0.25">
      <c r="B1008" s="64"/>
      <c r="L1008" s="31" t="str">
        <f t="shared" si="75"/>
        <v/>
      </c>
      <c r="N1008" s="52" t="s">
        <v>71</v>
      </c>
      <c r="Q1008" s="32" t="str">
        <f t="shared" si="76"/>
        <v/>
      </c>
      <c r="T1008" s="34">
        <f t="shared" si="77"/>
        <v>0</v>
      </c>
      <c r="U1008" s="34">
        <f t="shared" si="78"/>
        <v>0</v>
      </c>
      <c r="X1008" s="40" t="s">
        <v>26</v>
      </c>
      <c r="Z1008" s="34">
        <f t="shared" si="79"/>
        <v>0</v>
      </c>
    </row>
    <row r="1009" spans="2:26" ht="25.5" customHeight="1" x14ac:dyDescent="0.25">
      <c r="B1009" s="64"/>
      <c r="L1009" s="31" t="str">
        <f t="shared" si="75"/>
        <v/>
      </c>
      <c r="N1009" s="52" t="s">
        <v>71</v>
      </c>
      <c r="Q1009" s="32" t="str">
        <f t="shared" si="76"/>
        <v/>
      </c>
      <c r="T1009" s="34">
        <f t="shared" si="77"/>
        <v>0</v>
      </c>
      <c r="U1009" s="34">
        <f t="shared" si="78"/>
        <v>0</v>
      </c>
      <c r="X1009" s="40" t="s">
        <v>26</v>
      </c>
      <c r="Z1009" s="34">
        <f t="shared" si="79"/>
        <v>0</v>
      </c>
    </row>
    <row r="1010" spans="2:26" ht="25.5" customHeight="1" x14ac:dyDescent="0.25">
      <c r="B1010" s="64"/>
      <c r="L1010" s="31" t="str">
        <f t="shared" si="75"/>
        <v/>
      </c>
      <c r="N1010" s="52" t="s">
        <v>71</v>
      </c>
      <c r="Q1010" s="32" t="str">
        <f t="shared" si="76"/>
        <v/>
      </c>
      <c r="T1010" s="34">
        <f t="shared" si="77"/>
        <v>0</v>
      </c>
      <c r="U1010" s="34">
        <f t="shared" si="78"/>
        <v>0</v>
      </c>
      <c r="X1010" s="40" t="s">
        <v>26</v>
      </c>
      <c r="Z1010" s="34">
        <f t="shared" si="79"/>
        <v>0</v>
      </c>
    </row>
    <row r="1011" spans="2:26" ht="25.5" customHeight="1" x14ac:dyDescent="0.25">
      <c r="B1011" s="64"/>
      <c r="L1011" s="31" t="str">
        <f t="shared" si="75"/>
        <v/>
      </c>
      <c r="N1011" s="52" t="s">
        <v>71</v>
      </c>
      <c r="Q1011" s="32" t="str">
        <f t="shared" si="76"/>
        <v/>
      </c>
      <c r="T1011" s="34">
        <f t="shared" si="77"/>
        <v>0</v>
      </c>
      <c r="U1011" s="34">
        <f t="shared" si="78"/>
        <v>0</v>
      </c>
      <c r="X1011" s="40" t="s">
        <v>26</v>
      </c>
      <c r="Z1011" s="34">
        <f t="shared" si="79"/>
        <v>0</v>
      </c>
    </row>
    <row r="1012" spans="2:26" ht="25.5" customHeight="1" x14ac:dyDescent="0.25">
      <c r="B1012" s="64"/>
      <c r="L1012" s="31" t="str">
        <f t="shared" si="75"/>
        <v/>
      </c>
      <c r="N1012" s="52" t="s">
        <v>71</v>
      </c>
      <c r="Q1012" s="32" t="str">
        <f t="shared" si="76"/>
        <v/>
      </c>
      <c r="T1012" s="34">
        <f t="shared" si="77"/>
        <v>0</v>
      </c>
      <c r="U1012" s="34">
        <f t="shared" si="78"/>
        <v>0</v>
      </c>
      <c r="X1012" s="40" t="s">
        <v>26</v>
      </c>
      <c r="Z1012" s="34">
        <f t="shared" si="79"/>
        <v>0</v>
      </c>
    </row>
    <row r="1013" spans="2:26" ht="25.5" customHeight="1" x14ac:dyDescent="0.25">
      <c r="B1013" s="64"/>
      <c r="L1013" s="31" t="str">
        <f t="shared" si="75"/>
        <v/>
      </c>
      <c r="N1013" s="52" t="s">
        <v>71</v>
      </c>
      <c r="Q1013" s="32" t="str">
        <f t="shared" si="76"/>
        <v/>
      </c>
      <c r="T1013" s="34">
        <f t="shared" si="77"/>
        <v>0</v>
      </c>
      <c r="U1013" s="34">
        <f t="shared" si="78"/>
        <v>0</v>
      </c>
      <c r="X1013" s="40" t="s">
        <v>26</v>
      </c>
      <c r="Z1013" s="34">
        <f t="shared" si="79"/>
        <v>0</v>
      </c>
    </row>
    <row r="1014" spans="2:26" ht="25.5" customHeight="1" x14ac:dyDescent="0.25">
      <c r="B1014" s="64"/>
      <c r="L1014" s="31" t="str">
        <f t="shared" si="75"/>
        <v/>
      </c>
      <c r="N1014" s="52" t="s">
        <v>71</v>
      </c>
      <c r="Q1014" s="32" t="str">
        <f t="shared" si="76"/>
        <v/>
      </c>
      <c r="T1014" s="34">
        <f t="shared" si="77"/>
        <v>0</v>
      </c>
      <c r="U1014" s="34">
        <f t="shared" si="78"/>
        <v>0</v>
      </c>
      <c r="X1014" s="40" t="s">
        <v>26</v>
      </c>
      <c r="Z1014" s="34">
        <f t="shared" si="79"/>
        <v>0</v>
      </c>
    </row>
    <row r="1015" spans="2:26" ht="25.5" customHeight="1" x14ac:dyDescent="0.25">
      <c r="B1015" s="64"/>
      <c r="L1015" s="31" t="str">
        <f t="shared" si="75"/>
        <v/>
      </c>
      <c r="N1015" s="52" t="s">
        <v>71</v>
      </c>
      <c r="Q1015" s="32" t="str">
        <f t="shared" si="76"/>
        <v/>
      </c>
      <c r="T1015" s="34">
        <f t="shared" si="77"/>
        <v>0</v>
      </c>
      <c r="U1015" s="34">
        <f t="shared" si="78"/>
        <v>0</v>
      </c>
      <c r="X1015" s="40" t="s">
        <v>26</v>
      </c>
      <c r="Z1015" s="34">
        <f t="shared" si="79"/>
        <v>0</v>
      </c>
    </row>
    <row r="1016" spans="2:26" ht="25.5" customHeight="1" x14ac:dyDescent="0.25">
      <c r="B1016" s="64"/>
      <c r="L1016" s="31" t="str">
        <f t="shared" si="75"/>
        <v/>
      </c>
      <c r="N1016" s="52" t="s">
        <v>71</v>
      </c>
      <c r="Q1016" s="32" t="str">
        <f t="shared" si="76"/>
        <v/>
      </c>
      <c r="T1016" s="34">
        <f t="shared" si="77"/>
        <v>0</v>
      </c>
      <c r="U1016" s="34">
        <f t="shared" si="78"/>
        <v>0</v>
      </c>
      <c r="X1016" s="40" t="s">
        <v>26</v>
      </c>
      <c r="Z1016" s="34">
        <f t="shared" si="79"/>
        <v>0</v>
      </c>
    </row>
    <row r="1017" spans="2:26" ht="25.5" customHeight="1" x14ac:dyDescent="0.25">
      <c r="B1017" s="64"/>
      <c r="L1017" s="31" t="str">
        <f t="shared" si="75"/>
        <v/>
      </c>
      <c r="N1017" s="52" t="s">
        <v>71</v>
      </c>
      <c r="Q1017" s="32" t="str">
        <f t="shared" si="76"/>
        <v/>
      </c>
      <c r="T1017" s="34">
        <f t="shared" si="77"/>
        <v>0</v>
      </c>
      <c r="U1017" s="34">
        <f t="shared" si="78"/>
        <v>0</v>
      </c>
      <c r="X1017" s="40" t="s">
        <v>26</v>
      </c>
      <c r="Z1017" s="34">
        <f t="shared" si="79"/>
        <v>0</v>
      </c>
    </row>
    <row r="1018" spans="2:26" ht="25.5" customHeight="1" x14ac:dyDescent="0.25">
      <c r="B1018" s="64"/>
      <c r="L1018" s="31" t="str">
        <f t="shared" si="75"/>
        <v/>
      </c>
      <c r="N1018" s="52" t="s">
        <v>71</v>
      </c>
      <c r="Q1018" s="32" t="str">
        <f t="shared" si="76"/>
        <v/>
      </c>
      <c r="T1018" s="34">
        <f t="shared" si="77"/>
        <v>0</v>
      </c>
      <c r="U1018" s="34">
        <f t="shared" si="78"/>
        <v>0</v>
      </c>
      <c r="X1018" s="40" t="s">
        <v>26</v>
      </c>
      <c r="Z1018" s="34">
        <f t="shared" si="79"/>
        <v>0</v>
      </c>
    </row>
    <row r="1019" spans="2:26" ht="25.5" customHeight="1" x14ac:dyDescent="0.25">
      <c r="B1019" s="64"/>
      <c r="L1019" s="31" t="str">
        <f t="shared" si="75"/>
        <v/>
      </c>
      <c r="N1019" s="52" t="s">
        <v>71</v>
      </c>
      <c r="Q1019" s="32" t="str">
        <f t="shared" si="76"/>
        <v/>
      </c>
      <c r="T1019" s="34">
        <f t="shared" si="77"/>
        <v>0</v>
      </c>
      <c r="U1019" s="34">
        <f t="shared" si="78"/>
        <v>0</v>
      </c>
      <c r="X1019" s="40" t="s">
        <v>26</v>
      </c>
      <c r="Z1019" s="34">
        <f t="shared" si="79"/>
        <v>0</v>
      </c>
    </row>
    <row r="1020" spans="2:26" ht="25.5" customHeight="1" x14ac:dyDescent="0.25">
      <c r="B1020" s="64"/>
      <c r="L1020" s="31" t="str">
        <f t="shared" si="75"/>
        <v/>
      </c>
      <c r="N1020" s="52" t="s">
        <v>71</v>
      </c>
      <c r="Q1020" s="32" t="str">
        <f t="shared" si="76"/>
        <v/>
      </c>
      <c r="T1020" s="34">
        <f t="shared" si="77"/>
        <v>0</v>
      </c>
      <c r="U1020" s="34">
        <f t="shared" si="78"/>
        <v>0</v>
      </c>
      <c r="X1020" s="40" t="s">
        <v>26</v>
      </c>
      <c r="Z1020" s="34">
        <f t="shared" si="79"/>
        <v>0</v>
      </c>
    </row>
    <row r="1021" spans="2:26" ht="25.5" customHeight="1" x14ac:dyDescent="0.25">
      <c r="B1021" s="64"/>
      <c r="L1021" s="31" t="str">
        <f t="shared" si="75"/>
        <v/>
      </c>
      <c r="N1021" s="52" t="s">
        <v>71</v>
      </c>
      <c r="Q1021" s="32" t="str">
        <f t="shared" si="76"/>
        <v/>
      </c>
      <c r="T1021" s="34">
        <f t="shared" si="77"/>
        <v>0</v>
      </c>
      <c r="U1021" s="34">
        <f t="shared" si="78"/>
        <v>0</v>
      </c>
      <c r="X1021" s="40" t="s">
        <v>26</v>
      </c>
      <c r="Z1021" s="34">
        <f t="shared" si="79"/>
        <v>0</v>
      </c>
    </row>
    <row r="1022" spans="2:26" ht="25.5" customHeight="1" x14ac:dyDescent="0.25">
      <c r="B1022" s="64"/>
      <c r="L1022" s="31" t="str">
        <f t="shared" si="75"/>
        <v/>
      </c>
      <c r="N1022" s="52" t="s">
        <v>71</v>
      </c>
      <c r="Q1022" s="32" t="str">
        <f t="shared" si="76"/>
        <v/>
      </c>
      <c r="T1022" s="34">
        <f t="shared" si="77"/>
        <v>0</v>
      </c>
      <c r="U1022" s="34">
        <f t="shared" si="78"/>
        <v>0</v>
      </c>
      <c r="X1022" s="40" t="s">
        <v>26</v>
      </c>
      <c r="Z1022" s="34">
        <f t="shared" si="79"/>
        <v>0</v>
      </c>
    </row>
    <row r="1023" spans="2:26" ht="25.5" customHeight="1" x14ac:dyDescent="0.25">
      <c r="B1023" s="64"/>
      <c r="L1023" s="31" t="str">
        <f t="shared" si="75"/>
        <v/>
      </c>
      <c r="N1023" s="52" t="s">
        <v>71</v>
      </c>
      <c r="Q1023" s="32" t="str">
        <f t="shared" si="76"/>
        <v/>
      </c>
      <c r="T1023" s="34">
        <f t="shared" si="77"/>
        <v>0</v>
      </c>
      <c r="U1023" s="34">
        <f t="shared" si="78"/>
        <v>0</v>
      </c>
      <c r="X1023" s="40" t="s">
        <v>26</v>
      </c>
      <c r="Z1023" s="34">
        <f t="shared" si="79"/>
        <v>0</v>
      </c>
    </row>
    <row r="1024" spans="2:26" ht="25.5" customHeight="1" x14ac:dyDescent="0.25">
      <c r="B1024" s="64"/>
      <c r="L1024" s="31" t="str">
        <f t="shared" si="75"/>
        <v/>
      </c>
      <c r="N1024" s="52" t="s">
        <v>71</v>
      </c>
      <c r="Q1024" s="32" t="str">
        <f t="shared" si="76"/>
        <v/>
      </c>
      <c r="T1024" s="34">
        <f t="shared" si="77"/>
        <v>0</v>
      </c>
      <c r="U1024" s="34">
        <f t="shared" si="78"/>
        <v>0</v>
      </c>
      <c r="X1024" s="40" t="s">
        <v>26</v>
      </c>
      <c r="Z1024" s="34">
        <f t="shared" si="79"/>
        <v>0</v>
      </c>
    </row>
    <row r="1025" spans="2:26" ht="25.5" customHeight="1" x14ac:dyDescent="0.25">
      <c r="B1025" s="64"/>
      <c r="L1025" s="31" t="str">
        <f t="shared" si="75"/>
        <v/>
      </c>
      <c r="N1025" s="52" t="s">
        <v>71</v>
      </c>
      <c r="Q1025" s="32" t="str">
        <f t="shared" si="76"/>
        <v/>
      </c>
      <c r="T1025" s="34">
        <f t="shared" si="77"/>
        <v>0</v>
      </c>
      <c r="U1025" s="34">
        <f t="shared" si="78"/>
        <v>0</v>
      </c>
      <c r="X1025" s="40" t="s">
        <v>26</v>
      </c>
      <c r="Z1025" s="34">
        <f t="shared" si="79"/>
        <v>0</v>
      </c>
    </row>
    <row r="1026" spans="2:26" ht="25.5" customHeight="1" x14ac:dyDescent="0.25">
      <c r="B1026" s="64"/>
      <c r="L1026" s="31" t="str">
        <f t="shared" ref="L1026:L1089" si="80">IF(K1026&lt;&gt;"",VLOOKUP(K1026,tenhang,2,0),"")</f>
        <v/>
      </c>
      <c r="N1026" s="52" t="s">
        <v>71</v>
      </c>
      <c r="Q1026" s="32" t="str">
        <f t="shared" ref="Q1026:Q1089" si="81">IF(K1026&lt;&gt;"",VLOOKUP(K1026,tenhang,3,0),"")</f>
        <v/>
      </c>
      <c r="T1026" s="34">
        <f t="shared" ref="T1026:T1089" si="82">IF(K1026&lt;&gt;"",VLOOKUP(K1026,tenhang,4,0),0)</f>
        <v>0</v>
      </c>
      <c r="U1026" s="34">
        <f t="shared" si="78"/>
        <v>0</v>
      </c>
      <c r="X1026" s="40" t="s">
        <v>26</v>
      </c>
      <c r="Z1026" s="34">
        <f t="shared" si="79"/>
        <v>0</v>
      </c>
    </row>
    <row r="1027" spans="2:26" ht="25.5" customHeight="1" x14ac:dyDescent="0.25">
      <c r="B1027" s="64"/>
      <c r="L1027" s="31" t="str">
        <f t="shared" si="80"/>
        <v/>
      </c>
      <c r="N1027" s="52" t="s">
        <v>71</v>
      </c>
      <c r="Q1027" s="32" t="str">
        <f t="shared" si="81"/>
        <v/>
      </c>
      <c r="T1027" s="34">
        <f t="shared" si="82"/>
        <v>0</v>
      </c>
      <c r="U1027" s="34">
        <f t="shared" ref="U1027:U1090" si="83">R1027*T1027</f>
        <v>0</v>
      </c>
      <c r="X1027" s="40" t="s">
        <v>26</v>
      </c>
      <c r="Z1027" s="34">
        <f t="shared" ref="Z1027:Z1090" si="84">ROUND(U1027*X1027*1%,0)</f>
        <v>0</v>
      </c>
    </row>
    <row r="1028" spans="2:26" ht="25.5" customHeight="1" x14ac:dyDescent="0.25">
      <c r="B1028" s="64"/>
      <c r="L1028" s="31" t="str">
        <f t="shared" si="80"/>
        <v/>
      </c>
      <c r="N1028" s="52" t="s">
        <v>71</v>
      </c>
      <c r="Q1028" s="32" t="str">
        <f t="shared" si="81"/>
        <v/>
      </c>
      <c r="T1028" s="34">
        <f t="shared" si="82"/>
        <v>0</v>
      </c>
      <c r="U1028" s="34">
        <f t="shared" si="83"/>
        <v>0</v>
      </c>
      <c r="X1028" s="40" t="s">
        <v>26</v>
      </c>
      <c r="Z1028" s="34">
        <f t="shared" si="84"/>
        <v>0</v>
      </c>
    </row>
    <row r="1029" spans="2:26" ht="25.5" customHeight="1" x14ac:dyDescent="0.25">
      <c r="B1029" s="64"/>
      <c r="L1029" s="31" t="str">
        <f t="shared" si="80"/>
        <v/>
      </c>
      <c r="N1029" s="52" t="s">
        <v>71</v>
      </c>
      <c r="Q1029" s="32" t="str">
        <f t="shared" si="81"/>
        <v/>
      </c>
      <c r="T1029" s="34">
        <f t="shared" si="82"/>
        <v>0</v>
      </c>
      <c r="U1029" s="34">
        <f t="shared" si="83"/>
        <v>0</v>
      </c>
      <c r="X1029" s="40" t="s">
        <v>26</v>
      </c>
      <c r="Z1029" s="34">
        <f t="shared" si="84"/>
        <v>0</v>
      </c>
    </row>
    <row r="1030" spans="2:26" ht="25.5" customHeight="1" x14ac:dyDescent="0.25">
      <c r="B1030" s="64"/>
      <c r="L1030" s="31" t="str">
        <f t="shared" si="80"/>
        <v/>
      </c>
      <c r="N1030" s="52" t="s">
        <v>71</v>
      </c>
      <c r="Q1030" s="32" t="str">
        <f t="shared" si="81"/>
        <v/>
      </c>
      <c r="T1030" s="34">
        <f t="shared" si="82"/>
        <v>0</v>
      </c>
      <c r="U1030" s="34">
        <f t="shared" si="83"/>
        <v>0</v>
      </c>
      <c r="X1030" s="40" t="s">
        <v>26</v>
      </c>
      <c r="Z1030" s="34">
        <f t="shared" si="84"/>
        <v>0</v>
      </c>
    </row>
    <row r="1031" spans="2:26" ht="25.5" customHeight="1" x14ac:dyDescent="0.25">
      <c r="B1031" s="64"/>
      <c r="L1031" s="31" t="str">
        <f t="shared" si="80"/>
        <v/>
      </c>
      <c r="N1031" s="52" t="s">
        <v>71</v>
      </c>
      <c r="Q1031" s="32" t="str">
        <f t="shared" si="81"/>
        <v/>
      </c>
      <c r="T1031" s="34">
        <f t="shared" si="82"/>
        <v>0</v>
      </c>
      <c r="U1031" s="34">
        <f t="shared" si="83"/>
        <v>0</v>
      </c>
      <c r="X1031" s="40" t="s">
        <v>26</v>
      </c>
      <c r="Z1031" s="34">
        <f t="shared" si="84"/>
        <v>0</v>
      </c>
    </row>
    <row r="1032" spans="2:26" ht="25.5" customHeight="1" x14ac:dyDescent="0.25">
      <c r="B1032" s="64"/>
      <c r="L1032" s="31" t="str">
        <f t="shared" si="80"/>
        <v/>
      </c>
      <c r="N1032" s="52" t="s">
        <v>71</v>
      </c>
      <c r="Q1032" s="32" t="str">
        <f t="shared" si="81"/>
        <v/>
      </c>
      <c r="T1032" s="34">
        <f t="shared" si="82"/>
        <v>0</v>
      </c>
      <c r="U1032" s="34">
        <f t="shared" si="83"/>
        <v>0</v>
      </c>
      <c r="X1032" s="40" t="s">
        <v>26</v>
      </c>
      <c r="Z1032" s="34">
        <f t="shared" si="84"/>
        <v>0</v>
      </c>
    </row>
    <row r="1033" spans="2:26" ht="25.5" customHeight="1" x14ac:dyDescent="0.25">
      <c r="B1033" s="64"/>
      <c r="L1033" s="31" t="str">
        <f t="shared" si="80"/>
        <v/>
      </c>
      <c r="N1033" s="52" t="s">
        <v>71</v>
      </c>
      <c r="Q1033" s="32" t="str">
        <f t="shared" si="81"/>
        <v/>
      </c>
      <c r="T1033" s="34">
        <f t="shared" si="82"/>
        <v>0</v>
      </c>
      <c r="U1033" s="34">
        <f t="shared" si="83"/>
        <v>0</v>
      </c>
      <c r="X1033" s="40" t="s">
        <v>26</v>
      </c>
      <c r="Z1033" s="34">
        <f t="shared" si="84"/>
        <v>0</v>
      </c>
    </row>
    <row r="1034" spans="2:26" ht="25.5" customHeight="1" x14ac:dyDescent="0.25">
      <c r="B1034" s="64"/>
      <c r="L1034" s="31" t="str">
        <f t="shared" si="80"/>
        <v/>
      </c>
      <c r="N1034" s="52" t="s">
        <v>71</v>
      </c>
      <c r="Q1034" s="32" t="str">
        <f t="shared" si="81"/>
        <v/>
      </c>
      <c r="T1034" s="34">
        <f t="shared" si="82"/>
        <v>0</v>
      </c>
      <c r="U1034" s="34">
        <f t="shared" si="83"/>
        <v>0</v>
      </c>
      <c r="X1034" s="40" t="s">
        <v>26</v>
      </c>
      <c r="Z1034" s="34">
        <f t="shared" si="84"/>
        <v>0</v>
      </c>
    </row>
    <row r="1035" spans="2:26" ht="25.5" customHeight="1" x14ac:dyDescent="0.25">
      <c r="B1035" s="64"/>
      <c r="L1035" s="31" t="str">
        <f t="shared" si="80"/>
        <v/>
      </c>
      <c r="N1035" s="52" t="s">
        <v>71</v>
      </c>
      <c r="Q1035" s="32" t="str">
        <f t="shared" si="81"/>
        <v/>
      </c>
      <c r="T1035" s="34">
        <f t="shared" si="82"/>
        <v>0</v>
      </c>
      <c r="U1035" s="34">
        <f t="shared" si="83"/>
        <v>0</v>
      </c>
      <c r="X1035" s="40" t="s">
        <v>26</v>
      </c>
      <c r="Z1035" s="34">
        <f t="shared" si="84"/>
        <v>0</v>
      </c>
    </row>
    <row r="1036" spans="2:26" ht="25.5" customHeight="1" x14ac:dyDescent="0.25">
      <c r="B1036" s="64"/>
      <c r="L1036" s="31" t="str">
        <f t="shared" si="80"/>
        <v/>
      </c>
      <c r="N1036" s="52" t="s">
        <v>71</v>
      </c>
      <c r="Q1036" s="32" t="str">
        <f t="shared" si="81"/>
        <v/>
      </c>
      <c r="T1036" s="34">
        <f t="shared" si="82"/>
        <v>0</v>
      </c>
      <c r="U1036" s="34">
        <f t="shared" si="83"/>
        <v>0</v>
      </c>
      <c r="X1036" s="40" t="s">
        <v>26</v>
      </c>
      <c r="Z1036" s="34">
        <f t="shared" si="84"/>
        <v>0</v>
      </c>
    </row>
    <row r="1037" spans="2:26" ht="25.5" customHeight="1" x14ac:dyDescent="0.25">
      <c r="B1037" s="64"/>
      <c r="L1037" s="31" t="str">
        <f t="shared" si="80"/>
        <v/>
      </c>
      <c r="N1037" s="52" t="s">
        <v>71</v>
      </c>
      <c r="Q1037" s="32" t="str">
        <f t="shared" si="81"/>
        <v/>
      </c>
      <c r="T1037" s="34">
        <f t="shared" si="82"/>
        <v>0</v>
      </c>
      <c r="U1037" s="34">
        <f t="shared" si="83"/>
        <v>0</v>
      </c>
      <c r="X1037" s="40" t="s">
        <v>26</v>
      </c>
      <c r="Z1037" s="34">
        <f t="shared" si="84"/>
        <v>0</v>
      </c>
    </row>
    <row r="1038" spans="2:26" ht="25.5" customHeight="1" x14ac:dyDescent="0.25">
      <c r="B1038" s="64"/>
      <c r="L1038" s="31" t="str">
        <f t="shared" si="80"/>
        <v/>
      </c>
      <c r="N1038" s="52" t="s">
        <v>71</v>
      </c>
      <c r="Q1038" s="32" t="str">
        <f t="shared" si="81"/>
        <v/>
      </c>
      <c r="T1038" s="34">
        <f t="shared" si="82"/>
        <v>0</v>
      </c>
      <c r="U1038" s="34">
        <f t="shared" si="83"/>
        <v>0</v>
      </c>
      <c r="X1038" s="40" t="s">
        <v>26</v>
      </c>
      <c r="Z1038" s="34">
        <f t="shared" si="84"/>
        <v>0</v>
      </c>
    </row>
    <row r="1039" spans="2:26" ht="25.5" customHeight="1" x14ac:dyDescent="0.25">
      <c r="B1039" s="64"/>
      <c r="L1039" s="31" t="str">
        <f t="shared" si="80"/>
        <v/>
      </c>
      <c r="N1039" s="52" t="s">
        <v>71</v>
      </c>
      <c r="Q1039" s="32" t="str">
        <f t="shared" si="81"/>
        <v/>
      </c>
      <c r="T1039" s="34">
        <f t="shared" si="82"/>
        <v>0</v>
      </c>
      <c r="U1039" s="34">
        <f t="shared" si="83"/>
        <v>0</v>
      </c>
      <c r="X1039" s="40" t="s">
        <v>26</v>
      </c>
      <c r="Z1039" s="34">
        <f t="shared" si="84"/>
        <v>0</v>
      </c>
    </row>
    <row r="1040" spans="2:26" ht="25.5" customHeight="1" x14ac:dyDescent="0.25">
      <c r="B1040" s="64"/>
      <c r="L1040" s="31" t="str">
        <f t="shared" si="80"/>
        <v/>
      </c>
      <c r="N1040" s="52" t="s">
        <v>71</v>
      </c>
      <c r="Q1040" s="32" t="str">
        <f t="shared" si="81"/>
        <v/>
      </c>
      <c r="T1040" s="34">
        <f t="shared" si="82"/>
        <v>0</v>
      </c>
      <c r="U1040" s="34">
        <f t="shared" si="83"/>
        <v>0</v>
      </c>
      <c r="X1040" s="40" t="s">
        <v>26</v>
      </c>
      <c r="Z1040" s="34">
        <f t="shared" si="84"/>
        <v>0</v>
      </c>
    </row>
    <row r="1041" spans="2:26" ht="25.5" customHeight="1" x14ac:dyDescent="0.25">
      <c r="B1041" s="64"/>
      <c r="L1041" s="31" t="str">
        <f t="shared" si="80"/>
        <v/>
      </c>
      <c r="N1041" s="52" t="s">
        <v>71</v>
      </c>
      <c r="Q1041" s="32" t="str">
        <f t="shared" si="81"/>
        <v/>
      </c>
      <c r="T1041" s="34">
        <f t="shared" si="82"/>
        <v>0</v>
      </c>
      <c r="U1041" s="34">
        <f t="shared" si="83"/>
        <v>0</v>
      </c>
      <c r="X1041" s="40" t="s">
        <v>26</v>
      </c>
      <c r="Z1041" s="34">
        <f t="shared" si="84"/>
        <v>0</v>
      </c>
    </row>
    <row r="1042" spans="2:26" ht="25.5" customHeight="1" x14ac:dyDescent="0.25">
      <c r="B1042" s="64"/>
      <c r="L1042" s="31" t="str">
        <f t="shared" si="80"/>
        <v/>
      </c>
      <c r="N1042" s="52" t="s">
        <v>71</v>
      </c>
      <c r="Q1042" s="32" t="str">
        <f t="shared" si="81"/>
        <v/>
      </c>
      <c r="T1042" s="34">
        <f t="shared" si="82"/>
        <v>0</v>
      </c>
      <c r="U1042" s="34">
        <f t="shared" si="83"/>
        <v>0</v>
      </c>
      <c r="X1042" s="40" t="s">
        <v>26</v>
      </c>
      <c r="Z1042" s="34">
        <f t="shared" si="84"/>
        <v>0</v>
      </c>
    </row>
    <row r="1043" spans="2:26" ht="25.5" customHeight="1" x14ac:dyDescent="0.25">
      <c r="B1043" s="64"/>
      <c r="L1043" s="31" t="str">
        <f t="shared" si="80"/>
        <v/>
      </c>
      <c r="N1043" s="52" t="s">
        <v>71</v>
      </c>
      <c r="Q1043" s="32" t="str">
        <f t="shared" si="81"/>
        <v/>
      </c>
      <c r="T1043" s="34">
        <f t="shared" si="82"/>
        <v>0</v>
      </c>
      <c r="U1043" s="34">
        <f t="shared" si="83"/>
        <v>0</v>
      </c>
      <c r="X1043" s="40" t="s">
        <v>26</v>
      </c>
      <c r="Z1043" s="34">
        <f t="shared" si="84"/>
        <v>0</v>
      </c>
    </row>
    <row r="1044" spans="2:26" ht="25.5" customHeight="1" x14ac:dyDescent="0.25">
      <c r="B1044" s="64"/>
      <c r="L1044" s="31" t="str">
        <f t="shared" si="80"/>
        <v/>
      </c>
      <c r="N1044" s="52" t="s">
        <v>71</v>
      </c>
      <c r="Q1044" s="32" t="str">
        <f t="shared" si="81"/>
        <v/>
      </c>
      <c r="T1044" s="34">
        <f t="shared" si="82"/>
        <v>0</v>
      </c>
      <c r="U1044" s="34">
        <f t="shared" si="83"/>
        <v>0</v>
      </c>
      <c r="X1044" s="40" t="s">
        <v>26</v>
      </c>
      <c r="Z1044" s="34">
        <f t="shared" si="84"/>
        <v>0</v>
      </c>
    </row>
    <row r="1045" spans="2:26" ht="25.5" customHeight="1" x14ac:dyDescent="0.25">
      <c r="B1045" s="64"/>
      <c r="L1045" s="31" t="str">
        <f t="shared" si="80"/>
        <v/>
      </c>
      <c r="N1045" s="52" t="s">
        <v>71</v>
      </c>
      <c r="Q1045" s="32" t="str">
        <f t="shared" si="81"/>
        <v/>
      </c>
      <c r="T1045" s="34">
        <f t="shared" si="82"/>
        <v>0</v>
      </c>
      <c r="U1045" s="34">
        <f t="shared" si="83"/>
        <v>0</v>
      </c>
      <c r="X1045" s="40" t="s">
        <v>26</v>
      </c>
      <c r="Z1045" s="34">
        <f t="shared" si="84"/>
        <v>0</v>
      </c>
    </row>
    <row r="1046" spans="2:26" ht="25.5" customHeight="1" x14ac:dyDescent="0.25">
      <c r="B1046" s="64"/>
      <c r="L1046" s="31" t="str">
        <f t="shared" si="80"/>
        <v/>
      </c>
      <c r="N1046" s="52" t="s">
        <v>71</v>
      </c>
      <c r="Q1046" s="32" t="str">
        <f t="shared" si="81"/>
        <v/>
      </c>
      <c r="T1046" s="34">
        <f t="shared" si="82"/>
        <v>0</v>
      </c>
      <c r="U1046" s="34">
        <f t="shared" si="83"/>
        <v>0</v>
      </c>
      <c r="X1046" s="40" t="s">
        <v>26</v>
      </c>
      <c r="Z1046" s="34">
        <f t="shared" si="84"/>
        <v>0</v>
      </c>
    </row>
    <row r="1047" spans="2:26" ht="25.5" customHeight="1" x14ac:dyDescent="0.25">
      <c r="B1047" s="64"/>
      <c r="L1047" s="31" t="str">
        <f t="shared" si="80"/>
        <v/>
      </c>
      <c r="N1047" s="52" t="s">
        <v>71</v>
      </c>
      <c r="Q1047" s="32" t="str">
        <f t="shared" si="81"/>
        <v/>
      </c>
      <c r="T1047" s="34">
        <f t="shared" si="82"/>
        <v>0</v>
      </c>
      <c r="U1047" s="34">
        <f t="shared" si="83"/>
        <v>0</v>
      </c>
      <c r="X1047" s="40" t="s">
        <v>26</v>
      </c>
      <c r="Z1047" s="34">
        <f t="shared" si="84"/>
        <v>0</v>
      </c>
    </row>
    <row r="1048" spans="2:26" ht="25.5" customHeight="1" x14ac:dyDescent="0.25">
      <c r="B1048" s="64"/>
      <c r="L1048" s="31" t="str">
        <f t="shared" si="80"/>
        <v/>
      </c>
      <c r="N1048" s="52" t="s">
        <v>71</v>
      </c>
      <c r="Q1048" s="32" t="str">
        <f t="shared" si="81"/>
        <v/>
      </c>
      <c r="T1048" s="34">
        <f t="shared" si="82"/>
        <v>0</v>
      </c>
      <c r="U1048" s="34">
        <f t="shared" si="83"/>
        <v>0</v>
      </c>
      <c r="X1048" s="40" t="s">
        <v>26</v>
      </c>
      <c r="Z1048" s="34">
        <f t="shared" si="84"/>
        <v>0</v>
      </c>
    </row>
    <row r="1049" spans="2:26" ht="25.5" customHeight="1" x14ac:dyDescent="0.25">
      <c r="B1049" s="64"/>
      <c r="L1049" s="31" t="str">
        <f t="shared" si="80"/>
        <v/>
      </c>
      <c r="N1049" s="52" t="s">
        <v>71</v>
      </c>
      <c r="Q1049" s="32" t="str">
        <f t="shared" si="81"/>
        <v/>
      </c>
      <c r="T1049" s="34">
        <f t="shared" si="82"/>
        <v>0</v>
      </c>
      <c r="U1049" s="34">
        <f t="shared" si="83"/>
        <v>0</v>
      </c>
      <c r="X1049" s="40" t="s">
        <v>26</v>
      </c>
      <c r="Z1049" s="34">
        <f t="shared" si="84"/>
        <v>0</v>
      </c>
    </row>
    <row r="1050" spans="2:26" ht="25.5" customHeight="1" x14ac:dyDescent="0.25">
      <c r="B1050" s="64"/>
      <c r="L1050" s="31" t="str">
        <f t="shared" si="80"/>
        <v/>
      </c>
      <c r="N1050" s="52" t="s">
        <v>71</v>
      </c>
      <c r="Q1050" s="32" t="str">
        <f t="shared" si="81"/>
        <v/>
      </c>
      <c r="T1050" s="34">
        <f t="shared" si="82"/>
        <v>0</v>
      </c>
      <c r="U1050" s="34">
        <f t="shared" si="83"/>
        <v>0</v>
      </c>
      <c r="X1050" s="40" t="s">
        <v>26</v>
      </c>
      <c r="Z1050" s="34">
        <f t="shared" si="84"/>
        <v>0</v>
      </c>
    </row>
    <row r="1051" spans="2:26" ht="25.5" customHeight="1" x14ac:dyDescent="0.25">
      <c r="B1051" s="64"/>
      <c r="L1051" s="31" t="str">
        <f t="shared" si="80"/>
        <v/>
      </c>
      <c r="N1051" s="52" t="s">
        <v>71</v>
      </c>
      <c r="Q1051" s="32" t="str">
        <f t="shared" si="81"/>
        <v/>
      </c>
      <c r="T1051" s="34">
        <f t="shared" si="82"/>
        <v>0</v>
      </c>
      <c r="U1051" s="34">
        <f t="shared" si="83"/>
        <v>0</v>
      </c>
      <c r="X1051" s="40" t="s">
        <v>26</v>
      </c>
      <c r="Z1051" s="34">
        <f t="shared" si="84"/>
        <v>0</v>
      </c>
    </row>
    <row r="1052" spans="2:26" ht="25.5" customHeight="1" x14ac:dyDescent="0.25">
      <c r="B1052" s="64"/>
      <c r="L1052" s="31" t="str">
        <f t="shared" si="80"/>
        <v/>
      </c>
      <c r="N1052" s="52" t="s">
        <v>71</v>
      </c>
      <c r="Q1052" s="32" t="str">
        <f t="shared" si="81"/>
        <v/>
      </c>
      <c r="T1052" s="34">
        <f t="shared" si="82"/>
        <v>0</v>
      </c>
      <c r="U1052" s="34">
        <f t="shared" si="83"/>
        <v>0</v>
      </c>
      <c r="X1052" s="40" t="s">
        <v>26</v>
      </c>
      <c r="Z1052" s="34">
        <f t="shared" si="84"/>
        <v>0</v>
      </c>
    </row>
    <row r="1053" spans="2:26" ht="25.5" customHeight="1" x14ac:dyDescent="0.25">
      <c r="B1053" s="64"/>
      <c r="L1053" s="31" t="str">
        <f t="shared" si="80"/>
        <v/>
      </c>
      <c r="N1053" s="52" t="s">
        <v>71</v>
      </c>
      <c r="Q1053" s="32" t="str">
        <f t="shared" si="81"/>
        <v/>
      </c>
      <c r="T1053" s="34">
        <f t="shared" si="82"/>
        <v>0</v>
      </c>
      <c r="U1053" s="34">
        <f t="shared" si="83"/>
        <v>0</v>
      </c>
      <c r="X1053" s="40" t="s">
        <v>26</v>
      </c>
      <c r="Z1053" s="34">
        <f t="shared" si="84"/>
        <v>0</v>
      </c>
    </row>
    <row r="1054" spans="2:26" ht="25.5" customHeight="1" x14ac:dyDescent="0.25">
      <c r="B1054" s="64"/>
      <c r="L1054" s="31" t="str">
        <f t="shared" si="80"/>
        <v/>
      </c>
      <c r="N1054" s="52" t="s">
        <v>71</v>
      </c>
      <c r="Q1054" s="32" t="str">
        <f t="shared" si="81"/>
        <v/>
      </c>
      <c r="T1054" s="34">
        <f t="shared" si="82"/>
        <v>0</v>
      </c>
      <c r="U1054" s="34">
        <f t="shared" si="83"/>
        <v>0</v>
      </c>
      <c r="X1054" s="40" t="s">
        <v>26</v>
      </c>
      <c r="Z1054" s="34">
        <f t="shared" si="84"/>
        <v>0</v>
      </c>
    </row>
    <row r="1055" spans="2:26" ht="25.5" customHeight="1" x14ac:dyDescent="0.25">
      <c r="B1055" s="64"/>
      <c r="L1055" s="31" t="str">
        <f t="shared" si="80"/>
        <v/>
      </c>
      <c r="N1055" s="52" t="s">
        <v>71</v>
      </c>
      <c r="Q1055" s="32" t="str">
        <f t="shared" si="81"/>
        <v/>
      </c>
      <c r="T1055" s="34">
        <f t="shared" si="82"/>
        <v>0</v>
      </c>
      <c r="U1055" s="34">
        <f t="shared" si="83"/>
        <v>0</v>
      </c>
      <c r="X1055" s="40" t="s">
        <v>26</v>
      </c>
      <c r="Z1055" s="34">
        <f t="shared" si="84"/>
        <v>0</v>
      </c>
    </row>
    <row r="1056" spans="2:26" ht="25.5" customHeight="1" x14ac:dyDescent="0.25">
      <c r="B1056" s="64"/>
      <c r="L1056" s="31" t="str">
        <f t="shared" si="80"/>
        <v/>
      </c>
      <c r="N1056" s="52" t="s">
        <v>71</v>
      </c>
      <c r="Q1056" s="32" t="str">
        <f t="shared" si="81"/>
        <v/>
      </c>
      <c r="T1056" s="34">
        <f t="shared" si="82"/>
        <v>0</v>
      </c>
      <c r="U1056" s="34">
        <f t="shared" si="83"/>
        <v>0</v>
      </c>
      <c r="X1056" s="40" t="s">
        <v>26</v>
      </c>
      <c r="Z1056" s="34">
        <f t="shared" si="84"/>
        <v>0</v>
      </c>
    </row>
    <row r="1057" spans="2:26" ht="25.5" customHeight="1" x14ac:dyDescent="0.25">
      <c r="B1057" s="64"/>
      <c r="L1057" s="31" t="str">
        <f t="shared" si="80"/>
        <v/>
      </c>
      <c r="N1057" s="52" t="s">
        <v>71</v>
      </c>
      <c r="Q1057" s="32" t="str">
        <f t="shared" si="81"/>
        <v/>
      </c>
      <c r="T1057" s="34">
        <f t="shared" si="82"/>
        <v>0</v>
      </c>
      <c r="U1057" s="34">
        <f t="shared" si="83"/>
        <v>0</v>
      </c>
      <c r="X1057" s="40" t="s">
        <v>26</v>
      </c>
      <c r="Z1057" s="34">
        <f t="shared" si="84"/>
        <v>0</v>
      </c>
    </row>
    <row r="1058" spans="2:26" ht="25.5" customHeight="1" x14ac:dyDescent="0.25">
      <c r="B1058" s="64"/>
      <c r="L1058" s="31" t="str">
        <f t="shared" si="80"/>
        <v/>
      </c>
      <c r="N1058" s="52" t="s">
        <v>71</v>
      </c>
      <c r="Q1058" s="32" t="str">
        <f t="shared" si="81"/>
        <v/>
      </c>
      <c r="T1058" s="34">
        <f t="shared" si="82"/>
        <v>0</v>
      </c>
      <c r="U1058" s="34">
        <f t="shared" si="83"/>
        <v>0</v>
      </c>
      <c r="X1058" s="40" t="s">
        <v>26</v>
      </c>
      <c r="Z1058" s="34">
        <f t="shared" si="84"/>
        <v>0</v>
      </c>
    </row>
    <row r="1059" spans="2:26" ht="25.5" customHeight="1" x14ac:dyDescent="0.25">
      <c r="B1059" s="64"/>
      <c r="L1059" s="31" t="str">
        <f t="shared" si="80"/>
        <v/>
      </c>
      <c r="N1059" s="52" t="s">
        <v>71</v>
      </c>
      <c r="Q1059" s="32" t="str">
        <f t="shared" si="81"/>
        <v/>
      </c>
      <c r="T1059" s="34">
        <f t="shared" si="82"/>
        <v>0</v>
      </c>
      <c r="U1059" s="34">
        <f t="shared" si="83"/>
        <v>0</v>
      </c>
      <c r="X1059" s="40" t="s">
        <v>26</v>
      </c>
      <c r="Z1059" s="34">
        <f t="shared" si="84"/>
        <v>0</v>
      </c>
    </row>
    <row r="1060" spans="2:26" ht="25.5" customHeight="1" x14ac:dyDescent="0.25">
      <c r="B1060" s="64"/>
      <c r="L1060" s="31" t="str">
        <f t="shared" si="80"/>
        <v/>
      </c>
      <c r="N1060" s="52" t="s">
        <v>71</v>
      </c>
      <c r="Q1060" s="32" t="str">
        <f t="shared" si="81"/>
        <v/>
      </c>
      <c r="T1060" s="34">
        <f t="shared" si="82"/>
        <v>0</v>
      </c>
      <c r="U1060" s="34">
        <f t="shared" si="83"/>
        <v>0</v>
      </c>
      <c r="X1060" s="40" t="s">
        <v>26</v>
      </c>
      <c r="Z1060" s="34">
        <f t="shared" si="84"/>
        <v>0</v>
      </c>
    </row>
    <row r="1061" spans="2:26" ht="25.5" customHeight="1" x14ac:dyDescent="0.25">
      <c r="B1061" s="64"/>
      <c r="L1061" s="31" t="str">
        <f t="shared" si="80"/>
        <v/>
      </c>
      <c r="N1061" s="52" t="s">
        <v>71</v>
      </c>
      <c r="Q1061" s="32" t="str">
        <f t="shared" si="81"/>
        <v/>
      </c>
      <c r="T1061" s="34">
        <f t="shared" si="82"/>
        <v>0</v>
      </c>
      <c r="U1061" s="34">
        <f t="shared" si="83"/>
        <v>0</v>
      </c>
      <c r="X1061" s="40" t="s">
        <v>26</v>
      </c>
      <c r="Z1061" s="34">
        <f t="shared" si="84"/>
        <v>0</v>
      </c>
    </row>
    <row r="1062" spans="2:26" ht="25.5" customHeight="1" x14ac:dyDescent="0.25">
      <c r="B1062" s="64"/>
      <c r="L1062" s="31" t="str">
        <f t="shared" si="80"/>
        <v/>
      </c>
      <c r="N1062" s="52" t="s">
        <v>71</v>
      </c>
      <c r="Q1062" s="32" t="str">
        <f t="shared" si="81"/>
        <v/>
      </c>
      <c r="T1062" s="34">
        <f t="shared" si="82"/>
        <v>0</v>
      </c>
      <c r="U1062" s="34">
        <f t="shared" si="83"/>
        <v>0</v>
      </c>
      <c r="X1062" s="40" t="s">
        <v>26</v>
      </c>
      <c r="Z1062" s="34">
        <f t="shared" si="84"/>
        <v>0</v>
      </c>
    </row>
    <row r="1063" spans="2:26" ht="25.5" customHeight="1" x14ac:dyDescent="0.25">
      <c r="B1063" s="64"/>
      <c r="L1063" s="31" t="str">
        <f t="shared" si="80"/>
        <v/>
      </c>
      <c r="N1063" s="52" t="s">
        <v>71</v>
      </c>
      <c r="Q1063" s="32" t="str">
        <f t="shared" si="81"/>
        <v/>
      </c>
      <c r="T1063" s="34">
        <f t="shared" si="82"/>
        <v>0</v>
      </c>
      <c r="U1063" s="34">
        <f t="shared" si="83"/>
        <v>0</v>
      </c>
      <c r="X1063" s="40" t="s">
        <v>26</v>
      </c>
      <c r="Z1063" s="34">
        <f t="shared" si="84"/>
        <v>0</v>
      </c>
    </row>
    <row r="1064" spans="2:26" ht="25.5" customHeight="1" x14ac:dyDescent="0.25">
      <c r="B1064" s="64"/>
      <c r="L1064" s="31" t="str">
        <f t="shared" si="80"/>
        <v/>
      </c>
      <c r="N1064" s="52" t="s">
        <v>71</v>
      </c>
      <c r="Q1064" s="32" t="str">
        <f t="shared" si="81"/>
        <v/>
      </c>
      <c r="T1064" s="34">
        <f t="shared" si="82"/>
        <v>0</v>
      </c>
      <c r="U1064" s="34">
        <f t="shared" si="83"/>
        <v>0</v>
      </c>
      <c r="X1064" s="40" t="s">
        <v>26</v>
      </c>
      <c r="Z1064" s="34">
        <f t="shared" si="84"/>
        <v>0</v>
      </c>
    </row>
    <row r="1065" spans="2:26" ht="25.5" customHeight="1" x14ac:dyDescent="0.25">
      <c r="B1065" s="64"/>
      <c r="L1065" s="31" t="str">
        <f t="shared" si="80"/>
        <v/>
      </c>
      <c r="N1065" s="52" t="s">
        <v>71</v>
      </c>
      <c r="Q1065" s="32" t="str">
        <f t="shared" si="81"/>
        <v/>
      </c>
      <c r="T1065" s="34">
        <f t="shared" si="82"/>
        <v>0</v>
      </c>
      <c r="U1065" s="34">
        <f t="shared" si="83"/>
        <v>0</v>
      </c>
      <c r="X1065" s="40" t="s">
        <v>26</v>
      </c>
      <c r="Z1065" s="34">
        <f t="shared" si="84"/>
        <v>0</v>
      </c>
    </row>
    <row r="1066" spans="2:26" ht="25.5" customHeight="1" x14ac:dyDescent="0.25">
      <c r="B1066" s="64"/>
      <c r="L1066" s="31" t="str">
        <f t="shared" si="80"/>
        <v/>
      </c>
      <c r="N1066" s="52" t="s">
        <v>71</v>
      </c>
      <c r="Q1066" s="32" t="str">
        <f t="shared" si="81"/>
        <v/>
      </c>
      <c r="T1066" s="34">
        <f t="shared" si="82"/>
        <v>0</v>
      </c>
      <c r="U1066" s="34">
        <f t="shared" si="83"/>
        <v>0</v>
      </c>
      <c r="X1066" s="40" t="s">
        <v>26</v>
      </c>
      <c r="Z1066" s="34">
        <f t="shared" si="84"/>
        <v>0</v>
      </c>
    </row>
    <row r="1067" spans="2:26" ht="25.5" customHeight="1" x14ac:dyDescent="0.25">
      <c r="B1067" s="64"/>
      <c r="L1067" s="31" t="str">
        <f t="shared" si="80"/>
        <v/>
      </c>
      <c r="N1067" s="52" t="s">
        <v>71</v>
      </c>
      <c r="Q1067" s="32" t="str">
        <f t="shared" si="81"/>
        <v/>
      </c>
      <c r="T1067" s="34">
        <f t="shared" si="82"/>
        <v>0</v>
      </c>
      <c r="U1067" s="34">
        <f t="shared" si="83"/>
        <v>0</v>
      </c>
      <c r="X1067" s="40" t="s">
        <v>26</v>
      </c>
      <c r="Z1067" s="34">
        <f t="shared" si="84"/>
        <v>0</v>
      </c>
    </row>
    <row r="1068" spans="2:26" ht="25.5" customHeight="1" x14ac:dyDescent="0.25">
      <c r="B1068" s="64"/>
      <c r="L1068" s="31" t="str">
        <f t="shared" si="80"/>
        <v/>
      </c>
      <c r="N1068" s="52" t="s">
        <v>71</v>
      </c>
      <c r="Q1068" s="32" t="str">
        <f t="shared" si="81"/>
        <v/>
      </c>
      <c r="T1068" s="34">
        <f t="shared" si="82"/>
        <v>0</v>
      </c>
      <c r="U1068" s="34">
        <f t="shared" si="83"/>
        <v>0</v>
      </c>
      <c r="X1068" s="40" t="s">
        <v>26</v>
      </c>
      <c r="Z1068" s="34">
        <f t="shared" si="84"/>
        <v>0</v>
      </c>
    </row>
    <row r="1069" spans="2:26" ht="25.5" customHeight="1" x14ac:dyDescent="0.25">
      <c r="B1069" s="64"/>
      <c r="L1069" s="31" t="str">
        <f t="shared" si="80"/>
        <v/>
      </c>
      <c r="N1069" s="52" t="s">
        <v>71</v>
      </c>
      <c r="Q1069" s="32" t="str">
        <f t="shared" si="81"/>
        <v/>
      </c>
      <c r="T1069" s="34">
        <f t="shared" si="82"/>
        <v>0</v>
      </c>
      <c r="U1069" s="34">
        <f t="shared" si="83"/>
        <v>0</v>
      </c>
      <c r="X1069" s="40" t="s">
        <v>26</v>
      </c>
      <c r="Z1069" s="34">
        <f t="shared" si="84"/>
        <v>0</v>
      </c>
    </row>
    <row r="1070" spans="2:26" ht="25.5" customHeight="1" x14ac:dyDescent="0.25">
      <c r="B1070" s="64"/>
      <c r="L1070" s="31" t="str">
        <f t="shared" si="80"/>
        <v/>
      </c>
      <c r="N1070" s="52" t="s">
        <v>71</v>
      </c>
      <c r="Q1070" s="32" t="str">
        <f t="shared" si="81"/>
        <v/>
      </c>
      <c r="T1070" s="34">
        <f t="shared" si="82"/>
        <v>0</v>
      </c>
      <c r="U1070" s="34">
        <f t="shared" si="83"/>
        <v>0</v>
      </c>
      <c r="X1070" s="40" t="s">
        <v>26</v>
      </c>
      <c r="Z1070" s="34">
        <f t="shared" si="84"/>
        <v>0</v>
      </c>
    </row>
    <row r="1071" spans="2:26" ht="25.5" customHeight="1" x14ac:dyDescent="0.25">
      <c r="B1071" s="64"/>
      <c r="L1071" s="31" t="str">
        <f t="shared" si="80"/>
        <v/>
      </c>
      <c r="N1071" s="52" t="s">
        <v>71</v>
      </c>
      <c r="Q1071" s="32" t="str">
        <f t="shared" si="81"/>
        <v/>
      </c>
      <c r="T1071" s="34">
        <f t="shared" si="82"/>
        <v>0</v>
      </c>
      <c r="U1071" s="34">
        <f t="shared" si="83"/>
        <v>0</v>
      </c>
      <c r="X1071" s="40" t="s">
        <v>26</v>
      </c>
      <c r="Z1071" s="34">
        <f t="shared" si="84"/>
        <v>0</v>
      </c>
    </row>
    <row r="1072" spans="2:26" ht="25.5" customHeight="1" x14ac:dyDescent="0.25">
      <c r="B1072" s="64"/>
      <c r="L1072" s="31" t="str">
        <f t="shared" si="80"/>
        <v/>
      </c>
      <c r="N1072" s="52" t="s">
        <v>71</v>
      </c>
      <c r="Q1072" s="32" t="str">
        <f t="shared" si="81"/>
        <v/>
      </c>
      <c r="T1072" s="34">
        <f t="shared" si="82"/>
        <v>0</v>
      </c>
      <c r="U1072" s="34">
        <f t="shared" si="83"/>
        <v>0</v>
      </c>
      <c r="X1072" s="40" t="s">
        <v>26</v>
      </c>
      <c r="Z1072" s="34">
        <f t="shared" si="84"/>
        <v>0</v>
      </c>
    </row>
    <row r="1073" spans="2:26" ht="25.5" customHeight="1" x14ac:dyDescent="0.25">
      <c r="B1073" s="64"/>
      <c r="L1073" s="31" t="str">
        <f t="shared" si="80"/>
        <v/>
      </c>
      <c r="N1073" s="52" t="s">
        <v>71</v>
      </c>
      <c r="Q1073" s="32" t="str">
        <f t="shared" si="81"/>
        <v/>
      </c>
      <c r="T1073" s="34">
        <f t="shared" si="82"/>
        <v>0</v>
      </c>
      <c r="U1073" s="34">
        <f t="shared" si="83"/>
        <v>0</v>
      </c>
      <c r="X1073" s="40" t="s">
        <v>26</v>
      </c>
      <c r="Z1073" s="34">
        <f t="shared" si="84"/>
        <v>0</v>
      </c>
    </row>
    <row r="1074" spans="2:26" ht="25.5" customHeight="1" x14ac:dyDescent="0.25">
      <c r="B1074" s="64"/>
      <c r="L1074" s="31" t="str">
        <f t="shared" si="80"/>
        <v/>
      </c>
      <c r="N1074" s="52" t="s">
        <v>71</v>
      </c>
      <c r="Q1074" s="32" t="str">
        <f t="shared" si="81"/>
        <v/>
      </c>
      <c r="T1074" s="34">
        <f t="shared" si="82"/>
        <v>0</v>
      </c>
      <c r="U1074" s="34">
        <f t="shared" si="83"/>
        <v>0</v>
      </c>
      <c r="X1074" s="40" t="s">
        <v>26</v>
      </c>
      <c r="Z1074" s="34">
        <f t="shared" si="84"/>
        <v>0</v>
      </c>
    </row>
    <row r="1075" spans="2:26" ht="25.5" customHeight="1" x14ac:dyDescent="0.25">
      <c r="B1075" s="64"/>
      <c r="L1075" s="31" t="str">
        <f t="shared" si="80"/>
        <v/>
      </c>
      <c r="N1075" s="52" t="s">
        <v>71</v>
      </c>
      <c r="Q1075" s="32" t="str">
        <f t="shared" si="81"/>
        <v/>
      </c>
      <c r="T1075" s="34">
        <f t="shared" si="82"/>
        <v>0</v>
      </c>
      <c r="U1075" s="34">
        <f t="shared" si="83"/>
        <v>0</v>
      </c>
      <c r="X1075" s="40" t="s">
        <v>26</v>
      </c>
      <c r="Z1075" s="34">
        <f t="shared" si="84"/>
        <v>0</v>
      </c>
    </row>
    <row r="1076" spans="2:26" ht="25.5" customHeight="1" x14ac:dyDescent="0.25">
      <c r="B1076" s="64"/>
      <c r="L1076" s="31" t="str">
        <f t="shared" si="80"/>
        <v/>
      </c>
      <c r="N1076" s="52" t="s">
        <v>71</v>
      </c>
      <c r="Q1076" s="32" t="str">
        <f t="shared" si="81"/>
        <v/>
      </c>
      <c r="T1076" s="34">
        <f t="shared" si="82"/>
        <v>0</v>
      </c>
      <c r="U1076" s="34">
        <f t="shared" si="83"/>
        <v>0</v>
      </c>
      <c r="X1076" s="40" t="s">
        <v>26</v>
      </c>
      <c r="Z1076" s="34">
        <f t="shared" si="84"/>
        <v>0</v>
      </c>
    </row>
    <row r="1077" spans="2:26" ht="25.5" customHeight="1" x14ac:dyDescent="0.25">
      <c r="B1077" s="64"/>
      <c r="L1077" s="31" t="str">
        <f t="shared" si="80"/>
        <v/>
      </c>
      <c r="N1077" s="52" t="s">
        <v>71</v>
      </c>
      <c r="Q1077" s="32" t="str">
        <f t="shared" si="81"/>
        <v/>
      </c>
      <c r="T1077" s="34">
        <f t="shared" si="82"/>
        <v>0</v>
      </c>
      <c r="U1077" s="34">
        <f t="shared" si="83"/>
        <v>0</v>
      </c>
      <c r="X1077" s="40" t="s">
        <v>26</v>
      </c>
      <c r="Z1077" s="34">
        <f t="shared" si="84"/>
        <v>0</v>
      </c>
    </row>
    <row r="1078" spans="2:26" ht="25.5" customHeight="1" x14ac:dyDescent="0.25">
      <c r="B1078" s="64"/>
      <c r="L1078" s="31" t="str">
        <f t="shared" si="80"/>
        <v/>
      </c>
      <c r="N1078" s="52" t="s">
        <v>71</v>
      </c>
      <c r="Q1078" s="32" t="str">
        <f t="shared" si="81"/>
        <v/>
      </c>
      <c r="T1078" s="34">
        <f t="shared" si="82"/>
        <v>0</v>
      </c>
      <c r="U1078" s="34">
        <f t="shared" si="83"/>
        <v>0</v>
      </c>
      <c r="X1078" s="40" t="s">
        <v>26</v>
      </c>
      <c r="Z1078" s="34">
        <f t="shared" si="84"/>
        <v>0</v>
      </c>
    </row>
    <row r="1079" spans="2:26" ht="25.5" customHeight="1" x14ac:dyDescent="0.25">
      <c r="B1079" s="64"/>
      <c r="L1079" s="31" t="str">
        <f t="shared" si="80"/>
        <v/>
      </c>
      <c r="N1079" s="52" t="s">
        <v>71</v>
      </c>
      <c r="Q1079" s="32" t="str">
        <f t="shared" si="81"/>
        <v/>
      </c>
      <c r="T1079" s="34">
        <f t="shared" si="82"/>
        <v>0</v>
      </c>
      <c r="U1079" s="34">
        <f t="shared" si="83"/>
        <v>0</v>
      </c>
      <c r="X1079" s="40" t="s">
        <v>26</v>
      </c>
      <c r="Z1079" s="34">
        <f t="shared" si="84"/>
        <v>0</v>
      </c>
    </row>
    <row r="1080" spans="2:26" ht="25.5" customHeight="1" x14ac:dyDescent="0.25">
      <c r="B1080" s="64"/>
      <c r="L1080" s="31" t="str">
        <f t="shared" si="80"/>
        <v/>
      </c>
      <c r="N1080" s="52" t="s">
        <v>71</v>
      </c>
      <c r="Q1080" s="32" t="str">
        <f t="shared" si="81"/>
        <v/>
      </c>
      <c r="T1080" s="34">
        <f t="shared" si="82"/>
        <v>0</v>
      </c>
      <c r="U1080" s="34">
        <f t="shared" si="83"/>
        <v>0</v>
      </c>
      <c r="X1080" s="40" t="s">
        <v>26</v>
      </c>
      <c r="Z1080" s="34">
        <f t="shared" si="84"/>
        <v>0</v>
      </c>
    </row>
    <row r="1081" spans="2:26" ht="25.5" customHeight="1" x14ac:dyDescent="0.25">
      <c r="B1081" s="64"/>
      <c r="L1081" s="31" t="str">
        <f t="shared" si="80"/>
        <v/>
      </c>
      <c r="N1081" s="52" t="s">
        <v>71</v>
      </c>
      <c r="Q1081" s="32" t="str">
        <f t="shared" si="81"/>
        <v/>
      </c>
      <c r="T1081" s="34">
        <f t="shared" si="82"/>
        <v>0</v>
      </c>
      <c r="U1081" s="34">
        <f t="shared" si="83"/>
        <v>0</v>
      </c>
      <c r="X1081" s="40" t="s">
        <v>26</v>
      </c>
      <c r="Z1081" s="34">
        <f t="shared" si="84"/>
        <v>0</v>
      </c>
    </row>
    <row r="1082" spans="2:26" ht="25.5" customHeight="1" x14ac:dyDescent="0.25">
      <c r="B1082" s="64"/>
      <c r="L1082" s="31" t="str">
        <f t="shared" si="80"/>
        <v/>
      </c>
      <c r="N1082" s="52" t="s">
        <v>71</v>
      </c>
      <c r="Q1082" s="32" t="str">
        <f t="shared" si="81"/>
        <v/>
      </c>
      <c r="T1082" s="34">
        <f t="shared" si="82"/>
        <v>0</v>
      </c>
      <c r="U1082" s="34">
        <f t="shared" si="83"/>
        <v>0</v>
      </c>
      <c r="X1082" s="40" t="s">
        <v>26</v>
      </c>
      <c r="Z1082" s="34">
        <f t="shared" si="84"/>
        <v>0</v>
      </c>
    </row>
    <row r="1083" spans="2:26" ht="25.5" customHeight="1" x14ac:dyDescent="0.25">
      <c r="B1083" s="64"/>
      <c r="L1083" s="31" t="str">
        <f t="shared" si="80"/>
        <v/>
      </c>
      <c r="N1083" s="52" t="s">
        <v>71</v>
      </c>
      <c r="Q1083" s="32" t="str">
        <f t="shared" si="81"/>
        <v/>
      </c>
      <c r="T1083" s="34">
        <f t="shared" si="82"/>
        <v>0</v>
      </c>
      <c r="U1083" s="34">
        <f t="shared" si="83"/>
        <v>0</v>
      </c>
      <c r="X1083" s="40" t="s">
        <v>26</v>
      </c>
      <c r="Z1083" s="34">
        <f t="shared" si="84"/>
        <v>0</v>
      </c>
    </row>
    <row r="1084" spans="2:26" ht="25.5" customHeight="1" x14ac:dyDescent="0.25">
      <c r="B1084" s="64"/>
      <c r="L1084" s="31" t="str">
        <f t="shared" si="80"/>
        <v/>
      </c>
      <c r="N1084" s="52" t="s">
        <v>71</v>
      </c>
      <c r="Q1084" s="32" t="str">
        <f t="shared" si="81"/>
        <v/>
      </c>
      <c r="T1084" s="34">
        <f t="shared" si="82"/>
        <v>0</v>
      </c>
      <c r="U1084" s="34">
        <f t="shared" si="83"/>
        <v>0</v>
      </c>
      <c r="X1084" s="40" t="s">
        <v>26</v>
      </c>
      <c r="Z1084" s="34">
        <f t="shared" si="84"/>
        <v>0</v>
      </c>
    </row>
    <row r="1085" spans="2:26" ht="25.5" customHeight="1" x14ac:dyDescent="0.25">
      <c r="B1085" s="64"/>
      <c r="L1085" s="31" t="str">
        <f t="shared" si="80"/>
        <v/>
      </c>
      <c r="N1085" s="52" t="s">
        <v>71</v>
      </c>
      <c r="Q1085" s="32" t="str">
        <f t="shared" si="81"/>
        <v/>
      </c>
      <c r="T1085" s="34">
        <f t="shared" si="82"/>
        <v>0</v>
      </c>
      <c r="U1085" s="34">
        <f t="shared" si="83"/>
        <v>0</v>
      </c>
      <c r="X1085" s="40" t="s">
        <v>26</v>
      </c>
      <c r="Z1085" s="34">
        <f t="shared" si="84"/>
        <v>0</v>
      </c>
    </row>
    <row r="1086" spans="2:26" ht="25.5" customHeight="1" x14ac:dyDescent="0.25">
      <c r="B1086" s="64"/>
      <c r="L1086" s="31" t="str">
        <f t="shared" si="80"/>
        <v/>
      </c>
      <c r="N1086" s="52" t="s">
        <v>71</v>
      </c>
      <c r="Q1086" s="32" t="str">
        <f t="shared" si="81"/>
        <v/>
      </c>
      <c r="T1086" s="34">
        <f t="shared" si="82"/>
        <v>0</v>
      </c>
      <c r="U1086" s="34">
        <f t="shared" si="83"/>
        <v>0</v>
      </c>
      <c r="X1086" s="40" t="s">
        <v>26</v>
      </c>
      <c r="Z1086" s="34">
        <f t="shared" si="84"/>
        <v>0</v>
      </c>
    </row>
    <row r="1087" spans="2:26" ht="25.5" customHeight="1" x14ac:dyDescent="0.25">
      <c r="B1087" s="64"/>
      <c r="L1087" s="31" t="str">
        <f t="shared" si="80"/>
        <v/>
      </c>
      <c r="N1087" s="52" t="s">
        <v>71</v>
      </c>
      <c r="Q1087" s="32" t="str">
        <f t="shared" si="81"/>
        <v/>
      </c>
      <c r="T1087" s="34">
        <f t="shared" si="82"/>
        <v>0</v>
      </c>
      <c r="U1087" s="34">
        <f t="shared" si="83"/>
        <v>0</v>
      </c>
      <c r="X1087" s="40" t="s">
        <v>26</v>
      </c>
      <c r="Z1087" s="34">
        <f t="shared" si="84"/>
        <v>0</v>
      </c>
    </row>
    <row r="1088" spans="2:26" ht="25.5" customHeight="1" x14ac:dyDescent="0.25">
      <c r="B1088" s="64"/>
      <c r="L1088" s="31" t="str">
        <f t="shared" si="80"/>
        <v/>
      </c>
      <c r="N1088" s="52" t="s">
        <v>71</v>
      </c>
      <c r="Q1088" s="32" t="str">
        <f t="shared" si="81"/>
        <v/>
      </c>
      <c r="T1088" s="34">
        <f t="shared" si="82"/>
        <v>0</v>
      </c>
      <c r="U1088" s="34">
        <f t="shared" si="83"/>
        <v>0</v>
      </c>
      <c r="X1088" s="40" t="s">
        <v>26</v>
      </c>
      <c r="Z1088" s="34">
        <f t="shared" si="84"/>
        <v>0</v>
      </c>
    </row>
    <row r="1089" spans="2:26" ht="25.5" customHeight="1" x14ac:dyDescent="0.25">
      <c r="B1089" s="64"/>
      <c r="L1089" s="31" t="str">
        <f t="shared" si="80"/>
        <v/>
      </c>
      <c r="N1089" s="52" t="s">
        <v>71</v>
      </c>
      <c r="Q1089" s="32" t="str">
        <f t="shared" si="81"/>
        <v/>
      </c>
      <c r="T1089" s="34">
        <f t="shared" si="82"/>
        <v>0</v>
      </c>
      <c r="U1089" s="34">
        <f t="shared" si="83"/>
        <v>0</v>
      </c>
      <c r="X1089" s="40" t="s">
        <v>26</v>
      </c>
      <c r="Z1089" s="34">
        <f t="shared" si="84"/>
        <v>0</v>
      </c>
    </row>
    <row r="1090" spans="2:26" ht="25.5" customHeight="1" x14ac:dyDescent="0.25">
      <c r="B1090" s="64"/>
      <c r="L1090" s="31" t="str">
        <f t="shared" ref="L1090:L1101" si="85">IF(K1090&lt;&gt;"",VLOOKUP(K1090,tenhang,2,0),"")</f>
        <v/>
      </c>
      <c r="N1090" s="52" t="s">
        <v>71</v>
      </c>
      <c r="Q1090" s="32" t="str">
        <f t="shared" ref="Q1090:Q1101" si="86">IF(K1090&lt;&gt;"",VLOOKUP(K1090,tenhang,3,0),"")</f>
        <v/>
      </c>
      <c r="T1090" s="34">
        <f t="shared" ref="T1090:T1101" si="87">IF(K1090&lt;&gt;"",VLOOKUP(K1090,tenhang,4,0),0)</f>
        <v>0</v>
      </c>
      <c r="U1090" s="34">
        <f t="shared" si="83"/>
        <v>0</v>
      </c>
      <c r="X1090" s="40" t="s">
        <v>26</v>
      </c>
      <c r="Z1090" s="34">
        <f t="shared" si="84"/>
        <v>0</v>
      </c>
    </row>
    <row r="1091" spans="2:26" ht="25.5" customHeight="1" x14ac:dyDescent="0.25">
      <c r="B1091" s="64"/>
      <c r="L1091" s="31" t="str">
        <f t="shared" si="85"/>
        <v/>
      </c>
      <c r="N1091" s="52" t="s">
        <v>71</v>
      </c>
      <c r="Q1091" s="32" t="str">
        <f t="shared" si="86"/>
        <v/>
      </c>
      <c r="T1091" s="34">
        <f t="shared" si="87"/>
        <v>0</v>
      </c>
      <c r="U1091" s="34">
        <f t="shared" ref="U1091:U1101" si="88">R1091*T1091</f>
        <v>0</v>
      </c>
      <c r="X1091" s="40" t="s">
        <v>26</v>
      </c>
      <c r="Z1091" s="34">
        <f t="shared" ref="Z1091:Z1101" si="89">ROUND(U1091*X1091*1%,0)</f>
        <v>0</v>
      </c>
    </row>
    <row r="1092" spans="2:26" ht="25.5" customHeight="1" x14ac:dyDescent="0.25">
      <c r="B1092" s="64"/>
      <c r="L1092" s="31" t="str">
        <f t="shared" si="85"/>
        <v/>
      </c>
      <c r="N1092" s="52" t="s">
        <v>71</v>
      </c>
      <c r="Q1092" s="32" t="str">
        <f t="shared" si="86"/>
        <v/>
      </c>
      <c r="T1092" s="34">
        <f t="shared" si="87"/>
        <v>0</v>
      </c>
      <c r="U1092" s="34">
        <f t="shared" si="88"/>
        <v>0</v>
      </c>
      <c r="X1092" s="40" t="s">
        <v>26</v>
      </c>
      <c r="Z1092" s="34">
        <f t="shared" si="89"/>
        <v>0</v>
      </c>
    </row>
    <row r="1093" spans="2:26" ht="25.5" customHeight="1" x14ac:dyDescent="0.25">
      <c r="B1093" s="64"/>
      <c r="L1093" s="31" t="str">
        <f t="shared" si="85"/>
        <v/>
      </c>
      <c r="N1093" s="52" t="s">
        <v>71</v>
      </c>
      <c r="Q1093" s="32" t="str">
        <f t="shared" si="86"/>
        <v/>
      </c>
      <c r="T1093" s="34">
        <f t="shared" si="87"/>
        <v>0</v>
      </c>
      <c r="U1093" s="34">
        <f t="shared" si="88"/>
        <v>0</v>
      </c>
      <c r="X1093" s="40" t="s">
        <v>26</v>
      </c>
      <c r="Z1093" s="34">
        <f t="shared" si="89"/>
        <v>0</v>
      </c>
    </row>
    <row r="1094" spans="2:26" ht="25.5" customHeight="1" x14ac:dyDescent="0.25">
      <c r="B1094" s="64"/>
      <c r="L1094" s="31" t="str">
        <f t="shared" si="85"/>
        <v/>
      </c>
      <c r="N1094" s="52" t="s">
        <v>71</v>
      </c>
      <c r="Q1094" s="32" t="str">
        <f t="shared" si="86"/>
        <v/>
      </c>
      <c r="T1094" s="34">
        <f t="shared" si="87"/>
        <v>0</v>
      </c>
      <c r="U1094" s="34">
        <f t="shared" si="88"/>
        <v>0</v>
      </c>
      <c r="X1094" s="40" t="s">
        <v>26</v>
      </c>
      <c r="Z1094" s="34">
        <f t="shared" si="89"/>
        <v>0</v>
      </c>
    </row>
    <row r="1095" spans="2:26" ht="25.5" customHeight="1" x14ac:dyDescent="0.25">
      <c r="B1095" s="64"/>
      <c r="L1095" s="31" t="str">
        <f t="shared" si="85"/>
        <v/>
      </c>
      <c r="N1095" s="52" t="s">
        <v>71</v>
      </c>
      <c r="Q1095" s="32" t="str">
        <f t="shared" si="86"/>
        <v/>
      </c>
      <c r="T1095" s="34">
        <f t="shared" si="87"/>
        <v>0</v>
      </c>
      <c r="U1095" s="34">
        <f t="shared" si="88"/>
        <v>0</v>
      </c>
      <c r="X1095" s="40" t="s">
        <v>26</v>
      </c>
      <c r="Z1095" s="34">
        <f t="shared" si="89"/>
        <v>0</v>
      </c>
    </row>
    <row r="1096" spans="2:26" ht="25.5" customHeight="1" x14ac:dyDescent="0.25">
      <c r="B1096" s="64"/>
      <c r="L1096" s="31" t="str">
        <f t="shared" si="85"/>
        <v/>
      </c>
      <c r="N1096" s="52" t="s">
        <v>71</v>
      </c>
      <c r="Q1096" s="32" t="str">
        <f t="shared" si="86"/>
        <v/>
      </c>
      <c r="T1096" s="34">
        <f t="shared" si="87"/>
        <v>0</v>
      </c>
      <c r="U1096" s="34">
        <f t="shared" si="88"/>
        <v>0</v>
      </c>
      <c r="X1096" s="40" t="s">
        <v>26</v>
      </c>
      <c r="Z1096" s="34">
        <f t="shared" si="89"/>
        <v>0</v>
      </c>
    </row>
    <row r="1097" spans="2:26" ht="25.5" customHeight="1" x14ac:dyDescent="0.25">
      <c r="B1097" s="64"/>
      <c r="L1097" s="31" t="str">
        <f t="shared" si="85"/>
        <v/>
      </c>
      <c r="N1097" s="52" t="s">
        <v>71</v>
      </c>
      <c r="Q1097" s="32" t="str">
        <f t="shared" si="86"/>
        <v/>
      </c>
      <c r="T1097" s="34">
        <f t="shared" si="87"/>
        <v>0</v>
      </c>
      <c r="U1097" s="34">
        <f t="shared" si="88"/>
        <v>0</v>
      </c>
      <c r="X1097" s="40" t="s">
        <v>26</v>
      </c>
      <c r="Z1097" s="34">
        <f t="shared" si="89"/>
        <v>0</v>
      </c>
    </row>
    <row r="1098" spans="2:26" ht="25.5" customHeight="1" x14ac:dyDescent="0.25">
      <c r="B1098" s="64"/>
      <c r="L1098" s="31" t="str">
        <f t="shared" si="85"/>
        <v/>
      </c>
      <c r="N1098" s="52" t="s">
        <v>71</v>
      </c>
      <c r="Q1098" s="32" t="str">
        <f t="shared" si="86"/>
        <v/>
      </c>
      <c r="T1098" s="34">
        <f t="shared" si="87"/>
        <v>0</v>
      </c>
      <c r="U1098" s="34">
        <f t="shared" si="88"/>
        <v>0</v>
      </c>
      <c r="X1098" s="40" t="s">
        <v>26</v>
      </c>
      <c r="Z1098" s="34">
        <f t="shared" si="89"/>
        <v>0</v>
      </c>
    </row>
    <row r="1099" spans="2:26" ht="25.5" customHeight="1" x14ac:dyDescent="0.25">
      <c r="B1099" s="64"/>
      <c r="L1099" s="31" t="str">
        <f t="shared" si="85"/>
        <v/>
      </c>
      <c r="N1099" s="52" t="s">
        <v>71</v>
      </c>
      <c r="Q1099" s="32" t="str">
        <f t="shared" si="86"/>
        <v/>
      </c>
      <c r="T1099" s="34">
        <f t="shared" si="87"/>
        <v>0</v>
      </c>
      <c r="U1099" s="34">
        <f t="shared" si="88"/>
        <v>0</v>
      </c>
      <c r="X1099" s="40" t="s">
        <v>26</v>
      </c>
      <c r="Z1099" s="34">
        <f t="shared" si="89"/>
        <v>0</v>
      </c>
    </row>
    <row r="1100" spans="2:26" ht="25.5" customHeight="1" x14ac:dyDescent="0.25">
      <c r="B1100" s="64"/>
      <c r="L1100" s="31" t="str">
        <f t="shared" si="85"/>
        <v/>
      </c>
      <c r="N1100" s="52" t="s">
        <v>71</v>
      </c>
      <c r="Q1100" s="32" t="str">
        <f t="shared" si="86"/>
        <v/>
      </c>
      <c r="T1100" s="34">
        <f t="shared" si="87"/>
        <v>0</v>
      </c>
      <c r="U1100" s="34">
        <f t="shared" si="88"/>
        <v>0</v>
      </c>
      <c r="X1100" s="40" t="s">
        <v>26</v>
      </c>
      <c r="Z1100" s="34">
        <f t="shared" si="89"/>
        <v>0</v>
      </c>
    </row>
    <row r="1101" spans="2:26" ht="25.5" customHeight="1" x14ac:dyDescent="0.25">
      <c r="B1101" s="64"/>
      <c r="L1101" s="31" t="str">
        <f t="shared" si="85"/>
        <v/>
      </c>
      <c r="N1101" s="52" t="s">
        <v>71</v>
      </c>
      <c r="Q1101" s="32" t="str">
        <f t="shared" si="86"/>
        <v/>
      </c>
      <c r="T1101" s="34">
        <f t="shared" si="87"/>
        <v>0</v>
      </c>
      <c r="U1101" s="34">
        <f t="shared" si="88"/>
        <v>0</v>
      </c>
      <c r="X1101" s="40" t="s">
        <v>26</v>
      </c>
      <c r="Z1101" s="34">
        <f t="shared" si="89"/>
        <v>0</v>
      </c>
    </row>
  </sheetData>
  <sheetProtection algorithmName="SHA-512" hashValue="46vSSIMENZJvQZ+XH2PF0eXKAqNy3XWDByXOIsPwsYz5ZcY61PwNQwt2qz4kBT5rKXa/ftqmewCTXF827I8WJw==" saltValue="wH4hHESqzjwy9/IcP6VTbw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"/>
  <sheetViews>
    <sheetView workbookViewId="0">
      <selection activeCell="E2" sqref="E2"/>
    </sheetView>
  </sheetViews>
  <sheetFormatPr defaultRowHeight="30.75" customHeight="1" x14ac:dyDescent="0.3"/>
  <cols>
    <col min="1" max="16384" width="9.140625" style="70"/>
  </cols>
  <sheetData>
    <row r="1" spans="1:21" ht="30.75" customHeight="1" x14ac:dyDescent="0.3">
      <c r="A1" s="69" t="s">
        <v>2488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30.75" customHeight="1" x14ac:dyDescent="0.3">
      <c r="A2" s="69" t="s">
        <v>2489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</sheetData>
  <sheetProtection algorithmName="SHA-512" hashValue="xlkNu1QhwrgqBSCiakfBGQ6ST/zIE1+64AKvNqT3bgc4vsT/vNlmMYaIHLcU/qgzVpGs92pcK7hvurv/u3cfDg==" saltValue="buzqzrTyOYx7h6IJYaN9Y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1"/>
  <sheetViews>
    <sheetView showZeros="0" zoomScale="83" zoomScaleNormal="83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R19" sqref="R19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23.5703125" style="24" hidden="1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9.140625" style="28" customWidth="1"/>
    <col min="25" max="25" width="35.7109375" style="29" hidden="1" customWidth="1"/>
    <col min="26" max="26" width="23.1406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7" t="s">
        <v>3</v>
      </c>
      <c r="S1" s="7" t="s">
        <v>18</v>
      </c>
      <c r="T1" s="67" t="s">
        <v>4</v>
      </c>
      <c r="U1" s="6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6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66"/>
      <c r="C2" s="8"/>
      <c r="D2" s="8"/>
      <c r="E2" s="9"/>
      <c r="F2" s="8"/>
      <c r="G2" s="9" t="s">
        <v>75</v>
      </c>
      <c r="H2" s="9"/>
      <c r="I2" s="9" t="s">
        <v>455</v>
      </c>
      <c r="J2" s="9"/>
      <c r="K2" s="9" t="s">
        <v>30</v>
      </c>
      <c r="L2" s="53" t="str">
        <f t="shared" ref="L2:L11" si="0">VLOOKUP(K2,tenhang,2,0)</f>
        <v>Bắp bò muối 200g</v>
      </c>
      <c r="M2" s="10"/>
      <c r="N2" s="53" t="s">
        <v>72</v>
      </c>
      <c r="O2" s="9"/>
      <c r="P2" s="9"/>
      <c r="Q2" s="54" t="str">
        <f t="shared" ref="Q2:Q11" si="1">VLOOKUP(K2,tenhang,3,0)</f>
        <v>Túi</v>
      </c>
      <c r="R2" s="68">
        <v>10</v>
      </c>
      <c r="S2" s="11"/>
      <c r="T2" s="76">
        <f t="shared" ref="T2:T11" si="2">VLOOKUP(K2,tenhang,4,0)</f>
        <v>87787</v>
      </c>
      <c r="U2" s="76">
        <f>R2*T2</f>
        <v>877870</v>
      </c>
      <c r="V2" s="11"/>
      <c r="W2" s="11"/>
      <c r="X2" s="55" t="s">
        <v>26</v>
      </c>
      <c r="Y2" s="11"/>
      <c r="Z2" s="76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66"/>
      <c r="C3" s="8"/>
      <c r="D3" s="8"/>
      <c r="E3" s="9"/>
      <c r="F3" s="8"/>
      <c r="G3" s="9" t="s">
        <v>76</v>
      </c>
      <c r="H3" s="9"/>
      <c r="I3" s="9" t="s">
        <v>456</v>
      </c>
      <c r="J3" s="9"/>
      <c r="K3" s="9" t="s">
        <v>59</v>
      </c>
      <c r="L3" s="53" t="str">
        <f t="shared" si="0"/>
        <v>Giò Tai Lưỡi Xào 250g</v>
      </c>
      <c r="M3" s="10"/>
      <c r="N3" s="53" t="s">
        <v>72</v>
      </c>
      <c r="O3" s="9"/>
      <c r="P3" s="9"/>
      <c r="Q3" s="54" t="str">
        <f t="shared" si="1"/>
        <v>Túi</v>
      </c>
      <c r="R3" s="68">
        <v>5</v>
      </c>
      <c r="S3" s="11"/>
      <c r="T3" s="76">
        <f t="shared" si="2"/>
        <v>50182</v>
      </c>
      <c r="U3" s="76">
        <f t="shared" ref="U3:U11" si="3">R3*T3</f>
        <v>250910</v>
      </c>
      <c r="V3" s="11"/>
      <c r="W3" s="11"/>
      <c r="X3" s="55" t="s">
        <v>26</v>
      </c>
      <c r="Y3" s="11"/>
      <c r="Z3" s="76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66"/>
      <c r="C4" s="8"/>
      <c r="D4" s="8"/>
      <c r="E4" s="9"/>
      <c r="F4" s="8"/>
      <c r="G4" s="9" t="s">
        <v>76</v>
      </c>
      <c r="H4" s="9"/>
      <c r="I4" s="9" t="s">
        <v>456</v>
      </c>
      <c r="J4" s="9"/>
      <c r="K4" s="9" t="s">
        <v>67</v>
      </c>
      <c r="L4" s="53" t="str">
        <f t="shared" si="0"/>
        <v>Tai heo muối 200g</v>
      </c>
      <c r="M4" s="10"/>
      <c r="N4" s="53" t="s">
        <v>72</v>
      </c>
      <c r="O4" s="9"/>
      <c r="P4" s="9"/>
      <c r="Q4" s="54" t="str">
        <f t="shared" si="1"/>
        <v>Túi</v>
      </c>
      <c r="R4" s="68">
        <v>5</v>
      </c>
      <c r="S4" s="11"/>
      <c r="T4" s="76">
        <f t="shared" si="2"/>
        <v>55595</v>
      </c>
      <c r="U4" s="76">
        <f t="shared" si="3"/>
        <v>277975</v>
      </c>
      <c r="V4" s="11"/>
      <c r="W4" s="11"/>
      <c r="X4" s="55" t="s">
        <v>26</v>
      </c>
      <c r="Y4" s="11"/>
      <c r="Z4" s="76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66"/>
      <c r="C5" s="8"/>
      <c r="D5" s="8"/>
      <c r="E5" s="9"/>
      <c r="F5" s="8"/>
      <c r="G5" s="9" t="s">
        <v>76</v>
      </c>
      <c r="H5" s="9"/>
      <c r="I5" s="9" t="s">
        <v>456</v>
      </c>
      <c r="J5" s="9"/>
      <c r="K5" s="9" t="s">
        <v>49</v>
      </c>
      <c r="L5" s="53" t="str">
        <f t="shared" si="0"/>
        <v>Giò lụa cây 250g</v>
      </c>
      <c r="M5" s="10"/>
      <c r="N5" s="53" t="s">
        <v>72</v>
      </c>
      <c r="O5" s="9"/>
      <c r="P5" s="9"/>
      <c r="Q5" s="54" t="str">
        <f t="shared" si="1"/>
        <v>Túi</v>
      </c>
      <c r="R5" s="68">
        <v>5</v>
      </c>
      <c r="S5" s="11"/>
      <c r="T5" s="76">
        <f t="shared" si="2"/>
        <v>59400</v>
      </c>
      <c r="U5" s="76">
        <f t="shared" si="3"/>
        <v>297000</v>
      </c>
      <c r="V5" s="11"/>
      <c r="W5" s="11"/>
      <c r="X5" s="55" t="s">
        <v>26</v>
      </c>
      <c r="Y5" s="11"/>
      <c r="Z5" s="76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66"/>
      <c r="C6" s="8"/>
      <c r="D6" s="8"/>
      <c r="E6" s="9"/>
      <c r="F6" s="8"/>
      <c r="G6" s="9" t="s">
        <v>77</v>
      </c>
      <c r="H6" s="9"/>
      <c r="I6" s="9" t="s">
        <v>457</v>
      </c>
      <c r="J6" s="9"/>
      <c r="K6" s="9" t="s">
        <v>59</v>
      </c>
      <c r="L6" s="53" t="str">
        <f t="shared" si="0"/>
        <v>Giò Tai Lưỡi Xào 250g</v>
      </c>
      <c r="M6" s="10"/>
      <c r="N6" s="53" t="s">
        <v>72</v>
      </c>
      <c r="O6" s="9"/>
      <c r="P6" s="9"/>
      <c r="Q6" s="54" t="str">
        <f t="shared" si="1"/>
        <v>Túi</v>
      </c>
      <c r="R6" s="68">
        <v>5</v>
      </c>
      <c r="S6" s="11"/>
      <c r="T6" s="76">
        <f t="shared" si="2"/>
        <v>50182</v>
      </c>
      <c r="U6" s="76">
        <f t="shared" si="3"/>
        <v>250910</v>
      </c>
      <c r="V6" s="11"/>
      <c r="W6" s="11"/>
      <c r="X6" s="55" t="s">
        <v>26</v>
      </c>
      <c r="Y6" s="11"/>
      <c r="Z6" s="76">
        <f t="shared" si="4"/>
        <v>20073</v>
      </c>
    </row>
    <row r="7" spans="1:217" ht="25.5" customHeight="1" x14ac:dyDescent="0.25">
      <c r="A7" s="30">
        <v>44869</v>
      </c>
      <c r="B7" s="66"/>
      <c r="C7" s="8"/>
      <c r="D7" s="8"/>
      <c r="E7" s="9"/>
      <c r="F7" s="8"/>
      <c r="G7" s="9" t="s">
        <v>78</v>
      </c>
      <c r="H7" s="9"/>
      <c r="I7" s="9" t="s">
        <v>458</v>
      </c>
      <c r="J7" s="9"/>
      <c r="K7" s="9" t="s">
        <v>37</v>
      </c>
      <c r="L7" s="53" t="str">
        <f t="shared" si="0"/>
        <v>Chả cốm 300g</v>
      </c>
      <c r="M7" s="10"/>
      <c r="N7" s="53" t="s">
        <v>72</v>
      </c>
      <c r="O7" s="9"/>
      <c r="P7" s="9"/>
      <c r="Q7" s="54" t="str">
        <f t="shared" si="1"/>
        <v>Túi</v>
      </c>
      <c r="R7" s="68">
        <v>5</v>
      </c>
      <c r="S7" s="11"/>
      <c r="T7" s="76">
        <f t="shared" si="2"/>
        <v>74250</v>
      </c>
      <c r="U7" s="76">
        <f t="shared" si="3"/>
        <v>371250</v>
      </c>
      <c r="V7" s="11"/>
      <c r="W7" s="11"/>
      <c r="X7" s="55" t="s">
        <v>26</v>
      </c>
      <c r="Y7" s="11"/>
      <c r="Z7" s="76">
        <f t="shared" si="4"/>
        <v>29700</v>
      </c>
    </row>
    <row r="8" spans="1:217" ht="25.5" customHeight="1" x14ac:dyDescent="0.25">
      <c r="A8" s="30">
        <v>44869</v>
      </c>
      <c r="B8" s="66"/>
      <c r="C8" s="8"/>
      <c r="D8" s="8"/>
      <c r="E8" s="9"/>
      <c r="F8" s="8"/>
      <c r="G8" s="9" t="s">
        <v>79</v>
      </c>
      <c r="H8" s="9"/>
      <c r="I8" s="9" t="s">
        <v>459</v>
      </c>
      <c r="J8" s="9"/>
      <c r="K8" s="9" t="s">
        <v>67</v>
      </c>
      <c r="L8" s="53" t="str">
        <f t="shared" si="0"/>
        <v>Tai heo muối 200g</v>
      </c>
      <c r="M8" s="10"/>
      <c r="N8" s="53" t="s">
        <v>72</v>
      </c>
      <c r="O8" s="9"/>
      <c r="P8" s="9"/>
      <c r="Q8" s="54" t="str">
        <f t="shared" si="1"/>
        <v>Túi</v>
      </c>
      <c r="R8" s="68">
        <v>5</v>
      </c>
      <c r="S8" s="11"/>
      <c r="T8" s="76">
        <f t="shared" si="2"/>
        <v>55595</v>
      </c>
      <c r="U8" s="76">
        <f t="shared" si="3"/>
        <v>277975</v>
      </c>
      <c r="V8" s="11"/>
      <c r="W8" s="11"/>
      <c r="X8" s="55" t="s">
        <v>26</v>
      </c>
      <c r="Y8" s="11"/>
      <c r="Z8" s="76">
        <f t="shared" si="4"/>
        <v>22238</v>
      </c>
    </row>
    <row r="9" spans="1:217" ht="25.5" customHeight="1" x14ac:dyDescent="0.25">
      <c r="A9" s="30">
        <v>44869</v>
      </c>
      <c r="B9" s="66"/>
      <c r="C9" s="8"/>
      <c r="D9" s="8"/>
      <c r="E9" s="9"/>
      <c r="F9" s="8"/>
      <c r="G9" s="9" t="s">
        <v>80</v>
      </c>
      <c r="H9" s="9"/>
      <c r="I9" s="9" t="s">
        <v>460</v>
      </c>
      <c r="J9" s="9"/>
      <c r="K9" s="9" t="s">
        <v>30</v>
      </c>
      <c r="L9" s="53" t="str">
        <f t="shared" si="0"/>
        <v>Bắp bò muối 200g</v>
      </c>
      <c r="M9" s="10"/>
      <c r="N9" s="53" t="s">
        <v>72</v>
      </c>
      <c r="O9" s="9"/>
      <c r="P9" s="9"/>
      <c r="Q9" s="54" t="str">
        <f t="shared" si="1"/>
        <v>Túi</v>
      </c>
      <c r="R9" s="68">
        <v>5</v>
      </c>
      <c r="S9" s="11"/>
      <c r="T9" s="76">
        <f t="shared" si="2"/>
        <v>87787</v>
      </c>
      <c r="U9" s="76">
        <f t="shared" si="3"/>
        <v>438935</v>
      </c>
      <c r="V9" s="11"/>
      <c r="W9" s="11"/>
      <c r="X9" s="55" t="s">
        <v>26</v>
      </c>
      <c r="Y9" s="11"/>
      <c r="Z9" s="76">
        <f t="shared" si="4"/>
        <v>35115</v>
      </c>
    </row>
    <row r="10" spans="1:217" ht="25.5" customHeight="1" x14ac:dyDescent="0.25">
      <c r="A10" s="30">
        <v>44869</v>
      </c>
      <c r="B10" s="66"/>
      <c r="C10" s="8"/>
      <c r="D10" s="8"/>
      <c r="E10" s="9"/>
      <c r="F10" s="8"/>
      <c r="G10" s="9" t="s">
        <v>80</v>
      </c>
      <c r="H10" s="9"/>
      <c r="I10" s="9" t="s">
        <v>460</v>
      </c>
      <c r="J10" s="9"/>
      <c r="K10" s="9" t="s">
        <v>30</v>
      </c>
      <c r="L10" s="53" t="str">
        <f t="shared" si="0"/>
        <v>Bắp bò muối 200g</v>
      </c>
      <c r="M10" s="10"/>
      <c r="N10" s="53" t="s">
        <v>72</v>
      </c>
      <c r="O10" s="9"/>
      <c r="P10" s="9"/>
      <c r="Q10" s="54" t="str">
        <f t="shared" si="1"/>
        <v>Túi</v>
      </c>
      <c r="R10" s="68">
        <v>5</v>
      </c>
      <c r="S10" s="11"/>
      <c r="T10" s="76">
        <f t="shared" si="2"/>
        <v>87787</v>
      </c>
      <c r="U10" s="76">
        <f t="shared" si="3"/>
        <v>438935</v>
      </c>
      <c r="V10" s="11"/>
      <c r="W10" s="11"/>
      <c r="X10" s="55" t="s">
        <v>26</v>
      </c>
      <c r="Y10" s="11"/>
      <c r="Z10" s="76">
        <f t="shared" si="4"/>
        <v>35115</v>
      </c>
    </row>
    <row r="11" spans="1:217" ht="25.5" customHeight="1" x14ac:dyDescent="0.25">
      <c r="A11" s="30">
        <v>44869</v>
      </c>
      <c r="B11" s="66"/>
      <c r="C11" s="8"/>
      <c r="D11" s="8"/>
      <c r="E11" s="9"/>
      <c r="F11" s="8"/>
      <c r="G11" s="9" t="s">
        <v>80</v>
      </c>
      <c r="H11" s="9"/>
      <c r="I11" s="9" t="s">
        <v>460</v>
      </c>
      <c r="J11" s="9"/>
      <c r="K11" s="9" t="s">
        <v>67</v>
      </c>
      <c r="L11" s="53" t="str">
        <f t="shared" si="0"/>
        <v>Tai heo muối 200g</v>
      </c>
      <c r="M11" s="10"/>
      <c r="N11" s="53" t="s">
        <v>72</v>
      </c>
      <c r="O11" s="9"/>
      <c r="P11" s="9"/>
      <c r="Q11" s="54" t="str">
        <f t="shared" si="1"/>
        <v>Túi</v>
      </c>
      <c r="R11" s="68">
        <v>5</v>
      </c>
      <c r="S11" s="11"/>
      <c r="T11" s="76">
        <f t="shared" si="2"/>
        <v>55595</v>
      </c>
      <c r="U11" s="76">
        <f t="shared" si="3"/>
        <v>277975</v>
      </c>
      <c r="V11" s="11"/>
      <c r="W11" s="11"/>
      <c r="X11" s="55" t="s">
        <v>26</v>
      </c>
      <c r="Y11" s="11"/>
      <c r="Z11" s="76">
        <f t="shared" si="4"/>
        <v>22238</v>
      </c>
    </row>
  </sheetData>
  <sheetProtection algorithmName="SHA-512" hashValue="BNCyoNndtsp5NhHY7iSOK0MleX1Es30HEctT6ofo+Xnrl1+5FiRSU9h2rmRI9PRHz5ymeaYcoyO5NADmL4nsag==" saltValue="4HKxMPK+klJONhO42OfmSA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3" sqref="D13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77" t="s">
        <v>27</v>
      </c>
      <c r="B1" s="77"/>
      <c r="C1" s="77"/>
      <c r="D1" s="77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P8ukCpXSsdiepS5OdpcMSDbsWVCpxRnGT28i5sdw82sxrUR5ADmfgBZD7BhpXfdaRxZMOf3k79Hk93K4HvNHyA==" saltValue="/IOZpsMFBH/WHMwWWMXE+g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46"/>
  <sheetViews>
    <sheetView zoomScaleNormal="100" workbookViewId="0">
      <pane ySplit="1" topLeftCell="A1629" activePane="bottomLeft" state="frozen"/>
      <selection pane="bottomLeft" activeCell="B1635" sqref="B1635"/>
    </sheetView>
  </sheetViews>
  <sheetFormatPr defaultColWidth="9.140625" defaultRowHeight="21.75" customHeight="1" x14ac:dyDescent="0.25"/>
  <cols>
    <col min="1" max="1" width="11.140625" style="58" customWidth="1"/>
    <col min="2" max="2" width="18.140625" style="58" customWidth="1"/>
    <col min="3" max="3" width="22.85546875" style="59" customWidth="1"/>
    <col min="4" max="16384" width="9.140625" style="58"/>
  </cols>
  <sheetData>
    <row r="1" spans="1:3" ht="21.75" customHeight="1" x14ac:dyDescent="0.25">
      <c r="A1" s="60" t="s">
        <v>835</v>
      </c>
      <c r="B1" s="60" t="s">
        <v>2487</v>
      </c>
      <c r="C1" s="60" t="s">
        <v>836</v>
      </c>
    </row>
    <row r="2" spans="1:3" ht="21.75" customHeight="1" x14ac:dyDescent="0.25">
      <c r="A2" s="61" t="s">
        <v>837</v>
      </c>
      <c r="B2" s="61"/>
      <c r="C2" s="62"/>
    </row>
    <row r="3" spans="1:3" ht="21.75" customHeight="1" x14ac:dyDescent="0.25">
      <c r="A3" s="61" t="s">
        <v>838</v>
      </c>
      <c r="B3" s="61"/>
      <c r="C3" s="62"/>
    </row>
    <row r="4" spans="1:3" ht="21.75" customHeight="1" x14ac:dyDescent="0.25">
      <c r="A4" s="61" t="s">
        <v>839</v>
      </c>
      <c r="B4" s="61"/>
      <c r="C4" s="62"/>
    </row>
    <row r="5" spans="1:3" ht="21.75" customHeight="1" x14ac:dyDescent="0.25">
      <c r="A5" s="61" t="s">
        <v>840</v>
      </c>
      <c r="B5" s="61"/>
      <c r="C5" s="62"/>
    </row>
    <row r="6" spans="1:3" ht="21.75" customHeight="1" x14ac:dyDescent="0.25">
      <c r="A6" s="61" t="s">
        <v>841</v>
      </c>
      <c r="B6" s="61"/>
      <c r="C6" s="62"/>
    </row>
    <row r="7" spans="1:3" ht="21.75" customHeight="1" x14ac:dyDescent="0.25">
      <c r="A7" s="61" t="s">
        <v>842</v>
      </c>
      <c r="B7" s="61"/>
      <c r="C7" s="62"/>
    </row>
    <row r="8" spans="1:3" ht="21.75" customHeight="1" x14ac:dyDescent="0.25">
      <c r="A8" s="61" t="s">
        <v>843</v>
      </c>
      <c r="B8" s="61"/>
      <c r="C8" s="62"/>
    </row>
    <row r="9" spans="1:3" ht="21.75" customHeight="1" x14ac:dyDescent="0.25">
      <c r="A9" s="61" t="s">
        <v>844</v>
      </c>
      <c r="B9" s="61"/>
      <c r="C9" s="62"/>
    </row>
    <row r="10" spans="1:3" ht="21.75" customHeight="1" x14ac:dyDescent="0.25">
      <c r="A10" s="61" t="s">
        <v>845</v>
      </c>
      <c r="B10" s="61"/>
      <c r="C10" s="62"/>
    </row>
    <row r="11" spans="1:3" ht="21.75" customHeight="1" x14ac:dyDescent="0.25">
      <c r="A11" s="61" t="s">
        <v>846</v>
      </c>
      <c r="B11" s="61"/>
      <c r="C11" s="62"/>
    </row>
    <row r="12" spans="1:3" ht="21.75" customHeight="1" x14ac:dyDescent="0.25">
      <c r="A12" s="61" t="s">
        <v>847</v>
      </c>
      <c r="B12" s="61"/>
      <c r="C12" s="62"/>
    </row>
    <row r="13" spans="1:3" ht="21.75" customHeight="1" x14ac:dyDescent="0.25">
      <c r="A13" s="61" t="s">
        <v>848</v>
      </c>
      <c r="B13" s="61"/>
      <c r="C13" s="62"/>
    </row>
    <row r="14" spans="1:3" ht="21.75" customHeight="1" x14ac:dyDescent="0.25">
      <c r="A14" s="61" t="s">
        <v>849</v>
      </c>
      <c r="B14" s="61"/>
      <c r="C14" s="62"/>
    </row>
    <row r="15" spans="1:3" ht="21.75" customHeight="1" x14ac:dyDescent="0.25">
      <c r="A15" s="61" t="s">
        <v>850</v>
      </c>
      <c r="B15" s="61"/>
      <c r="C15" s="62"/>
    </row>
    <row r="16" spans="1:3" ht="21.75" customHeight="1" x14ac:dyDescent="0.25">
      <c r="A16" s="61" t="s">
        <v>851</v>
      </c>
      <c r="B16" s="61"/>
      <c r="C16" s="62"/>
    </row>
    <row r="17" spans="1:3" ht="21.75" customHeight="1" x14ac:dyDescent="0.25">
      <c r="A17" s="61" t="s">
        <v>852</v>
      </c>
      <c r="B17" s="61"/>
      <c r="C17" s="62"/>
    </row>
    <row r="18" spans="1:3" ht="21.75" customHeight="1" x14ac:dyDescent="0.25">
      <c r="A18" s="61" t="s">
        <v>853</v>
      </c>
      <c r="B18" s="61"/>
      <c r="C18" s="62"/>
    </row>
    <row r="19" spans="1:3" ht="21.75" customHeight="1" x14ac:dyDescent="0.25">
      <c r="A19" s="61" t="s">
        <v>854</v>
      </c>
      <c r="B19" s="61"/>
      <c r="C19" s="62"/>
    </row>
    <row r="20" spans="1:3" ht="21.75" customHeight="1" x14ac:dyDescent="0.25">
      <c r="A20" s="61" t="s">
        <v>855</v>
      </c>
      <c r="B20" s="61"/>
      <c r="C20" s="62"/>
    </row>
    <row r="21" spans="1:3" ht="21.75" customHeight="1" x14ac:dyDescent="0.25">
      <c r="A21" s="61" t="s">
        <v>856</v>
      </c>
      <c r="B21" s="61"/>
      <c r="C21" s="62"/>
    </row>
    <row r="22" spans="1:3" ht="21.75" customHeight="1" x14ac:dyDescent="0.25">
      <c r="A22" s="61" t="s">
        <v>834</v>
      </c>
      <c r="B22" s="61"/>
      <c r="C22" s="62"/>
    </row>
    <row r="23" spans="1:3" ht="21.75" customHeight="1" x14ac:dyDescent="0.25">
      <c r="A23" s="61" t="s">
        <v>857</v>
      </c>
      <c r="B23" s="61"/>
      <c r="C23" s="62"/>
    </row>
    <row r="24" spans="1:3" ht="21.75" customHeight="1" x14ac:dyDescent="0.25">
      <c r="A24" s="61" t="s">
        <v>858</v>
      </c>
      <c r="B24" s="61"/>
      <c r="C24" s="62"/>
    </row>
    <row r="25" spans="1:3" ht="21.75" customHeight="1" x14ac:dyDescent="0.25">
      <c r="A25" s="61" t="s">
        <v>859</v>
      </c>
      <c r="B25" s="61"/>
      <c r="C25" s="62"/>
    </row>
    <row r="26" spans="1:3" ht="21.75" customHeight="1" x14ac:dyDescent="0.25">
      <c r="A26" s="61" t="s">
        <v>860</v>
      </c>
      <c r="B26" s="61"/>
      <c r="C26" s="62"/>
    </row>
    <row r="27" spans="1:3" ht="21.75" customHeight="1" x14ac:dyDescent="0.25">
      <c r="A27" s="61" t="s">
        <v>861</v>
      </c>
      <c r="B27" s="61"/>
      <c r="C27" s="62"/>
    </row>
    <row r="28" spans="1:3" ht="21.75" customHeight="1" x14ac:dyDescent="0.25">
      <c r="A28" s="61" t="s">
        <v>862</v>
      </c>
      <c r="B28" s="61"/>
      <c r="C28" s="62"/>
    </row>
    <row r="29" spans="1:3" ht="21.75" customHeight="1" x14ac:dyDescent="0.25">
      <c r="A29" s="61" t="s">
        <v>863</v>
      </c>
      <c r="B29" s="61"/>
      <c r="C29" s="62"/>
    </row>
    <row r="30" spans="1:3" ht="21.75" customHeight="1" x14ac:dyDescent="0.25">
      <c r="A30" s="61" t="s">
        <v>864</v>
      </c>
      <c r="B30" s="61"/>
      <c r="C30" s="62"/>
    </row>
    <row r="31" spans="1:3" ht="21.75" customHeight="1" x14ac:dyDescent="0.25">
      <c r="A31" s="61" t="s">
        <v>865</v>
      </c>
      <c r="B31" s="61"/>
      <c r="C31" s="62"/>
    </row>
    <row r="32" spans="1:3" ht="21.75" customHeight="1" x14ac:dyDescent="0.25">
      <c r="A32" s="61" t="s">
        <v>866</v>
      </c>
      <c r="B32" s="61"/>
      <c r="C32" s="62"/>
    </row>
    <row r="33" spans="1:3" ht="21.75" customHeight="1" x14ac:dyDescent="0.25">
      <c r="A33" s="61" t="s">
        <v>867</v>
      </c>
      <c r="B33" s="61"/>
      <c r="C33" s="62"/>
    </row>
    <row r="34" spans="1:3" ht="21.75" customHeight="1" x14ac:dyDescent="0.25">
      <c r="A34" s="61" t="s">
        <v>868</v>
      </c>
      <c r="B34" s="61"/>
      <c r="C34" s="62"/>
    </row>
    <row r="35" spans="1:3" ht="21.75" customHeight="1" x14ac:dyDescent="0.25">
      <c r="A35" s="61" t="s">
        <v>869</v>
      </c>
      <c r="B35" s="61"/>
      <c r="C35" s="62"/>
    </row>
    <row r="36" spans="1:3" ht="21.75" customHeight="1" x14ac:dyDescent="0.25">
      <c r="A36" s="61" t="s">
        <v>870</v>
      </c>
      <c r="B36" s="61"/>
      <c r="C36" s="62"/>
    </row>
    <row r="37" spans="1:3" ht="21.75" customHeight="1" x14ac:dyDescent="0.25">
      <c r="A37" s="61" t="s">
        <v>871</v>
      </c>
      <c r="B37" s="61"/>
      <c r="C37" s="62"/>
    </row>
    <row r="38" spans="1:3" ht="21.75" customHeight="1" x14ac:dyDescent="0.25">
      <c r="A38" s="61" t="s">
        <v>872</v>
      </c>
      <c r="B38" s="61"/>
      <c r="C38" s="62"/>
    </row>
    <row r="39" spans="1:3" ht="21.75" customHeight="1" x14ac:dyDescent="0.25">
      <c r="A39" s="61" t="s">
        <v>873</v>
      </c>
      <c r="B39" s="61"/>
      <c r="C39" s="62"/>
    </row>
    <row r="40" spans="1:3" ht="21.75" customHeight="1" x14ac:dyDescent="0.25">
      <c r="A40" s="61" t="s">
        <v>874</v>
      </c>
      <c r="B40" s="61"/>
      <c r="C40" s="62"/>
    </row>
    <row r="41" spans="1:3" ht="21.75" customHeight="1" x14ac:dyDescent="0.25">
      <c r="A41" s="61" t="s">
        <v>875</v>
      </c>
      <c r="B41" s="61"/>
      <c r="C41" s="62"/>
    </row>
    <row r="42" spans="1:3" ht="21.75" customHeight="1" x14ac:dyDescent="0.25">
      <c r="A42" s="61" t="s">
        <v>876</v>
      </c>
      <c r="B42" s="61"/>
      <c r="C42" s="62"/>
    </row>
    <row r="43" spans="1:3" ht="21.75" customHeight="1" x14ac:dyDescent="0.25">
      <c r="A43" s="61" t="s">
        <v>877</v>
      </c>
      <c r="B43" s="61"/>
      <c r="C43" s="62"/>
    </row>
    <row r="44" spans="1:3" ht="21.75" customHeight="1" x14ac:dyDescent="0.25">
      <c r="A44" s="61" t="s">
        <v>878</v>
      </c>
      <c r="B44" s="61"/>
      <c r="C44" s="62"/>
    </row>
    <row r="45" spans="1:3" ht="21.75" customHeight="1" x14ac:dyDescent="0.25">
      <c r="A45" s="61" t="s">
        <v>879</v>
      </c>
      <c r="B45" s="61"/>
      <c r="C45" s="62"/>
    </row>
    <row r="46" spans="1:3" ht="21.75" customHeight="1" x14ac:dyDescent="0.25">
      <c r="A46" s="61" t="s">
        <v>880</v>
      </c>
      <c r="B46" s="61"/>
      <c r="C46" s="62"/>
    </row>
    <row r="47" spans="1:3" ht="21.75" customHeight="1" x14ac:dyDescent="0.25">
      <c r="A47" s="61" t="s">
        <v>881</v>
      </c>
      <c r="B47" s="61"/>
      <c r="C47" s="62"/>
    </row>
    <row r="48" spans="1:3" ht="21.75" customHeight="1" x14ac:dyDescent="0.25">
      <c r="A48" s="61" t="s">
        <v>882</v>
      </c>
      <c r="B48" s="61"/>
      <c r="C48" s="62"/>
    </row>
    <row r="49" spans="1:3" ht="21.75" customHeight="1" x14ac:dyDescent="0.25">
      <c r="A49" s="61" t="s">
        <v>883</v>
      </c>
      <c r="B49" s="61"/>
      <c r="C49" s="62"/>
    </row>
    <row r="50" spans="1:3" ht="21.75" customHeight="1" x14ac:dyDescent="0.25">
      <c r="A50" s="61" t="s">
        <v>884</v>
      </c>
      <c r="B50" s="61"/>
      <c r="C50" s="62"/>
    </row>
    <row r="51" spans="1:3" ht="21.75" customHeight="1" x14ac:dyDescent="0.25">
      <c r="A51" s="61" t="s">
        <v>885</v>
      </c>
      <c r="B51" s="61"/>
      <c r="C51" s="62"/>
    </row>
    <row r="52" spans="1:3" ht="21.75" customHeight="1" x14ac:dyDescent="0.25">
      <c r="A52" s="61" t="s">
        <v>886</v>
      </c>
      <c r="B52" s="61"/>
      <c r="C52" s="62"/>
    </row>
    <row r="53" spans="1:3" ht="21.75" customHeight="1" x14ac:dyDescent="0.25">
      <c r="A53" s="61" t="s">
        <v>887</v>
      </c>
      <c r="B53" s="61"/>
      <c r="C53" s="62"/>
    </row>
    <row r="54" spans="1:3" ht="21.75" customHeight="1" x14ac:dyDescent="0.25">
      <c r="A54" s="61" t="s">
        <v>888</v>
      </c>
      <c r="B54" s="61"/>
      <c r="C54" s="62"/>
    </row>
    <row r="55" spans="1:3" ht="21.75" customHeight="1" x14ac:dyDescent="0.25">
      <c r="A55" s="61" t="s">
        <v>889</v>
      </c>
      <c r="B55" s="61"/>
      <c r="C55" s="62"/>
    </row>
    <row r="56" spans="1:3" ht="21.75" customHeight="1" x14ac:dyDescent="0.25">
      <c r="A56" s="61" t="s">
        <v>890</v>
      </c>
      <c r="B56" s="61"/>
      <c r="C56" s="62"/>
    </row>
    <row r="57" spans="1:3" ht="21.75" customHeight="1" x14ac:dyDescent="0.25">
      <c r="A57" s="61" t="s">
        <v>891</v>
      </c>
      <c r="B57" s="61"/>
      <c r="C57" s="62"/>
    </row>
    <row r="58" spans="1:3" ht="21.75" customHeight="1" x14ac:dyDescent="0.25">
      <c r="A58" s="61" t="s">
        <v>892</v>
      </c>
      <c r="B58" s="61"/>
      <c r="C58" s="62"/>
    </row>
    <row r="59" spans="1:3" ht="21.75" customHeight="1" x14ac:dyDescent="0.25">
      <c r="A59" s="61" t="s">
        <v>893</v>
      </c>
      <c r="B59" s="61"/>
      <c r="C59" s="62"/>
    </row>
    <row r="60" spans="1:3" ht="21.75" customHeight="1" x14ac:dyDescent="0.25">
      <c r="A60" s="61" t="s">
        <v>894</v>
      </c>
      <c r="B60" s="61"/>
      <c r="C60" s="62"/>
    </row>
    <row r="61" spans="1:3" ht="21.75" customHeight="1" x14ac:dyDescent="0.25">
      <c r="A61" s="61" t="s">
        <v>895</v>
      </c>
      <c r="B61" s="61"/>
      <c r="C61" s="62"/>
    </row>
    <row r="62" spans="1:3" ht="21.75" customHeight="1" x14ac:dyDescent="0.25">
      <c r="A62" s="61" t="s">
        <v>896</v>
      </c>
      <c r="B62" s="61"/>
      <c r="C62" s="62"/>
    </row>
    <row r="63" spans="1:3" ht="21.75" customHeight="1" x14ac:dyDescent="0.25">
      <c r="A63" s="61" t="s">
        <v>897</v>
      </c>
      <c r="B63" s="61"/>
      <c r="C63" s="62"/>
    </row>
    <row r="64" spans="1:3" ht="21.75" customHeight="1" x14ac:dyDescent="0.25">
      <c r="A64" s="61" t="s">
        <v>898</v>
      </c>
      <c r="B64" s="61"/>
      <c r="C64" s="62"/>
    </row>
    <row r="65" spans="1:3" ht="21.75" customHeight="1" x14ac:dyDescent="0.25">
      <c r="A65" s="61" t="s">
        <v>899</v>
      </c>
      <c r="B65" s="61" t="s">
        <v>2481</v>
      </c>
      <c r="C65" s="62" t="s">
        <v>900</v>
      </c>
    </row>
    <row r="66" spans="1:3" ht="21.75" customHeight="1" x14ac:dyDescent="0.25">
      <c r="A66" s="61" t="s">
        <v>901</v>
      </c>
      <c r="B66" s="61" t="s">
        <v>2482</v>
      </c>
      <c r="C66" s="62" t="s">
        <v>902</v>
      </c>
    </row>
    <row r="67" spans="1:3" ht="21.75" customHeight="1" x14ac:dyDescent="0.25">
      <c r="A67" s="61" t="s">
        <v>903</v>
      </c>
      <c r="B67" s="61" t="s">
        <v>2483</v>
      </c>
      <c r="C67" s="62" t="s">
        <v>904</v>
      </c>
    </row>
    <row r="68" spans="1:3" ht="21.75" customHeight="1" x14ac:dyDescent="0.25">
      <c r="A68" s="61" t="s">
        <v>905</v>
      </c>
      <c r="B68" s="61" t="s">
        <v>2483</v>
      </c>
      <c r="C68" s="62" t="s">
        <v>904</v>
      </c>
    </row>
    <row r="69" spans="1:3" ht="21.75" customHeight="1" x14ac:dyDescent="0.25">
      <c r="A69" s="61" t="s">
        <v>906</v>
      </c>
      <c r="B69" s="61" t="s">
        <v>2482</v>
      </c>
      <c r="C69" s="62" t="s">
        <v>902</v>
      </c>
    </row>
    <row r="70" spans="1:3" ht="21.75" customHeight="1" x14ac:dyDescent="0.25">
      <c r="A70" s="61" t="s">
        <v>907</v>
      </c>
      <c r="B70" s="61" t="s">
        <v>2484</v>
      </c>
      <c r="C70" s="62" t="s">
        <v>908</v>
      </c>
    </row>
    <row r="71" spans="1:3" ht="21.75" customHeight="1" x14ac:dyDescent="0.25">
      <c r="A71" s="61" t="s">
        <v>909</v>
      </c>
      <c r="B71" s="61" t="s">
        <v>2484</v>
      </c>
      <c r="C71" s="62" t="s">
        <v>908</v>
      </c>
    </row>
    <row r="72" spans="1:3" ht="21.75" customHeight="1" x14ac:dyDescent="0.25">
      <c r="A72" s="61" t="s">
        <v>910</v>
      </c>
      <c r="B72" s="61" t="s">
        <v>2484</v>
      </c>
      <c r="C72" s="62" t="s">
        <v>908</v>
      </c>
    </row>
    <row r="73" spans="1:3" ht="21.75" customHeight="1" x14ac:dyDescent="0.25">
      <c r="A73" s="61" t="s">
        <v>911</v>
      </c>
      <c r="B73" s="61" t="s">
        <v>2484</v>
      </c>
      <c r="C73" s="62" t="s">
        <v>908</v>
      </c>
    </row>
    <row r="74" spans="1:3" ht="21.75" customHeight="1" x14ac:dyDescent="0.25">
      <c r="A74" s="61" t="s">
        <v>912</v>
      </c>
      <c r="B74" s="61" t="s">
        <v>2485</v>
      </c>
      <c r="C74" s="62" t="s">
        <v>913</v>
      </c>
    </row>
    <row r="75" spans="1:3" ht="21.75" customHeight="1" x14ac:dyDescent="0.25">
      <c r="A75" s="61" t="s">
        <v>914</v>
      </c>
      <c r="B75" s="61" t="s">
        <v>2485</v>
      </c>
      <c r="C75" s="62" t="s">
        <v>913</v>
      </c>
    </row>
    <row r="76" spans="1:3" ht="21.75" customHeight="1" x14ac:dyDescent="0.25">
      <c r="A76" s="61" t="s">
        <v>915</v>
      </c>
      <c r="B76" s="61" t="s">
        <v>2485</v>
      </c>
      <c r="C76" s="62" t="s">
        <v>913</v>
      </c>
    </row>
    <row r="77" spans="1:3" ht="21.75" customHeight="1" x14ac:dyDescent="0.25">
      <c r="A77" s="61" t="s">
        <v>916</v>
      </c>
      <c r="B77" s="61" t="s">
        <v>2484</v>
      </c>
      <c r="C77" s="62" t="s">
        <v>908</v>
      </c>
    </row>
    <row r="78" spans="1:3" ht="21.75" customHeight="1" x14ac:dyDescent="0.25">
      <c r="A78" s="61" t="s">
        <v>917</v>
      </c>
      <c r="B78" s="61" t="s">
        <v>2486</v>
      </c>
      <c r="C78" s="62" t="s">
        <v>918</v>
      </c>
    </row>
    <row r="79" spans="1:3" ht="21.75" customHeight="1" x14ac:dyDescent="0.25">
      <c r="A79" s="61" t="s">
        <v>919</v>
      </c>
      <c r="B79" s="61" t="s">
        <v>2486</v>
      </c>
      <c r="C79" s="62" t="s">
        <v>918</v>
      </c>
    </row>
    <row r="80" spans="1:3" ht="21.75" customHeight="1" x14ac:dyDescent="0.25">
      <c r="A80" s="61" t="s">
        <v>920</v>
      </c>
      <c r="B80" s="61" t="s">
        <v>2483</v>
      </c>
      <c r="C80" s="62" t="s">
        <v>904</v>
      </c>
    </row>
    <row r="81" spans="1:3" ht="21.75" customHeight="1" x14ac:dyDescent="0.25">
      <c r="A81" s="61" t="s">
        <v>921</v>
      </c>
      <c r="B81" s="61" t="s">
        <v>2483</v>
      </c>
      <c r="C81" s="62" t="s">
        <v>904</v>
      </c>
    </row>
    <row r="82" spans="1:3" ht="21.75" customHeight="1" x14ac:dyDescent="0.25">
      <c r="A82" s="61" t="s">
        <v>922</v>
      </c>
      <c r="B82" s="61" t="s">
        <v>2485</v>
      </c>
      <c r="C82" s="62" t="s">
        <v>913</v>
      </c>
    </row>
    <row r="83" spans="1:3" ht="21.75" customHeight="1" x14ac:dyDescent="0.25">
      <c r="A83" s="61" t="s">
        <v>923</v>
      </c>
      <c r="B83" s="61" t="s">
        <v>2482</v>
      </c>
      <c r="C83" s="62" t="s">
        <v>902</v>
      </c>
    </row>
    <row r="84" spans="1:3" ht="21.75" customHeight="1" x14ac:dyDescent="0.25">
      <c r="A84" s="61" t="s">
        <v>924</v>
      </c>
      <c r="B84" s="61" t="s">
        <v>2486</v>
      </c>
      <c r="C84" s="62" t="s">
        <v>918</v>
      </c>
    </row>
    <row r="85" spans="1:3" ht="21.75" customHeight="1" x14ac:dyDescent="0.25">
      <c r="A85" s="61" t="s">
        <v>925</v>
      </c>
      <c r="B85" s="61" t="s">
        <v>2482</v>
      </c>
      <c r="C85" s="62" t="s">
        <v>902</v>
      </c>
    </row>
    <row r="86" spans="1:3" ht="21.75" customHeight="1" x14ac:dyDescent="0.25">
      <c r="A86" s="61" t="s">
        <v>926</v>
      </c>
      <c r="B86" s="61" t="s">
        <v>2484</v>
      </c>
      <c r="C86" s="62" t="s">
        <v>908</v>
      </c>
    </row>
    <row r="87" spans="1:3" ht="21.75" customHeight="1" x14ac:dyDescent="0.25">
      <c r="A87" s="61" t="s">
        <v>927</v>
      </c>
      <c r="B87" s="61" t="s">
        <v>2484</v>
      </c>
      <c r="C87" s="62" t="s">
        <v>908</v>
      </c>
    </row>
    <row r="88" spans="1:3" ht="21.75" customHeight="1" x14ac:dyDescent="0.25">
      <c r="A88" s="61" t="s">
        <v>928</v>
      </c>
      <c r="B88" s="61" t="s">
        <v>2484</v>
      </c>
      <c r="C88" s="62" t="s">
        <v>908</v>
      </c>
    </row>
    <row r="89" spans="1:3" ht="21.75" customHeight="1" x14ac:dyDescent="0.25">
      <c r="A89" s="61" t="s">
        <v>929</v>
      </c>
      <c r="B89" s="61" t="s">
        <v>2485</v>
      </c>
      <c r="C89" s="62" t="s">
        <v>913</v>
      </c>
    </row>
    <row r="90" spans="1:3" ht="21.75" customHeight="1" x14ac:dyDescent="0.25">
      <c r="A90" s="61" t="s">
        <v>930</v>
      </c>
      <c r="B90" s="61" t="s">
        <v>2484</v>
      </c>
      <c r="C90" s="62" t="s">
        <v>908</v>
      </c>
    </row>
    <row r="91" spans="1:3" ht="21.75" customHeight="1" x14ac:dyDescent="0.25">
      <c r="A91" s="61" t="s">
        <v>931</v>
      </c>
      <c r="B91" s="61" t="s">
        <v>2481</v>
      </c>
      <c r="C91" s="62" t="s">
        <v>900</v>
      </c>
    </row>
    <row r="92" spans="1:3" ht="21.75" customHeight="1" x14ac:dyDescent="0.25">
      <c r="A92" s="61" t="s">
        <v>932</v>
      </c>
      <c r="B92" s="61" t="s">
        <v>2482</v>
      </c>
      <c r="C92" s="62" t="s">
        <v>902</v>
      </c>
    </row>
    <row r="93" spans="1:3" ht="21.75" customHeight="1" x14ac:dyDescent="0.25">
      <c r="A93" s="61" t="s">
        <v>933</v>
      </c>
      <c r="B93" s="61" t="s">
        <v>2485</v>
      </c>
      <c r="C93" s="62" t="s">
        <v>913</v>
      </c>
    </row>
    <row r="94" spans="1:3" ht="21.75" customHeight="1" x14ac:dyDescent="0.25">
      <c r="A94" s="61" t="s">
        <v>934</v>
      </c>
      <c r="B94" s="61" t="s">
        <v>2485</v>
      </c>
      <c r="C94" s="62" t="s">
        <v>913</v>
      </c>
    </row>
    <row r="95" spans="1:3" ht="21.75" customHeight="1" x14ac:dyDescent="0.25">
      <c r="A95" s="61" t="s">
        <v>935</v>
      </c>
      <c r="B95" s="61" t="s">
        <v>2484</v>
      </c>
      <c r="C95" s="62" t="s">
        <v>908</v>
      </c>
    </row>
    <row r="96" spans="1:3" ht="21.75" customHeight="1" x14ac:dyDescent="0.25">
      <c r="A96" s="61" t="s">
        <v>936</v>
      </c>
      <c r="B96" s="61" t="s">
        <v>2481</v>
      </c>
      <c r="C96" s="62" t="s">
        <v>900</v>
      </c>
    </row>
    <row r="97" spans="1:3" ht="21.75" customHeight="1" x14ac:dyDescent="0.25">
      <c r="A97" s="61" t="s">
        <v>937</v>
      </c>
      <c r="B97" s="61" t="s">
        <v>2483</v>
      </c>
      <c r="C97" s="62" t="s">
        <v>904</v>
      </c>
    </row>
    <row r="98" spans="1:3" ht="21.75" customHeight="1" x14ac:dyDescent="0.25">
      <c r="A98" s="61" t="s">
        <v>938</v>
      </c>
      <c r="B98" s="61" t="s">
        <v>2484</v>
      </c>
      <c r="C98" s="62" t="s">
        <v>908</v>
      </c>
    </row>
    <row r="99" spans="1:3" ht="21.75" customHeight="1" x14ac:dyDescent="0.25">
      <c r="A99" s="61" t="s">
        <v>939</v>
      </c>
      <c r="B99" s="61" t="s">
        <v>2485</v>
      </c>
      <c r="C99" s="62" t="s">
        <v>913</v>
      </c>
    </row>
    <row r="100" spans="1:3" ht="21.75" customHeight="1" x14ac:dyDescent="0.25">
      <c r="A100" s="61" t="s">
        <v>940</v>
      </c>
      <c r="B100" s="61" t="s">
        <v>2484</v>
      </c>
      <c r="C100" s="62" t="s">
        <v>908</v>
      </c>
    </row>
    <row r="101" spans="1:3" ht="21.75" customHeight="1" x14ac:dyDescent="0.25">
      <c r="A101" s="61" t="s">
        <v>941</v>
      </c>
      <c r="B101" s="61" t="s">
        <v>2484</v>
      </c>
      <c r="C101" s="62" t="s">
        <v>908</v>
      </c>
    </row>
    <row r="102" spans="1:3" ht="21.75" customHeight="1" x14ac:dyDescent="0.25">
      <c r="A102" s="61" t="s">
        <v>942</v>
      </c>
      <c r="B102" s="61" t="s">
        <v>2485</v>
      </c>
      <c r="C102" s="62" t="s">
        <v>913</v>
      </c>
    </row>
    <row r="103" spans="1:3" ht="21.75" customHeight="1" x14ac:dyDescent="0.25">
      <c r="A103" s="61" t="s">
        <v>943</v>
      </c>
      <c r="B103" s="61" t="s">
        <v>2485</v>
      </c>
      <c r="C103" s="62" t="s">
        <v>913</v>
      </c>
    </row>
    <row r="104" spans="1:3" ht="21.75" customHeight="1" x14ac:dyDescent="0.25">
      <c r="A104" s="61" t="s">
        <v>944</v>
      </c>
      <c r="B104" s="61" t="s">
        <v>2485</v>
      </c>
      <c r="C104" s="62" t="s">
        <v>913</v>
      </c>
    </row>
    <row r="105" spans="1:3" ht="21.75" customHeight="1" x14ac:dyDescent="0.25">
      <c r="A105" s="61" t="s">
        <v>945</v>
      </c>
      <c r="B105" s="61" t="s">
        <v>2485</v>
      </c>
      <c r="C105" s="62" t="s">
        <v>913</v>
      </c>
    </row>
    <row r="106" spans="1:3" ht="21.75" customHeight="1" x14ac:dyDescent="0.25">
      <c r="A106" s="61" t="s">
        <v>946</v>
      </c>
      <c r="B106" s="61" t="s">
        <v>2484</v>
      </c>
      <c r="C106" s="62" t="s">
        <v>908</v>
      </c>
    </row>
    <row r="107" spans="1:3" ht="21.75" customHeight="1" x14ac:dyDescent="0.25">
      <c r="A107" s="61" t="s">
        <v>947</v>
      </c>
      <c r="B107" s="61" t="s">
        <v>2484</v>
      </c>
      <c r="C107" s="62" t="s">
        <v>908</v>
      </c>
    </row>
    <row r="108" spans="1:3" ht="21.75" customHeight="1" x14ac:dyDescent="0.25">
      <c r="A108" s="61" t="s">
        <v>948</v>
      </c>
      <c r="B108" s="61" t="s">
        <v>2484</v>
      </c>
      <c r="C108" s="62" t="s">
        <v>908</v>
      </c>
    </row>
    <row r="109" spans="1:3" ht="21.75" customHeight="1" x14ac:dyDescent="0.25">
      <c r="A109" s="61" t="s">
        <v>949</v>
      </c>
      <c r="B109" s="61" t="s">
        <v>2485</v>
      </c>
      <c r="C109" s="62" t="s">
        <v>913</v>
      </c>
    </row>
    <row r="110" spans="1:3" ht="21.75" customHeight="1" x14ac:dyDescent="0.25">
      <c r="A110" s="61" t="s">
        <v>950</v>
      </c>
      <c r="B110" s="61" t="s">
        <v>2485</v>
      </c>
      <c r="C110" s="62" t="s">
        <v>913</v>
      </c>
    </row>
    <row r="111" spans="1:3" ht="21.75" customHeight="1" x14ac:dyDescent="0.25">
      <c r="A111" s="61" t="s">
        <v>951</v>
      </c>
      <c r="B111" s="61" t="s">
        <v>2484</v>
      </c>
      <c r="C111" s="62" t="s">
        <v>908</v>
      </c>
    </row>
    <row r="112" spans="1:3" ht="21.75" customHeight="1" x14ac:dyDescent="0.25">
      <c r="A112" s="61" t="s">
        <v>952</v>
      </c>
      <c r="B112" s="61" t="s">
        <v>2484</v>
      </c>
      <c r="C112" s="62" t="s">
        <v>908</v>
      </c>
    </row>
    <row r="113" spans="1:3" ht="21.75" customHeight="1" x14ac:dyDescent="0.25">
      <c r="A113" s="61" t="s">
        <v>953</v>
      </c>
      <c r="B113" s="61" t="s">
        <v>2485</v>
      </c>
      <c r="C113" s="62" t="s">
        <v>913</v>
      </c>
    </row>
    <row r="114" spans="1:3" ht="21.75" customHeight="1" x14ac:dyDescent="0.25">
      <c r="A114" s="61" t="s">
        <v>954</v>
      </c>
      <c r="B114" s="61" t="s">
        <v>2484</v>
      </c>
      <c r="C114" s="62" t="s">
        <v>908</v>
      </c>
    </row>
    <row r="115" spans="1:3" ht="21.75" customHeight="1" x14ac:dyDescent="0.25">
      <c r="A115" s="61" t="s">
        <v>955</v>
      </c>
      <c r="B115" s="61" t="s">
        <v>2485</v>
      </c>
      <c r="C115" s="62" t="s">
        <v>913</v>
      </c>
    </row>
    <row r="116" spans="1:3" ht="21.75" customHeight="1" x14ac:dyDescent="0.25">
      <c r="A116" s="61" t="s">
        <v>956</v>
      </c>
      <c r="B116" s="61" t="s">
        <v>2485</v>
      </c>
      <c r="C116" s="62" t="s">
        <v>913</v>
      </c>
    </row>
    <row r="117" spans="1:3" ht="21.75" customHeight="1" x14ac:dyDescent="0.25">
      <c r="A117" s="61" t="s">
        <v>957</v>
      </c>
      <c r="B117" s="61" t="s">
        <v>2484</v>
      </c>
      <c r="C117" s="62" t="s">
        <v>908</v>
      </c>
    </row>
    <row r="118" spans="1:3" ht="21.75" customHeight="1" x14ac:dyDescent="0.25">
      <c r="A118" s="61" t="s">
        <v>958</v>
      </c>
      <c r="B118" s="61" t="s">
        <v>2485</v>
      </c>
      <c r="C118" s="62" t="s">
        <v>913</v>
      </c>
    </row>
    <row r="119" spans="1:3" ht="21.75" customHeight="1" x14ac:dyDescent="0.25">
      <c r="A119" s="61" t="s">
        <v>959</v>
      </c>
      <c r="B119" s="61" t="s">
        <v>2484</v>
      </c>
      <c r="C119" s="62" t="s">
        <v>908</v>
      </c>
    </row>
    <row r="120" spans="1:3" ht="21.75" customHeight="1" x14ac:dyDescent="0.25">
      <c r="A120" s="61" t="s">
        <v>960</v>
      </c>
      <c r="B120" s="61" t="s">
        <v>2485</v>
      </c>
      <c r="C120" s="62" t="s">
        <v>913</v>
      </c>
    </row>
    <row r="121" spans="1:3" ht="21.75" customHeight="1" x14ac:dyDescent="0.25">
      <c r="A121" s="61" t="s">
        <v>961</v>
      </c>
      <c r="B121" s="61" t="s">
        <v>2482</v>
      </c>
      <c r="C121" s="62" t="s">
        <v>902</v>
      </c>
    </row>
    <row r="122" spans="1:3" ht="21.75" customHeight="1" x14ac:dyDescent="0.25">
      <c r="A122" s="61" t="s">
        <v>962</v>
      </c>
      <c r="B122" s="61" t="s">
        <v>2481</v>
      </c>
      <c r="C122" s="62" t="s">
        <v>900</v>
      </c>
    </row>
    <row r="123" spans="1:3" ht="21.75" customHeight="1" x14ac:dyDescent="0.25">
      <c r="A123" s="61" t="s">
        <v>963</v>
      </c>
      <c r="B123" s="61" t="s">
        <v>2482</v>
      </c>
      <c r="C123" s="62" t="s">
        <v>902</v>
      </c>
    </row>
    <row r="124" spans="1:3" ht="21.75" customHeight="1" x14ac:dyDescent="0.25">
      <c r="A124" s="61" t="s">
        <v>964</v>
      </c>
      <c r="B124" s="61" t="s">
        <v>2484</v>
      </c>
      <c r="C124" s="62" t="s">
        <v>908</v>
      </c>
    </row>
    <row r="125" spans="1:3" ht="21.75" customHeight="1" x14ac:dyDescent="0.25">
      <c r="A125" s="61" t="s">
        <v>965</v>
      </c>
      <c r="B125" s="61" t="s">
        <v>2485</v>
      </c>
      <c r="C125" s="62" t="s">
        <v>913</v>
      </c>
    </row>
    <row r="126" spans="1:3" ht="21.75" customHeight="1" x14ac:dyDescent="0.25">
      <c r="A126" s="61" t="s">
        <v>966</v>
      </c>
      <c r="B126" s="61" t="s">
        <v>2485</v>
      </c>
      <c r="C126" s="62" t="s">
        <v>913</v>
      </c>
    </row>
    <row r="127" spans="1:3" ht="21.75" customHeight="1" x14ac:dyDescent="0.25">
      <c r="A127" s="61" t="s">
        <v>967</v>
      </c>
      <c r="B127" s="61" t="s">
        <v>2484</v>
      </c>
      <c r="C127" s="62" t="s">
        <v>908</v>
      </c>
    </row>
    <row r="128" spans="1:3" ht="21.75" customHeight="1" x14ac:dyDescent="0.25">
      <c r="A128" s="61" t="s">
        <v>968</v>
      </c>
      <c r="B128" s="61" t="s">
        <v>2484</v>
      </c>
      <c r="C128" s="62" t="s">
        <v>908</v>
      </c>
    </row>
    <row r="129" spans="1:3" ht="21.75" customHeight="1" x14ac:dyDescent="0.25">
      <c r="A129" s="61" t="s">
        <v>969</v>
      </c>
      <c r="B129" s="61" t="s">
        <v>2485</v>
      </c>
      <c r="C129" s="62" t="s">
        <v>913</v>
      </c>
    </row>
    <row r="130" spans="1:3" ht="21.75" customHeight="1" x14ac:dyDescent="0.25">
      <c r="A130" s="61" t="s">
        <v>970</v>
      </c>
      <c r="B130" s="61" t="s">
        <v>2485</v>
      </c>
      <c r="C130" s="62" t="s">
        <v>913</v>
      </c>
    </row>
    <row r="131" spans="1:3" ht="21.75" customHeight="1" x14ac:dyDescent="0.25">
      <c r="A131" s="61" t="s">
        <v>971</v>
      </c>
      <c r="B131" s="61" t="s">
        <v>2484</v>
      </c>
      <c r="C131" s="62" t="s">
        <v>908</v>
      </c>
    </row>
    <row r="132" spans="1:3" ht="21.75" customHeight="1" x14ac:dyDescent="0.25">
      <c r="A132" s="61" t="s">
        <v>972</v>
      </c>
      <c r="B132" s="61" t="s">
        <v>2484</v>
      </c>
      <c r="C132" s="62" t="s">
        <v>908</v>
      </c>
    </row>
    <row r="133" spans="1:3" ht="21.75" customHeight="1" x14ac:dyDescent="0.25">
      <c r="A133" s="61" t="s">
        <v>973</v>
      </c>
      <c r="B133" s="61" t="s">
        <v>2485</v>
      </c>
      <c r="C133" s="62" t="s">
        <v>913</v>
      </c>
    </row>
    <row r="134" spans="1:3" ht="21.75" customHeight="1" x14ac:dyDescent="0.25">
      <c r="A134" s="61" t="s">
        <v>974</v>
      </c>
      <c r="B134" s="61" t="s">
        <v>2485</v>
      </c>
      <c r="C134" s="62" t="s">
        <v>913</v>
      </c>
    </row>
    <row r="135" spans="1:3" ht="21.75" customHeight="1" x14ac:dyDescent="0.25">
      <c r="A135" s="61" t="s">
        <v>975</v>
      </c>
      <c r="B135" s="61" t="s">
        <v>2484</v>
      </c>
      <c r="C135" s="62" t="s">
        <v>908</v>
      </c>
    </row>
    <row r="136" spans="1:3" ht="21.75" customHeight="1" x14ac:dyDescent="0.25">
      <c r="A136" s="61" t="s">
        <v>976</v>
      </c>
      <c r="B136" s="61" t="s">
        <v>2486</v>
      </c>
      <c r="C136" s="62" t="s">
        <v>918</v>
      </c>
    </row>
    <row r="137" spans="1:3" ht="21.75" customHeight="1" x14ac:dyDescent="0.25">
      <c r="A137" s="61" t="s">
        <v>977</v>
      </c>
      <c r="B137" s="61" t="s">
        <v>2484</v>
      </c>
      <c r="C137" s="62" t="s">
        <v>908</v>
      </c>
    </row>
    <row r="138" spans="1:3" ht="21.75" customHeight="1" x14ac:dyDescent="0.25">
      <c r="A138" s="61" t="s">
        <v>978</v>
      </c>
      <c r="B138" s="61" t="s">
        <v>2482</v>
      </c>
      <c r="C138" s="62" t="s">
        <v>902</v>
      </c>
    </row>
    <row r="139" spans="1:3" ht="21.75" customHeight="1" x14ac:dyDescent="0.25">
      <c r="A139" s="61" t="s">
        <v>979</v>
      </c>
      <c r="B139" s="61" t="s">
        <v>2482</v>
      </c>
      <c r="C139" s="62" t="s">
        <v>902</v>
      </c>
    </row>
    <row r="140" spans="1:3" ht="21.75" customHeight="1" x14ac:dyDescent="0.25">
      <c r="A140" s="61" t="s">
        <v>980</v>
      </c>
      <c r="B140" s="61" t="s">
        <v>2482</v>
      </c>
      <c r="C140" s="62" t="s">
        <v>902</v>
      </c>
    </row>
    <row r="141" spans="1:3" ht="21.75" customHeight="1" x14ac:dyDescent="0.25">
      <c r="A141" s="61" t="s">
        <v>981</v>
      </c>
      <c r="B141" s="61" t="s">
        <v>2485</v>
      </c>
      <c r="C141" s="62" t="s">
        <v>913</v>
      </c>
    </row>
    <row r="142" spans="1:3" ht="21.75" customHeight="1" x14ac:dyDescent="0.25">
      <c r="A142" s="61" t="s">
        <v>982</v>
      </c>
      <c r="B142" s="61" t="s">
        <v>2484</v>
      </c>
      <c r="C142" s="62" t="s">
        <v>908</v>
      </c>
    </row>
    <row r="143" spans="1:3" ht="21.75" customHeight="1" x14ac:dyDescent="0.25">
      <c r="A143" s="61" t="s">
        <v>983</v>
      </c>
      <c r="B143" s="61" t="s">
        <v>2481</v>
      </c>
      <c r="C143" s="62" t="s">
        <v>900</v>
      </c>
    </row>
    <row r="144" spans="1:3" ht="21.75" customHeight="1" x14ac:dyDescent="0.25">
      <c r="A144" s="61" t="s">
        <v>984</v>
      </c>
      <c r="B144" s="61" t="s">
        <v>2481</v>
      </c>
      <c r="C144" s="62" t="s">
        <v>900</v>
      </c>
    </row>
    <row r="145" spans="1:3" ht="21.75" customHeight="1" x14ac:dyDescent="0.25">
      <c r="A145" s="61" t="s">
        <v>985</v>
      </c>
      <c r="B145" s="61" t="s">
        <v>2486</v>
      </c>
      <c r="C145" s="62" t="s">
        <v>918</v>
      </c>
    </row>
    <row r="146" spans="1:3" ht="21.75" customHeight="1" x14ac:dyDescent="0.25">
      <c r="A146" s="61" t="s">
        <v>986</v>
      </c>
      <c r="B146" s="61" t="s">
        <v>2485</v>
      </c>
      <c r="C146" s="62" t="s">
        <v>913</v>
      </c>
    </row>
    <row r="147" spans="1:3" ht="21.75" customHeight="1" x14ac:dyDescent="0.25">
      <c r="A147" s="61" t="s">
        <v>987</v>
      </c>
      <c r="B147" s="61" t="s">
        <v>2482</v>
      </c>
      <c r="C147" s="62" t="s">
        <v>902</v>
      </c>
    </row>
    <row r="148" spans="1:3" ht="21.75" customHeight="1" x14ac:dyDescent="0.25">
      <c r="A148" s="61" t="s">
        <v>988</v>
      </c>
      <c r="B148" s="61" t="s">
        <v>2482</v>
      </c>
      <c r="C148" s="62" t="s">
        <v>902</v>
      </c>
    </row>
    <row r="149" spans="1:3" ht="21.75" customHeight="1" x14ac:dyDescent="0.25">
      <c r="A149" s="61" t="s">
        <v>989</v>
      </c>
      <c r="B149" s="61" t="s">
        <v>2483</v>
      </c>
      <c r="C149" s="62" t="s">
        <v>904</v>
      </c>
    </row>
    <row r="150" spans="1:3" ht="21.75" customHeight="1" x14ac:dyDescent="0.25">
      <c r="A150" s="61" t="s">
        <v>990</v>
      </c>
      <c r="B150" s="61" t="s">
        <v>2484</v>
      </c>
      <c r="C150" s="62" t="s">
        <v>908</v>
      </c>
    </row>
    <row r="151" spans="1:3" ht="21.75" customHeight="1" x14ac:dyDescent="0.25">
      <c r="A151" s="61" t="s">
        <v>991</v>
      </c>
      <c r="B151" s="61" t="s">
        <v>2485</v>
      </c>
      <c r="C151" s="62" t="s">
        <v>913</v>
      </c>
    </row>
    <row r="152" spans="1:3" ht="21.75" customHeight="1" x14ac:dyDescent="0.25">
      <c r="A152" s="61" t="s">
        <v>992</v>
      </c>
      <c r="B152" s="61" t="s">
        <v>2483</v>
      </c>
      <c r="C152" s="62" t="s">
        <v>904</v>
      </c>
    </row>
    <row r="153" spans="1:3" ht="21.75" customHeight="1" x14ac:dyDescent="0.25">
      <c r="A153" s="61" t="s">
        <v>993</v>
      </c>
      <c r="B153" s="61" t="s">
        <v>2485</v>
      </c>
      <c r="C153" s="62" t="s">
        <v>913</v>
      </c>
    </row>
    <row r="154" spans="1:3" ht="21.75" customHeight="1" x14ac:dyDescent="0.25">
      <c r="A154" s="61" t="s">
        <v>994</v>
      </c>
      <c r="B154" s="61" t="s">
        <v>2485</v>
      </c>
      <c r="C154" s="62" t="s">
        <v>913</v>
      </c>
    </row>
    <row r="155" spans="1:3" ht="21.75" customHeight="1" x14ac:dyDescent="0.25">
      <c r="A155" s="61" t="s">
        <v>995</v>
      </c>
      <c r="B155" s="61" t="s">
        <v>2485</v>
      </c>
      <c r="C155" s="62" t="s">
        <v>913</v>
      </c>
    </row>
    <row r="156" spans="1:3" ht="21.75" customHeight="1" x14ac:dyDescent="0.25">
      <c r="A156" s="61" t="s">
        <v>996</v>
      </c>
      <c r="B156" s="61" t="s">
        <v>2484</v>
      </c>
      <c r="C156" s="62" t="s">
        <v>908</v>
      </c>
    </row>
    <row r="157" spans="1:3" ht="21.75" customHeight="1" x14ac:dyDescent="0.25">
      <c r="A157" s="61" t="s">
        <v>997</v>
      </c>
      <c r="B157" s="61" t="s">
        <v>2485</v>
      </c>
      <c r="C157" s="62" t="s">
        <v>913</v>
      </c>
    </row>
    <row r="158" spans="1:3" ht="21.75" customHeight="1" x14ac:dyDescent="0.25">
      <c r="A158" s="61" t="s">
        <v>998</v>
      </c>
      <c r="B158" s="61" t="s">
        <v>2485</v>
      </c>
      <c r="C158" s="62" t="s">
        <v>913</v>
      </c>
    </row>
    <row r="159" spans="1:3" ht="21.75" customHeight="1" x14ac:dyDescent="0.25">
      <c r="A159" s="61" t="s">
        <v>999</v>
      </c>
      <c r="B159" s="61" t="s">
        <v>2485</v>
      </c>
      <c r="C159" s="62" t="s">
        <v>913</v>
      </c>
    </row>
    <row r="160" spans="1:3" ht="21.75" customHeight="1" x14ac:dyDescent="0.25">
      <c r="A160" s="61" t="s">
        <v>1000</v>
      </c>
      <c r="B160" s="61" t="s">
        <v>2484</v>
      </c>
      <c r="C160" s="62" t="s">
        <v>908</v>
      </c>
    </row>
    <row r="161" spans="1:3" ht="21.75" customHeight="1" x14ac:dyDescent="0.25">
      <c r="A161" s="61" t="s">
        <v>1001</v>
      </c>
      <c r="B161" s="61" t="s">
        <v>2485</v>
      </c>
      <c r="C161" s="62" t="s">
        <v>913</v>
      </c>
    </row>
    <row r="162" spans="1:3" ht="21.75" customHeight="1" x14ac:dyDescent="0.25">
      <c r="A162" s="61" t="s">
        <v>1002</v>
      </c>
      <c r="B162" s="61" t="s">
        <v>2484</v>
      </c>
      <c r="C162" s="62" t="s">
        <v>908</v>
      </c>
    </row>
    <row r="163" spans="1:3" ht="21.75" customHeight="1" x14ac:dyDescent="0.25">
      <c r="A163" s="61" t="s">
        <v>1003</v>
      </c>
      <c r="B163" s="61" t="s">
        <v>2485</v>
      </c>
      <c r="C163" s="62" t="s">
        <v>913</v>
      </c>
    </row>
    <row r="164" spans="1:3" ht="21.75" customHeight="1" x14ac:dyDescent="0.25">
      <c r="A164" s="61" t="s">
        <v>1004</v>
      </c>
      <c r="B164" s="61" t="s">
        <v>2485</v>
      </c>
      <c r="C164" s="62" t="s">
        <v>913</v>
      </c>
    </row>
    <row r="165" spans="1:3" ht="21.75" customHeight="1" x14ac:dyDescent="0.25">
      <c r="A165" s="61" t="s">
        <v>1005</v>
      </c>
      <c r="B165" s="61" t="s">
        <v>2484</v>
      </c>
      <c r="C165" s="62" t="s">
        <v>908</v>
      </c>
    </row>
    <row r="166" spans="1:3" ht="21.75" customHeight="1" x14ac:dyDescent="0.25">
      <c r="A166" s="61" t="s">
        <v>1006</v>
      </c>
      <c r="B166" s="61" t="s">
        <v>2485</v>
      </c>
      <c r="C166" s="62" t="s">
        <v>913</v>
      </c>
    </row>
    <row r="167" spans="1:3" ht="21.75" customHeight="1" x14ac:dyDescent="0.25">
      <c r="A167" s="61" t="s">
        <v>1007</v>
      </c>
      <c r="B167" s="61" t="s">
        <v>2485</v>
      </c>
      <c r="C167" s="62" t="s">
        <v>913</v>
      </c>
    </row>
    <row r="168" spans="1:3" ht="21.75" customHeight="1" x14ac:dyDescent="0.25">
      <c r="A168" s="61" t="s">
        <v>1008</v>
      </c>
      <c r="B168" s="61" t="s">
        <v>2484</v>
      </c>
      <c r="C168" s="62" t="s">
        <v>908</v>
      </c>
    </row>
    <row r="169" spans="1:3" ht="21.75" customHeight="1" x14ac:dyDescent="0.25">
      <c r="A169" s="61" t="s">
        <v>1009</v>
      </c>
      <c r="B169" s="61" t="s">
        <v>2485</v>
      </c>
      <c r="C169" s="62" t="s">
        <v>913</v>
      </c>
    </row>
    <row r="170" spans="1:3" ht="21.75" customHeight="1" x14ac:dyDescent="0.25">
      <c r="A170" s="61" t="s">
        <v>1010</v>
      </c>
      <c r="B170" s="61" t="s">
        <v>2485</v>
      </c>
      <c r="C170" s="62" t="s">
        <v>913</v>
      </c>
    </row>
    <row r="171" spans="1:3" ht="21.75" customHeight="1" x14ac:dyDescent="0.25">
      <c r="A171" s="61" t="s">
        <v>1011</v>
      </c>
      <c r="B171" s="61" t="s">
        <v>2484</v>
      </c>
      <c r="C171" s="62" t="s">
        <v>908</v>
      </c>
    </row>
    <row r="172" spans="1:3" ht="21.75" customHeight="1" x14ac:dyDescent="0.25">
      <c r="A172" s="61" t="s">
        <v>1012</v>
      </c>
      <c r="B172" s="61" t="s">
        <v>2485</v>
      </c>
      <c r="C172" s="62" t="s">
        <v>913</v>
      </c>
    </row>
    <row r="173" spans="1:3" ht="21.75" customHeight="1" x14ac:dyDescent="0.25">
      <c r="A173" s="61" t="s">
        <v>1013</v>
      </c>
      <c r="B173" s="61" t="s">
        <v>2485</v>
      </c>
      <c r="C173" s="62" t="s">
        <v>913</v>
      </c>
    </row>
    <row r="174" spans="1:3" ht="21.75" customHeight="1" x14ac:dyDescent="0.25">
      <c r="A174" s="61" t="s">
        <v>1014</v>
      </c>
      <c r="B174" s="61" t="s">
        <v>2485</v>
      </c>
      <c r="C174" s="62" t="s">
        <v>913</v>
      </c>
    </row>
    <row r="175" spans="1:3" ht="21.75" customHeight="1" x14ac:dyDescent="0.25">
      <c r="A175" s="61" t="s">
        <v>1015</v>
      </c>
      <c r="B175" s="61" t="s">
        <v>2484</v>
      </c>
      <c r="C175" s="62" t="s">
        <v>908</v>
      </c>
    </row>
    <row r="176" spans="1:3" ht="21.75" customHeight="1" x14ac:dyDescent="0.25">
      <c r="A176" s="61" t="s">
        <v>1016</v>
      </c>
      <c r="B176" s="61" t="s">
        <v>2485</v>
      </c>
      <c r="C176" s="62" t="s">
        <v>913</v>
      </c>
    </row>
    <row r="177" spans="1:3" ht="21.75" customHeight="1" x14ac:dyDescent="0.25">
      <c r="A177" s="61" t="s">
        <v>1017</v>
      </c>
      <c r="B177" s="61" t="s">
        <v>2484</v>
      </c>
      <c r="C177" s="62" t="s">
        <v>908</v>
      </c>
    </row>
    <row r="178" spans="1:3" ht="21.75" customHeight="1" x14ac:dyDescent="0.25">
      <c r="A178" s="61" t="s">
        <v>1018</v>
      </c>
      <c r="B178" s="61" t="s">
        <v>2484</v>
      </c>
      <c r="C178" s="62" t="s">
        <v>908</v>
      </c>
    </row>
    <row r="179" spans="1:3" ht="21.75" customHeight="1" x14ac:dyDescent="0.25">
      <c r="A179" s="61" t="s">
        <v>1019</v>
      </c>
      <c r="B179" s="61" t="s">
        <v>2484</v>
      </c>
      <c r="C179" s="62" t="s">
        <v>908</v>
      </c>
    </row>
    <row r="180" spans="1:3" ht="21.75" customHeight="1" x14ac:dyDescent="0.25">
      <c r="A180" s="61" t="s">
        <v>1020</v>
      </c>
      <c r="B180" s="61" t="s">
        <v>2486</v>
      </c>
      <c r="C180" s="62" t="s">
        <v>918</v>
      </c>
    </row>
    <row r="181" spans="1:3" ht="21.75" customHeight="1" x14ac:dyDescent="0.25">
      <c r="A181" s="61" t="s">
        <v>1021</v>
      </c>
      <c r="B181" s="61" t="s">
        <v>2481</v>
      </c>
      <c r="C181" s="62" t="s">
        <v>900</v>
      </c>
    </row>
    <row r="182" spans="1:3" ht="21.75" customHeight="1" x14ac:dyDescent="0.25">
      <c r="A182" s="61" t="s">
        <v>1022</v>
      </c>
      <c r="B182" s="61" t="s">
        <v>2484</v>
      </c>
      <c r="C182" s="62" t="s">
        <v>908</v>
      </c>
    </row>
    <row r="183" spans="1:3" ht="21.75" customHeight="1" x14ac:dyDescent="0.25">
      <c r="A183" s="61" t="s">
        <v>1023</v>
      </c>
      <c r="B183" s="61" t="s">
        <v>2485</v>
      </c>
      <c r="C183" s="62" t="s">
        <v>913</v>
      </c>
    </row>
    <row r="184" spans="1:3" ht="21.75" customHeight="1" x14ac:dyDescent="0.25">
      <c r="A184" s="61" t="s">
        <v>1024</v>
      </c>
      <c r="B184" s="61" t="s">
        <v>2485</v>
      </c>
      <c r="C184" s="62" t="s">
        <v>913</v>
      </c>
    </row>
    <row r="185" spans="1:3" ht="21.75" customHeight="1" x14ac:dyDescent="0.25">
      <c r="A185" s="61" t="s">
        <v>1025</v>
      </c>
      <c r="B185" s="61" t="s">
        <v>2484</v>
      </c>
      <c r="C185" s="62" t="s">
        <v>908</v>
      </c>
    </row>
    <row r="186" spans="1:3" ht="21.75" customHeight="1" x14ac:dyDescent="0.25">
      <c r="A186" s="61" t="s">
        <v>1026</v>
      </c>
      <c r="B186" s="61" t="s">
        <v>2484</v>
      </c>
      <c r="C186" s="62" t="s">
        <v>908</v>
      </c>
    </row>
    <row r="187" spans="1:3" ht="21.75" customHeight="1" x14ac:dyDescent="0.25">
      <c r="A187" s="61" t="s">
        <v>1027</v>
      </c>
      <c r="B187" s="61" t="s">
        <v>2485</v>
      </c>
      <c r="C187" s="62" t="s">
        <v>913</v>
      </c>
    </row>
    <row r="188" spans="1:3" ht="21.75" customHeight="1" x14ac:dyDescent="0.25">
      <c r="A188" s="61" t="s">
        <v>1028</v>
      </c>
      <c r="B188" s="61" t="s">
        <v>2484</v>
      </c>
      <c r="C188" s="62" t="s">
        <v>908</v>
      </c>
    </row>
    <row r="189" spans="1:3" ht="21.75" customHeight="1" x14ac:dyDescent="0.25">
      <c r="A189" s="61" t="s">
        <v>1029</v>
      </c>
      <c r="B189" s="61" t="s">
        <v>2485</v>
      </c>
      <c r="C189" s="62" t="s">
        <v>913</v>
      </c>
    </row>
    <row r="190" spans="1:3" ht="21.75" customHeight="1" x14ac:dyDescent="0.25">
      <c r="A190" s="61" t="s">
        <v>1030</v>
      </c>
      <c r="B190" s="61" t="s">
        <v>2485</v>
      </c>
      <c r="C190" s="62" t="s">
        <v>913</v>
      </c>
    </row>
    <row r="191" spans="1:3" ht="21.75" customHeight="1" x14ac:dyDescent="0.25">
      <c r="A191" s="61" t="s">
        <v>1031</v>
      </c>
      <c r="B191" s="61" t="s">
        <v>2484</v>
      </c>
      <c r="C191" s="62" t="s">
        <v>908</v>
      </c>
    </row>
    <row r="192" spans="1:3" ht="21.75" customHeight="1" x14ac:dyDescent="0.25">
      <c r="A192" s="61" t="s">
        <v>1032</v>
      </c>
      <c r="B192" s="61" t="s">
        <v>2485</v>
      </c>
      <c r="C192" s="62" t="s">
        <v>913</v>
      </c>
    </row>
    <row r="193" spans="1:3" ht="21.75" customHeight="1" x14ac:dyDescent="0.25">
      <c r="A193" s="61" t="s">
        <v>1033</v>
      </c>
      <c r="B193" s="61" t="s">
        <v>2485</v>
      </c>
      <c r="C193" s="62" t="s">
        <v>913</v>
      </c>
    </row>
    <row r="194" spans="1:3" ht="21.75" customHeight="1" x14ac:dyDescent="0.25">
      <c r="A194" s="61" t="s">
        <v>1034</v>
      </c>
      <c r="B194" s="61" t="s">
        <v>2484</v>
      </c>
      <c r="C194" s="62" t="s">
        <v>908</v>
      </c>
    </row>
    <row r="195" spans="1:3" ht="21.75" customHeight="1" x14ac:dyDescent="0.25">
      <c r="A195" s="61" t="s">
        <v>1035</v>
      </c>
      <c r="B195" s="61" t="s">
        <v>2484</v>
      </c>
      <c r="C195" s="62" t="s">
        <v>908</v>
      </c>
    </row>
    <row r="196" spans="1:3" ht="21.75" customHeight="1" x14ac:dyDescent="0.25">
      <c r="A196" s="61" t="s">
        <v>1036</v>
      </c>
      <c r="B196" s="61" t="s">
        <v>2485</v>
      </c>
      <c r="C196" s="62" t="s">
        <v>913</v>
      </c>
    </row>
    <row r="197" spans="1:3" ht="21.75" customHeight="1" x14ac:dyDescent="0.25">
      <c r="A197" s="61" t="s">
        <v>1037</v>
      </c>
      <c r="B197" s="61" t="s">
        <v>2484</v>
      </c>
      <c r="C197" s="62" t="s">
        <v>908</v>
      </c>
    </row>
    <row r="198" spans="1:3" ht="21.75" customHeight="1" x14ac:dyDescent="0.25">
      <c r="A198" s="61" t="s">
        <v>1038</v>
      </c>
      <c r="B198" s="61" t="s">
        <v>2484</v>
      </c>
      <c r="C198" s="62" t="s">
        <v>908</v>
      </c>
    </row>
    <row r="199" spans="1:3" ht="21.75" customHeight="1" x14ac:dyDescent="0.25">
      <c r="A199" s="61" t="s">
        <v>1039</v>
      </c>
      <c r="B199" s="61" t="s">
        <v>2485</v>
      </c>
      <c r="C199" s="62" t="s">
        <v>913</v>
      </c>
    </row>
    <row r="200" spans="1:3" ht="21.75" customHeight="1" x14ac:dyDescent="0.25">
      <c r="A200" s="61" t="s">
        <v>1040</v>
      </c>
      <c r="B200" s="61" t="s">
        <v>2485</v>
      </c>
      <c r="C200" s="62" t="s">
        <v>913</v>
      </c>
    </row>
    <row r="201" spans="1:3" ht="21.75" customHeight="1" x14ac:dyDescent="0.25">
      <c r="A201" s="61" t="s">
        <v>1041</v>
      </c>
      <c r="B201" s="61" t="s">
        <v>2485</v>
      </c>
      <c r="C201" s="62" t="s">
        <v>913</v>
      </c>
    </row>
    <row r="202" spans="1:3" ht="21.75" customHeight="1" x14ac:dyDescent="0.25">
      <c r="A202" s="61" t="s">
        <v>1042</v>
      </c>
      <c r="B202" s="61" t="s">
        <v>2485</v>
      </c>
      <c r="C202" s="62" t="s">
        <v>913</v>
      </c>
    </row>
    <row r="203" spans="1:3" ht="21.75" customHeight="1" x14ac:dyDescent="0.25">
      <c r="A203" s="61" t="s">
        <v>1043</v>
      </c>
      <c r="B203" s="61" t="s">
        <v>2485</v>
      </c>
      <c r="C203" s="62" t="s">
        <v>913</v>
      </c>
    </row>
    <row r="204" spans="1:3" ht="21.75" customHeight="1" x14ac:dyDescent="0.25">
      <c r="A204" s="61" t="s">
        <v>1044</v>
      </c>
      <c r="B204" s="61" t="s">
        <v>2484</v>
      </c>
      <c r="C204" s="62" t="s">
        <v>908</v>
      </c>
    </row>
    <row r="205" spans="1:3" ht="21.75" customHeight="1" x14ac:dyDescent="0.25">
      <c r="A205" s="61" t="s">
        <v>1045</v>
      </c>
      <c r="B205" s="61" t="s">
        <v>2485</v>
      </c>
      <c r="C205" s="62" t="s">
        <v>913</v>
      </c>
    </row>
    <row r="206" spans="1:3" ht="21.75" customHeight="1" x14ac:dyDescent="0.25">
      <c r="A206" s="61" t="s">
        <v>1046</v>
      </c>
      <c r="B206" s="61" t="s">
        <v>2484</v>
      </c>
      <c r="C206" s="62" t="s">
        <v>908</v>
      </c>
    </row>
    <row r="207" spans="1:3" ht="21.75" customHeight="1" x14ac:dyDescent="0.25">
      <c r="A207" s="61" t="s">
        <v>1047</v>
      </c>
      <c r="B207" s="61" t="s">
        <v>2485</v>
      </c>
      <c r="C207" s="62" t="s">
        <v>913</v>
      </c>
    </row>
    <row r="208" spans="1:3" ht="21.75" customHeight="1" x14ac:dyDescent="0.25">
      <c r="A208" s="61" t="s">
        <v>1048</v>
      </c>
      <c r="B208" s="61" t="s">
        <v>2485</v>
      </c>
      <c r="C208" s="62" t="s">
        <v>913</v>
      </c>
    </row>
    <row r="209" spans="1:3" ht="21.75" customHeight="1" x14ac:dyDescent="0.25">
      <c r="A209" s="61" t="s">
        <v>1049</v>
      </c>
      <c r="B209" s="61" t="s">
        <v>2484</v>
      </c>
      <c r="C209" s="62" t="s">
        <v>908</v>
      </c>
    </row>
    <row r="210" spans="1:3" ht="21.75" customHeight="1" x14ac:dyDescent="0.25">
      <c r="A210" s="61" t="s">
        <v>1050</v>
      </c>
      <c r="B210" s="61" t="s">
        <v>2484</v>
      </c>
      <c r="C210" s="62" t="s">
        <v>908</v>
      </c>
    </row>
    <row r="211" spans="1:3" ht="21.75" customHeight="1" x14ac:dyDescent="0.25">
      <c r="A211" s="61" t="s">
        <v>1051</v>
      </c>
      <c r="B211" s="61" t="s">
        <v>2485</v>
      </c>
      <c r="C211" s="62" t="s">
        <v>913</v>
      </c>
    </row>
    <row r="212" spans="1:3" ht="21.75" customHeight="1" x14ac:dyDescent="0.25">
      <c r="A212" s="61" t="s">
        <v>1052</v>
      </c>
      <c r="B212" s="61" t="s">
        <v>2485</v>
      </c>
      <c r="C212" s="62" t="s">
        <v>913</v>
      </c>
    </row>
    <row r="213" spans="1:3" ht="21.75" customHeight="1" x14ac:dyDescent="0.25">
      <c r="A213" s="61" t="s">
        <v>1053</v>
      </c>
      <c r="B213" s="61" t="s">
        <v>2484</v>
      </c>
      <c r="C213" s="62" t="s">
        <v>908</v>
      </c>
    </row>
    <row r="214" spans="1:3" ht="21.75" customHeight="1" x14ac:dyDescent="0.25">
      <c r="A214" s="61" t="s">
        <v>1054</v>
      </c>
      <c r="B214" s="61" t="s">
        <v>2485</v>
      </c>
      <c r="C214" s="62" t="s">
        <v>913</v>
      </c>
    </row>
    <row r="215" spans="1:3" ht="21.75" customHeight="1" x14ac:dyDescent="0.25">
      <c r="A215" s="61" t="s">
        <v>1055</v>
      </c>
      <c r="B215" s="61" t="s">
        <v>2485</v>
      </c>
      <c r="C215" s="62" t="s">
        <v>913</v>
      </c>
    </row>
    <row r="216" spans="1:3" ht="21.75" customHeight="1" x14ac:dyDescent="0.25">
      <c r="A216" s="61" t="s">
        <v>1056</v>
      </c>
      <c r="B216" s="61" t="s">
        <v>2485</v>
      </c>
      <c r="C216" s="62" t="s">
        <v>913</v>
      </c>
    </row>
    <row r="217" spans="1:3" ht="21.75" customHeight="1" x14ac:dyDescent="0.25">
      <c r="A217" s="61" t="s">
        <v>1057</v>
      </c>
      <c r="B217" s="61" t="s">
        <v>2482</v>
      </c>
      <c r="C217" s="62" t="s">
        <v>902</v>
      </c>
    </row>
    <row r="218" spans="1:3" ht="21.75" customHeight="1" x14ac:dyDescent="0.25">
      <c r="A218" s="61" t="s">
        <v>1058</v>
      </c>
      <c r="B218" s="61" t="s">
        <v>2484</v>
      </c>
      <c r="C218" s="62" t="s">
        <v>908</v>
      </c>
    </row>
    <row r="219" spans="1:3" ht="21.75" customHeight="1" x14ac:dyDescent="0.25">
      <c r="A219" s="61" t="s">
        <v>1059</v>
      </c>
      <c r="B219" s="61" t="s">
        <v>2485</v>
      </c>
      <c r="C219" s="62" t="s">
        <v>913</v>
      </c>
    </row>
    <row r="220" spans="1:3" ht="21.75" customHeight="1" x14ac:dyDescent="0.25">
      <c r="A220" s="61" t="s">
        <v>1060</v>
      </c>
      <c r="B220" s="61" t="s">
        <v>2485</v>
      </c>
      <c r="C220" s="62" t="s">
        <v>913</v>
      </c>
    </row>
    <row r="221" spans="1:3" ht="21.75" customHeight="1" x14ac:dyDescent="0.25">
      <c r="A221" s="61" t="s">
        <v>1061</v>
      </c>
      <c r="B221" s="61" t="s">
        <v>2484</v>
      </c>
      <c r="C221" s="62" t="s">
        <v>908</v>
      </c>
    </row>
    <row r="222" spans="1:3" ht="21.75" customHeight="1" x14ac:dyDescent="0.25">
      <c r="A222" s="61" t="s">
        <v>1062</v>
      </c>
      <c r="B222" s="61" t="s">
        <v>2484</v>
      </c>
      <c r="C222" s="62" t="s">
        <v>908</v>
      </c>
    </row>
    <row r="223" spans="1:3" ht="21.75" customHeight="1" x14ac:dyDescent="0.25">
      <c r="A223" s="61" t="s">
        <v>1063</v>
      </c>
      <c r="B223" s="61" t="s">
        <v>2485</v>
      </c>
      <c r="C223" s="62" t="s">
        <v>913</v>
      </c>
    </row>
    <row r="224" spans="1:3" ht="21.75" customHeight="1" x14ac:dyDescent="0.25">
      <c r="A224" s="61" t="s">
        <v>1064</v>
      </c>
      <c r="B224" s="61" t="s">
        <v>2485</v>
      </c>
      <c r="C224" s="62" t="s">
        <v>913</v>
      </c>
    </row>
    <row r="225" spans="1:3" ht="21.75" customHeight="1" x14ac:dyDescent="0.25">
      <c r="A225" s="61" t="s">
        <v>1065</v>
      </c>
      <c r="B225" s="61" t="s">
        <v>2486</v>
      </c>
      <c r="C225" s="62" t="s">
        <v>918</v>
      </c>
    </row>
    <row r="226" spans="1:3" ht="21.75" customHeight="1" x14ac:dyDescent="0.25">
      <c r="A226" s="61" t="s">
        <v>1066</v>
      </c>
      <c r="B226" s="61" t="s">
        <v>2481</v>
      </c>
      <c r="C226" s="62" t="s">
        <v>900</v>
      </c>
    </row>
    <row r="227" spans="1:3" ht="21.75" customHeight="1" x14ac:dyDescent="0.25">
      <c r="A227" s="61" t="s">
        <v>1067</v>
      </c>
      <c r="B227" s="61" t="s">
        <v>2485</v>
      </c>
      <c r="C227" s="62" t="s">
        <v>913</v>
      </c>
    </row>
    <row r="228" spans="1:3" ht="21.75" customHeight="1" x14ac:dyDescent="0.25">
      <c r="A228" s="61" t="s">
        <v>1068</v>
      </c>
      <c r="B228" s="61" t="s">
        <v>2485</v>
      </c>
      <c r="C228" s="62" t="s">
        <v>913</v>
      </c>
    </row>
    <row r="229" spans="1:3" ht="21.75" customHeight="1" x14ac:dyDescent="0.25">
      <c r="A229" s="61" t="s">
        <v>1069</v>
      </c>
      <c r="B229" s="61" t="s">
        <v>2484</v>
      </c>
      <c r="C229" s="62" t="s">
        <v>908</v>
      </c>
    </row>
    <row r="230" spans="1:3" ht="21.75" customHeight="1" x14ac:dyDescent="0.25">
      <c r="A230" s="61" t="s">
        <v>1070</v>
      </c>
      <c r="B230" s="61" t="s">
        <v>2484</v>
      </c>
      <c r="C230" s="62" t="s">
        <v>908</v>
      </c>
    </row>
    <row r="231" spans="1:3" ht="21.75" customHeight="1" x14ac:dyDescent="0.25">
      <c r="A231" s="61" t="s">
        <v>1071</v>
      </c>
      <c r="B231" s="61" t="s">
        <v>2484</v>
      </c>
      <c r="C231" s="62" t="s">
        <v>908</v>
      </c>
    </row>
    <row r="232" spans="1:3" ht="21.75" customHeight="1" x14ac:dyDescent="0.25">
      <c r="A232" s="61" t="s">
        <v>1072</v>
      </c>
      <c r="B232" s="61" t="s">
        <v>2484</v>
      </c>
      <c r="C232" s="62" t="s">
        <v>908</v>
      </c>
    </row>
    <row r="233" spans="1:3" ht="21.75" customHeight="1" x14ac:dyDescent="0.25">
      <c r="A233" s="61" t="s">
        <v>1073</v>
      </c>
      <c r="B233" s="61" t="s">
        <v>2485</v>
      </c>
      <c r="C233" s="62" t="s">
        <v>913</v>
      </c>
    </row>
    <row r="234" spans="1:3" ht="21.75" customHeight="1" x14ac:dyDescent="0.25">
      <c r="A234" s="61" t="s">
        <v>1074</v>
      </c>
      <c r="B234" s="61" t="s">
        <v>2485</v>
      </c>
      <c r="C234" s="62" t="s">
        <v>913</v>
      </c>
    </row>
    <row r="235" spans="1:3" ht="21.75" customHeight="1" x14ac:dyDescent="0.25">
      <c r="A235" s="61" t="s">
        <v>1075</v>
      </c>
      <c r="B235" s="61" t="s">
        <v>2485</v>
      </c>
      <c r="C235" s="62" t="s">
        <v>913</v>
      </c>
    </row>
    <row r="236" spans="1:3" ht="21.75" customHeight="1" x14ac:dyDescent="0.25">
      <c r="A236" s="61" t="s">
        <v>1076</v>
      </c>
      <c r="B236" s="61" t="s">
        <v>2485</v>
      </c>
      <c r="C236" s="62" t="s">
        <v>913</v>
      </c>
    </row>
    <row r="237" spans="1:3" ht="21.75" customHeight="1" x14ac:dyDescent="0.25">
      <c r="A237" s="61" t="s">
        <v>1077</v>
      </c>
      <c r="B237" s="61" t="s">
        <v>2485</v>
      </c>
      <c r="C237" s="62" t="s">
        <v>913</v>
      </c>
    </row>
    <row r="238" spans="1:3" ht="21.75" customHeight="1" x14ac:dyDescent="0.25">
      <c r="A238" s="61" t="s">
        <v>1078</v>
      </c>
      <c r="B238" s="61" t="s">
        <v>2485</v>
      </c>
      <c r="C238" s="62" t="s">
        <v>913</v>
      </c>
    </row>
    <row r="239" spans="1:3" ht="21.75" customHeight="1" x14ac:dyDescent="0.25">
      <c r="A239" s="61" t="s">
        <v>1079</v>
      </c>
      <c r="B239" s="61" t="s">
        <v>2484</v>
      </c>
      <c r="C239" s="62" t="s">
        <v>908</v>
      </c>
    </row>
    <row r="240" spans="1:3" ht="21.75" customHeight="1" x14ac:dyDescent="0.25">
      <c r="A240" s="61" t="s">
        <v>1080</v>
      </c>
      <c r="B240" s="61" t="s">
        <v>2485</v>
      </c>
      <c r="C240" s="62" t="s">
        <v>913</v>
      </c>
    </row>
    <row r="241" spans="1:3" ht="21.75" customHeight="1" x14ac:dyDescent="0.25">
      <c r="A241" s="61" t="s">
        <v>1081</v>
      </c>
      <c r="B241" s="61" t="s">
        <v>2484</v>
      </c>
      <c r="C241" s="62" t="s">
        <v>908</v>
      </c>
    </row>
    <row r="242" spans="1:3" ht="21.75" customHeight="1" x14ac:dyDescent="0.25">
      <c r="A242" s="61" t="s">
        <v>1082</v>
      </c>
      <c r="B242" s="61" t="s">
        <v>2485</v>
      </c>
      <c r="C242" s="62" t="s">
        <v>913</v>
      </c>
    </row>
    <row r="243" spans="1:3" ht="21.75" customHeight="1" x14ac:dyDescent="0.25">
      <c r="A243" s="61" t="s">
        <v>1083</v>
      </c>
      <c r="B243" s="61" t="s">
        <v>2485</v>
      </c>
      <c r="C243" s="62" t="s">
        <v>913</v>
      </c>
    </row>
    <row r="244" spans="1:3" ht="21.75" customHeight="1" x14ac:dyDescent="0.25">
      <c r="A244" s="61" t="s">
        <v>1084</v>
      </c>
      <c r="B244" s="61" t="s">
        <v>2485</v>
      </c>
      <c r="C244" s="62" t="s">
        <v>913</v>
      </c>
    </row>
    <row r="245" spans="1:3" ht="21.75" customHeight="1" x14ac:dyDescent="0.25">
      <c r="A245" s="61" t="s">
        <v>1085</v>
      </c>
      <c r="B245" s="61" t="s">
        <v>2485</v>
      </c>
      <c r="C245" s="62" t="s">
        <v>913</v>
      </c>
    </row>
    <row r="246" spans="1:3" ht="21.75" customHeight="1" x14ac:dyDescent="0.25">
      <c r="A246" s="61" t="s">
        <v>1086</v>
      </c>
      <c r="B246" s="61" t="s">
        <v>2485</v>
      </c>
      <c r="C246" s="62" t="s">
        <v>913</v>
      </c>
    </row>
    <row r="247" spans="1:3" ht="21.75" customHeight="1" x14ac:dyDescent="0.25">
      <c r="A247" s="61" t="s">
        <v>1087</v>
      </c>
      <c r="B247" s="61" t="s">
        <v>2485</v>
      </c>
      <c r="C247" s="62" t="s">
        <v>913</v>
      </c>
    </row>
    <row r="248" spans="1:3" ht="21.75" customHeight="1" x14ac:dyDescent="0.25">
      <c r="A248" s="61" t="s">
        <v>1088</v>
      </c>
      <c r="B248" s="61" t="s">
        <v>2485</v>
      </c>
      <c r="C248" s="62" t="s">
        <v>913</v>
      </c>
    </row>
    <row r="249" spans="1:3" ht="21.75" customHeight="1" x14ac:dyDescent="0.25">
      <c r="A249" s="61" t="s">
        <v>1089</v>
      </c>
      <c r="B249" s="61" t="s">
        <v>2484</v>
      </c>
      <c r="C249" s="62" t="s">
        <v>908</v>
      </c>
    </row>
    <row r="250" spans="1:3" ht="21.75" customHeight="1" x14ac:dyDescent="0.25">
      <c r="A250" s="61" t="s">
        <v>1090</v>
      </c>
      <c r="B250" s="61" t="s">
        <v>2485</v>
      </c>
      <c r="C250" s="62" t="s">
        <v>913</v>
      </c>
    </row>
    <row r="251" spans="1:3" ht="21.75" customHeight="1" x14ac:dyDescent="0.25">
      <c r="A251" s="61" t="s">
        <v>1091</v>
      </c>
      <c r="B251" s="61" t="s">
        <v>2485</v>
      </c>
      <c r="C251" s="62" t="s">
        <v>913</v>
      </c>
    </row>
    <row r="252" spans="1:3" ht="21.75" customHeight="1" x14ac:dyDescent="0.25">
      <c r="A252" s="61" t="s">
        <v>1092</v>
      </c>
      <c r="B252" s="61" t="s">
        <v>2485</v>
      </c>
      <c r="C252" s="62" t="s">
        <v>913</v>
      </c>
    </row>
    <row r="253" spans="1:3" ht="21.75" customHeight="1" x14ac:dyDescent="0.25">
      <c r="A253" s="61" t="s">
        <v>1093</v>
      </c>
      <c r="B253" s="61" t="s">
        <v>2485</v>
      </c>
      <c r="C253" s="62" t="s">
        <v>913</v>
      </c>
    </row>
    <row r="254" spans="1:3" ht="21.75" customHeight="1" x14ac:dyDescent="0.25">
      <c r="A254" s="61" t="s">
        <v>1094</v>
      </c>
      <c r="B254" s="61" t="s">
        <v>2485</v>
      </c>
      <c r="C254" s="62" t="s">
        <v>913</v>
      </c>
    </row>
    <row r="255" spans="1:3" ht="21.75" customHeight="1" x14ac:dyDescent="0.25">
      <c r="A255" s="61" t="s">
        <v>1095</v>
      </c>
      <c r="B255" s="61" t="s">
        <v>2484</v>
      </c>
      <c r="C255" s="62" t="s">
        <v>908</v>
      </c>
    </row>
    <row r="256" spans="1:3" ht="21.75" customHeight="1" x14ac:dyDescent="0.25">
      <c r="A256" s="61" t="s">
        <v>1096</v>
      </c>
      <c r="B256" s="61" t="s">
        <v>2485</v>
      </c>
      <c r="C256" s="62" t="s">
        <v>913</v>
      </c>
    </row>
    <row r="257" spans="1:3" ht="21.75" customHeight="1" x14ac:dyDescent="0.25">
      <c r="A257" s="61" t="s">
        <v>1097</v>
      </c>
      <c r="B257" s="61" t="s">
        <v>2484</v>
      </c>
      <c r="C257" s="62" t="s">
        <v>908</v>
      </c>
    </row>
    <row r="258" spans="1:3" ht="21.75" customHeight="1" x14ac:dyDescent="0.25">
      <c r="A258" s="61" t="s">
        <v>1098</v>
      </c>
      <c r="B258" s="61" t="s">
        <v>2485</v>
      </c>
      <c r="C258" s="62" t="s">
        <v>913</v>
      </c>
    </row>
    <row r="259" spans="1:3" ht="21.75" customHeight="1" x14ac:dyDescent="0.25">
      <c r="A259" s="61" t="s">
        <v>1099</v>
      </c>
      <c r="B259" s="61" t="s">
        <v>2485</v>
      </c>
      <c r="C259" s="62" t="s">
        <v>913</v>
      </c>
    </row>
    <row r="260" spans="1:3" ht="21.75" customHeight="1" x14ac:dyDescent="0.25">
      <c r="A260" s="61" t="s">
        <v>1100</v>
      </c>
      <c r="B260" s="61" t="s">
        <v>2484</v>
      </c>
      <c r="C260" s="62" t="s">
        <v>908</v>
      </c>
    </row>
    <row r="261" spans="1:3" ht="21.75" customHeight="1" x14ac:dyDescent="0.25">
      <c r="A261" s="61" t="s">
        <v>1101</v>
      </c>
      <c r="B261" s="61" t="s">
        <v>2485</v>
      </c>
      <c r="C261" s="62" t="s">
        <v>913</v>
      </c>
    </row>
    <row r="262" spans="1:3" ht="21.75" customHeight="1" x14ac:dyDescent="0.25">
      <c r="A262" s="61" t="s">
        <v>1102</v>
      </c>
      <c r="B262" s="61" t="s">
        <v>2485</v>
      </c>
      <c r="C262" s="62" t="s">
        <v>913</v>
      </c>
    </row>
    <row r="263" spans="1:3" ht="21.75" customHeight="1" x14ac:dyDescent="0.25">
      <c r="A263" s="61" t="s">
        <v>1103</v>
      </c>
      <c r="B263" s="61" t="s">
        <v>2484</v>
      </c>
      <c r="C263" s="62" t="s">
        <v>908</v>
      </c>
    </row>
    <row r="264" spans="1:3" ht="21.75" customHeight="1" x14ac:dyDescent="0.25">
      <c r="A264" s="61" t="s">
        <v>1104</v>
      </c>
      <c r="B264" s="61" t="s">
        <v>2485</v>
      </c>
      <c r="C264" s="62" t="s">
        <v>913</v>
      </c>
    </row>
    <row r="265" spans="1:3" ht="21.75" customHeight="1" x14ac:dyDescent="0.25">
      <c r="A265" s="61" t="s">
        <v>1105</v>
      </c>
      <c r="B265" s="61" t="s">
        <v>2484</v>
      </c>
      <c r="C265" s="62" t="s">
        <v>908</v>
      </c>
    </row>
    <row r="266" spans="1:3" ht="21.75" customHeight="1" x14ac:dyDescent="0.25">
      <c r="A266" s="61" t="s">
        <v>1106</v>
      </c>
      <c r="B266" s="61" t="s">
        <v>2485</v>
      </c>
      <c r="C266" s="62" t="s">
        <v>913</v>
      </c>
    </row>
    <row r="267" spans="1:3" ht="21.75" customHeight="1" x14ac:dyDescent="0.25">
      <c r="A267" s="61" t="s">
        <v>1107</v>
      </c>
      <c r="B267" s="61" t="s">
        <v>2485</v>
      </c>
      <c r="C267" s="62" t="s">
        <v>913</v>
      </c>
    </row>
    <row r="268" spans="1:3" ht="21.75" customHeight="1" x14ac:dyDescent="0.25">
      <c r="A268" s="61" t="s">
        <v>1108</v>
      </c>
      <c r="B268" s="61" t="s">
        <v>2485</v>
      </c>
      <c r="C268" s="62" t="s">
        <v>913</v>
      </c>
    </row>
    <row r="269" spans="1:3" ht="21.75" customHeight="1" x14ac:dyDescent="0.25">
      <c r="A269" s="61" t="s">
        <v>1109</v>
      </c>
      <c r="B269" s="61" t="s">
        <v>2485</v>
      </c>
      <c r="C269" s="62" t="s">
        <v>913</v>
      </c>
    </row>
    <row r="270" spans="1:3" ht="21.75" customHeight="1" x14ac:dyDescent="0.25">
      <c r="A270" s="61" t="s">
        <v>1110</v>
      </c>
      <c r="B270" s="61" t="s">
        <v>2484</v>
      </c>
      <c r="C270" s="62" t="s">
        <v>908</v>
      </c>
    </row>
    <row r="271" spans="1:3" ht="21.75" customHeight="1" x14ac:dyDescent="0.25">
      <c r="A271" s="61" t="s">
        <v>1111</v>
      </c>
      <c r="B271" s="61" t="s">
        <v>2485</v>
      </c>
      <c r="C271" s="62" t="s">
        <v>913</v>
      </c>
    </row>
    <row r="272" spans="1:3" ht="21.75" customHeight="1" x14ac:dyDescent="0.25">
      <c r="A272" s="61" t="s">
        <v>1112</v>
      </c>
      <c r="B272" s="61" t="s">
        <v>2485</v>
      </c>
      <c r="C272" s="62" t="s">
        <v>913</v>
      </c>
    </row>
    <row r="273" spans="1:3" ht="21.75" customHeight="1" x14ac:dyDescent="0.25">
      <c r="A273" s="61" t="s">
        <v>1113</v>
      </c>
      <c r="B273" s="61" t="s">
        <v>2484</v>
      </c>
      <c r="C273" s="62" t="s">
        <v>908</v>
      </c>
    </row>
    <row r="274" spans="1:3" ht="21.75" customHeight="1" x14ac:dyDescent="0.25">
      <c r="A274" s="61" t="s">
        <v>1114</v>
      </c>
      <c r="B274" s="61" t="s">
        <v>2485</v>
      </c>
      <c r="C274" s="62" t="s">
        <v>913</v>
      </c>
    </row>
    <row r="275" spans="1:3" ht="21.75" customHeight="1" x14ac:dyDescent="0.25">
      <c r="A275" s="61" t="s">
        <v>1115</v>
      </c>
      <c r="B275" s="61" t="s">
        <v>2484</v>
      </c>
      <c r="C275" s="62" t="s">
        <v>908</v>
      </c>
    </row>
    <row r="276" spans="1:3" ht="21.75" customHeight="1" x14ac:dyDescent="0.25">
      <c r="A276" s="61" t="s">
        <v>1116</v>
      </c>
      <c r="B276" s="61" t="s">
        <v>2483</v>
      </c>
      <c r="C276" s="62" t="s">
        <v>904</v>
      </c>
    </row>
    <row r="277" spans="1:3" ht="21.75" customHeight="1" x14ac:dyDescent="0.25">
      <c r="A277" s="61" t="s">
        <v>1117</v>
      </c>
      <c r="B277" s="61" t="s">
        <v>2486</v>
      </c>
      <c r="C277" s="62" t="s">
        <v>918</v>
      </c>
    </row>
    <row r="278" spans="1:3" ht="21.75" customHeight="1" x14ac:dyDescent="0.25">
      <c r="A278" s="61" t="s">
        <v>1118</v>
      </c>
      <c r="B278" s="61" t="s">
        <v>2484</v>
      </c>
      <c r="C278" s="62" t="s">
        <v>908</v>
      </c>
    </row>
    <row r="279" spans="1:3" ht="21.75" customHeight="1" x14ac:dyDescent="0.25">
      <c r="A279" s="61" t="s">
        <v>1119</v>
      </c>
      <c r="B279" s="61" t="s">
        <v>2485</v>
      </c>
      <c r="C279" s="62" t="s">
        <v>913</v>
      </c>
    </row>
    <row r="280" spans="1:3" ht="21.75" customHeight="1" x14ac:dyDescent="0.25">
      <c r="A280" s="61" t="s">
        <v>1120</v>
      </c>
      <c r="B280" s="61" t="s">
        <v>2484</v>
      </c>
      <c r="C280" s="62" t="s">
        <v>908</v>
      </c>
    </row>
    <row r="281" spans="1:3" ht="21.75" customHeight="1" x14ac:dyDescent="0.25">
      <c r="A281" s="61" t="s">
        <v>1121</v>
      </c>
      <c r="B281" s="61" t="s">
        <v>2485</v>
      </c>
      <c r="C281" s="62" t="s">
        <v>913</v>
      </c>
    </row>
    <row r="282" spans="1:3" ht="21.75" customHeight="1" x14ac:dyDescent="0.25">
      <c r="A282" s="61" t="s">
        <v>1122</v>
      </c>
      <c r="B282" s="61" t="s">
        <v>2484</v>
      </c>
      <c r="C282" s="62" t="s">
        <v>908</v>
      </c>
    </row>
    <row r="283" spans="1:3" ht="21.75" customHeight="1" x14ac:dyDescent="0.25">
      <c r="A283" s="61" t="s">
        <v>1123</v>
      </c>
      <c r="B283" s="61" t="s">
        <v>2485</v>
      </c>
      <c r="C283" s="62" t="s">
        <v>913</v>
      </c>
    </row>
    <row r="284" spans="1:3" ht="21.75" customHeight="1" x14ac:dyDescent="0.25">
      <c r="A284" s="61" t="s">
        <v>1124</v>
      </c>
      <c r="B284" s="61" t="s">
        <v>2485</v>
      </c>
      <c r="C284" s="62" t="s">
        <v>913</v>
      </c>
    </row>
    <row r="285" spans="1:3" ht="21.75" customHeight="1" x14ac:dyDescent="0.25">
      <c r="A285" s="61" t="s">
        <v>1125</v>
      </c>
      <c r="B285" s="61" t="s">
        <v>2484</v>
      </c>
      <c r="C285" s="62" t="s">
        <v>908</v>
      </c>
    </row>
    <row r="286" spans="1:3" ht="21.75" customHeight="1" x14ac:dyDescent="0.25">
      <c r="A286" s="61" t="s">
        <v>1126</v>
      </c>
      <c r="B286" s="61" t="s">
        <v>2484</v>
      </c>
      <c r="C286" s="62" t="s">
        <v>908</v>
      </c>
    </row>
    <row r="287" spans="1:3" ht="21.75" customHeight="1" x14ac:dyDescent="0.25">
      <c r="A287" s="61" t="s">
        <v>1127</v>
      </c>
      <c r="B287" s="61" t="s">
        <v>2484</v>
      </c>
      <c r="C287" s="62" t="s">
        <v>908</v>
      </c>
    </row>
    <row r="288" spans="1:3" ht="21.75" customHeight="1" x14ac:dyDescent="0.25">
      <c r="A288" s="61" t="s">
        <v>1128</v>
      </c>
      <c r="B288" s="61" t="s">
        <v>2485</v>
      </c>
      <c r="C288" s="62" t="s">
        <v>913</v>
      </c>
    </row>
    <row r="289" spans="1:3" ht="21.75" customHeight="1" x14ac:dyDescent="0.25">
      <c r="A289" s="61" t="s">
        <v>1129</v>
      </c>
      <c r="B289" s="61" t="s">
        <v>2485</v>
      </c>
      <c r="C289" s="62" t="s">
        <v>913</v>
      </c>
    </row>
    <row r="290" spans="1:3" ht="21.75" customHeight="1" x14ac:dyDescent="0.25">
      <c r="A290" s="61" t="s">
        <v>1130</v>
      </c>
      <c r="B290" s="61" t="s">
        <v>2485</v>
      </c>
      <c r="C290" s="62" t="s">
        <v>913</v>
      </c>
    </row>
    <row r="291" spans="1:3" ht="21.75" customHeight="1" x14ac:dyDescent="0.25">
      <c r="A291" s="61" t="s">
        <v>1131</v>
      </c>
      <c r="B291" s="61" t="s">
        <v>2485</v>
      </c>
      <c r="C291" s="62" t="s">
        <v>913</v>
      </c>
    </row>
    <row r="292" spans="1:3" ht="21.75" customHeight="1" x14ac:dyDescent="0.25">
      <c r="A292" s="61" t="s">
        <v>1132</v>
      </c>
      <c r="B292" s="61" t="s">
        <v>2485</v>
      </c>
      <c r="C292" s="62" t="s">
        <v>913</v>
      </c>
    </row>
    <row r="293" spans="1:3" ht="21.75" customHeight="1" x14ac:dyDescent="0.25">
      <c r="A293" s="61" t="s">
        <v>1133</v>
      </c>
      <c r="B293" s="61" t="s">
        <v>2485</v>
      </c>
      <c r="C293" s="62" t="s">
        <v>913</v>
      </c>
    </row>
    <row r="294" spans="1:3" ht="21.75" customHeight="1" x14ac:dyDescent="0.25">
      <c r="A294" s="61" t="s">
        <v>1134</v>
      </c>
      <c r="B294" s="61" t="s">
        <v>2485</v>
      </c>
      <c r="C294" s="62" t="s">
        <v>913</v>
      </c>
    </row>
    <row r="295" spans="1:3" ht="21.75" customHeight="1" x14ac:dyDescent="0.25">
      <c r="A295" s="61" t="s">
        <v>1135</v>
      </c>
      <c r="B295" s="61" t="s">
        <v>2485</v>
      </c>
      <c r="C295" s="62" t="s">
        <v>913</v>
      </c>
    </row>
    <row r="296" spans="1:3" ht="21.75" customHeight="1" x14ac:dyDescent="0.25">
      <c r="A296" s="61" t="s">
        <v>1136</v>
      </c>
      <c r="B296" s="61" t="s">
        <v>2485</v>
      </c>
      <c r="C296" s="62" t="s">
        <v>913</v>
      </c>
    </row>
    <row r="297" spans="1:3" ht="21.75" customHeight="1" x14ac:dyDescent="0.25">
      <c r="A297" s="61" t="s">
        <v>1137</v>
      </c>
      <c r="B297" s="61" t="s">
        <v>2485</v>
      </c>
      <c r="C297" s="62" t="s">
        <v>913</v>
      </c>
    </row>
    <row r="298" spans="1:3" ht="21.75" customHeight="1" x14ac:dyDescent="0.25">
      <c r="A298" s="61" t="s">
        <v>1138</v>
      </c>
      <c r="B298" s="61" t="s">
        <v>2485</v>
      </c>
      <c r="C298" s="62" t="s">
        <v>913</v>
      </c>
    </row>
    <row r="299" spans="1:3" ht="21.75" customHeight="1" x14ac:dyDescent="0.25">
      <c r="A299" s="61" t="s">
        <v>1139</v>
      </c>
      <c r="B299" s="61" t="s">
        <v>2484</v>
      </c>
      <c r="C299" s="62" t="s">
        <v>908</v>
      </c>
    </row>
    <row r="300" spans="1:3" ht="21.75" customHeight="1" x14ac:dyDescent="0.25">
      <c r="A300" s="61" t="s">
        <v>1140</v>
      </c>
      <c r="B300" s="61" t="s">
        <v>2485</v>
      </c>
      <c r="C300" s="62" t="s">
        <v>913</v>
      </c>
    </row>
    <row r="301" spans="1:3" ht="21.75" customHeight="1" x14ac:dyDescent="0.25">
      <c r="A301" s="61" t="s">
        <v>1141</v>
      </c>
      <c r="B301" s="61" t="s">
        <v>2484</v>
      </c>
      <c r="C301" s="62" t="s">
        <v>908</v>
      </c>
    </row>
    <row r="302" spans="1:3" ht="21.75" customHeight="1" x14ac:dyDescent="0.25">
      <c r="A302" s="61" t="s">
        <v>1142</v>
      </c>
      <c r="B302" s="61" t="s">
        <v>2485</v>
      </c>
      <c r="C302" s="62" t="s">
        <v>913</v>
      </c>
    </row>
    <row r="303" spans="1:3" ht="21.75" customHeight="1" x14ac:dyDescent="0.25">
      <c r="A303" s="61" t="s">
        <v>1143</v>
      </c>
      <c r="B303" s="61" t="s">
        <v>2484</v>
      </c>
      <c r="C303" s="62" t="s">
        <v>908</v>
      </c>
    </row>
    <row r="304" spans="1:3" ht="21.75" customHeight="1" x14ac:dyDescent="0.25">
      <c r="A304" s="61" t="s">
        <v>1144</v>
      </c>
      <c r="B304" s="61" t="s">
        <v>2485</v>
      </c>
      <c r="C304" s="62" t="s">
        <v>913</v>
      </c>
    </row>
    <row r="305" spans="1:3" ht="21.75" customHeight="1" x14ac:dyDescent="0.25">
      <c r="A305" s="61" t="s">
        <v>1145</v>
      </c>
      <c r="B305" s="61" t="s">
        <v>2483</v>
      </c>
      <c r="C305" s="62" t="s">
        <v>904</v>
      </c>
    </row>
    <row r="306" spans="1:3" ht="21.75" customHeight="1" x14ac:dyDescent="0.25">
      <c r="A306" s="61" t="s">
        <v>1146</v>
      </c>
      <c r="B306" s="61" t="s">
        <v>2481</v>
      </c>
      <c r="C306" s="62" t="s">
        <v>900</v>
      </c>
    </row>
    <row r="307" spans="1:3" ht="21.75" customHeight="1" x14ac:dyDescent="0.25">
      <c r="A307" s="61" t="s">
        <v>1147</v>
      </c>
      <c r="B307" s="61" t="s">
        <v>2482</v>
      </c>
      <c r="C307" s="62" t="s">
        <v>902</v>
      </c>
    </row>
    <row r="308" spans="1:3" ht="21.75" customHeight="1" x14ac:dyDescent="0.25">
      <c r="A308" s="61" t="s">
        <v>1148</v>
      </c>
      <c r="B308" s="61" t="s">
        <v>2482</v>
      </c>
      <c r="C308" s="62" t="s">
        <v>902</v>
      </c>
    </row>
    <row r="309" spans="1:3" ht="21.75" customHeight="1" x14ac:dyDescent="0.25">
      <c r="A309" s="61" t="s">
        <v>1149</v>
      </c>
      <c r="B309" s="61" t="s">
        <v>2484</v>
      </c>
      <c r="C309" s="62" t="s">
        <v>908</v>
      </c>
    </row>
    <row r="310" spans="1:3" ht="21.75" customHeight="1" x14ac:dyDescent="0.25">
      <c r="A310" s="61" t="s">
        <v>1150</v>
      </c>
      <c r="B310" s="61" t="s">
        <v>2484</v>
      </c>
      <c r="C310" s="62" t="s">
        <v>908</v>
      </c>
    </row>
    <row r="311" spans="1:3" ht="21.75" customHeight="1" x14ac:dyDescent="0.25">
      <c r="A311" s="61" t="s">
        <v>1151</v>
      </c>
      <c r="B311" s="61" t="s">
        <v>2485</v>
      </c>
      <c r="C311" s="62" t="s">
        <v>913</v>
      </c>
    </row>
    <row r="312" spans="1:3" ht="21.75" customHeight="1" x14ac:dyDescent="0.25">
      <c r="A312" s="61" t="s">
        <v>1152</v>
      </c>
      <c r="B312" s="61" t="s">
        <v>2485</v>
      </c>
      <c r="C312" s="62" t="s">
        <v>913</v>
      </c>
    </row>
    <row r="313" spans="1:3" ht="21.75" customHeight="1" x14ac:dyDescent="0.25">
      <c r="A313" s="61" t="s">
        <v>1153</v>
      </c>
      <c r="B313" s="61" t="s">
        <v>2485</v>
      </c>
      <c r="C313" s="62" t="s">
        <v>913</v>
      </c>
    </row>
    <row r="314" spans="1:3" ht="21.75" customHeight="1" x14ac:dyDescent="0.25">
      <c r="A314" s="61" t="s">
        <v>1154</v>
      </c>
      <c r="B314" s="61" t="s">
        <v>2484</v>
      </c>
      <c r="C314" s="62" t="s">
        <v>908</v>
      </c>
    </row>
    <row r="315" spans="1:3" ht="21.75" customHeight="1" x14ac:dyDescent="0.25">
      <c r="A315" s="61" t="s">
        <v>1155</v>
      </c>
      <c r="B315" s="61" t="s">
        <v>2485</v>
      </c>
      <c r="C315" s="62" t="s">
        <v>913</v>
      </c>
    </row>
    <row r="316" spans="1:3" ht="21.75" customHeight="1" x14ac:dyDescent="0.25">
      <c r="A316" s="61" t="s">
        <v>1156</v>
      </c>
      <c r="B316" s="61" t="s">
        <v>2485</v>
      </c>
      <c r="C316" s="62" t="s">
        <v>913</v>
      </c>
    </row>
    <row r="317" spans="1:3" ht="21.75" customHeight="1" x14ac:dyDescent="0.25">
      <c r="A317" s="61" t="s">
        <v>1157</v>
      </c>
      <c r="B317" s="61" t="s">
        <v>2485</v>
      </c>
      <c r="C317" s="62" t="s">
        <v>913</v>
      </c>
    </row>
    <row r="318" spans="1:3" ht="21.75" customHeight="1" x14ac:dyDescent="0.25">
      <c r="A318" s="61" t="s">
        <v>1158</v>
      </c>
      <c r="B318" s="61" t="s">
        <v>2485</v>
      </c>
      <c r="C318" s="62" t="s">
        <v>913</v>
      </c>
    </row>
    <row r="319" spans="1:3" ht="21.75" customHeight="1" x14ac:dyDescent="0.25">
      <c r="A319" s="61" t="s">
        <v>1159</v>
      </c>
      <c r="B319" s="61" t="s">
        <v>2485</v>
      </c>
      <c r="C319" s="62" t="s">
        <v>913</v>
      </c>
    </row>
    <row r="320" spans="1:3" ht="21.75" customHeight="1" x14ac:dyDescent="0.25">
      <c r="A320" s="61" t="s">
        <v>1160</v>
      </c>
      <c r="B320" s="61" t="s">
        <v>2485</v>
      </c>
      <c r="C320" s="62" t="s">
        <v>913</v>
      </c>
    </row>
    <row r="321" spans="1:3" ht="21.75" customHeight="1" x14ac:dyDescent="0.25">
      <c r="A321" s="61" t="s">
        <v>1161</v>
      </c>
      <c r="B321" s="61" t="s">
        <v>2484</v>
      </c>
      <c r="C321" s="62" t="s">
        <v>908</v>
      </c>
    </row>
    <row r="322" spans="1:3" ht="21.75" customHeight="1" x14ac:dyDescent="0.25">
      <c r="A322" s="61" t="s">
        <v>1162</v>
      </c>
      <c r="B322" s="61" t="s">
        <v>2485</v>
      </c>
      <c r="C322" s="62" t="s">
        <v>913</v>
      </c>
    </row>
    <row r="323" spans="1:3" ht="21.75" customHeight="1" x14ac:dyDescent="0.25">
      <c r="A323" s="61" t="s">
        <v>1163</v>
      </c>
      <c r="B323" s="61" t="s">
        <v>2484</v>
      </c>
      <c r="C323" s="62" t="s">
        <v>908</v>
      </c>
    </row>
    <row r="324" spans="1:3" ht="21.75" customHeight="1" x14ac:dyDescent="0.25">
      <c r="A324" s="61" t="s">
        <v>1164</v>
      </c>
      <c r="B324" s="61" t="s">
        <v>2485</v>
      </c>
      <c r="C324" s="62" t="s">
        <v>913</v>
      </c>
    </row>
    <row r="325" spans="1:3" ht="21.75" customHeight="1" x14ac:dyDescent="0.25">
      <c r="A325" s="61" t="s">
        <v>1165</v>
      </c>
      <c r="B325" s="61" t="s">
        <v>2485</v>
      </c>
      <c r="C325" s="62" t="s">
        <v>913</v>
      </c>
    </row>
    <row r="326" spans="1:3" ht="21.75" customHeight="1" x14ac:dyDescent="0.25">
      <c r="A326" s="61" t="s">
        <v>1166</v>
      </c>
      <c r="B326" s="61" t="s">
        <v>2485</v>
      </c>
      <c r="C326" s="62" t="s">
        <v>913</v>
      </c>
    </row>
    <row r="327" spans="1:3" ht="21.75" customHeight="1" x14ac:dyDescent="0.25">
      <c r="A327" s="61" t="s">
        <v>1167</v>
      </c>
      <c r="B327" s="61" t="s">
        <v>2484</v>
      </c>
      <c r="C327" s="62" t="s">
        <v>908</v>
      </c>
    </row>
    <row r="328" spans="1:3" ht="21.75" customHeight="1" x14ac:dyDescent="0.25">
      <c r="A328" s="61" t="s">
        <v>1168</v>
      </c>
      <c r="B328" s="61" t="s">
        <v>2485</v>
      </c>
      <c r="C328" s="62" t="s">
        <v>913</v>
      </c>
    </row>
    <row r="329" spans="1:3" ht="21.75" customHeight="1" x14ac:dyDescent="0.25">
      <c r="A329" s="61" t="s">
        <v>1169</v>
      </c>
      <c r="B329" s="61" t="s">
        <v>2484</v>
      </c>
      <c r="C329" s="62" t="s">
        <v>908</v>
      </c>
    </row>
    <row r="330" spans="1:3" ht="21.75" customHeight="1" x14ac:dyDescent="0.25">
      <c r="A330" s="61" t="s">
        <v>1170</v>
      </c>
      <c r="B330" s="61" t="s">
        <v>2485</v>
      </c>
      <c r="C330" s="62" t="s">
        <v>913</v>
      </c>
    </row>
    <row r="331" spans="1:3" ht="21.75" customHeight="1" x14ac:dyDescent="0.25">
      <c r="A331" s="61" t="s">
        <v>1171</v>
      </c>
      <c r="B331" s="61" t="s">
        <v>2484</v>
      </c>
      <c r="C331" s="62" t="s">
        <v>908</v>
      </c>
    </row>
    <row r="332" spans="1:3" ht="21.75" customHeight="1" x14ac:dyDescent="0.25">
      <c r="A332" s="61" t="s">
        <v>1172</v>
      </c>
      <c r="B332" s="61" t="s">
        <v>2484</v>
      </c>
      <c r="C332" s="62" t="s">
        <v>908</v>
      </c>
    </row>
    <row r="333" spans="1:3" ht="21.75" customHeight="1" x14ac:dyDescent="0.25">
      <c r="A333" s="61" t="s">
        <v>1173</v>
      </c>
      <c r="B333" s="61" t="s">
        <v>2481</v>
      </c>
      <c r="C333" s="62" t="s">
        <v>900</v>
      </c>
    </row>
    <row r="334" spans="1:3" ht="21.75" customHeight="1" x14ac:dyDescent="0.25">
      <c r="A334" s="61" t="s">
        <v>1174</v>
      </c>
      <c r="B334" s="61" t="s">
        <v>2486</v>
      </c>
      <c r="C334" s="62" t="s">
        <v>918</v>
      </c>
    </row>
    <row r="335" spans="1:3" ht="21.75" customHeight="1" x14ac:dyDescent="0.25">
      <c r="A335" s="61" t="s">
        <v>1175</v>
      </c>
      <c r="B335" s="61" t="s">
        <v>2486</v>
      </c>
      <c r="C335" s="62" t="s">
        <v>918</v>
      </c>
    </row>
    <row r="336" spans="1:3" ht="21.75" customHeight="1" x14ac:dyDescent="0.25">
      <c r="A336" s="61" t="s">
        <v>1176</v>
      </c>
      <c r="B336" s="61" t="s">
        <v>2482</v>
      </c>
      <c r="C336" s="62" t="s">
        <v>902</v>
      </c>
    </row>
    <row r="337" spans="1:3" ht="21.75" customHeight="1" x14ac:dyDescent="0.25">
      <c r="A337" s="61" t="s">
        <v>1177</v>
      </c>
      <c r="B337" s="61" t="s">
        <v>2486</v>
      </c>
      <c r="C337" s="62" t="s">
        <v>918</v>
      </c>
    </row>
    <row r="338" spans="1:3" ht="21.75" customHeight="1" x14ac:dyDescent="0.25">
      <c r="A338" s="61" t="s">
        <v>1178</v>
      </c>
      <c r="B338" s="61" t="s">
        <v>2481</v>
      </c>
      <c r="C338" s="62" t="s">
        <v>900</v>
      </c>
    </row>
    <row r="339" spans="1:3" ht="21.75" customHeight="1" x14ac:dyDescent="0.25">
      <c r="A339" s="61" t="s">
        <v>1179</v>
      </c>
      <c r="B339" s="61" t="s">
        <v>2481</v>
      </c>
      <c r="C339" s="62" t="s">
        <v>900</v>
      </c>
    </row>
    <row r="340" spans="1:3" ht="21.75" customHeight="1" x14ac:dyDescent="0.25">
      <c r="A340" s="61" t="s">
        <v>1180</v>
      </c>
      <c r="B340" s="61" t="s">
        <v>2486</v>
      </c>
      <c r="C340" s="62" t="s">
        <v>918</v>
      </c>
    </row>
    <row r="341" spans="1:3" ht="21.75" customHeight="1" x14ac:dyDescent="0.25">
      <c r="A341" s="61" t="s">
        <v>1181</v>
      </c>
      <c r="B341" s="61" t="s">
        <v>2482</v>
      </c>
      <c r="C341" s="62" t="s">
        <v>902</v>
      </c>
    </row>
    <row r="342" spans="1:3" ht="21.75" customHeight="1" x14ac:dyDescent="0.25">
      <c r="A342" s="61" t="s">
        <v>1182</v>
      </c>
      <c r="B342" s="61" t="s">
        <v>2485</v>
      </c>
      <c r="C342" s="62" t="s">
        <v>913</v>
      </c>
    </row>
    <row r="343" spans="1:3" ht="21.75" customHeight="1" x14ac:dyDescent="0.25">
      <c r="A343" s="61" t="s">
        <v>1183</v>
      </c>
      <c r="B343" s="61" t="s">
        <v>2485</v>
      </c>
      <c r="C343" s="62" t="s">
        <v>913</v>
      </c>
    </row>
    <row r="344" spans="1:3" ht="21.75" customHeight="1" x14ac:dyDescent="0.25">
      <c r="A344" s="61" t="s">
        <v>1184</v>
      </c>
      <c r="B344" s="61" t="s">
        <v>2484</v>
      </c>
      <c r="C344" s="62" t="s">
        <v>908</v>
      </c>
    </row>
    <row r="345" spans="1:3" ht="21.75" customHeight="1" x14ac:dyDescent="0.25">
      <c r="A345" s="61" t="s">
        <v>1185</v>
      </c>
      <c r="B345" s="61" t="s">
        <v>2485</v>
      </c>
      <c r="C345" s="62" t="s">
        <v>913</v>
      </c>
    </row>
    <row r="346" spans="1:3" ht="21.75" customHeight="1" x14ac:dyDescent="0.25">
      <c r="A346" s="61" t="s">
        <v>1186</v>
      </c>
      <c r="B346" s="61" t="s">
        <v>2484</v>
      </c>
      <c r="C346" s="62" t="s">
        <v>908</v>
      </c>
    </row>
    <row r="347" spans="1:3" ht="21.75" customHeight="1" x14ac:dyDescent="0.25">
      <c r="A347" s="61" t="s">
        <v>1187</v>
      </c>
      <c r="B347" s="61" t="s">
        <v>2485</v>
      </c>
      <c r="C347" s="62" t="s">
        <v>913</v>
      </c>
    </row>
    <row r="348" spans="1:3" ht="21.75" customHeight="1" x14ac:dyDescent="0.25">
      <c r="A348" s="61" t="s">
        <v>1188</v>
      </c>
      <c r="B348" s="61" t="s">
        <v>2485</v>
      </c>
      <c r="C348" s="62" t="s">
        <v>913</v>
      </c>
    </row>
    <row r="349" spans="1:3" ht="21.75" customHeight="1" x14ac:dyDescent="0.25">
      <c r="A349" s="61" t="s">
        <v>1189</v>
      </c>
      <c r="B349" s="61" t="s">
        <v>2484</v>
      </c>
      <c r="C349" s="62" t="s">
        <v>908</v>
      </c>
    </row>
    <row r="350" spans="1:3" ht="21.75" customHeight="1" x14ac:dyDescent="0.25">
      <c r="A350" s="61" t="s">
        <v>1190</v>
      </c>
      <c r="B350" s="61" t="s">
        <v>2484</v>
      </c>
      <c r="C350" s="62" t="s">
        <v>908</v>
      </c>
    </row>
    <row r="351" spans="1:3" ht="21.75" customHeight="1" x14ac:dyDescent="0.25">
      <c r="A351" s="61" t="s">
        <v>1191</v>
      </c>
      <c r="B351" s="61" t="s">
        <v>2484</v>
      </c>
      <c r="C351" s="62" t="s">
        <v>908</v>
      </c>
    </row>
    <row r="352" spans="1:3" ht="21.75" customHeight="1" x14ac:dyDescent="0.25">
      <c r="A352" s="61" t="s">
        <v>1192</v>
      </c>
      <c r="B352" s="61" t="s">
        <v>2485</v>
      </c>
      <c r="C352" s="62" t="s">
        <v>913</v>
      </c>
    </row>
    <row r="353" spans="1:3" ht="21.75" customHeight="1" x14ac:dyDescent="0.25">
      <c r="A353" s="61" t="s">
        <v>1193</v>
      </c>
      <c r="B353" s="61" t="s">
        <v>2485</v>
      </c>
      <c r="C353" s="62" t="s">
        <v>913</v>
      </c>
    </row>
    <row r="354" spans="1:3" ht="21.75" customHeight="1" x14ac:dyDescent="0.25">
      <c r="A354" s="61" t="s">
        <v>1194</v>
      </c>
      <c r="B354" s="61" t="s">
        <v>2484</v>
      </c>
      <c r="C354" s="62" t="s">
        <v>908</v>
      </c>
    </row>
    <row r="355" spans="1:3" ht="21.75" customHeight="1" x14ac:dyDescent="0.25">
      <c r="A355" s="61" t="s">
        <v>1195</v>
      </c>
      <c r="B355" s="61" t="s">
        <v>2484</v>
      </c>
      <c r="C355" s="62" t="s">
        <v>908</v>
      </c>
    </row>
    <row r="356" spans="1:3" ht="21.75" customHeight="1" x14ac:dyDescent="0.25">
      <c r="A356" s="61" t="s">
        <v>1196</v>
      </c>
      <c r="B356" s="61" t="s">
        <v>2485</v>
      </c>
      <c r="C356" s="62" t="s">
        <v>913</v>
      </c>
    </row>
    <row r="357" spans="1:3" ht="21.75" customHeight="1" x14ac:dyDescent="0.25">
      <c r="A357" s="61" t="s">
        <v>1197</v>
      </c>
      <c r="B357" s="61" t="s">
        <v>2485</v>
      </c>
      <c r="C357" s="62" t="s">
        <v>913</v>
      </c>
    </row>
    <row r="358" spans="1:3" ht="21.75" customHeight="1" x14ac:dyDescent="0.25">
      <c r="A358" s="61" t="s">
        <v>1198</v>
      </c>
      <c r="B358" s="61" t="s">
        <v>2484</v>
      </c>
      <c r="C358" s="62" t="s">
        <v>908</v>
      </c>
    </row>
    <row r="359" spans="1:3" ht="21.75" customHeight="1" x14ac:dyDescent="0.25">
      <c r="A359" s="61" t="s">
        <v>1199</v>
      </c>
      <c r="B359" s="61" t="s">
        <v>2485</v>
      </c>
      <c r="C359" s="62" t="s">
        <v>913</v>
      </c>
    </row>
    <row r="360" spans="1:3" ht="21.75" customHeight="1" x14ac:dyDescent="0.25">
      <c r="A360" s="61" t="s">
        <v>1200</v>
      </c>
      <c r="B360" s="61" t="s">
        <v>2485</v>
      </c>
      <c r="C360" s="62" t="s">
        <v>913</v>
      </c>
    </row>
    <row r="361" spans="1:3" ht="21.75" customHeight="1" x14ac:dyDescent="0.25">
      <c r="A361" s="61" t="s">
        <v>1201</v>
      </c>
      <c r="B361" s="61" t="s">
        <v>2485</v>
      </c>
      <c r="C361" s="62" t="s">
        <v>913</v>
      </c>
    </row>
    <row r="362" spans="1:3" ht="21.75" customHeight="1" x14ac:dyDescent="0.25">
      <c r="A362" s="61" t="s">
        <v>1202</v>
      </c>
      <c r="B362" s="61" t="s">
        <v>2485</v>
      </c>
      <c r="C362" s="62" t="s">
        <v>913</v>
      </c>
    </row>
    <row r="363" spans="1:3" ht="21.75" customHeight="1" x14ac:dyDescent="0.25">
      <c r="A363" s="61" t="s">
        <v>1203</v>
      </c>
      <c r="B363" s="61" t="s">
        <v>2484</v>
      </c>
      <c r="C363" s="62" t="s">
        <v>908</v>
      </c>
    </row>
    <row r="364" spans="1:3" ht="21.75" customHeight="1" x14ac:dyDescent="0.25">
      <c r="A364" s="61" t="s">
        <v>1204</v>
      </c>
      <c r="B364" s="61" t="s">
        <v>2485</v>
      </c>
      <c r="C364" s="62" t="s">
        <v>913</v>
      </c>
    </row>
    <row r="365" spans="1:3" ht="21.75" customHeight="1" x14ac:dyDescent="0.25">
      <c r="A365" s="61" t="s">
        <v>1205</v>
      </c>
      <c r="B365" s="61" t="s">
        <v>2485</v>
      </c>
      <c r="C365" s="62" t="s">
        <v>913</v>
      </c>
    </row>
    <row r="366" spans="1:3" ht="21.75" customHeight="1" x14ac:dyDescent="0.25">
      <c r="A366" s="61" t="s">
        <v>1206</v>
      </c>
      <c r="B366" s="61" t="s">
        <v>2485</v>
      </c>
      <c r="C366" s="62" t="s">
        <v>913</v>
      </c>
    </row>
    <row r="367" spans="1:3" ht="21.75" customHeight="1" x14ac:dyDescent="0.25">
      <c r="A367" s="61" t="s">
        <v>1207</v>
      </c>
      <c r="B367" s="61" t="s">
        <v>2485</v>
      </c>
      <c r="C367" s="62" t="s">
        <v>913</v>
      </c>
    </row>
    <row r="368" spans="1:3" ht="21.75" customHeight="1" x14ac:dyDescent="0.25">
      <c r="A368" s="61" t="s">
        <v>1208</v>
      </c>
      <c r="B368" s="61" t="s">
        <v>2484</v>
      </c>
      <c r="C368" s="62" t="s">
        <v>908</v>
      </c>
    </row>
    <row r="369" spans="1:3" ht="21.75" customHeight="1" x14ac:dyDescent="0.25">
      <c r="A369" s="61" t="s">
        <v>1209</v>
      </c>
      <c r="B369" s="61" t="s">
        <v>2485</v>
      </c>
      <c r="C369" s="62" t="s">
        <v>913</v>
      </c>
    </row>
    <row r="370" spans="1:3" ht="21.75" customHeight="1" x14ac:dyDescent="0.25">
      <c r="A370" s="61" t="s">
        <v>1210</v>
      </c>
      <c r="B370" s="61" t="s">
        <v>2485</v>
      </c>
      <c r="C370" s="62" t="s">
        <v>913</v>
      </c>
    </row>
    <row r="371" spans="1:3" ht="21.75" customHeight="1" x14ac:dyDescent="0.25">
      <c r="A371" s="61" t="s">
        <v>1211</v>
      </c>
      <c r="B371" s="61" t="s">
        <v>2485</v>
      </c>
      <c r="C371" s="62" t="s">
        <v>913</v>
      </c>
    </row>
    <row r="372" spans="1:3" ht="21.75" customHeight="1" x14ac:dyDescent="0.25">
      <c r="A372" s="61" t="s">
        <v>1212</v>
      </c>
      <c r="B372" s="61" t="s">
        <v>2485</v>
      </c>
      <c r="C372" s="62" t="s">
        <v>913</v>
      </c>
    </row>
    <row r="373" spans="1:3" ht="21.75" customHeight="1" x14ac:dyDescent="0.25">
      <c r="A373" s="61" t="s">
        <v>1213</v>
      </c>
      <c r="B373" s="61" t="s">
        <v>2485</v>
      </c>
      <c r="C373" s="62" t="s">
        <v>913</v>
      </c>
    </row>
    <row r="374" spans="1:3" ht="21.75" customHeight="1" x14ac:dyDescent="0.25">
      <c r="A374" s="61" t="s">
        <v>1214</v>
      </c>
      <c r="B374" s="61" t="s">
        <v>2485</v>
      </c>
      <c r="C374" s="62" t="s">
        <v>913</v>
      </c>
    </row>
    <row r="375" spans="1:3" ht="21.75" customHeight="1" x14ac:dyDescent="0.25">
      <c r="A375" s="61" t="s">
        <v>1215</v>
      </c>
      <c r="B375" s="61" t="s">
        <v>2485</v>
      </c>
      <c r="C375" s="62" t="s">
        <v>913</v>
      </c>
    </row>
    <row r="376" spans="1:3" ht="21.75" customHeight="1" x14ac:dyDescent="0.25">
      <c r="A376" s="61" t="s">
        <v>1216</v>
      </c>
      <c r="B376" s="61" t="s">
        <v>2485</v>
      </c>
      <c r="C376" s="62" t="s">
        <v>913</v>
      </c>
    </row>
    <row r="377" spans="1:3" ht="21.75" customHeight="1" x14ac:dyDescent="0.25">
      <c r="A377" s="61" t="s">
        <v>1217</v>
      </c>
      <c r="B377" s="61" t="s">
        <v>2484</v>
      </c>
      <c r="C377" s="62" t="s">
        <v>908</v>
      </c>
    </row>
    <row r="378" spans="1:3" ht="21.75" customHeight="1" x14ac:dyDescent="0.25">
      <c r="A378" s="61" t="s">
        <v>1218</v>
      </c>
      <c r="B378" s="61" t="s">
        <v>2485</v>
      </c>
      <c r="C378" s="62" t="s">
        <v>913</v>
      </c>
    </row>
    <row r="379" spans="1:3" ht="21.75" customHeight="1" x14ac:dyDescent="0.25">
      <c r="A379" s="61" t="s">
        <v>1219</v>
      </c>
      <c r="B379" s="61" t="s">
        <v>2484</v>
      </c>
      <c r="C379" s="62" t="s">
        <v>908</v>
      </c>
    </row>
    <row r="380" spans="1:3" ht="21.75" customHeight="1" x14ac:dyDescent="0.25">
      <c r="A380" s="61" t="s">
        <v>1220</v>
      </c>
      <c r="B380" s="61" t="s">
        <v>2485</v>
      </c>
      <c r="C380" s="62" t="s">
        <v>913</v>
      </c>
    </row>
    <row r="381" spans="1:3" ht="21.75" customHeight="1" x14ac:dyDescent="0.25">
      <c r="A381" s="61" t="s">
        <v>1221</v>
      </c>
      <c r="B381" s="61" t="s">
        <v>2485</v>
      </c>
      <c r="C381" s="62" t="s">
        <v>913</v>
      </c>
    </row>
    <row r="382" spans="1:3" ht="21.75" customHeight="1" x14ac:dyDescent="0.25">
      <c r="A382" s="61" t="s">
        <v>1222</v>
      </c>
      <c r="B382" s="61" t="s">
        <v>2485</v>
      </c>
      <c r="C382" s="62" t="s">
        <v>913</v>
      </c>
    </row>
    <row r="383" spans="1:3" ht="21.75" customHeight="1" x14ac:dyDescent="0.25">
      <c r="A383" s="61" t="s">
        <v>1223</v>
      </c>
      <c r="B383" s="61" t="s">
        <v>2484</v>
      </c>
      <c r="C383" s="62" t="s">
        <v>908</v>
      </c>
    </row>
    <row r="384" spans="1:3" ht="21.75" customHeight="1" x14ac:dyDescent="0.25">
      <c r="A384" s="61" t="s">
        <v>1224</v>
      </c>
      <c r="B384" s="61" t="s">
        <v>2485</v>
      </c>
      <c r="C384" s="62" t="s">
        <v>913</v>
      </c>
    </row>
    <row r="385" spans="1:3" ht="21.75" customHeight="1" x14ac:dyDescent="0.25">
      <c r="A385" s="61" t="s">
        <v>1225</v>
      </c>
      <c r="B385" s="61" t="s">
        <v>2484</v>
      </c>
      <c r="C385" s="62" t="s">
        <v>908</v>
      </c>
    </row>
    <row r="386" spans="1:3" ht="21.75" customHeight="1" x14ac:dyDescent="0.25">
      <c r="A386" s="61" t="s">
        <v>1226</v>
      </c>
      <c r="B386" s="61" t="s">
        <v>2485</v>
      </c>
      <c r="C386" s="62" t="s">
        <v>913</v>
      </c>
    </row>
    <row r="387" spans="1:3" ht="21.75" customHeight="1" x14ac:dyDescent="0.25">
      <c r="A387" s="61" t="s">
        <v>1227</v>
      </c>
      <c r="B387" s="61" t="s">
        <v>2485</v>
      </c>
      <c r="C387" s="62" t="s">
        <v>913</v>
      </c>
    </row>
    <row r="388" spans="1:3" ht="21.75" customHeight="1" x14ac:dyDescent="0.25">
      <c r="A388" s="61" t="s">
        <v>1228</v>
      </c>
      <c r="B388" s="61" t="s">
        <v>2485</v>
      </c>
      <c r="C388" s="62" t="s">
        <v>913</v>
      </c>
    </row>
    <row r="389" spans="1:3" ht="21.75" customHeight="1" x14ac:dyDescent="0.25">
      <c r="A389" s="61" t="s">
        <v>1229</v>
      </c>
      <c r="B389" s="61" t="s">
        <v>2484</v>
      </c>
      <c r="C389" s="62" t="s">
        <v>908</v>
      </c>
    </row>
    <row r="390" spans="1:3" ht="21.75" customHeight="1" x14ac:dyDescent="0.25">
      <c r="A390" s="61" t="s">
        <v>1230</v>
      </c>
      <c r="B390" s="61" t="s">
        <v>2485</v>
      </c>
      <c r="C390" s="62" t="s">
        <v>913</v>
      </c>
    </row>
    <row r="391" spans="1:3" ht="21.75" customHeight="1" x14ac:dyDescent="0.25">
      <c r="A391" s="61" t="s">
        <v>1231</v>
      </c>
      <c r="B391" s="61" t="s">
        <v>2484</v>
      </c>
      <c r="C391" s="62" t="s">
        <v>908</v>
      </c>
    </row>
    <row r="392" spans="1:3" ht="21.75" customHeight="1" x14ac:dyDescent="0.25">
      <c r="A392" s="61" t="s">
        <v>1232</v>
      </c>
      <c r="B392" s="61" t="s">
        <v>2485</v>
      </c>
      <c r="C392" s="62" t="s">
        <v>913</v>
      </c>
    </row>
    <row r="393" spans="1:3" ht="21.75" customHeight="1" x14ac:dyDescent="0.25">
      <c r="A393" s="61" t="s">
        <v>1233</v>
      </c>
      <c r="B393" s="61" t="s">
        <v>2485</v>
      </c>
      <c r="C393" s="62" t="s">
        <v>913</v>
      </c>
    </row>
    <row r="394" spans="1:3" ht="21.75" customHeight="1" x14ac:dyDescent="0.25">
      <c r="A394" s="61" t="s">
        <v>1234</v>
      </c>
      <c r="B394" s="61" t="s">
        <v>2484</v>
      </c>
      <c r="C394" s="62" t="s">
        <v>908</v>
      </c>
    </row>
    <row r="395" spans="1:3" ht="21.75" customHeight="1" x14ac:dyDescent="0.25">
      <c r="A395" s="61" t="s">
        <v>1235</v>
      </c>
      <c r="B395" s="61" t="s">
        <v>2484</v>
      </c>
      <c r="C395" s="62" t="s">
        <v>908</v>
      </c>
    </row>
    <row r="396" spans="1:3" ht="21.75" customHeight="1" x14ac:dyDescent="0.25">
      <c r="A396" s="61" t="s">
        <v>1236</v>
      </c>
      <c r="B396" s="61" t="s">
        <v>2484</v>
      </c>
      <c r="C396" s="62" t="s">
        <v>908</v>
      </c>
    </row>
    <row r="397" spans="1:3" ht="21.75" customHeight="1" x14ac:dyDescent="0.25">
      <c r="A397" s="61" t="s">
        <v>1237</v>
      </c>
      <c r="B397" s="61" t="s">
        <v>2484</v>
      </c>
      <c r="C397" s="62" t="s">
        <v>908</v>
      </c>
    </row>
    <row r="398" spans="1:3" ht="21.75" customHeight="1" x14ac:dyDescent="0.25">
      <c r="A398" s="61" t="s">
        <v>1238</v>
      </c>
      <c r="B398" s="61" t="s">
        <v>2485</v>
      </c>
      <c r="C398" s="62" t="s">
        <v>913</v>
      </c>
    </row>
    <row r="399" spans="1:3" ht="21.75" customHeight="1" x14ac:dyDescent="0.25">
      <c r="A399" s="61" t="s">
        <v>1239</v>
      </c>
      <c r="B399" s="61" t="s">
        <v>2485</v>
      </c>
      <c r="C399" s="62" t="s">
        <v>913</v>
      </c>
    </row>
    <row r="400" spans="1:3" ht="21.75" customHeight="1" x14ac:dyDescent="0.25">
      <c r="A400" s="61" t="s">
        <v>1240</v>
      </c>
      <c r="B400" s="61" t="s">
        <v>2484</v>
      </c>
      <c r="C400" s="62" t="s">
        <v>908</v>
      </c>
    </row>
    <row r="401" spans="1:3" ht="21.75" customHeight="1" x14ac:dyDescent="0.25">
      <c r="A401" s="61" t="s">
        <v>1241</v>
      </c>
      <c r="B401" s="61" t="s">
        <v>2485</v>
      </c>
      <c r="C401" s="62" t="s">
        <v>913</v>
      </c>
    </row>
    <row r="402" spans="1:3" ht="21.75" customHeight="1" x14ac:dyDescent="0.25">
      <c r="A402" s="61" t="s">
        <v>1242</v>
      </c>
      <c r="B402" s="61" t="s">
        <v>2483</v>
      </c>
      <c r="C402" s="62" t="s">
        <v>904</v>
      </c>
    </row>
    <row r="403" spans="1:3" ht="21.75" customHeight="1" x14ac:dyDescent="0.25">
      <c r="A403" s="61" t="s">
        <v>1243</v>
      </c>
      <c r="B403" s="61" t="s">
        <v>2486</v>
      </c>
      <c r="C403" s="62" t="s">
        <v>918</v>
      </c>
    </row>
    <row r="404" spans="1:3" ht="21.75" customHeight="1" x14ac:dyDescent="0.25">
      <c r="A404" s="61" t="s">
        <v>1244</v>
      </c>
      <c r="B404" s="61" t="s">
        <v>2483</v>
      </c>
      <c r="C404" s="62" t="s">
        <v>904</v>
      </c>
    </row>
    <row r="405" spans="1:3" ht="21.75" customHeight="1" x14ac:dyDescent="0.25">
      <c r="A405" s="61" t="s">
        <v>1245</v>
      </c>
      <c r="B405" s="61" t="s">
        <v>2486</v>
      </c>
      <c r="C405" s="62" t="s">
        <v>918</v>
      </c>
    </row>
    <row r="406" spans="1:3" ht="21.75" customHeight="1" x14ac:dyDescent="0.25">
      <c r="A406" s="61" t="s">
        <v>1246</v>
      </c>
      <c r="B406" s="61" t="s">
        <v>2483</v>
      </c>
      <c r="C406" s="62" t="s">
        <v>904</v>
      </c>
    </row>
    <row r="407" spans="1:3" ht="21.75" customHeight="1" x14ac:dyDescent="0.25">
      <c r="A407" s="61" t="s">
        <v>1247</v>
      </c>
      <c r="B407" s="61" t="s">
        <v>2486</v>
      </c>
      <c r="C407" s="62" t="s">
        <v>918</v>
      </c>
    </row>
    <row r="408" spans="1:3" ht="21.75" customHeight="1" x14ac:dyDescent="0.25">
      <c r="A408" s="61" t="s">
        <v>1248</v>
      </c>
      <c r="B408" s="61" t="s">
        <v>2484</v>
      </c>
      <c r="C408" s="62" t="s">
        <v>908</v>
      </c>
    </row>
    <row r="409" spans="1:3" ht="21.75" customHeight="1" x14ac:dyDescent="0.25">
      <c r="A409" s="61" t="s">
        <v>1249</v>
      </c>
      <c r="B409" s="61" t="s">
        <v>2484</v>
      </c>
      <c r="C409" s="62" t="s">
        <v>908</v>
      </c>
    </row>
    <row r="410" spans="1:3" ht="21.75" customHeight="1" x14ac:dyDescent="0.25">
      <c r="A410" s="61" t="s">
        <v>1250</v>
      </c>
      <c r="B410" s="61" t="s">
        <v>2485</v>
      </c>
      <c r="C410" s="62" t="s">
        <v>913</v>
      </c>
    </row>
    <row r="411" spans="1:3" ht="21.75" customHeight="1" x14ac:dyDescent="0.25">
      <c r="A411" s="61" t="s">
        <v>1251</v>
      </c>
      <c r="B411" s="61" t="s">
        <v>2485</v>
      </c>
      <c r="C411" s="62" t="s">
        <v>913</v>
      </c>
    </row>
    <row r="412" spans="1:3" ht="21.75" customHeight="1" x14ac:dyDescent="0.25">
      <c r="A412" s="61" t="s">
        <v>1252</v>
      </c>
      <c r="B412" s="61" t="s">
        <v>2482</v>
      </c>
      <c r="C412" s="62" t="s">
        <v>902</v>
      </c>
    </row>
    <row r="413" spans="1:3" ht="21.75" customHeight="1" x14ac:dyDescent="0.25">
      <c r="A413" s="61" t="s">
        <v>1253</v>
      </c>
      <c r="B413" s="61" t="s">
        <v>2482</v>
      </c>
      <c r="C413" s="62" t="s">
        <v>902</v>
      </c>
    </row>
    <row r="414" spans="1:3" ht="21.75" customHeight="1" x14ac:dyDescent="0.25">
      <c r="A414" s="61" t="s">
        <v>1254</v>
      </c>
      <c r="B414" s="61" t="s">
        <v>2481</v>
      </c>
      <c r="C414" s="62" t="s">
        <v>900</v>
      </c>
    </row>
    <row r="415" spans="1:3" ht="21.75" customHeight="1" x14ac:dyDescent="0.25">
      <c r="A415" s="61" t="s">
        <v>1255</v>
      </c>
      <c r="B415" s="61" t="s">
        <v>2483</v>
      </c>
      <c r="C415" s="62" t="s">
        <v>904</v>
      </c>
    </row>
    <row r="416" spans="1:3" ht="21.75" customHeight="1" x14ac:dyDescent="0.25">
      <c r="A416" s="61" t="s">
        <v>1256</v>
      </c>
      <c r="B416" s="61" t="s">
        <v>2482</v>
      </c>
      <c r="C416" s="62" t="s">
        <v>902</v>
      </c>
    </row>
    <row r="417" spans="1:3" ht="21.75" customHeight="1" x14ac:dyDescent="0.25">
      <c r="A417" s="61" t="s">
        <v>1257</v>
      </c>
      <c r="B417" s="61" t="s">
        <v>2481</v>
      </c>
      <c r="C417" s="62" t="s">
        <v>900</v>
      </c>
    </row>
    <row r="418" spans="1:3" ht="21.75" customHeight="1" x14ac:dyDescent="0.25">
      <c r="A418" s="61" t="s">
        <v>1258</v>
      </c>
      <c r="B418" s="61" t="s">
        <v>2485</v>
      </c>
      <c r="C418" s="62" t="s">
        <v>913</v>
      </c>
    </row>
    <row r="419" spans="1:3" ht="21.75" customHeight="1" x14ac:dyDescent="0.25">
      <c r="A419" s="61" t="s">
        <v>1259</v>
      </c>
      <c r="B419" s="61" t="s">
        <v>2486</v>
      </c>
      <c r="C419" s="62" t="s">
        <v>918</v>
      </c>
    </row>
    <row r="420" spans="1:3" ht="21.75" customHeight="1" x14ac:dyDescent="0.25">
      <c r="A420" s="61" t="s">
        <v>1260</v>
      </c>
      <c r="B420" s="61" t="s">
        <v>2485</v>
      </c>
      <c r="C420" s="62" t="s">
        <v>913</v>
      </c>
    </row>
    <row r="421" spans="1:3" ht="21.75" customHeight="1" x14ac:dyDescent="0.25">
      <c r="A421" s="61" t="s">
        <v>1261</v>
      </c>
      <c r="B421" s="61" t="s">
        <v>2485</v>
      </c>
      <c r="C421" s="62" t="s">
        <v>913</v>
      </c>
    </row>
    <row r="422" spans="1:3" ht="21.75" customHeight="1" x14ac:dyDescent="0.25">
      <c r="A422" s="61" t="s">
        <v>1262</v>
      </c>
      <c r="B422" s="61" t="s">
        <v>2485</v>
      </c>
      <c r="C422" s="62" t="s">
        <v>913</v>
      </c>
    </row>
    <row r="423" spans="1:3" ht="21.75" customHeight="1" x14ac:dyDescent="0.25">
      <c r="A423" s="61" t="s">
        <v>1263</v>
      </c>
      <c r="B423" s="61" t="s">
        <v>2485</v>
      </c>
      <c r="C423" s="62" t="s">
        <v>913</v>
      </c>
    </row>
    <row r="424" spans="1:3" ht="21.75" customHeight="1" x14ac:dyDescent="0.25">
      <c r="A424" s="61" t="s">
        <v>1264</v>
      </c>
      <c r="B424" s="61" t="s">
        <v>2483</v>
      </c>
      <c r="C424" s="62" t="s">
        <v>904</v>
      </c>
    </row>
    <row r="425" spans="1:3" ht="21.75" customHeight="1" x14ac:dyDescent="0.25">
      <c r="A425" s="61" t="s">
        <v>1265</v>
      </c>
      <c r="B425" s="61" t="s">
        <v>2486</v>
      </c>
      <c r="C425" s="62" t="s">
        <v>918</v>
      </c>
    </row>
    <row r="426" spans="1:3" ht="21.75" customHeight="1" x14ac:dyDescent="0.25">
      <c r="A426" s="61" t="s">
        <v>1266</v>
      </c>
      <c r="B426" s="61" t="s">
        <v>2484</v>
      </c>
      <c r="C426" s="62" t="s">
        <v>908</v>
      </c>
    </row>
    <row r="427" spans="1:3" ht="21.75" customHeight="1" x14ac:dyDescent="0.25">
      <c r="A427" s="61" t="s">
        <v>1267</v>
      </c>
      <c r="B427" s="61" t="s">
        <v>2485</v>
      </c>
      <c r="C427" s="62" t="s">
        <v>913</v>
      </c>
    </row>
    <row r="428" spans="1:3" ht="21.75" customHeight="1" x14ac:dyDescent="0.25">
      <c r="A428" s="61" t="s">
        <v>1268</v>
      </c>
      <c r="B428" s="61" t="s">
        <v>2484</v>
      </c>
      <c r="C428" s="62" t="s">
        <v>908</v>
      </c>
    </row>
    <row r="429" spans="1:3" ht="21.75" customHeight="1" x14ac:dyDescent="0.25">
      <c r="A429" s="61" t="s">
        <v>1269</v>
      </c>
      <c r="B429" s="61" t="s">
        <v>2485</v>
      </c>
      <c r="C429" s="62" t="s">
        <v>913</v>
      </c>
    </row>
    <row r="430" spans="1:3" ht="21.75" customHeight="1" x14ac:dyDescent="0.25">
      <c r="A430" s="61" t="s">
        <v>1270</v>
      </c>
      <c r="B430" s="61" t="s">
        <v>2485</v>
      </c>
      <c r="C430" s="62" t="s">
        <v>913</v>
      </c>
    </row>
    <row r="431" spans="1:3" ht="21.75" customHeight="1" x14ac:dyDescent="0.25">
      <c r="A431" s="61" t="s">
        <v>1271</v>
      </c>
      <c r="B431" s="61" t="s">
        <v>2482</v>
      </c>
      <c r="C431" s="62" t="s">
        <v>902</v>
      </c>
    </row>
    <row r="432" spans="1:3" ht="21.75" customHeight="1" x14ac:dyDescent="0.25">
      <c r="A432" s="61" t="s">
        <v>1272</v>
      </c>
      <c r="B432" s="61" t="s">
        <v>2486</v>
      </c>
      <c r="C432" s="62" t="s">
        <v>918</v>
      </c>
    </row>
    <row r="433" spans="1:3" ht="21.75" customHeight="1" x14ac:dyDescent="0.25">
      <c r="A433" s="61" t="s">
        <v>1273</v>
      </c>
      <c r="B433" s="61" t="s">
        <v>2484</v>
      </c>
      <c r="C433" s="62" t="s">
        <v>908</v>
      </c>
    </row>
    <row r="434" spans="1:3" ht="21.75" customHeight="1" x14ac:dyDescent="0.25">
      <c r="A434" s="61" t="s">
        <v>1274</v>
      </c>
      <c r="B434" s="61" t="s">
        <v>2484</v>
      </c>
      <c r="C434" s="62" t="s">
        <v>908</v>
      </c>
    </row>
    <row r="435" spans="1:3" ht="21.75" customHeight="1" x14ac:dyDescent="0.25">
      <c r="A435" s="61" t="s">
        <v>1275</v>
      </c>
      <c r="B435" s="61" t="s">
        <v>2485</v>
      </c>
      <c r="C435" s="62" t="s">
        <v>913</v>
      </c>
    </row>
    <row r="436" spans="1:3" ht="21.75" customHeight="1" x14ac:dyDescent="0.25">
      <c r="A436" s="61" t="s">
        <v>1276</v>
      </c>
      <c r="B436" s="61" t="s">
        <v>2484</v>
      </c>
      <c r="C436" s="62" t="s">
        <v>908</v>
      </c>
    </row>
    <row r="437" spans="1:3" ht="21.75" customHeight="1" x14ac:dyDescent="0.25">
      <c r="A437" s="61" t="s">
        <v>1277</v>
      </c>
      <c r="B437" s="61" t="s">
        <v>2485</v>
      </c>
      <c r="C437" s="62" t="s">
        <v>913</v>
      </c>
    </row>
    <row r="438" spans="1:3" ht="21.75" customHeight="1" x14ac:dyDescent="0.25">
      <c r="A438" s="61" t="s">
        <v>1278</v>
      </c>
      <c r="B438" s="61" t="s">
        <v>2484</v>
      </c>
      <c r="C438" s="62" t="s">
        <v>908</v>
      </c>
    </row>
    <row r="439" spans="1:3" ht="21.75" customHeight="1" x14ac:dyDescent="0.25">
      <c r="A439" s="61" t="s">
        <v>1279</v>
      </c>
      <c r="B439" s="61" t="s">
        <v>2484</v>
      </c>
      <c r="C439" s="62" t="s">
        <v>908</v>
      </c>
    </row>
    <row r="440" spans="1:3" ht="21.75" customHeight="1" x14ac:dyDescent="0.25">
      <c r="A440" s="61" t="s">
        <v>1280</v>
      </c>
      <c r="B440" s="61" t="s">
        <v>2485</v>
      </c>
      <c r="C440" s="62" t="s">
        <v>913</v>
      </c>
    </row>
    <row r="441" spans="1:3" ht="21.75" customHeight="1" x14ac:dyDescent="0.25">
      <c r="A441" s="61" t="s">
        <v>1281</v>
      </c>
      <c r="B441" s="61" t="s">
        <v>2481</v>
      </c>
      <c r="C441" s="62" t="s">
        <v>900</v>
      </c>
    </row>
    <row r="442" spans="1:3" ht="21.75" customHeight="1" x14ac:dyDescent="0.25">
      <c r="A442" s="61" t="s">
        <v>1282</v>
      </c>
      <c r="B442" s="61" t="s">
        <v>2486</v>
      </c>
      <c r="C442" s="62" t="s">
        <v>918</v>
      </c>
    </row>
    <row r="443" spans="1:3" ht="21.75" customHeight="1" x14ac:dyDescent="0.25">
      <c r="A443" s="61" t="s">
        <v>1283</v>
      </c>
      <c r="B443" s="61" t="s">
        <v>2484</v>
      </c>
      <c r="C443" s="62" t="s">
        <v>908</v>
      </c>
    </row>
    <row r="444" spans="1:3" ht="21.75" customHeight="1" x14ac:dyDescent="0.25">
      <c r="A444" s="61" t="s">
        <v>1284</v>
      </c>
      <c r="B444" s="61" t="s">
        <v>2485</v>
      </c>
      <c r="C444" s="62" t="s">
        <v>913</v>
      </c>
    </row>
    <row r="445" spans="1:3" ht="21.75" customHeight="1" x14ac:dyDescent="0.25">
      <c r="A445" s="61" t="s">
        <v>1285</v>
      </c>
      <c r="B445" s="61" t="s">
        <v>2482</v>
      </c>
      <c r="C445" s="62" t="s">
        <v>902</v>
      </c>
    </row>
    <row r="446" spans="1:3" ht="21.75" customHeight="1" x14ac:dyDescent="0.25">
      <c r="A446" s="61" t="s">
        <v>1286</v>
      </c>
      <c r="B446" s="61" t="s">
        <v>2481</v>
      </c>
      <c r="C446" s="62" t="s">
        <v>900</v>
      </c>
    </row>
    <row r="447" spans="1:3" ht="21.75" customHeight="1" x14ac:dyDescent="0.25">
      <c r="A447" s="61" t="s">
        <v>1287</v>
      </c>
      <c r="B447" s="61" t="s">
        <v>2484</v>
      </c>
      <c r="C447" s="62" t="s">
        <v>908</v>
      </c>
    </row>
    <row r="448" spans="1:3" ht="21.75" customHeight="1" x14ac:dyDescent="0.25">
      <c r="A448" s="61" t="s">
        <v>1288</v>
      </c>
      <c r="B448" s="61" t="s">
        <v>2482</v>
      </c>
      <c r="C448" s="62" t="s">
        <v>902</v>
      </c>
    </row>
    <row r="449" spans="1:3" ht="21.75" customHeight="1" x14ac:dyDescent="0.25">
      <c r="A449" s="61" t="s">
        <v>1289</v>
      </c>
      <c r="B449" s="61" t="s">
        <v>2485</v>
      </c>
      <c r="C449" s="62" t="s">
        <v>913</v>
      </c>
    </row>
    <row r="450" spans="1:3" ht="21.75" customHeight="1" x14ac:dyDescent="0.25">
      <c r="A450" s="61" t="s">
        <v>1290</v>
      </c>
      <c r="B450" s="61" t="s">
        <v>2485</v>
      </c>
      <c r="C450" s="62" t="s">
        <v>913</v>
      </c>
    </row>
    <row r="451" spans="1:3" ht="21.75" customHeight="1" x14ac:dyDescent="0.25">
      <c r="A451" s="61" t="s">
        <v>1291</v>
      </c>
      <c r="B451" s="61" t="s">
        <v>2484</v>
      </c>
      <c r="C451" s="62" t="s">
        <v>908</v>
      </c>
    </row>
    <row r="452" spans="1:3" ht="21.75" customHeight="1" x14ac:dyDescent="0.25">
      <c r="A452" s="61" t="s">
        <v>1292</v>
      </c>
      <c r="B452" s="61" t="s">
        <v>2485</v>
      </c>
      <c r="C452" s="62" t="s">
        <v>913</v>
      </c>
    </row>
    <row r="453" spans="1:3" ht="21.75" customHeight="1" x14ac:dyDescent="0.25">
      <c r="A453" s="61" t="s">
        <v>1293</v>
      </c>
      <c r="B453" s="61" t="s">
        <v>2485</v>
      </c>
      <c r="C453" s="62" t="s">
        <v>913</v>
      </c>
    </row>
    <row r="454" spans="1:3" ht="21.75" customHeight="1" x14ac:dyDescent="0.25">
      <c r="A454" s="61" t="s">
        <v>1294</v>
      </c>
      <c r="B454" s="61" t="s">
        <v>2485</v>
      </c>
      <c r="C454" s="62" t="s">
        <v>913</v>
      </c>
    </row>
    <row r="455" spans="1:3" ht="21.75" customHeight="1" x14ac:dyDescent="0.25">
      <c r="A455" s="61" t="s">
        <v>1295</v>
      </c>
      <c r="B455" s="61" t="s">
        <v>2484</v>
      </c>
      <c r="C455" s="62" t="s">
        <v>908</v>
      </c>
    </row>
    <row r="456" spans="1:3" ht="21.75" customHeight="1" x14ac:dyDescent="0.25">
      <c r="A456" s="61" t="s">
        <v>1296</v>
      </c>
      <c r="B456" s="61" t="s">
        <v>2485</v>
      </c>
      <c r="C456" s="62" t="s">
        <v>913</v>
      </c>
    </row>
    <row r="457" spans="1:3" ht="21.75" customHeight="1" x14ac:dyDescent="0.25">
      <c r="A457" s="61" t="s">
        <v>1297</v>
      </c>
      <c r="B457" s="61" t="s">
        <v>2484</v>
      </c>
      <c r="C457" s="62" t="s">
        <v>908</v>
      </c>
    </row>
    <row r="458" spans="1:3" ht="21.75" customHeight="1" x14ac:dyDescent="0.25">
      <c r="A458" s="61" t="s">
        <v>1298</v>
      </c>
      <c r="B458" s="61" t="s">
        <v>2484</v>
      </c>
      <c r="C458" s="62" t="s">
        <v>908</v>
      </c>
    </row>
    <row r="459" spans="1:3" ht="21.75" customHeight="1" x14ac:dyDescent="0.25">
      <c r="A459" s="61" t="s">
        <v>1299</v>
      </c>
      <c r="B459" s="61" t="s">
        <v>2482</v>
      </c>
      <c r="C459" s="62" t="s">
        <v>902</v>
      </c>
    </row>
    <row r="460" spans="1:3" ht="21.75" customHeight="1" x14ac:dyDescent="0.25">
      <c r="A460" s="61" t="s">
        <v>1300</v>
      </c>
      <c r="B460" s="61" t="s">
        <v>2481</v>
      </c>
      <c r="C460" s="62" t="s">
        <v>900</v>
      </c>
    </row>
    <row r="461" spans="1:3" ht="21.75" customHeight="1" x14ac:dyDescent="0.25">
      <c r="A461" s="61" t="s">
        <v>1301</v>
      </c>
      <c r="B461" s="61" t="s">
        <v>2482</v>
      </c>
      <c r="C461" s="62" t="s">
        <v>902</v>
      </c>
    </row>
    <row r="462" spans="1:3" ht="21.75" customHeight="1" x14ac:dyDescent="0.25">
      <c r="A462" s="61" t="s">
        <v>1302</v>
      </c>
      <c r="B462" s="61" t="s">
        <v>2482</v>
      </c>
      <c r="C462" s="62" t="s">
        <v>902</v>
      </c>
    </row>
    <row r="463" spans="1:3" ht="21.75" customHeight="1" x14ac:dyDescent="0.25">
      <c r="A463" s="61" t="s">
        <v>1303</v>
      </c>
      <c r="B463" s="61" t="s">
        <v>2484</v>
      </c>
      <c r="C463" s="62" t="s">
        <v>908</v>
      </c>
    </row>
    <row r="464" spans="1:3" ht="21.75" customHeight="1" x14ac:dyDescent="0.25">
      <c r="A464" s="61" t="s">
        <v>1304</v>
      </c>
      <c r="B464" s="61" t="s">
        <v>2481</v>
      </c>
      <c r="C464" s="62" t="s">
        <v>900</v>
      </c>
    </row>
    <row r="465" spans="1:3" ht="21.75" customHeight="1" x14ac:dyDescent="0.25">
      <c r="A465" s="61" t="s">
        <v>1305</v>
      </c>
      <c r="B465" s="61" t="s">
        <v>2485</v>
      </c>
      <c r="C465" s="62" t="s">
        <v>913</v>
      </c>
    </row>
    <row r="466" spans="1:3" ht="21.75" customHeight="1" x14ac:dyDescent="0.25">
      <c r="A466" s="61" t="s">
        <v>1306</v>
      </c>
      <c r="B466" s="61" t="s">
        <v>2485</v>
      </c>
      <c r="C466" s="62" t="s">
        <v>913</v>
      </c>
    </row>
    <row r="467" spans="1:3" ht="21.75" customHeight="1" x14ac:dyDescent="0.25">
      <c r="A467" s="61" t="s">
        <v>1307</v>
      </c>
      <c r="B467" s="61" t="s">
        <v>2485</v>
      </c>
      <c r="C467" s="62" t="s">
        <v>913</v>
      </c>
    </row>
    <row r="468" spans="1:3" ht="21.75" customHeight="1" x14ac:dyDescent="0.25">
      <c r="A468" s="61" t="s">
        <v>1308</v>
      </c>
      <c r="B468" s="61" t="s">
        <v>2484</v>
      </c>
      <c r="C468" s="62" t="s">
        <v>908</v>
      </c>
    </row>
    <row r="469" spans="1:3" ht="21.75" customHeight="1" x14ac:dyDescent="0.25">
      <c r="A469" s="61" t="s">
        <v>1309</v>
      </c>
      <c r="B469" s="61" t="s">
        <v>2482</v>
      </c>
      <c r="C469" s="62" t="s">
        <v>902</v>
      </c>
    </row>
    <row r="470" spans="1:3" ht="21.75" customHeight="1" x14ac:dyDescent="0.25">
      <c r="A470" s="61" t="s">
        <v>1310</v>
      </c>
      <c r="B470" s="61" t="s">
        <v>2484</v>
      </c>
      <c r="C470" s="62" t="s">
        <v>908</v>
      </c>
    </row>
    <row r="471" spans="1:3" ht="21.75" customHeight="1" x14ac:dyDescent="0.25">
      <c r="A471" s="61" t="s">
        <v>1311</v>
      </c>
      <c r="B471" s="61" t="s">
        <v>2484</v>
      </c>
      <c r="C471" s="62" t="s">
        <v>908</v>
      </c>
    </row>
    <row r="472" spans="1:3" ht="21.75" customHeight="1" x14ac:dyDescent="0.25">
      <c r="A472" s="61" t="s">
        <v>1312</v>
      </c>
      <c r="B472" s="61" t="s">
        <v>2484</v>
      </c>
      <c r="C472" s="62" t="s">
        <v>908</v>
      </c>
    </row>
    <row r="473" spans="1:3" ht="21.75" customHeight="1" x14ac:dyDescent="0.25">
      <c r="A473" s="61" t="s">
        <v>1313</v>
      </c>
      <c r="B473" s="61" t="s">
        <v>2481</v>
      </c>
      <c r="C473" s="62" t="s">
        <v>900</v>
      </c>
    </row>
    <row r="474" spans="1:3" ht="21.75" customHeight="1" x14ac:dyDescent="0.25">
      <c r="A474" s="61" t="s">
        <v>1314</v>
      </c>
      <c r="B474" s="61" t="s">
        <v>2484</v>
      </c>
      <c r="C474" s="62" t="s">
        <v>908</v>
      </c>
    </row>
    <row r="475" spans="1:3" ht="21.75" customHeight="1" x14ac:dyDescent="0.25">
      <c r="A475" s="61" t="s">
        <v>1315</v>
      </c>
      <c r="B475" s="61" t="s">
        <v>2485</v>
      </c>
      <c r="C475" s="62" t="s">
        <v>913</v>
      </c>
    </row>
    <row r="476" spans="1:3" ht="21.75" customHeight="1" x14ac:dyDescent="0.25">
      <c r="A476" s="61" t="s">
        <v>1316</v>
      </c>
      <c r="B476" s="61" t="s">
        <v>2484</v>
      </c>
      <c r="C476" s="62" t="s">
        <v>908</v>
      </c>
    </row>
    <row r="477" spans="1:3" ht="21.75" customHeight="1" x14ac:dyDescent="0.25">
      <c r="A477" s="61" t="s">
        <v>1317</v>
      </c>
      <c r="B477" s="61" t="s">
        <v>2485</v>
      </c>
      <c r="C477" s="62" t="s">
        <v>913</v>
      </c>
    </row>
    <row r="478" spans="1:3" ht="21.75" customHeight="1" x14ac:dyDescent="0.25">
      <c r="A478" s="61" t="s">
        <v>1318</v>
      </c>
      <c r="B478" s="61" t="s">
        <v>2482</v>
      </c>
      <c r="C478" s="62" t="s">
        <v>902</v>
      </c>
    </row>
    <row r="479" spans="1:3" ht="21.75" customHeight="1" x14ac:dyDescent="0.25">
      <c r="A479" s="61" t="s">
        <v>1319</v>
      </c>
      <c r="B479" s="61" t="s">
        <v>2482</v>
      </c>
      <c r="C479" s="62" t="s">
        <v>902</v>
      </c>
    </row>
    <row r="480" spans="1:3" ht="21.75" customHeight="1" x14ac:dyDescent="0.25">
      <c r="A480" s="61" t="s">
        <v>1320</v>
      </c>
      <c r="B480" s="61" t="s">
        <v>2482</v>
      </c>
      <c r="C480" s="62" t="s">
        <v>902</v>
      </c>
    </row>
    <row r="481" spans="1:3" ht="21.75" customHeight="1" x14ac:dyDescent="0.25">
      <c r="A481" s="61" t="s">
        <v>1321</v>
      </c>
      <c r="B481" s="61" t="s">
        <v>2486</v>
      </c>
      <c r="C481" s="62" t="s">
        <v>918</v>
      </c>
    </row>
    <row r="482" spans="1:3" ht="21.75" customHeight="1" x14ac:dyDescent="0.25">
      <c r="A482" s="61" t="s">
        <v>1322</v>
      </c>
      <c r="B482" s="61" t="s">
        <v>2484</v>
      </c>
      <c r="C482" s="62" t="s">
        <v>908</v>
      </c>
    </row>
    <row r="483" spans="1:3" ht="21.75" customHeight="1" x14ac:dyDescent="0.25">
      <c r="A483" s="61" t="s">
        <v>1323</v>
      </c>
      <c r="B483" s="61" t="s">
        <v>2485</v>
      </c>
      <c r="C483" s="62" t="s">
        <v>913</v>
      </c>
    </row>
    <row r="484" spans="1:3" ht="21.75" customHeight="1" x14ac:dyDescent="0.25">
      <c r="A484" s="61" t="s">
        <v>1324</v>
      </c>
      <c r="B484" s="61" t="s">
        <v>2485</v>
      </c>
      <c r="C484" s="62" t="s">
        <v>913</v>
      </c>
    </row>
    <row r="485" spans="1:3" ht="21.75" customHeight="1" x14ac:dyDescent="0.25">
      <c r="A485" s="61" t="s">
        <v>1325</v>
      </c>
      <c r="B485" s="61" t="s">
        <v>2484</v>
      </c>
      <c r="C485" s="62" t="s">
        <v>908</v>
      </c>
    </row>
    <row r="486" spans="1:3" ht="21.75" customHeight="1" x14ac:dyDescent="0.25">
      <c r="A486" s="61" t="s">
        <v>123</v>
      </c>
      <c r="B486" s="61" t="s">
        <v>2483</v>
      </c>
      <c r="C486" s="62" t="s">
        <v>904</v>
      </c>
    </row>
    <row r="487" spans="1:3" ht="21.75" customHeight="1" x14ac:dyDescent="0.25">
      <c r="A487" s="61" t="s">
        <v>1326</v>
      </c>
      <c r="B487" s="61" t="s">
        <v>2484</v>
      </c>
      <c r="C487" s="62" t="s">
        <v>908</v>
      </c>
    </row>
    <row r="488" spans="1:3" ht="21.75" customHeight="1" x14ac:dyDescent="0.25">
      <c r="A488" s="61" t="s">
        <v>1327</v>
      </c>
      <c r="B488" s="61" t="s">
        <v>2484</v>
      </c>
      <c r="C488" s="62" t="s">
        <v>908</v>
      </c>
    </row>
    <row r="489" spans="1:3" ht="21.75" customHeight="1" x14ac:dyDescent="0.25">
      <c r="A489" s="61" t="s">
        <v>1328</v>
      </c>
      <c r="B489" s="61" t="s">
        <v>2486</v>
      </c>
      <c r="C489" s="62" t="s">
        <v>918</v>
      </c>
    </row>
    <row r="490" spans="1:3" ht="21.75" customHeight="1" x14ac:dyDescent="0.25">
      <c r="A490" s="61" t="s">
        <v>1329</v>
      </c>
      <c r="B490" s="61" t="s">
        <v>2483</v>
      </c>
      <c r="C490" s="62" t="s">
        <v>904</v>
      </c>
    </row>
    <row r="491" spans="1:3" ht="21.75" customHeight="1" x14ac:dyDescent="0.25">
      <c r="A491" s="61" t="s">
        <v>1330</v>
      </c>
      <c r="B491" s="61" t="s">
        <v>2483</v>
      </c>
      <c r="C491" s="62" t="s">
        <v>904</v>
      </c>
    </row>
    <row r="492" spans="1:3" ht="21.75" customHeight="1" x14ac:dyDescent="0.25">
      <c r="A492" s="61" t="s">
        <v>1331</v>
      </c>
      <c r="B492" s="61" t="s">
        <v>2485</v>
      </c>
      <c r="C492" s="62" t="s">
        <v>913</v>
      </c>
    </row>
    <row r="493" spans="1:3" ht="21.75" customHeight="1" x14ac:dyDescent="0.25">
      <c r="A493" s="61" t="s">
        <v>1332</v>
      </c>
      <c r="B493" s="61" t="s">
        <v>2485</v>
      </c>
      <c r="C493" s="62" t="s">
        <v>913</v>
      </c>
    </row>
    <row r="494" spans="1:3" ht="21.75" customHeight="1" x14ac:dyDescent="0.25">
      <c r="A494" s="61" t="s">
        <v>1333</v>
      </c>
      <c r="B494" s="61" t="s">
        <v>2484</v>
      </c>
      <c r="C494" s="62" t="s">
        <v>908</v>
      </c>
    </row>
    <row r="495" spans="1:3" ht="21.75" customHeight="1" x14ac:dyDescent="0.25">
      <c r="A495" s="61" t="s">
        <v>1334</v>
      </c>
      <c r="B495" s="61" t="s">
        <v>2485</v>
      </c>
      <c r="C495" s="62" t="s">
        <v>913</v>
      </c>
    </row>
    <row r="496" spans="1:3" ht="21.75" customHeight="1" x14ac:dyDescent="0.25">
      <c r="A496" s="61" t="s">
        <v>1335</v>
      </c>
      <c r="B496" s="61" t="s">
        <v>2484</v>
      </c>
      <c r="C496" s="62" t="s">
        <v>908</v>
      </c>
    </row>
    <row r="497" spans="1:3" ht="21.75" customHeight="1" x14ac:dyDescent="0.25">
      <c r="A497" s="61" t="s">
        <v>1336</v>
      </c>
      <c r="B497" s="61" t="s">
        <v>2485</v>
      </c>
      <c r="C497" s="62" t="s">
        <v>913</v>
      </c>
    </row>
    <row r="498" spans="1:3" ht="21.75" customHeight="1" x14ac:dyDescent="0.25">
      <c r="A498" s="61" t="s">
        <v>1337</v>
      </c>
      <c r="B498" s="61" t="s">
        <v>2485</v>
      </c>
      <c r="C498" s="62" t="s">
        <v>913</v>
      </c>
    </row>
    <row r="499" spans="1:3" ht="21.75" customHeight="1" x14ac:dyDescent="0.25">
      <c r="A499" s="61" t="s">
        <v>1338</v>
      </c>
      <c r="B499" s="61" t="s">
        <v>2486</v>
      </c>
      <c r="C499" s="62" t="s">
        <v>918</v>
      </c>
    </row>
    <row r="500" spans="1:3" ht="21.75" customHeight="1" x14ac:dyDescent="0.25">
      <c r="A500" s="61" t="s">
        <v>1339</v>
      </c>
      <c r="B500" s="61" t="s">
        <v>2484</v>
      </c>
      <c r="C500" s="62" t="s">
        <v>908</v>
      </c>
    </row>
    <row r="501" spans="1:3" ht="21.75" customHeight="1" x14ac:dyDescent="0.25">
      <c r="A501" s="61" t="s">
        <v>1340</v>
      </c>
      <c r="B501" s="61" t="s">
        <v>2484</v>
      </c>
      <c r="C501" s="62" t="s">
        <v>908</v>
      </c>
    </row>
    <row r="502" spans="1:3" ht="21.75" customHeight="1" x14ac:dyDescent="0.25">
      <c r="A502" s="61" t="s">
        <v>1341</v>
      </c>
      <c r="B502" s="61" t="s">
        <v>2485</v>
      </c>
      <c r="C502" s="62" t="s">
        <v>913</v>
      </c>
    </row>
    <row r="503" spans="1:3" ht="21.75" customHeight="1" x14ac:dyDescent="0.25">
      <c r="A503" s="61" t="s">
        <v>1342</v>
      </c>
      <c r="B503" s="61" t="s">
        <v>2483</v>
      </c>
      <c r="C503" s="62" t="s">
        <v>904</v>
      </c>
    </row>
    <row r="504" spans="1:3" ht="21.75" customHeight="1" x14ac:dyDescent="0.25">
      <c r="A504" s="61" t="s">
        <v>1343</v>
      </c>
      <c r="B504" s="61" t="s">
        <v>2485</v>
      </c>
      <c r="C504" s="62" t="s">
        <v>913</v>
      </c>
    </row>
    <row r="505" spans="1:3" ht="21.75" customHeight="1" x14ac:dyDescent="0.25">
      <c r="A505" s="61" t="s">
        <v>1344</v>
      </c>
      <c r="B505" s="61" t="s">
        <v>2484</v>
      </c>
      <c r="C505" s="62" t="s">
        <v>908</v>
      </c>
    </row>
    <row r="506" spans="1:3" ht="21.75" customHeight="1" x14ac:dyDescent="0.25">
      <c r="A506" s="61" t="s">
        <v>1345</v>
      </c>
      <c r="B506" s="61" t="s">
        <v>2481</v>
      </c>
      <c r="C506" s="62" t="s">
        <v>900</v>
      </c>
    </row>
    <row r="507" spans="1:3" ht="21.75" customHeight="1" x14ac:dyDescent="0.25">
      <c r="A507" s="61" t="s">
        <v>1346</v>
      </c>
      <c r="B507" s="61" t="s">
        <v>2483</v>
      </c>
      <c r="C507" s="62" t="s">
        <v>904</v>
      </c>
    </row>
    <row r="508" spans="1:3" ht="21.75" customHeight="1" x14ac:dyDescent="0.25">
      <c r="A508" s="61" t="s">
        <v>1347</v>
      </c>
      <c r="B508" s="61" t="s">
        <v>2483</v>
      </c>
      <c r="C508" s="62" t="s">
        <v>904</v>
      </c>
    </row>
    <row r="509" spans="1:3" ht="21.75" customHeight="1" x14ac:dyDescent="0.25">
      <c r="A509" s="61" t="s">
        <v>1348</v>
      </c>
      <c r="B509" s="61" t="s">
        <v>2483</v>
      </c>
      <c r="C509" s="62" t="s">
        <v>904</v>
      </c>
    </row>
    <row r="510" spans="1:3" ht="21.75" customHeight="1" x14ac:dyDescent="0.25">
      <c r="A510" s="61" t="s">
        <v>1349</v>
      </c>
      <c r="B510" s="61" t="s">
        <v>2484</v>
      </c>
      <c r="C510" s="62" t="s">
        <v>908</v>
      </c>
    </row>
    <row r="511" spans="1:3" ht="21.75" customHeight="1" x14ac:dyDescent="0.25">
      <c r="A511" s="61" t="s">
        <v>1350</v>
      </c>
      <c r="B511" s="61" t="s">
        <v>2484</v>
      </c>
      <c r="C511" s="62" t="s">
        <v>908</v>
      </c>
    </row>
    <row r="512" spans="1:3" ht="21.75" customHeight="1" x14ac:dyDescent="0.25">
      <c r="A512" s="61" t="s">
        <v>1351</v>
      </c>
      <c r="B512" s="61" t="s">
        <v>2481</v>
      </c>
      <c r="C512" s="62" t="s">
        <v>900</v>
      </c>
    </row>
    <row r="513" spans="1:3" ht="21.75" customHeight="1" x14ac:dyDescent="0.25">
      <c r="A513" s="61" t="s">
        <v>1352</v>
      </c>
      <c r="B513" s="61" t="s">
        <v>2483</v>
      </c>
      <c r="C513" s="62" t="s">
        <v>904</v>
      </c>
    </row>
    <row r="514" spans="1:3" ht="21.75" customHeight="1" x14ac:dyDescent="0.25">
      <c r="A514" s="61" t="s">
        <v>1353</v>
      </c>
      <c r="B514" s="61" t="s">
        <v>2482</v>
      </c>
      <c r="C514" s="62" t="s">
        <v>902</v>
      </c>
    </row>
    <row r="515" spans="1:3" ht="21.75" customHeight="1" x14ac:dyDescent="0.25">
      <c r="A515" s="61" t="s">
        <v>1354</v>
      </c>
      <c r="B515" s="61" t="s">
        <v>2483</v>
      </c>
      <c r="C515" s="62" t="s">
        <v>904</v>
      </c>
    </row>
    <row r="516" spans="1:3" ht="21.75" customHeight="1" x14ac:dyDescent="0.25">
      <c r="A516" s="61" t="s">
        <v>1355</v>
      </c>
      <c r="B516" s="61" t="s">
        <v>2484</v>
      </c>
      <c r="C516" s="62" t="s">
        <v>908</v>
      </c>
    </row>
    <row r="517" spans="1:3" ht="21.75" customHeight="1" x14ac:dyDescent="0.25">
      <c r="A517" s="61" t="s">
        <v>1356</v>
      </c>
      <c r="B517" s="61" t="s">
        <v>2485</v>
      </c>
      <c r="C517" s="62" t="s">
        <v>913</v>
      </c>
    </row>
    <row r="518" spans="1:3" ht="21.75" customHeight="1" x14ac:dyDescent="0.25">
      <c r="A518" s="61" t="s">
        <v>1357</v>
      </c>
      <c r="B518" s="61" t="s">
        <v>2483</v>
      </c>
      <c r="C518" s="62" t="s">
        <v>904</v>
      </c>
    </row>
    <row r="519" spans="1:3" ht="21.75" customHeight="1" x14ac:dyDescent="0.25">
      <c r="A519" s="61" t="s">
        <v>1358</v>
      </c>
      <c r="B519" s="61" t="s">
        <v>2485</v>
      </c>
      <c r="C519" s="62" t="s">
        <v>913</v>
      </c>
    </row>
    <row r="520" spans="1:3" ht="21.75" customHeight="1" x14ac:dyDescent="0.25">
      <c r="A520" s="61" t="s">
        <v>1359</v>
      </c>
      <c r="B520" s="61" t="s">
        <v>2485</v>
      </c>
      <c r="C520" s="62" t="s">
        <v>913</v>
      </c>
    </row>
    <row r="521" spans="1:3" ht="21.75" customHeight="1" x14ac:dyDescent="0.25">
      <c r="A521" s="61" t="s">
        <v>1360</v>
      </c>
      <c r="B521" s="61" t="s">
        <v>2484</v>
      </c>
      <c r="C521" s="62" t="s">
        <v>908</v>
      </c>
    </row>
    <row r="522" spans="1:3" ht="21.75" customHeight="1" x14ac:dyDescent="0.25">
      <c r="A522" s="61" t="s">
        <v>1361</v>
      </c>
      <c r="B522" s="61" t="s">
        <v>2484</v>
      </c>
      <c r="C522" s="62" t="s">
        <v>908</v>
      </c>
    </row>
    <row r="523" spans="1:3" ht="21.75" customHeight="1" x14ac:dyDescent="0.25">
      <c r="A523" s="61" t="s">
        <v>1362</v>
      </c>
      <c r="B523" s="61" t="s">
        <v>2485</v>
      </c>
      <c r="C523" s="62" t="s">
        <v>913</v>
      </c>
    </row>
    <row r="524" spans="1:3" ht="21.75" customHeight="1" x14ac:dyDescent="0.25">
      <c r="A524" s="61" t="s">
        <v>1363</v>
      </c>
      <c r="B524" s="61" t="s">
        <v>2485</v>
      </c>
      <c r="C524" s="62" t="s">
        <v>913</v>
      </c>
    </row>
    <row r="525" spans="1:3" ht="21.75" customHeight="1" x14ac:dyDescent="0.25">
      <c r="A525" s="61" t="s">
        <v>1364</v>
      </c>
      <c r="B525" s="61" t="s">
        <v>2484</v>
      </c>
      <c r="C525" s="62" t="s">
        <v>908</v>
      </c>
    </row>
    <row r="526" spans="1:3" ht="21.75" customHeight="1" x14ac:dyDescent="0.25">
      <c r="A526" s="61" t="s">
        <v>1365</v>
      </c>
      <c r="B526" s="61" t="s">
        <v>2484</v>
      </c>
      <c r="C526" s="62" t="s">
        <v>908</v>
      </c>
    </row>
    <row r="527" spans="1:3" ht="21.75" customHeight="1" x14ac:dyDescent="0.25">
      <c r="A527" s="61" t="s">
        <v>1366</v>
      </c>
      <c r="B527" s="61" t="s">
        <v>2484</v>
      </c>
      <c r="C527" s="62" t="s">
        <v>908</v>
      </c>
    </row>
    <row r="528" spans="1:3" ht="21.75" customHeight="1" x14ac:dyDescent="0.25">
      <c r="A528" s="61" t="s">
        <v>1367</v>
      </c>
      <c r="B528" s="61" t="s">
        <v>2483</v>
      </c>
      <c r="C528" s="62" t="s">
        <v>904</v>
      </c>
    </row>
    <row r="529" spans="1:3" ht="21.75" customHeight="1" x14ac:dyDescent="0.25">
      <c r="A529" s="61" t="s">
        <v>1368</v>
      </c>
      <c r="B529" s="61" t="s">
        <v>2486</v>
      </c>
      <c r="C529" s="62" t="s">
        <v>918</v>
      </c>
    </row>
    <row r="530" spans="1:3" ht="21.75" customHeight="1" x14ac:dyDescent="0.25">
      <c r="A530" s="61" t="s">
        <v>1369</v>
      </c>
      <c r="B530" s="61" t="s">
        <v>2483</v>
      </c>
      <c r="C530" s="62" t="s">
        <v>904</v>
      </c>
    </row>
    <row r="531" spans="1:3" ht="21.75" customHeight="1" x14ac:dyDescent="0.25">
      <c r="A531" s="61" t="s">
        <v>1370</v>
      </c>
      <c r="B531" s="61" t="s">
        <v>2484</v>
      </c>
      <c r="C531" s="62" t="s">
        <v>908</v>
      </c>
    </row>
    <row r="532" spans="1:3" ht="21.75" customHeight="1" x14ac:dyDescent="0.25">
      <c r="A532" s="61" t="s">
        <v>1371</v>
      </c>
      <c r="B532" s="61" t="s">
        <v>2485</v>
      </c>
      <c r="C532" s="62" t="s">
        <v>913</v>
      </c>
    </row>
    <row r="533" spans="1:3" ht="21.75" customHeight="1" x14ac:dyDescent="0.25">
      <c r="A533" s="61" t="s">
        <v>1372</v>
      </c>
      <c r="B533" s="61" t="s">
        <v>2484</v>
      </c>
      <c r="C533" s="62" t="s">
        <v>908</v>
      </c>
    </row>
    <row r="534" spans="1:3" ht="21.75" customHeight="1" x14ac:dyDescent="0.25">
      <c r="A534" s="61" t="s">
        <v>1373</v>
      </c>
      <c r="B534" s="61" t="s">
        <v>2484</v>
      </c>
      <c r="C534" s="62" t="s">
        <v>908</v>
      </c>
    </row>
    <row r="535" spans="1:3" ht="21.75" customHeight="1" x14ac:dyDescent="0.25">
      <c r="A535" s="61" t="s">
        <v>1374</v>
      </c>
      <c r="B535" s="61" t="s">
        <v>2483</v>
      </c>
      <c r="C535" s="62" t="s">
        <v>904</v>
      </c>
    </row>
    <row r="536" spans="1:3" ht="21.75" customHeight="1" x14ac:dyDescent="0.25">
      <c r="A536" s="61" t="s">
        <v>1375</v>
      </c>
      <c r="B536" s="61" t="s">
        <v>2486</v>
      </c>
      <c r="C536" s="62" t="s">
        <v>918</v>
      </c>
    </row>
    <row r="537" spans="1:3" ht="21.75" customHeight="1" x14ac:dyDescent="0.25">
      <c r="A537" s="61" t="s">
        <v>1376</v>
      </c>
      <c r="B537" s="61" t="s">
        <v>2486</v>
      </c>
      <c r="C537" s="62" t="s">
        <v>918</v>
      </c>
    </row>
    <row r="538" spans="1:3" ht="21.75" customHeight="1" x14ac:dyDescent="0.25">
      <c r="A538" s="61" t="s">
        <v>1377</v>
      </c>
      <c r="B538" s="61" t="s">
        <v>2483</v>
      </c>
      <c r="C538" s="62" t="s">
        <v>904</v>
      </c>
    </row>
    <row r="539" spans="1:3" ht="21.75" customHeight="1" x14ac:dyDescent="0.25">
      <c r="A539" s="61" t="s">
        <v>1378</v>
      </c>
      <c r="B539" s="61" t="s">
        <v>2486</v>
      </c>
      <c r="C539" s="62" t="s">
        <v>918</v>
      </c>
    </row>
    <row r="540" spans="1:3" ht="21.75" customHeight="1" x14ac:dyDescent="0.25">
      <c r="A540" s="61" t="s">
        <v>1379</v>
      </c>
      <c r="B540" s="61" t="s">
        <v>2485</v>
      </c>
      <c r="C540" s="62" t="s">
        <v>913</v>
      </c>
    </row>
    <row r="541" spans="1:3" ht="21.75" customHeight="1" x14ac:dyDescent="0.25">
      <c r="A541" s="61" t="s">
        <v>1380</v>
      </c>
      <c r="B541" s="61" t="s">
        <v>2485</v>
      </c>
      <c r="C541" s="62" t="s">
        <v>913</v>
      </c>
    </row>
    <row r="542" spans="1:3" ht="21.75" customHeight="1" x14ac:dyDescent="0.25">
      <c r="A542" s="61" t="s">
        <v>1381</v>
      </c>
      <c r="B542" s="61" t="s">
        <v>2484</v>
      </c>
      <c r="C542" s="62" t="s">
        <v>908</v>
      </c>
    </row>
    <row r="543" spans="1:3" ht="21.75" customHeight="1" x14ac:dyDescent="0.25">
      <c r="A543" s="61" t="s">
        <v>1382</v>
      </c>
      <c r="B543" s="61" t="s">
        <v>2484</v>
      </c>
      <c r="C543" s="62" t="s">
        <v>908</v>
      </c>
    </row>
    <row r="544" spans="1:3" ht="21.75" customHeight="1" x14ac:dyDescent="0.25">
      <c r="A544" s="61" t="s">
        <v>1383</v>
      </c>
      <c r="B544" s="61" t="s">
        <v>2484</v>
      </c>
      <c r="C544" s="62" t="s">
        <v>908</v>
      </c>
    </row>
    <row r="545" spans="1:3" ht="21.75" customHeight="1" x14ac:dyDescent="0.25">
      <c r="A545" s="61" t="s">
        <v>1384</v>
      </c>
      <c r="B545" s="61" t="s">
        <v>2483</v>
      </c>
      <c r="C545" s="62" t="s">
        <v>904</v>
      </c>
    </row>
    <row r="546" spans="1:3" ht="21.75" customHeight="1" x14ac:dyDescent="0.25">
      <c r="A546" s="61" t="s">
        <v>1385</v>
      </c>
      <c r="B546" s="61" t="s">
        <v>2485</v>
      </c>
      <c r="C546" s="62" t="s">
        <v>913</v>
      </c>
    </row>
    <row r="547" spans="1:3" ht="21.75" customHeight="1" x14ac:dyDescent="0.25">
      <c r="A547" s="61" t="s">
        <v>1386</v>
      </c>
      <c r="B547" s="61" t="s">
        <v>2484</v>
      </c>
      <c r="C547" s="62" t="s">
        <v>908</v>
      </c>
    </row>
    <row r="548" spans="1:3" ht="21.75" customHeight="1" x14ac:dyDescent="0.25">
      <c r="A548" s="61" t="s">
        <v>1387</v>
      </c>
      <c r="B548" s="61" t="s">
        <v>2485</v>
      </c>
      <c r="C548" s="62" t="s">
        <v>913</v>
      </c>
    </row>
    <row r="549" spans="1:3" ht="21.75" customHeight="1" x14ac:dyDescent="0.25">
      <c r="A549" s="61" t="s">
        <v>1388</v>
      </c>
      <c r="B549" s="61" t="s">
        <v>2484</v>
      </c>
      <c r="C549" s="62" t="s">
        <v>908</v>
      </c>
    </row>
    <row r="550" spans="1:3" ht="21.75" customHeight="1" x14ac:dyDescent="0.25">
      <c r="A550" s="61" t="s">
        <v>1389</v>
      </c>
      <c r="B550" s="61" t="s">
        <v>2484</v>
      </c>
      <c r="C550" s="62" t="s">
        <v>908</v>
      </c>
    </row>
    <row r="551" spans="1:3" ht="21.75" customHeight="1" x14ac:dyDescent="0.25">
      <c r="A551" s="61" t="s">
        <v>1390</v>
      </c>
      <c r="B551" s="61" t="s">
        <v>2484</v>
      </c>
      <c r="C551" s="62" t="s">
        <v>908</v>
      </c>
    </row>
    <row r="552" spans="1:3" ht="21.75" customHeight="1" x14ac:dyDescent="0.25">
      <c r="A552" s="61" t="s">
        <v>1391</v>
      </c>
      <c r="B552" s="61" t="s">
        <v>2485</v>
      </c>
      <c r="C552" s="62" t="s">
        <v>913</v>
      </c>
    </row>
    <row r="553" spans="1:3" ht="21.75" customHeight="1" x14ac:dyDescent="0.25">
      <c r="A553" s="61" t="s">
        <v>1392</v>
      </c>
      <c r="B553" s="61" t="s">
        <v>2486</v>
      </c>
      <c r="C553" s="62" t="s">
        <v>918</v>
      </c>
    </row>
    <row r="554" spans="1:3" ht="21.75" customHeight="1" x14ac:dyDescent="0.25">
      <c r="A554" s="61" t="s">
        <v>1393</v>
      </c>
      <c r="B554" s="61" t="s">
        <v>2483</v>
      </c>
      <c r="C554" s="62" t="s">
        <v>904</v>
      </c>
    </row>
    <row r="555" spans="1:3" ht="21.75" customHeight="1" x14ac:dyDescent="0.25">
      <c r="A555" s="61" t="s">
        <v>1394</v>
      </c>
      <c r="B555" s="61" t="s">
        <v>2483</v>
      </c>
      <c r="C555" s="62" t="s">
        <v>904</v>
      </c>
    </row>
    <row r="556" spans="1:3" ht="21.75" customHeight="1" x14ac:dyDescent="0.25">
      <c r="A556" s="61" t="s">
        <v>1395</v>
      </c>
      <c r="B556" s="61" t="s">
        <v>2483</v>
      </c>
      <c r="C556" s="62" t="s">
        <v>904</v>
      </c>
    </row>
    <row r="557" spans="1:3" ht="21.75" customHeight="1" x14ac:dyDescent="0.25">
      <c r="A557" s="61" t="s">
        <v>1396</v>
      </c>
      <c r="B557" s="61" t="s">
        <v>2481</v>
      </c>
      <c r="C557" s="62" t="s">
        <v>900</v>
      </c>
    </row>
    <row r="558" spans="1:3" ht="21.75" customHeight="1" x14ac:dyDescent="0.25">
      <c r="A558" s="61" t="s">
        <v>1397</v>
      </c>
      <c r="B558" s="61" t="s">
        <v>2485</v>
      </c>
      <c r="C558" s="62" t="s">
        <v>913</v>
      </c>
    </row>
    <row r="559" spans="1:3" ht="21.75" customHeight="1" x14ac:dyDescent="0.25">
      <c r="A559" s="61" t="s">
        <v>1398</v>
      </c>
      <c r="B559" s="61" t="s">
        <v>2485</v>
      </c>
      <c r="C559" s="62" t="s">
        <v>913</v>
      </c>
    </row>
    <row r="560" spans="1:3" ht="21.75" customHeight="1" x14ac:dyDescent="0.25">
      <c r="A560" s="61" t="s">
        <v>1399</v>
      </c>
      <c r="B560" s="61" t="s">
        <v>2481</v>
      </c>
      <c r="C560" s="62" t="s">
        <v>900</v>
      </c>
    </row>
    <row r="561" spans="1:3" ht="21.75" customHeight="1" x14ac:dyDescent="0.25">
      <c r="A561" s="61" t="s">
        <v>1400</v>
      </c>
      <c r="B561" s="61" t="s">
        <v>2481</v>
      </c>
      <c r="C561" s="62" t="s">
        <v>900</v>
      </c>
    </row>
    <row r="562" spans="1:3" ht="21.75" customHeight="1" x14ac:dyDescent="0.25">
      <c r="A562" s="61" t="s">
        <v>1401</v>
      </c>
      <c r="B562" s="61" t="s">
        <v>2483</v>
      </c>
      <c r="C562" s="62" t="s">
        <v>904</v>
      </c>
    </row>
    <row r="563" spans="1:3" ht="21.75" customHeight="1" x14ac:dyDescent="0.25">
      <c r="A563" s="61" t="s">
        <v>1402</v>
      </c>
      <c r="B563" s="61" t="s">
        <v>2484</v>
      </c>
      <c r="C563" s="62" t="s">
        <v>908</v>
      </c>
    </row>
    <row r="564" spans="1:3" ht="21.75" customHeight="1" x14ac:dyDescent="0.25">
      <c r="A564" s="61" t="s">
        <v>1403</v>
      </c>
      <c r="B564" s="61" t="s">
        <v>2484</v>
      </c>
      <c r="C564" s="62" t="s">
        <v>908</v>
      </c>
    </row>
    <row r="565" spans="1:3" ht="21.75" customHeight="1" x14ac:dyDescent="0.25">
      <c r="A565" s="61" t="s">
        <v>1404</v>
      </c>
      <c r="B565" s="61" t="s">
        <v>2484</v>
      </c>
      <c r="C565" s="62" t="s">
        <v>908</v>
      </c>
    </row>
    <row r="566" spans="1:3" ht="21.75" customHeight="1" x14ac:dyDescent="0.25">
      <c r="A566" s="61" t="s">
        <v>1405</v>
      </c>
      <c r="B566" s="61" t="s">
        <v>2481</v>
      </c>
      <c r="C566" s="62" t="s">
        <v>900</v>
      </c>
    </row>
    <row r="567" spans="1:3" ht="21.75" customHeight="1" x14ac:dyDescent="0.25">
      <c r="A567" s="61" t="s">
        <v>1406</v>
      </c>
      <c r="B567" s="61" t="s">
        <v>2483</v>
      </c>
      <c r="C567" s="62" t="s">
        <v>904</v>
      </c>
    </row>
    <row r="568" spans="1:3" ht="21.75" customHeight="1" x14ac:dyDescent="0.25">
      <c r="A568" s="61" t="s">
        <v>1407</v>
      </c>
      <c r="B568" s="61" t="s">
        <v>2485</v>
      </c>
      <c r="C568" s="62" t="s">
        <v>913</v>
      </c>
    </row>
    <row r="569" spans="1:3" ht="21.75" customHeight="1" x14ac:dyDescent="0.25">
      <c r="A569" s="61" t="s">
        <v>1408</v>
      </c>
      <c r="B569" s="61" t="s">
        <v>2484</v>
      </c>
      <c r="C569" s="62" t="s">
        <v>908</v>
      </c>
    </row>
    <row r="570" spans="1:3" ht="21.75" customHeight="1" x14ac:dyDescent="0.25">
      <c r="A570" s="61" t="s">
        <v>1409</v>
      </c>
      <c r="B570" s="61" t="s">
        <v>2483</v>
      </c>
      <c r="C570" s="62" t="s">
        <v>904</v>
      </c>
    </row>
    <row r="571" spans="1:3" ht="21.75" customHeight="1" x14ac:dyDescent="0.25">
      <c r="A571" s="61" t="s">
        <v>1410</v>
      </c>
      <c r="B571" s="61" t="s">
        <v>2481</v>
      </c>
      <c r="C571" s="62" t="s">
        <v>900</v>
      </c>
    </row>
    <row r="572" spans="1:3" ht="21.75" customHeight="1" x14ac:dyDescent="0.25">
      <c r="A572" s="61" t="s">
        <v>1411</v>
      </c>
      <c r="B572" s="61" t="s">
        <v>2484</v>
      </c>
      <c r="C572" s="62" t="s">
        <v>908</v>
      </c>
    </row>
    <row r="573" spans="1:3" ht="21.75" customHeight="1" x14ac:dyDescent="0.25">
      <c r="A573" s="61" t="s">
        <v>1412</v>
      </c>
      <c r="B573" s="61" t="s">
        <v>2484</v>
      </c>
      <c r="C573" s="62" t="s">
        <v>908</v>
      </c>
    </row>
    <row r="574" spans="1:3" ht="21.75" customHeight="1" x14ac:dyDescent="0.25">
      <c r="A574" s="61" t="s">
        <v>1413</v>
      </c>
      <c r="B574" s="61" t="s">
        <v>2485</v>
      </c>
      <c r="C574" s="62" t="s">
        <v>913</v>
      </c>
    </row>
    <row r="575" spans="1:3" ht="21.75" customHeight="1" x14ac:dyDescent="0.25">
      <c r="A575" s="61" t="s">
        <v>1414</v>
      </c>
      <c r="B575" s="61" t="s">
        <v>2481</v>
      </c>
      <c r="C575" s="62" t="s">
        <v>900</v>
      </c>
    </row>
    <row r="576" spans="1:3" ht="21.75" customHeight="1" x14ac:dyDescent="0.25">
      <c r="A576" s="61" t="s">
        <v>1415</v>
      </c>
      <c r="B576" s="61" t="s">
        <v>2486</v>
      </c>
      <c r="C576" s="62" t="s">
        <v>918</v>
      </c>
    </row>
    <row r="577" spans="1:3" ht="21.75" customHeight="1" x14ac:dyDescent="0.25">
      <c r="A577" s="61" t="s">
        <v>1416</v>
      </c>
      <c r="B577" s="61" t="s">
        <v>2485</v>
      </c>
      <c r="C577" s="62" t="s">
        <v>913</v>
      </c>
    </row>
    <row r="578" spans="1:3" ht="21.75" customHeight="1" x14ac:dyDescent="0.25">
      <c r="A578" s="61" t="s">
        <v>1417</v>
      </c>
      <c r="B578" s="61" t="s">
        <v>2483</v>
      </c>
      <c r="C578" s="62" t="s">
        <v>904</v>
      </c>
    </row>
    <row r="579" spans="1:3" ht="21.75" customHeight="1" x14ac:dyDescent="0.25">
      <c r="A579" s="61" t="s">
        <v>1418</v>
      </c>
      <c r="B579" s="61" t="s">
        <v>2484</v>
      </c>
      <c r="C579" s="62" t="s">
        <v>908</v>
      </c>
    </row>
    <row r="580" spans="1:3" ht="21.75" customHeight="1" x14ac:dyDescent="0.25">
      <c r="A580" s="61" t="s">
        <v>1419</v>
      </c>
      <c r="B580" s="61" t="s">
        <v>2484</v>
      </c>
      <c r="C580" s="62" t="s">
        <v>908</v>
      </c>
    </row>
    <row r="581" spans="1:3" ht="21.75" customHeight="1" x14ac:dyDescent="0.25">
      <c r="A581" s="61" t="s">
        <v>1420</v>
      </c>
      <c r="B581" s="61" t="s">
        <v>2484</v>
      </c>
      <c r="C581" s="62" t="s">
        <v>908</v>
      </c>
    </row>
    <row r="582" spans="1:3" ht="21.75" customHeight="1" x14ac:dyDescent="0.25">
      <c r="A582" s="61" t="s">
        <v>1421</v>
      </c>
      <c r="B582" s="61" t="s">
        <v>2485</v>
      </c>
      <c r="C582" s="62" t="s">
        <v>913</v>
      </c>
    </row>
    <row r="583" spans="1:3" ht="21.75" customHeight="1" x14ac:dyDescent="0.25">
      <c r="A583" s="61" t="s">
        <v>1422</v>
      </c>
      <c r="B583" s="61" t="s">
        <v>2481</v>
      </c>
      <c r="C583" s="62" t="s">
        <v>900</v>
      </c>
    </row>
    <row r="584" spans="1:3" ht="21.75" customHeight="1" x14ac:dyDescent="0.25">
      <c r="A584" s="61" t="s">
        <v>1423</v>
      </c>
      <c r="B584" s="61" t="s">
        <v>2481</v>
      </c>
      <c r="C584" s="62" t="s">
        <v>900</v>
      </c>
    </row>
    <row r="585" spans="1:3" ht="21.75" customHeight="1" x14ac:dyDescent="0.25">
      <c r="A585" s="61" t="s">
        <v>1424</v>
      </c>
      <c r="B585" s="61" t="s">
        <v>2481</v>
      </c>
      <c r="C585" s="62" t="s">
        <v>900</v>
      </c>
    </row>
    <row r="586" spans="1:3" ht="21.75" customHeight="1" x14ac:dyDescent="0.25">
      <c r="A586" s="61" t="s">
        <v>1425</v>
      </c>
      <c r="B586" s="61" t="s">
        <v>2483</v>
      </c>
      <c r="C586" s="62" t="s">
        <v>904</v>
      </c>
    </row>
    <row r="587" spans="1:3" ht="21.75" customHeight="1" x14ac:dyDescent="0.25">
      <c r="A587" s="61" t="s">
        <v>1426</v>
      </c>
      <c r="B587" s="61" t="s">
        <v>2484</v>
      </c>
      <c r="C587" s="62" t="s">
        <v>908</v>
      </c>
    </row>
    <row r="588" spans="1:3" ht="21.75" customHeight="1" x14ac:dyDescent="0.25">
      <c r="A588" s="61" t="s">
        <v>1427</v>
      </c>
      <c r="B588" s="61" t="s">
        <v>2484</v>
      </c>
      <c r="C588" s="62" t="s">
        <v>908</v>
      </c>
    </row>
    <row r="589" spans="1:3" ht="21.75" customHeight="1" x14ac:dyDescent="0.25">
      <c r="A589" s="61" t="s">
        <v>1428</v>
      </c>
      <c r="B589" s="61" t="s">
        <v>2484</v>
      </c>
      <c r="C589" s="62" t="s">
        <v>908</v>
      </c>
    </row>
    <row r="590" spans="1:3" ht="21.75" customHeight="1" x14ac:dyDescent="0.25">
      <c r="A590" s="61" t="s">
        <v>1429</v>
      </c>
      <c r="B590" s="61" t="s">
        <v>2484</v>
      </c>
      <c r="C590" s="62" t="s">
        <v>908</v>
      </c>
    </row>
    <row r="591" spans="1:3" ht="21.75" customHeight="1" x14ac:dyDescent="0.25">
      <c r="A591" s="61" t="s">
        <v>1430</v>
      </c>
      <c r="B591" s="61" t="s">
        <v>2481</v>
      </c>
      <c r="C591" s="62" t="s">
        <v>900</v>
      </c>
    </row>
    <row r="592" spans="1:3" ht="21.75" customHeight="1" x14ac:dyDescent="0.25">
      <c r="A592" s="61" t="s">
        <v>1431</v>
      </c>
      <c r="B592" s="61" t="s">
        <v>2486</v>
      </c>
      <c r="C592" s="62" t="s">
        <v>918</v>
      </c>
    </row>
    <row r="593" spans="1:3" ht="21.75" customHeight="1" x14ac:dyDescent="0.25">
      <c r="A593" s="61" t="s">
        <v>1432</v>
      </c>
      <c r="B593" s="61" t="s">
        <v>2486</v>
      </c>
      <c r="C593" s="62" t="s">
        <v>918</v>
      </c>
    </row>
    <row r="594" spans="1:3" ht="21.75" customHeight="1" x14ac:dyDescent="0.25">
      <c r="A594" s="61" t="s">
        <v>1433</v>
      </c>
      <c r="B594" s="61" t="s">
        <v>2481</v>
      </c>
      <c r="C594" s="62" t="s">
        <v>900</v>
      </c>
    </row>
    <row r="595" spans="1:3" ht="21.75" customHeight="1" x14ac:dyDescent="0.25">
      <c r="A595" s="61" t="s">
        <v>1434</v>
      </c>
      <c r="B595" s="61" t="s">
        <v>2481</v>
      </c>
      <c r="C595" s="62" t="s">
        <v>900</v>
      </c>
    </row>
    <row r="596" spans="1:3" ht="21.75" customHeight="1" x14ac:dyDescent="0.25">
      <c r="A596" s="61" t="s">
        <v>1435</v>
      </c>
      <c r="B596" s="61" t="s">
        <v>2483</v>
      </c>
      <c r="C596" s="62" t="s">
        <v>904</v>
      </c>
    </row>
    <row r="597" spans="1:3" ht="21.75" customHeight="1" x14ac:dyDescent="0.25">
      <c r="A597" s="61" t="s">
        <v>1436</v>
      </c>
      <c r="B597" s="61" t="s">
        <v>2483</v>
      </c>
      <c r="C597" s="62" t="s">
        <v>904</v>
      </c>
    </row>
    <row r="598" spans="1:3" ht="21.75" customHeight="1" x14ac:dyDescent="0.25">
      <c r="A598" s="61" t="s">
        <v>1437</v>
      </c>
      <c r="B598" s="61" t="s">
        <v>2484</v>
      </c>
      <c r="C598" s="62" t="s">
        <v>908</v>
      </c>
    </row>
    <row r="599" spans="1:3" ht="21.75" customHeight="1" x14ac:dyDescent="0.25">
      <c r="A599" s="61" t="s">
        <v>1438</v>
      </c>
      <c r="B599" s="61" t="s">
        <v>2483</v>
      </c>
      <c r="C599" s="62" t="s">
        <v>904</v>
      </c>
    </row>
    <row r="600" spans="1:3" ht="21.75" customHeight="1" x14ac:dyDescent="0.25">
      <c r="A600" s="61" t="s">
        <v>1439</v>
      </c>
      <c r="B600" s="61" t="s">
        <v>2486</v>
      </c>
      <c r="C600" s="62" t="s">
        <v>918</v>
      </c>
    </row>
    <row r="601" spans="1:3" ht="21.75" customHeight="1" x14ac:dyDescent="0.25">
      <c r="A601" s="61" t="s">
        <v>1440</v>
      </c>
      <c r="B601" s="61" t="s">
        <v>2481</v>
      </c>
      <c r="C601" s="62" t="s">
        <v>900</v>
      </c>
    </row>
    <row r="602" spans="1:3" ht="21.75" customHeight="1" x14ac:dyDescent="0.25">
      <c r="A602" s="61" t="s">
        <v>1441</v>
      </c>
      <c r="B602" s="61" t="s">
        <v>2486</v>
      </c>
      <c r="C602" s="62" t="s">
        <v>918</v>
      </c>
    </row>
    <row r="603" spans="1:3" ht="21.75" customHeight="1" x14ac:dyDescent="0.25">
      <c r="A603" s="61" t="s">
        <v>1442</v>
      </c>
      <c r="B603" s="61" t="s">
        <v>2483</v>
      </c>
      <c r="C603" s="62" t="s">
        <v>904</v>
      </c>
    </row>
    <row r="604" spans="1:3" ht="21.75" customHeight="1" x14ac:dyDescent="0.25">
      <c r="A604" s="61" t="s">
        <v>1443</v>
      </c>
      <c r="B604" s="61" t="s">
        <v>2481</v>
      </c>
      <c r="C604" s="62" t="s">
        <v>900</v>
      </c>
    </row>
    <row r="605" spans="1:3" ht="21.75" customHeight="1" x14ac:dyDescent="0.25">
      <c r="A605" s="61" t="s">
        <v>1444</v>
      </c>
      <c r="B605" s="61" t="s">
        <v>2483</v>
      </c>
      <c r="C605" s="62" t="s">
        <v>904</v>
      </c>
    </row>
    <row r="606" spans="1:3" ht="21.75" customHeight="1" x14ac:dyDescent="0.25">
      <c r="A606" s="61" t="s">
        <v>1445</v>
      </c>
      <c r="B606" s="61" t="s">
        <v>2481</v>
      </c>
      <c r="C606" s="62" t="s">
        <v>900</v>
      </c>
    </row>
    <row r="607" spans="1:3" ht="21.75" customHeight="1" x14ac:dyDescent="0.25">
      <c r="A607" s="61" t="s">
        <v>1446</v>
      </c>
      <c r="B607" s="61" t="s">
        <v>2485</v>
      </c>
      <c r="C607" s="62" t="s">
        <v>913</v>
      </c>
    </row>
    <row r="608" spans="1:3" ht="21.75" customHeight="1" x14ac:dyDescent="0.25">
      <c r="A608" s="61" t="s">
        <v>1447</v>
      </c>
      <c r="B608" s="61" t="s">
        <v>2485</v>
      </c>
      <c r="C608" s="62" t="s">
        <v>913</v>
      </c>
    </row>
    <row r="609" spans="1:3" ht="21.75" customHeight="1" x14ac:dyDescent="0.25">
      <c r="A609" s="61" t="s">
        <v>1448</v>
      </c>
      <c r="B609" s="61" t="s">
        <v>2481</v>
      </c>
      <c r="C609" s="62" t="s">
        <v>900</v>
      </c>
    </row>
    <row r="610" spans="1:3" ht="21.75" customHeight="1" x14ac:dyDescent="0.25">
      <c r="A610" s="61" t="s">
        <v>1449</v>
      </c>
      <c r="B610" s="61" t="s">
        <v>2483</v>
      </c>
      <c r="C610" s="62" t="s">
        <v>904</v>
      </c>
    </row>
    <row r="611" spans="1:3" ht="21.75" customHeight="1" x14ac:dyDescent="0.25">
      <c r="A611" s="61" t="s">
        <v>1450</v>
      </c>
      <c r="B611" s="61" t="s">
        <v>2483</v>
      </c>
      <c r="C611" s="62" t="s">
        <v>904</v>
      </c>
    </row>
    <row r="612" spans="1:3" ht="21.75" customHeight="1" x14ac:dyDescent="0.25">
      <c r="A612" s="61" t="s">
        <v>1451</v>
      </c>
      <c r="B612" s="61" t="s">
        <v>2484</v>
      </c>
      <c r="C612" s="62" t="s">
        <v>908</v>
      </c>
    </row>
    <row r="613" spans="1:3" ht="21.75" customHeight="1" x14ac:dyDescent="0.25">
      <c r="A613" s="61" t="s">
        <v>1452</v>
      </c>
      <c r="B613" s="61" t="s">
        <v>2486</v>
      </c>
      <c r="C613" s="62" t="s">
        <v>918</v>
      </c>
    </row>
    <row r="614" spans="1:3" ht="21.75" customHeight="1" x14ac:dyDescent="0.25">
      <c r="A614" s="61" t="s">
        <v>1453</v>
      </c>
      <c r="B614" s="61" t="s">
        <v>2482</v>
      </c>
      <c r="C614" s="62" t="s">
        <v>902</v>
      </c>
    </row>
    <row r="615" spans="1:3" ht="21.75" customHeight="1" x14ac:dyDescent="0.25">
      <c r="A615" s="61" t="s">
        <v>1454</v>
      </c>
      <c r="B615" s="61" t="s">
        <v>2484</v>
      </c>
      <c r="C615" s="62" t="s">
        <v>908</v>
      </c>
    </row>
    <row r="616" spans="1:3" ht="21.75" customHeight="1" x14ac:dyDescent="0.25">
      <c r="A616" s="61" t="s">
        <v>1455</v>
      </c>
      <c r="B616" s="61" t="s">
        <v>2484</v>
      </c>
      <c r="C616" s="62" t="s">
        <v>908</v>
      </c>
    </row>
    <row r="617" spans="1:3" ht="21.75" customHeight="1" x14ac:dyDescent="0.25">
      <c r="A617" s="61" t="s">
        <v>1456</v>
      </c>
      <c r="B617" s="61" t="s">
        <v>2486</v>
      </c>
      <c r="C617" s="62" t="s">
        <v>918</v>
      </c>
    </row>
    <row r="618" spans="1:3" ht="21.75" customHeight="1" x14ac:dyDescent="0.25">
      <c r="A618" s="61" t="s">
        <v>1457</v>
      </c>
      <c r="B618" s="61" t="s">
        <v>2485</v>
      </c>
      <c r="C618" s="62" t="s">
        <v>913</v>
      </c>
    </row>
    <row r="619" spans="1:3" ht="21.75" customHeight="1" x14ac:dyDescent="0.25">
      <c r="A619" s="61" t="s">
        <v>1458</v>
      </c>
      <c r="B619" s="61" t="s">
        <v>2485</v>
      </c>
      <c r="C619" s="62" t="s">
        <v>913</v>
      </c>
    </row>
    <row r="620" spans="1:3" ht="21.75" customHeight="1" x14ac:dyDescent="0.25">
      <c r="A620" s="61" t="s">
        <v>1459</v>
      </c>
      <c r="B620" s="61" t="s">
        <v>2482</v>
      </c>
      <c r="C620" s="62" t="s">
        <v>902</v>
      </c>
    </row>
    <row r="621" spans="1:3" ht="21.75" customHeight="1" x14ac:dyDescent="0.25">
      <c r="A621" s="61" t="s">
        <v>1460</v>
      </c>
      <c r="B621" s="61" t="s">
        <v>2486</v>
      </c>
      <c r="C621" s="62" t="s">
        <v>918</v>
      </c>
    </row>
    <row r="622" spans="1:3" ht="21.75" customHeight="1" x14ac:dyDescent="0.25">
      <c r="A622" s="61" t="s">
        <v>1461</v>
      </c>
      <c r="B622" s="61" t="s">
        <v>2484</v>
      </c>
      <c r="C622" s="62" t="s">
        <v>908</v>
      </c>
    </row>
    <row r="623" spans="1:3" ht="21.75" customHeight="1" x14ac:dyDescent="0.25">
      <c r="A623" s="61" t="s">
        <v>1462</v>
      </c>
      <c r="B623" s="61" t="s">
        <v>2485</v>
      </c>
      <c r="C623" s="62" t="s">
        <v>913</v>
      </c>
    </row>
    <row r="624" spans="1:3" ht="21.75" customHeight="1" x14ac:dyDescent="0.25">
      <c r="A624" s="61" t="s">
        <v>1463</v>
      </c>
      <c r="B624" s="61" t="s">
        <v>2484</v>
      </c>
      <c r="C624" s="62" t="s">
        <v>908</v>
      </c>
    </row>
    <row r="625" spans="1:3" ht="21.75" customHeight="1" x14ac:dyDescent="0.25">
      <c r="A625" s="61" t="s">
        <v>1464</v>
      </c>
      <c r="B625" s="61" t="s">
        <v>2483</v>
      </c>
      <c r="C625" s="62" t="s">
        <v>904</v>
      </c>
    </row>
    <row r="626" spans="1:3" ht="21.75" customHeight="1" x14ac:dyDescent="0.25">
      <c r="A626" s="61" t="s">
        <v>1465</v>
      </c>
      <c r="B626" s="61" t="s">
        <v>2484</v>
      </c>
      <c r="C626" s="62" t="s">
        <v>908</v>
      </c>
    </row>
    <row r="627" spans="1:3" ht="21.75" customHeight="1" x14ac:dyDescent="0.25">
      <c r="A627" s="61" t="s">
        <v>1466</v>
      </c>
      <c r="B627" s="61" t="s">
        <v>2485</v>
      </c>
      <c r="C627" s="62" t="s">
        <v>913</v>
      </c>
    </row>
    <row r="628" spans="1:3" ht="21.75" customHeight="1" x14ac:dyDescent="0.25">
      <c r="A628" s="61" t="s">
        <v>1467</v>
      </c>
      <c r="B628" s="61" t="s">
        <v>2485</v>
      </c>
      <c r="C628" s="62" t="s">
        <v>913</v>
      </c>
    </row>
    <row r="629" spans="1:3" ht="21.75" customHeight="1" x14ac:dyDescent="0.25">
      <c r="A629" s="61" t="s">
        <v>1468</v>
      </c>
      <c r="B629" s="61" t="s">
        <v>2484</v>
      </c>
      <c r="C629" s="62" t="s">
        <v>908</v>
      </c>
    </row>
    <row r="630" spans="1:3" ht="21.75" customHeight="1" x14ac:dyDescent="0.25">
      <c r="A630" s="61" t="s">
        <v>1469</v>
      </c>
      <c r="B630" s="61" t="s">
        <v>2483</v>
      </c>
      <c r="C630" s="62" t="s">
        <v>904</v>
      </c>
    </row>
    <row r="631" spans="1:3" ht="21.75" customHeight="1" x14ac:dyDescent="0.25">
      <c r="A631" s="61" t="s">
        <v>1470</v>
      </c>
      <c r="B631" s="61" t="s">
        <v>2483</v>
      </c>
      <c r="C631" s="62" t="s">
        <v>904</v>
      </c>
    </row>
    <row r="632" spans="1:3" ht="21.75" customHeight="1" x14ac:dyDescent="0.25">
      <c r="A632" s="61" t="s">
        <v>1471</v>
      </c>
      <c r="B632" s="61" t="s">
        <v>2483</v>
      </c>
      <c r="C632" s="62" t="s">
        <v>904</v>
      </c>
    </row>
    <row r="633" spans="1:3" ht="21.75" customHeight="1" x14ac:dyDescent="0.25">
      <c r="A633" s="61" t="s">
        <v>1472</v>
      </c>
      <c r="B633" s="61" t="s">
        <v>2485</v>
      </c>
      <c r="C633" s="62" t="s">
        <v>913</v>
      </c>
    </row>
    <row r="634" spans="1:3" ht="21.75" customHeight="1" x14ac:dyDescent="0.25">
      <c r="A634" s="61" t="s">
        <v>1473</v>
      </c>
      <c r="B634" s="61" t="s">
        <v>2483</v>
      </c>
      <c r="C634" s="62" t="s">
        <v>904</v>
      </c>
    </row>
    <row r="635" spans="1:3" ht="21.75" customHeight="1" x14ac:dyDescent="0.25">
      <c r="A635" s="61" t="s">
        <v>1474</v>
      </c>
      <c r="B635" s="61" t="s">
        <v>2485</v>
      </c>
      <c r="C635" s="62" t="s">
        <v>913</v>
      </c>
    </row>
    <row r="636" spans="1:3" ht="21.75" customHeight="1" x14ac:dyDescent="0.25">
      <c r="A636" s="61" t="s">
        <v>1475</v>
      </c>
      <c r="B636" s="61" t="s">
        <v>2484</v>
      </c>
      <c r="C636" s="62" t="s">
        <v>908</v>
      </c>
    </row>
    <row r="637" spans="1:3" ht="21.75" customHeight="1" x14ac:dyDescent="0.25">
      <c r="A637" s="61" t="s">
        <v>1476</v>
      </c>
      <c r="B637" s="61" t="s">
        <v>2484</v>
      </c>
      <c r="C637" s="62" t="s">
        <v>908</v>
      </c>
    </row>
    <row r="638" spans="1:3" ht="21.75" customHeight="1" x14ac:dyDescent="0.25">
      <c r="A638" s="61" t="s">
        <v>1477</v>
      </c>
      <c r="B638" s="61" t="s">
        <v>2484</v>
      </c>
      <c r="C638" s="62" t="s">
        <v>908</v>
      </c>
    </row>
    <row r="639" spans="1:3" ht="21.75" customHeight="1" x14ac:dyDescent="0.25">
      <c r="A639" s="61" t="s">
        <v>1478</v>
      </c>
      <c r="B639" s="61" t="s">
        <v>2482</v>
      </c>
      <c r="C639" s="62" t="s">
        <v>902</v>
      </c>
    </row>
    <row r="640" spans="1:3" ht="21.75" customHeight="1" x14ac:dyDescent="0.25">
      <c r="A640" s="61" t="s">
        <v>1479</v>
      </c>
      <c r="B640" s="61" t="s">
        <v>2481</v>
      </c>
      <c r="C640" s="62" t="s">
        <v>900</v>
      </c>
    </row>
    <row r="641" spans="1:3" ht="21.75" customHeight="1" x14ac:dyDescent="0.25">
      <c r="A641" s="61" t="s">
        <v>1480</v>
      </c>
      <c r="B641" s="61" t="s">
        <v>2486</v>
      </c>
      <c r="C641" s="62" t="s">
        <v>918</v>
      </c>
    </row>
    <row r="642" spans="1:3" ht="21.75" customHeight="1" x14ac:dyDescent="0.25">
      <c r="A642" s="61" t="s">
        <v>1481</v>
      </c>
      <c r="B642" s="61" t="s">
        <v>2484</v>
      </c>
      <c r="C642" s="62" t="s">
        <v>908</v>
      </c>
    </row>
    <row r="643" spans="1:3" ht="21.75" customHeight="1" x14ac:dyDescent="0.25">
      <c r="A643" s="61" t="s">
        <v>1482</v>
      </c>
      <c r="B643" s="61" t="s">
        <v>2485</v>
      </c>
      <c r="C643" s="62" t="s">
        <v>913</v>
      </c>
    </row>
    <row r="644" spans="1:3" ht="21.75" customHeight="1" x14ac:dyDescent="0.25">
      <c r="A644" s="61" t="s">
        <v>1483</v>
      </c>
      <c r="B644" s="61" t="s">
        <v>2484</v>
      </c>
      <c r="C644" s="62" t="s">
        <v>908</v>
      </c>
    </row>
    <row r="645" spans="1:3" ht="21.75" customHeight="1" x14ac:dyDescent="0.25">
      <c r="A645" s="61" t="s">
        <v>1484</v>
      </c>
      <c r="B645" s="61" t="s">
        <v>2485</v>
      </c>
      <c r="C645" s="62" t="s">
        <v>913</v>
      </c>
    </row>
    <row r="646" spans="1:3" ht="21.75" customHeight="1" x14ac:dyDescent="0.25">
      <c r="A646" s="61" t="s">
        <v>1485</v>
      </c>
      <c r="B646" s="61" t="s">
        <v>2485</v>
      </c>
      <c r="C646" s="62" t="s">
        <v>913</v>
      </c>
    </row>
    <row r="647" spans="1:3" ht="21.75" customHeight="1" x14ac:dyDescent="0.25">
      <c r="A647" s="61" t="s">
        <v>1486</v>
      </c>
      <c r="B647" s="61" t="s">
        <v>2484</v>
      </c>
      <c r="C647" s="62" t="s">
        <v>908</v>
      </c>
    </row>
    <row r="648" spans="1:3" ht="21.75" customHeight="1" x14ac:dyDescent="0.25">
      <c r="A648" s="61" t="s">
        <v>1487</v>
      </c>
      <c r="B648" s="61" t="s">
        <v>2483</v>
      </c>
      <c r="C648" s="62" t="s">
        <v>904</v>
      </c>
    </row>
    <row r="649" spans="1:3" ht="21.75" customHeight="1" x14ac:dyDescent="0.25">
      <c r="A649" s="61" t="s">
        <v>1488</v>
      </c>
      <c r="B649" s="61" t="s">
        <v>2482</v>
      </c>
      <c r="C649" s="62" t="s">
        <v>902</v>
      </c>
    </row>
    <row r="650" spans="1:3" ht="21.75" customHeight="1" x14ac:dyDescent="0.25">
      <c r="A650" s="61" t="s">
        <v>1489</v>
      </c>
      <c r="B650" s="61" t="s">
        <v>2486</v>
      </c>
      <c r="C650" s="62" t="s">
        <v>918</v>
      </c>
    </row>
    <row r="651" spans="1:3" ht="21.75" customHeight="1" x14ac:dyDescent="0.25">
      <c r="A651" s="61" t="s">
        <v>1490</v>
      </c>
      <c r="B651" s="61" t="s">
        <v>2483</v>
      </c>
      <c r="C651" s="62" t="s">
        <v>904</v>
      </c>
    </row>
    <row r="652" spans="1:3" ht="21.75" customHeight="1" x14ac:dyDescent="0.25">
      <c r="A652" s="61" t="s">
        <v>1491</v>
      </c>
      <c r="B652" s="61" t="s">
        <v>2485</v>
      </c>
      <c r="C652" s="62" t="s">
        <v>913</v>
      </c>
    </row>
    <row r="653" spans="1:3" ht="21.75" customHeight="1" x14ac:dyDescent="0.25">
      <c r="A653" s="61" t="s">
        <v>1492</v>
      </c>
      <c r="B653" s="61" t="s">
        <v>2485</v>
      </c>
      <c r="C653" s="62" t="s">
        <v>913</v>
      </c>
    </row>
    <row r="654" spans="1:3" ht="21.75" customHeight="1" x14ac:dyDescent="0.25">
      <c r="A654" s="61" t="s">
        <v>1493</v>
      </c>
      <c r="B654" s="61" t="s">
        <v>2485</v>
      </c>
      <c r="C654" s="62" t="s">
        <v>913</v>
      </c>
    </row>
    <row r="655" spans="1:3" ht="21.75" customHeight="1" x14ac:dyDescent="0.25">
      <c r="A655" s="61" t="s">
        <v>1494</v>
      </c>
      <c r="B655" s="61" t="s">
        <v>2485</v>
      </c>
      <c r="C655" s="62" t="s">
        <v>913</v>
      </c>
    </row>
    <row r="656" spans="1:3" ht="21.75" customHeight="1" x14ac:dyDescent="0.25">
      <c r="A656" s="61" t="s">
        <v>1495</v>
      </c>
      <c r="B656" s="61" t="s">
        <v>2485</v>
      </c>
      <c r="C656" s="62" t="s">
        <v>913</v>
      </c>
    </row>
    <row r="657" spans="1:3" ht="21.75" customHeight="1" x14ac:dyDescent="0.25">
      <c r="A657" s="61" t="s">
        <v>1496</v>
      </c>
      <c r="B657" s="61" t="s">
        <v>2486</v>
      </c>
      <c r="C657" s="62" t="s">
        <v>918</v>
      </c>
    </row>
    <row r="658" spans="1:3" ht="21.75" customHeight="1" x14ac:dyDescent="0.25">
      <c r="A658" s="61" t="s">
        <v>1497</v>
      </c>
      <c r="B658" s="61" t="s">
        <v>2481</v>
      </c>
      <c r="C658" s="62" t="s">
        <v>900</v>
      </c>
    </row>
    <row r="659" spans="1:3" ht="21.75" customHeight="1" x14ac:dyDescent="0.25">
      <c r="A659" s="61" t="s">
        <v>1498</v>
      </c>
      <c r="B659" s="61" t="s">
        <v>2484</v>
      </c>
      <c r="C659" s="62" t="s">
        <v>908</v>
      </c>
    </row>
    <row r="660" spans="1:3" ht="21.75" customHeight="1" x14ac:dyDescent="0.25">
      <c r="A660" s="61" t="s">
        <v>1499</v>
      </c>
      <c r="B660" s="61" t="s">
        <v>2484</v>
      </c>
      <c r="C660" s="62" t="s">
        <v>908</v>
      </c>
    </row>
    <row r="661" spans="1:3" ht="21.75" customHeight="1" x14ac:dyDescent="0.25">
      <c r="A661" s="61" t="s">
        <v>1500</v>
      </c>
      <c r="B661" s="61" t="s">
        <v>2481</v>
      </c>
      <c r="C661" s="62" t="s">
        <v>900</v>
      </c>
    </row>
    <row r="662" spans="1:3" ht="21.75" customHeight="1" x14ac:dyDescent="0.25">
      <c r="A662" s="61" t="s">
        <v>1501</v>
      </c>
      <c r="B662" s="61" t="s">
        <v>2485</v>
      </c>
      <c r="C662" s="62" t="s">
        <v>913</v>
      </c>
    </row>
    <row r="663" spans="1:3" ht="21.75" customHeight="1" x14ac:dyDescent="0.25">
      <c r="A663" s="61" t="s">
        <v>1502</v>
      </c>
      <c r="B663" s="61" t="s">
        <v>2484</v>
      </c>
      <c r="C663" s="62" t="s">
        <v>908</v>
      </c>
    </row>
    <row r="664" spans="1:3" ht="21.75" customHeight="1" x14ac:dyDescent="0.25">
      <c r="A664" s="61" t="s">
        <v>1503</v>
      </c>
      <c r="B664" s="61" t="s">
        <v>2485</v>
      </c>
      <c r="C664" s="62" t="s">
        <v>913</v>
      </c>
    </row>
    <row r="665" spans="1:3" ht="21.75" customHeight="1" x14ac:dyDescent="0.25">
      <c r="A665" s="61" t="s">
        <v>1504</v>
      </c>
      <c r="B665" s="61" t="s">
        <v>2484</v>
      </c>
      <c r="C665" s="62" t="s">
        <v>908</v>
      </c>
    </row>
    <row r="666" spans="1:3" ht="21.75" customHeight="1" x14ac:dyDescent="0.25">
      <c r="A666" s="61" t="s">
        <v>1505</v>
      </c>
      <c r="B666" s="61" t="s">
        <v>2483</v>
      </c>
      <c r="C666" s="62" t="s">
        <v>904</v>
      </c>
    </row>
    <row r="667" spans="1:3" ht="21.75" customHeight="1" x14ac:dyDescent="0.25">
      <c r="A667" s="61" t="s">
        <v>1506</v>
      </c>
      <c r="B667" s="61" t="s">
        <v>2483</v>
      </c>
      <c r="C667" s="62" t="s">
        <v>904</v>
      </c>
    </row>
    <row r="668" spans="1:3" ht="21.75" customHeight="1" x14ac:dyDescent="0.25">
      <c r="A668" s="61" t="s">
        <v>1507</v>
      </c>
      <c r="B668" s="61" t="s">
        <v>2483</v>
      </c>
      <c r="C668" s="62" t="s">
        <v>904</v>
      </c>
    </row>
    <row r="669" spans="1:3" ht="21.75" customHeight="1" x14ac:dyDescent="0.25">
      <c r="A669" s="61" t="s">
        <v>1508</v>
      </c>
      <c r="B669" s="61" t="s">
        <v>2484</v>
      </c>
      <c r="C669" s="62" t="s">
        <v>908</v>
      </c>
    </row>
    <row r="670" spans="1:3" ht="21.75" customHeight="1" x14ac:dyDescent="0.25">
      <c r="A670" s="61" t="s">
        <v>1509</v>
      </c>
      <c r="B670" s="61" t="s">
        <v>2484</v>
      </c>
      <c r="C670" s="62" t="s">
        <v>908</v>
      </c>
    </row>
    <row r="671" spans="1:3" ht="21.75" customHeight="1" x14ac:dyDescent="0.25">
      <c r="A671" s="61" t="s">
        <v>1510</v>
      </c>
      <c r="B671" s="61" t="s">
        <v>2484</v>
      </c>
      <c r="C671" s="62" t="s">
        <v>908</v>
      </c>
    </row>
    <row r="672" spans="1:3" ht="21.75" customHeight="1" x14ac:dyDescent="0.25">
      <c r="A672" s="61" t="s">
        <v>1511</v>
      </c>
      <c r="B672" s="61" t="s">
        <v>2483</v>
      </c>
      <c r="C672" s="62" t="s">
        <v>904</v>
      </c>
    </row>
    <row r="673" spans="1:3" ht="21.75" customHeight="1" x14ac:dyDescent="0.25">
      <c r="A673" s="61" t="s">
        <v>1512</v>
      </c>
      <c r="B673" s="61" t="s">
        <v>2481</v>
      </c>
      <c r="C673" s="62" t="s">
        <v>900</v>
      </c>
    </row>
    <row r="674" spans="1:3" ht="21.75" customHeight="1" x14ac:dyDescent="0.25">
      <c r="A674" s="61" t="s">
        <v>1513</v>
      </c>
      <c r="B674" s="61" t="s">
        <v>2483</v>
      </c>
      <c r="C674" s="62" t="s">
        <v>904</v>
      </c>
    </row>
    <row r="675" spans="1:3" ht="21.75" customHeight="1" x14ac:dyDescent="0.25">
      <c r="A675" s="61" t="s">
        <v>1514</v>
      </c>
      <c r="B675" s="61" t="s">
        <v>2484</v>
      </c>
      <c r="C675" s="62" t="s">
        <v>908</v>
      </c>
    </row>
    <row r="676" spans="1:3" ht="21.75" customHeight="1" x14ac:dyDescent="0.25">
      <c r="A676" s="61" t="s">
        <v>1515</v>
      </c>
      <c r="B676" s="61" t="s">
        <v>2485</v>
      </c>
      <c r="C676" s="62" t="s">
        <v>913</v>
      </c>
    </row>
    <row r="677" spans="1:3" ht="21.75" customHeight="1" x14ac:dyDescent="0.25">
      <c r="A677" s="61" t="s">
        <v>1516</v>
      </c>
      <c r="B677" s="61" t="s">
        <v>2483</v>
      </c>
      <c r="C677" s="62" t="s">
        <v>904</v>
      </c>
    </row>
    <row r="678" spans="1:3" ht="21.75" customHeight="1" x14ac:dyDescent="0.25">
      <c r="A678" s="61" t="s">
        <v>1517</v>
      </c>
      <c r="B678" s="61" t="s">
        <v>2481</v>
      </c>
      <c r="C678" s="62" t="s">
        <v>900</v>
      </c>
    </row>
    <row r="679" spans="1:3" ht="21.75" customHeight="1" x14ac:dyDescent="0.25">
      <c r="A679" s="61" t="s">
        <v>1518</v>
      </c>
      <c r="B679" s="61" t="s">
        <v>2486</v>
      </c>
      <c r="C679" s="62" t="s">
        <v>918</v>
      </c>
    </row>
    <row r="680" spans="1:3" ht="21.75" customHeight="1" x14ac:dyDescent="0.25">
      <c r="A680" s="61" t="s">
        <v>1519</v>
      </c>
      <c r="B680" s="61" t="s">
        <v>2481</v>
      </c>
      <c r="C680" s="62" t="s">
        <v>900</v>
      </c>
    </row>
    <row r="681" spans="1:3" ht="21.75" customHeight="1" x14ac:dyDescent="0.25">
      <c r="A681" s="61" t="s">
        <v>1520</v>
      </c>
      <c r="B681" s="61" t="s">
        <v>2484</v>
      </c>
      <c r="C681" s="62" t="s">
        <v>908</v>
      </c>
    </row>
    <row r="682" spans="1:3" ht="21.75" customHeight="1" x14ac:dyDescent="0.25">
      <c r="A682" s="61" t="s">
        <v>1521</v>
      </c>
      <c r="B682" s="61" t="s">
        <v>2485</v>
      </c>
      <c r="C682" s="62" t="s">
        <v>913</v>
      </c>
    </row>
    <row r="683" spans="1:3" ht="21.75" customHeight="1" x14ac:dyDescent="0.25">
      <c r="A683" s="61" t="s">
        <v>1522</v>
      </c>
      <c r="B683" s="61" t="s">
        <v>2485</v>
      </c>
      <c r="C683" s="62" t="s">
        <v>913</v>
      </c>
    </row>
    <row r="684" spans="1:3" ht="21.75" customHeight="1" x14ac:dyDescent="0.25">
      <c r="A684" s="61" t="s">
        <v>1523</v>
      </c>
      <c r="B684" s="61" t="s">
        <v>2484</v>
      </c>
      <c r="C684" s="62" t="s">
        <v>908</v>
      </c>
    </row>
    <row r="685" spans="1:3" ht="21.75" customHeight="1" x14ac:dyDescent="0.25">
      <c r="A685" s="61" t="s">
        <v>1524</v>
      </c>
      <c r="B685" s="61" t="s">
        <v>2485</v>
      </c>
      <c r="C685" s="62" t="s">
        <v>913</v>
      </c>
    </row>
    <row r="686" spans="1:3" ht="21.75" customHeight="1" x14ac:dyDescent="0.25">
      <c r="A686" s="61" t="s">
        <v>1525</v>
      </c>
      <c r="B686" s="61" t="s">
        <v>2481</v>
      </c>
      <c r="C686" s="62" t="s">
        <v>900</v>
      </c>
    </row>
    <row r="687" spans="1:3" ht="21.75" customHeight="1" x14ac:dyDescent="0.25">
      <c r="A687" s="61" t="s">
        <v>1526</v>
      </c>
      <c r="B687" s="61" t="s">
        <v>2482</v>
      </c>
      <c r="C687" s="62" t="s">
        <v>902</v>
      </c>
    </row>
    <row r="688" spans="1:3" ht="21.75" customHeight="1" x14ac:dyDescent="0.25">
      <c r="A688" s="61" t="s">
        <v>1527</v>
      </c>
      <c r="B688" s="61" t="s">
        <v>2483</v>
      </c>
      <c r="C688" s="62" t="s">
        <v>904</v>
      </c>
    </row>
    <row r="689" spans="1:3" ht="21.75" customHeight="1" x14ac:dyDescent="0.25">
      <c r="A689" s="61" t="s">
        <v>1528</v>
      </c>
      <c r="B689" s="61" t="s">
        <v>2486</v>
      </c>
      <c r="C689" s="62" t="s">
        <v>918</v>
      </c>
    </row>
    <row r="690" spans="1:3" ht="21.75" customHeight="1" x14ac:dyDescent="0.25">
      <c r="A690" s="61" t="s">
        <v>1529</v>
      </c>
      <c r="B690" s="61" t="s">
        <v>2481</v>
      </c>
      <c r="C690" s="62" t="s">
        <v>900</v>
      </c>
    </row>
    <row r="691" spans="1:3" ht="21.75" customHeight="1" x14ac:dyDescent="0.25">
      <c r="A691" s="61" t="s">
        <v>1530</v>
      </c>
      <c r="B691" s="61" t="s">
        <v>2482</v>
      </c>
      <c r="C691" s="62" t="s">
        <v>902</v>
      </c>
    </row>
    <row r="692" spans="1:3" ht="21.75" customHeight="1" x14ac:dyDescent="0.25">
      <c r="A692" s="61" t="s">
        <v>1531</v>
      </c>
      <c r="B692" s="61" t="s">
        <v>2483</v>
      </c>
      <c r="C692" s="62" t="s">
        <v>904</v>
      </c>
    </row>
    <row r="693" spans="1:3" ht="21.75" customHeight="1" x14ac:dyDescent="0.25">
      <c r="A693" s="61" t="s">
        <v>1532</v>
      </c>
      <c r="B693" s="61" t="s">
        <v>2486</v>
      </c>
      <c r="C693" s="62" t="s">
        <v>918</v>
      </c>
    </row>
    <row r="694" spans="1:3" ht="21.75" customHeight="1" x14ac:dyDescent="0.25">
      <c r="A694" s="61" t="s">
        <v>1533</v>
      </c>
      <c r="B694" s="61" t="s">
        <v>2484</v>
      </c>
      <c r="C694" s="62" t="s">
        <v>908</v>
      </c>
    </row>
    <row r="695" spans="1:3" ht="21.75" customHeight="1" x14ac:dyDescent="0.25">
      <c r="A695" s="61" t="s">
        <v>1534</v>
      </c>
      <c r="B695" s="61" t="s">
        <v>2484</v>
      </c>
      <c r="C695" s="62" t="s">
        <v>908</v>
      </c>
    </row>
    <row r="696" spans="1:3" ht="21.75" customHeight="1" x14ac:dyDescent="0.25">
      <c r="A696" s="61" t="s">
        <v>1535</v>
      </c>
      <c r="B696" s="61" t="s">
        <v>2485</v>
      </c>
      <c r="C696" s="62" t="s">
        <v>913</v>
      </c>
    </row>
    <row r="697" spans="1:3" ht="21.75" customHeight="1" x14ac:dyDescent="0.25">
      <c r="A697" s="61" t="s">
        <v>1536</v>
      </c>
      <c r="B697" s="61" t="s">
        <v>2484</v>
      </c>
      <c r="C697" s="62" t="s">
        <v>908</v>
      </c>
    </row>
    <row r="698" spans="1:3" ht="21.75" customHeight="1" x14ac:dyDescent="0.25">
      <c r="A698" s="61" t="s">
        <v>1537</v>
      </c>
      <c r="B698" s="61" t="s">
        <v>2485</v>
      </c>
      <c r="C698" s="62" t="s">
        <v>913</v>
      </c>
    </row>
    <row r="699" spans="1:3" ht="21.75" customHeight="1" x14ac:dyDescent="0.25">
      <c r="A699" s="61" t="s">
        <v>1538</v>
      </c>
      <c r="B699" s="61" t="s">
        <v>2484</v>
      </c>
      <c r="C699" s="62" t="s">
        <v>908</v>
      </c>
    </row>
    <row r="700" spans="1:3" ht="21.75" customHeight="1" x14ac:dyDescent="0.25">
      <c r="A700" s="61" t="s">
        <v>1539</v>
      </c>
      <c r="B700" s="61" t="s">
        <v>2484</v>
      </c>
      <c r="C700" s="62" t="s">
        <v>908</v>
      </c>
    </row>
    <row r="701" spans="1:3" ht="21.75" customHeight="1" x14ac:dyDescent="0.25">
      <c r="A701" s="61" t="s">
        <v>1540</v>
      </c>
      <c r="B701" s="61" t="s">
        <v>2483</v>
      </c>
      <c r="C701" s="62" t="s">
        <v>904</v>
      </c>
    </row>
    <row r="702" spans="1:3" ht="21.75" customHeight="1" x14ac:dyDescent="0.25">
      <c r="A702" s="61" t="s">
        <v>1541</v>
      </c>
      <c r="B702" s="61" t="s">
        <v>2484</v>
      </c>
      <c r="C702" s="62" t="s">
        <v>908</v>
      </c>
    </row>
    <row r="703" spans="1:3" ht="21.75" customHeight="1" x14ac:dyDescent="0.25">
      <c r="A703" s="61" t="s">
        <v>1542</v>
      </c>
      <c r="B703" s="61" t="s">
        <v>2484</v>
      </c>
      <c r="C703" s="62" t="s">
        <v>908</v>
      </c>
    </row>
    <row r="704" spans="1:3" ht="21.75" customHeight="1" x14ac:dyDescent="0.25">
      <c r="A704" s="61" t="s">
        <v>1543</v>
      </c>
      <c r="B704" s="61" t="s">
        <v>2484</v>
      </c>
      <c r="C704" s="62" t="s">
        <v>908</v>
      </c>
    </row>
    <row r="705" spans="1:3" ht="21.75" customHeight="1" x14ac:dyDescent="0.25">
      <c r="A705" s="61" t="s">
        <v>1544</v>
      </c>
      <c r="B705" s="61" t="s">
        <v>2484</v>
      </c>
      <c r="C705" s="62" t="s">
        <v>908</v>
      </c>
    </row>
    <row r="706" spans="1:3" ht="21.75" customHeight="1" x14ac:dyDescent="0.25">
      <c r="A706" s="61" t="s">
        <v>1545</v>
      </c>
      <c r="B706" s="61" t="s">
        <v>2484</v>
      </c>
      <c r="C706" s="62" t="s">
        <v>908</v>
      </c>
    </row>
    <row r="707" spans="1:3" ht="21.75" customHeight="1" x14ac:dyDescent="0.25">
      <c r="A707" s="61" t="s">
        <v>1546</v>
      </c>
      <c r="B707" s="61" t="s">
        <v>2485</v>
      </c>
      <c r="C707" s="62" t="s">
        <v>913</v>
      </c>
    </row>
    <row r="708" spans="1:3" ht="21.75" customHeight="1" x14ac:dyDescent="0.25">
      <c r="A708" s="61" t="s">
        <v>1547</v>
      </c>
      <c r="B708" s="61" t="s">
        <v>2486</v>
      </c>
      <c r="C708" s="62" t="s">
        <v>918</v>
      </c>
    </row>
    <row r="709" spans="1:3" ht="21.75" customHeight="1" x14ac:dyDescent="0.25">
      <c r="A709" s="61" t="s">
        <v>1548</v>
      </c>
      <c r="B709" s="61" t="s">
        <v>2483</v>
      </c>
      <c r="C709" s="62" t="s">
        <v>904</v>
      </c>
    </row>
    <row r="710" spans="1:3" ht="21.75" customHeight="1" x14ac:dyDescent="0.25">
      <c r="A710" s="61" t="s">
        <v>1549</v>
      </c>
      <c r="B710" s="61" t="s">
        <v>2484</v>
      </c>
      <c r="C710" s="62" t="s">
        <v>908</v>
      </c>
    </row>
    <row r="711" spans="1:3" ht="21.75" customHeight="1" x14ac:dyDescent="0.25">
      <c r="A711" s="61" t="s">
        <v>1550</v>
      </c>
      <c r="B711" s="61" t="s">
        <v>2484</v>
      </c>
      <c r="C711" s="62" t="s">
        <v>908</v>
      </c>
    </row>
    <row r="712" spans="1:3" ht="21.75" customHeight="1" x14ac:dyDescent="0.25">
      <c r="A712" s="61" t="s">
        <v>1551</v>
      </c>
      <c r="B712" s="61" t="s">
        <v>2484</v>
      </c>
      <c r="C712" s="62" t="s">
        <v>908</v>
      </c>
    </row>
    <row r="713" spans="1:3" ht="21.75" customHeight="1" x14ac:dyDescent="0.25">
      <c r="A713" s="61" t="s">
        <v>1552</v>
      </c>
      <c r="B713" s="61" t="s">
        <v>2485</v>
      </c>
      <c r="C713" s="62" t="s">
        <v>913</v>
      </c>
    </row>
    <row r="714" spans="1:3" ht="21.75" customHeight="1" x14ac:dyDescent="0.25">
      <c r="A714" s="61" t="s">
        <v>1553</v>
      </c>
      <c r="B714" s="61" t="s">
        <v>2483</v>
      </c>
      <c r="C714" s="62" t="s">
        <v>904</v>
      </c>
    </row>
    <row r="715" spans="1:3" ht="21.75" customHeight="1" x14ac:dyDescent="0.25">
      <c r="A715" s="61" t="s">
        <v>1554</v>
      </c>
      <c r="B715" s="61" t="s">
        <v>2486</v>
      </c>
      <c r="C715" s="62" t="s">
        <v>918</v>
      </c>
    </row>
    <row r="716" spans="1:3" ht="21.75" customHeight="1" x14ac:dyDescent="0.25">
      <c r="A716" s="61" t="s">
        <v>1555</v>
      </c>
      <c r="B716" s="61" t="s">
        <v>2486</v>
      </c>
      <c r="C716" s="62" t="s">
        <v>918</v>
      </c>
    </row>
    <row r="717" spans="1:3" ht="21.75" customHeight="1" x14ac:dyDescent="0.25">
      <c r="A717" s="61" t="s">
        <v>1556</v>
      </c>
      <c r="B717" s="61" t="s">
        <v>2481</v>
      </c>
      <c r="C717" s="62" t="s">
        <v>900</v>
      </c>
    </row>
    <row r="718" spans="1:3" ht="21.75" customHeight="1" x14ac:dyDescent="0.25">
      <c r="A718" s="61" t="s">
        <v>1557</v>
      </c>
      <c r="B718" s="61" t="s">
        <v>2484</v>
      </c>
      <c r="C718" s="62" t="s">
        <v>908</v>
      </c>
    </row>
    <row r="719" spans="1:3" ht="21.75" customHeight="1" x14ac:dyDescent="0.25">
      <c r="A719" s="61" t="s">
        <v>1558</v>
      </c>
      <c r="B719" s="61" t="s">
        <v>2485</v>
      </c>
      <c r="C719" s="62" t="s">
        <v>913</v>
      </c>
    </row>
    <row r="720" spans="1:3" ht="21.75" customHeight="1" x14ac:dyDescent="0.25">
      <c r="A720" s="61" t="s">
        <v>1559</v>
      </c>
      <c r="B720" s="61" t="s">
        <v>2485</v>
      </c>
      <c r="C720" s="62" t="s">
        <v>913</v>
      </c>
    </row>
    <row r="721" spans="1:3" ht="21.75" customHeight="1" x14ac:dyDescent="0.25">
      <c r="A721" s="61" t="s">
        <v>1560</v>
      </c>
      <c r="B721" s="61" t="s">
        <v>2481</v>
      </c>
      <c r="C721" s="62" t="s">
        <v>900</v>
      </c>
    </row>
    <row r="722" spans="1:3" ht="21.75" customHeight="1" x14ac:dyDescent="0.25">
      <c r="A722" s="61" t="s">
        <v>1561</v>
      </c>
      <c r="B722" s="61" t="s">
        <v>2482</v>
      </c>
      <c r="C722" s="62" t="s">
        <v>902</v>
      </c>
    </row>
    <row r="723" spans="1:3" ht="21.75" customHeight="1" x14ac:dyDescent="0.25">
      <c r="A723" s="61" t="s">
        <v>1562</v>
      </c>
      <c r="B723" s="61" t="s">
        <v>2481</v>
      </c>
      <c r="C723" s="62" t="s">
        <v>900</v>
      </c>
    </row>
    <row r="724" spans="1:3" ht="21.75" customHeight="1" x14ac:dyDescent="0.25">
      <c r="A724" s="61" t="s">
        <v>1563</v>
      </c>
      <c r="B724" s="61" t="s">
        <v>2481</v>
      </c>
      <c r="C724" s="62" t="s">
        <v>900</v>
      </c>
    </row>
    <row r="725" spans="1:3" ht="21.75" customHeight="1" x14ac:dyDescent="0.25">
      <c r="A725" s="61" t="s">
        <v>1564</v>
      </c>
      <c r="B725" s="61" t="s">
        <v>2485</v>
      </c>
      <c r="C725" s="62" t="s">
        <v>913</v>
      </c>
    </row>
    <row r="726" spans="1:3" ht="21.75" customHeight="1" x14ac:dyDescent="0.25">
      <c r="A726" s="61" t="s">
        <v>1565</v>
      </c>
      <c r="B726" s="61" t="s">
        <v>2484</v>
      </c>
      <c r="C726" s="62" t="s">
        <v>908</v>
      </c>
    </row>
    <row r="727" spans="1:3" ht="21.75" customHeight="1" x14ac:dyDescent="0.25">
      <c r="A727" s="61" t="s">
        <v>1566</v>
      </c>
      <c r="B727" s="61" t="s">
        <v>2481</v>
      </c>
      <c r="C727" s="62" t="s">
        <v>900</v>
      </c>
    </row>
    <row r="728" spans="1:3" ht="21.75" customHeight="1" x14ac:dyDescent="0.25">
      <c r="A728" s="61" t="s">
        <v>1567</v>
      </c>
      <c r="B728" s="61" t="s">
        <v>2483</v>
      </c>
      <c r="C728" s="62" t="s">
        <v>904</v>
      </c>
    </row>
    <row r="729" spans="1:3" ht="21.75" customHeight="1" x14ac:dyDescent="0.25">
      <c r="A729" s="61" t="s">
        <v>1568</v>
      </c>
      <c r="B729" s="61" t="s">
        <v>2483</v>
      </c>
      <c r="C729" s="62" t="s">
        <v>904</v>
      </c>
    </row>
    <row r="730" spans="1:3" ht="21.75" customHeight="1" x14ac:dyDescent="0.25">
      <c r="A730" s="61" t="s">
        <v>1569</v>
      </c>
      <c r="B730" s="61" t="s">
        <v>2481</v>
      </c>
      <c r="C730" s="62" t="s">
        <v>900</v>
      </c>
    </row>
    <row r="731" spans="1:3" ht="21.75" customHeight="1" x14ac:dyDescent="0.25">
      <c r="A731" s="61" t="s">
        <v>1570</v>
      </c>
      <c r="B731" s="61" t="s">
        <v>2485</v>
      </c>
      <c r="C731" s="62" t="s">
        <v>913</v>
      </c>
    </row>
    <row r="732" spans="1:3" ht="21.75" customHeight="1" x14ac:dyDescent="0.25">
      <c r="A732" s="61" t="s">
        <v>1571</v>
      </c>
      <c r="B732" s="61" t="s">
        <v>2484</v>
      </c>
      <c r="C732" s="62" t="s">
        <v>908</v>
      </c>
    </row>
    <row r="733" spans="1:3" ht="21.75" customHeight="1" x14ac:dyDescent="0.25">
      <c r="A733" s="61" t="s">
        <v>1572</v>
      </c>
      <c r="B733" s="61" t="s">
        <v>2484</v>
      </c>
      <c r="C733" s="62" t="s">
        <v>908</v>
      </c>
    </row>
    <row r="734" spans="1:3" ht="21.75" customHeight="1" x14ac:dyDescent="0.25">
      <c r="A734" s="61" t="s">
        <v>1573</v>
      </c>
      <c r="B734" s="61" t="s">
        <v>2482</v>
      </c>
      <c r="C734" s="62" t="s">
        <v>902</v>
      </c>
    </row>
    <row r="735" spans="1:3" ht="21.75" customHeight="1" x14ac:dyDescent="0.25">
      <c r="A735" s="61" t="s">
        <v>1574</v>
      </c>
      <c r="B735" s="61" t="s">
        <v>2486</v>
      </c>
      <c r="C735" s="62" t="s">
        <v>918</v>
      </c>
    </row>
    <row r="736" spans="1:3" ht="21.75" customHeight="1" x14ac:dyDescent="0.25">
      <c r="A736" s="61" t="s">
        <v>1575</v>
      </c>
      <c r="B736" s="61" t="s">
        <v>2481</v>
      </c>
      <c r="C736" s="62" t="s">
        <v>900</v>
      </c>
    </row>
    <row r="737" spans="1:3" ht="21.75" customHeight="1" x14ac:dyDescent="0.25">
      <c r="A737" s="61" t="s">
        <v>1576</v>
      </c>
      <c r="B737" s="61" t="s">
        <v>2486</v>
      </c>
      <c r="C737" s="62" t="s">
        <v>918</v>
      </c>
    </row>
    <row r="738" spans="1:3" ht="21.75" customHeight="1" x14ac:dyDescent="0.25">
      <c r="A738" s="61" t="s">
        <v>1577</v>
      </c>
      <c r="B738" s="61" t="s">
        <v>2483</v>
      </c>
      <c r="C738" s="62" t="s">
        <v>904</v>
      </c>
    </row>
    <row r="739" spans="1:3" ht="21.75" customHeight="1" x14ac:dyDescent="0.25">
      <c r="A739" s="61" t="s">
        <v>1578</v>
      </c>
      <c r="B739" s="61" t="s">
        <v>2483</v>
      </c>
      <c r="C739" s="62" t="s">
        <v>904</v>
      </c>
    </row>
    <row r="740" spans="1:3" ht="21.75" customHeight="1" x14ac:dyDescent="0.25">
      <c r="A740" s="61" t="s">
        <v>1579</v>
      </c>
      <c r="B740" s="61" t="s">
        <v>2486</v>
      </c>
      <c r="C740" s="62" t="s">
        <v>918</v>
      </c>
    </row>
    <row r="741" spans="1:3" ht="21.75" customHeight="1" x14ac:dyDescent="0.25">
      <c r="A741" s="61" t="s">
        <v>1580</v>
      </c>
      <c r="B741" s="61" t="s">
        <v>2486</v>
      </c>
      <c r="C741" s="62" t="s">
        <v>918</v>
      </c>
    </row>
    <row r="742" spans="1:3" ht="21.75" customHeight="1" x14ac:dyDescent="0.25">
      <c r="A742" s="61" t="s">
        <v>1581</v>
      </c>
      <c r="B742" s="61" t="s">
        <v>2481</v>
      </c>
      <c r="C742" s="62" t="s">
        <v>900</v>
      </c>
    </row>
    <row r="743" spans="1:3" ht="21.75" customHeight="1" x14ac:dyDescent="0.25">
      <c r="A743" s="61" t="s">
        <v>1582</v>
      </c>
      <c r="B743" s="61" t="s">
        <v>2486</v>
      </c>
      <c r="C743" s="62" t="s">
        <v>918</v>
      </c>
    </row>
    <row r="744" spans="1:3" ht="21.75" customHeight="1" x14ac:dyDescent="0.25">
      <c r="A744" s="61" t="s">
        <v>1583</v>
      </c>
      <c r="B744" s="61" t="s">
        <v>2483</v>
      </c>
      <c r="C744" s="62" t="s">
        <v>904</v>
      </c>
    </row>
    <row r="745" spans="1:3" ht="21.75" customHeight="1" x14ac:dyDescent="0.25">
      <c r="A745" s="61" t="s">
        <v>1584</v>
      </c>
      <c r="B745" s="61" t="s">
        <v>2485</v>
      </c>
      <c r="C745" s="62" t="s">
        <v>913</v>
      </c>
    </row>
    <row r="746" spans="1:3" ht="21.75" customHeight="1" x14ac:dyDescent="0.25">
      <c r="A746" s="61" t="s">
        <v>1585</v>
      </c>
      <c r="B746" s="61" t="s">
        <v>2485</v>
      </c>
      <c r="C746" s="62" t="s">
        <v>913</v>
      </c>
    </row>
    <row r="747" spans="1:3" ht="21.75" customHeight="1" x14ac:dyDescent="0.25">
      <c r="A747" s="61" t="s">
        <v>1586</v>
      </c>
      <c r="B747" s="61" t="s">
        <v>2485</v>
      </c>
      <c r="C747" s="62" t="s">
        <v>913</v>
      </c>
    </row>
    <row r="748" spans="1:3" ht="21.75" customHeight="1" x14ac:dyDescent="0.25">
      <c r="A748" s="61" t="s">
        <v>1587</v>
      </c>
      <c r="B748" s="61" t="s">
        <v>2483</v>
      </c>
      <c r="C748" s="62" t="s">
        <v>904</v>
      </c>
    </row>
    <row r="749" spans="1:3" ht="21.75" customHeight="1" x14ac:dyDescent="0.25">
      <c r="A749" s="61" t="s">
        <v>1588</v>
      </c>
      <c r="B749" s="61" t="s">
        <v>2483</v>
      </c>
      <c r="C749" s="62" t="s">
        <v>904</v>
      </c>
    </row>
    <row r="750" spans="1:3" ht="21.75" customHeight="1" x14ac:dyDescent="0.25">
      <c r="A750" s="61" t="s">
        <v>1589</v>
      </c>
      <c r="B750" s="61" t="s">
        <v>2484</v>
      </c>
      <c r="C750" s="62" t="s">
        <v>908</v>
      </c>
    </row>
    <row r="751" spans="1:3" ht="21.75" customHeight="1" x14ac:dyDescent="0.25">
      <c r="A751" s="61" t="s">
        <v>1590</v>
      </c>
      <c r="B751" s="61" t="s">
        <v>2484</v>
      </c>
      <c r="C751" s="62" t="s">
        <v>908</v>
      </c>
    </row>
    <row r="752" spans="1:3" ht="21.75" customHeight="1" x14ac:dyDescent="0.25">
      <c r="A752" s="61" t="s">
        <v>1591</v>
      </c>
      <c r="B752" s="61" t="s">
        <v>2486</v>
      </c>
      <c r="C752" s="62" t="s">
        <v>918</v>
      </c>
    </row>
    <row r="753" spans="1:3" ht="21.75" customHeight="1" x14ac:dyDescent="0.25">
      <c r="A753" s="61" t="s">
        <v>1592</v>
      </c>
      <c r="B753" s="61" t="s">
        <v>2485</v>
      </c>
      <c r="C753" s="62" t="s">
        <v>913</v>
      </c>
    </row>
    <row r="754" spans="1:3" ht="21.75" customHeight="1" x14ac:dyDescent="0.25">
      <c r="A754" s="61" t="s">
        <v>1593</v>
      </c>
      <c r="B754" s="61" t="s">
        <v>2485</v>
      </c>
      <c r="C754" s="62" t="s">
        <v>913</v>
      </c>
    </row>
    <row r="755" spans="1:3" ht="21.75" customHeight="1" x14ac:dyDescent="0.25">
      <c r="A755" s="61" t="s">
        <v>1594</v>
      </c>
      <c r="B755" s="61" t="s">
        <v>2483</v>
      </c>
      <c r="C755" s="62" t="s">
        <v>904</v>
      </c>
    </row>
    <row r="756" spans="1:3" ht="21.75" customHeight="1" x14ac:dyDescent="0.25">
      <c r="A756" s="61" t="s">
        <v>1595</v>
      </c>
      <c r="B756" s="61" t="s">
        <v>2486</v>
      </c>
      <c r="C756" s="62" t="s">
        <v>918</v>
      </c>
    </row>
    <row r="757" spans="1:3" ht="21.75" customHeight="1" x14ac:dyDescent="0.25">
      <c r="A757" s="61" t="s">
        <v>1596</v>
      </c>
      <c r="B757" s="61" t="s">
        <v>2481</v>
      </c>
      <c r="C757" s="62" t="s">
        <v>900</v>
      </c>
    </row>
    <row r="758" spans="1:3" ht="21.75" customHeight="1" x14ac:dyDescent="0.25">
      <c r="A758" s="61" t="s">
        <v>1597</v>
      </c>
      <c r="B758" s="61" t="s">
        <v>2485</v>
      </c>
      <c r="C758" s="62" t="s">
        <v>913</v>
      </c>
    </row>
    <row r="759" spans="1:3" ht="21.75" customHeight="1" x14ac:dyDescent="0.25">
      <c r="A759" s="61" t="s">
        <v>1598</v>
      </c>
      <c r="B759" s="61" t="s">
        <v>2485</v>
      </c>
      <c r="C759" s="62" t="s">
        <v>913</v>
      </c>
    </row>
    <row r="760" spans="1:3" ht="21.75" customHeight="1" x14ac:dyDescent="0.25">
      <c r="A760" s="61" t="s">
        <v>1599</v>
      </c>
      <c r="B760" s="61" t="s">
        <v>2481</v>
      </c>
      <c r="C760" s="62" t="s">
        <v>900</v>
      </c>
    </row>
    <row r="761" spans="1:3" ht="21.75" customHeight="1" x14ac:dyDescent="0.25">
      <c r="A761" s="61" t="s">
        <v>1600</v>
      </c>
      <c r="B761" s="61" t="s">
        <v>2484</v>
      </c>
      <c r="C761" s="62" t="s">
        <v>908</v>
      </c>
    </row>
    <row r="762" spans="1:3" ht="21.75" customHeight="1" x14ac:dyDescent="0.25">
      <c r="A762" s="61" t="s">
        <v>1601</v>
      </c>
      <c r="B762" s="61" t="s">
        <v>2484</v>
      </c>
      <c r="C762" s="62" t="s">
        <v>908</v>
      </c>
    </row>
    <row r="763" spans="1:3" ht="21.75" customHeight="1" x14ac:dyDescent="0.25">
      <c r="A763" s="61" t="s">
        <v>1602</v>
      </c>
      <c r="B763" s="61" t="s">
        <v>2485</v>
      </c>
      <c r="C763" s="62" t="s">
        <v>913</v>
      </c>
    </row>
    <row r="764" spans="1:3" ht="21.75" customHeight="1" x14ac:dyDescent="0.25">
      <c r="A764" s="61" t="s">
        <v>1603</v>
      </c>
      <c r="B764" s="61" t="s">
        <v>2484</v>
      </c>
      <c r="C764" s="62" t="s">
        <v>908</v>
      </c>
    </row>
    <row r="765" spans="1:3" ht="21.75" customHeight="1" x14ac:dyDescent="0.25">
      <c r="A765" s="61" t="s">
        <v>1604</v>
      </c>
      <c r="B765" s="61" t="s">
        <v>2485</v>
      </c>
      <c r="C765" s="62" t="s">
        <v>913</v>
      </c>
    </row>
    <row r="766" spans="1:3" ht="21.75" customHeight="1" x14ac:dyDescent="0.25">
      <c r="A766" s="61" t="s">
        <v>1605</v>
      </c>
      <c r="B766" s="61" t="s">
        <v>2482</v>
      </c>
      <c r="C766" s="62" t="s">
        <v>902</v>
      </c>
    </row>
    <row r="767" spans="1:3" ht="21.75" customHeight="1" x14ac:dyDescent="0.25">
      <c r="A767" s="61" t="s">
        <v>1606</v>
      </c>
      <c r="B767" s="61" t="s">
        <v>2486</v>
      </c>
      <c r="C767" s="62" t="s">
        <v>918</v>
      </c>
    </row>
    <row r="768" spans="1:3" ht="21.75" customHeight="1" x14ac:dyDescent="0.25">
      <c r="A768" s="61" t="s">
        <v>1607</v>
      </c>
      <c r="B768" s="61" t="s">
        <v>2485</v>
      </c>
      <c r="C768" s="62" t="s">
        <v>913</v>
      </c>
    </row>
    <row r="769" spans="1:3" ht="21.75" customHeight="1" x14ac:dyDescent="0.25">
      <c r="A769" s="61" t="s">
        <v>1608</v>
      </c>
      <c r="B769" s="61" t="s">
        <v>2486</v>
      </c>
      <c r="C769" s="62" t="s">
        <v>918</v>
      </c>
    </row>
    <row r="770" spans="1:3" ht="21.75" customHeight="1" x14ac:dyDescent="0.25">
      <c r="A770" s="61" t="s">
        <v>1609</v>
      </c>
      <c r="B770" s="61" t="s">
        <v>2483</v>
      </c>
      <c r="C770" s="62" t="s">
        <v>904</v>
      </c>
    </row>
    <row r="771" spans="1:3" ht="21.75" customHeight="1" x14ac:dyDescent="0.25">
      <c r="A771" s="61" t="s">
        <v>1610</v>
      </c>
      <c r="B771" s="61" t="s">
        <v>2482</v>
      </c>
      <c r="C771" s="62" t="s">
        <v>902</v>
      </c>
    </row>
    <row r="772" spans="1:3" ht="21.75" customHeight="1" x14ac:dyDescent="0.25">
      <c r="A772" s="61" t="s">
        <v>1611</v>
      </c>
      <c r="B772" s="61" t="s">
        <v>2485</v>
      </c>
      <c r="C772" s="62" t="s">
        <v>913</v>
      </c>
    </row>
    <row r="773" spans="1:3" ht="21.75" customHeight="1" x14ac:dyDescent="0.25">
      <c r="A773" s="61" t="s">
        <v>1612</v>
      </c>
      <c r="B773" s="61" t="s">
        <v>2482</v>
      </c>
      <c r="C773" s="62" t="s">
        <v>902</v>
      </c>
    </row>
    <row r="774" spans="1:3" ht="21.75" customHeight="1" x14ac:dyDescent="0.25">
      <c r="A774" s="61" t="s">
        <v>1613</v>
      </c>
      <c r="B774" s="61" t="s">
        <v>2484</v>
      </c>
      <c r="C774" s="62" t="s">
        <v>908</v>
      </c>
    </row>
    <row r="775" spans="1:3" ht="21.75" customHeight="1" x14ac:dyDescent="0.25">
      <c r="A775" s="61" t="s">
        <v>1614</v>
      </c>
      <c r="B775" s="61" t="s">
        <v>2486</v>
      </c>
      <c r="C775" s="62" t="s">
        <v>918</v>
      </c>
    </row>
    <row r="776" spans="1:3" ht="21.75" customHeight="1" x14ac:dyDescent="0.25">
      <c r="A776" s="61" t="s">
        <v>1615</v>
      </c>
      <c r="B776" s="61" t="s">
        <v>2481</v>
      </c>
      <c r="C776" s="62" t="s">
        <v>900</v>
      </c>
    </row>
    <row r="777" spans="1:3" ht="21.75" customHeight="1" x14ac:dyDescent="0.25">
      <c r="A777" s="61" t="s">
        <v>1616</v>
      </c>
      <c r="B777" s="61" t="s">
        <v>2484</v>
      </c>
      <c r="C777" s="62" t="s">
        <v>908</v>
      </c>
    </row>
    <row r="778" spans="1:3" ht="21.75" customHeight="1" x14ac:dyDescent="0.25">
      <c r="A778" s="61" t="s">
        <v>1617</v>
      </c>
      <c r="B778" s="61" t="s">
        <v>2481</v>
      </c>
      <c r="C778" s="62" t="s">
        <v>900</v>
      </c>
    </row>
    <row r="779" spans="1:3" ht="21.75" customHeight="1" x14ac:dyDescent="0.25">
      <c r="A779" s="61" t="s">
        <v>1618</v>
      </c>
      <c r="B779" s="61" t="s">
        <v>2483</v>
      </c>
      <c r="C779" s="62" t="s">
        <v>904</v>
      </c>
    </row>
    <row r="780" spans="1:3" ht="21.75" customHeight="1" x14ac:dyDescent="0.25">
      <c r="A780" s="61" t="s">
        <v>1619</v>
      </c>
      <c r="B780" s="61" t="s">
        <v>2481</v>
      </c>
      <c r="C780" s="62" t="s">
        <v>900</v>
      </c>
    </row>
    <row r="781" spans="1:3" ht="21.75" customHeight="1" x14ac:dyDescent="0.25">
      <c r="A781" s="61" t="s">
        <v>1620</v>
      </c>
      <c r="B781" s="61" t="s">
        <v>2486</v>
      </c>
      <c r="C781" s="62" t="s">
        <v>918</v>
      </c>
    </row>
    <row r="782" spans="1:3" ht="21.75" customHeight="1" x14ac:dyDescent="0.25">
      <c r="A782" s="61" t="s">
        <v>1621</v>
      </c>
      <c r="B782" s="61" t="s">
        <v>2486</v>
      </c>
      <c r="C782" s="62" t="s">
        <v>918</v>
      </c>
    </row>
    <row r="783" spans="1:3" ht="21.75" customHeight="1" x14ac:dyDescent="0.25">
      <c r="A783" s="61" t="s">
        <v>1622</v>
      </c>
      <c r="B783" s="61" t="s">
        <v>2484</v>
      </c>
      <c r="C783" s="62" t="s">
        <v>908</v>
      </c>
    </row>
    <row r="784" spans="1:3" ht="21.75" customHeight="1" x14ac:dyDescent="0.25">
      <c r="A784" s="61" t="s">
        <v>1623</v>
      </c>
      <c r="B784" s="61" t="s">
        <v>2486</v>
      </c>
      <c r="C784" s="62" t="s">
        <v>918</v>
      </c>
    </row>
    <row r="785" spans="1:3" ht="21.75" customHeight="1" x14ac:dyDescent="0.25">
      <c r="A785" s="61" t="s">
        <v>1624</v>
      </c>
      <c r="B785" s="61" t="s">
        <v>2484</v>
      </c>
      <c r="C785" s="62" t="s">
        <v>908</v>
      </c>
    </row>
    <row r="786" spans="1:3" ht="21.75" customHeight="1" x14ac:dyDescent="0.25">
      <c r="A786" s="61" t="s">
        <v>1625</v>
      </c>
      <c r="B786" s="61" t="s">
        <v>2485</v>
      </c>
      <c r="C786" s="62" t="s">
        <v>913</v>
      </c>
    </row>
    <row r="787" spans="1:3" ht="21.75" customHeight="1" x14ac:dyDescent="0.25">
      <c r="A787" s="61" t="s">
        <v>1626</v>
      </c>
      <c r="B787" s="61" t="s">
        <v>2485</v>
      </c>
      <c r="C787" s="62" t="s">
        <v>913</v>
      </c>
    </row>
    <row r="788" spans="1:3" ht="21.75" customHeight="1" x14ac:dyDescent="0.25">
      <c r="A788" s="61" t="s">
        <v>1627</v>
      </c>
      <c r="B788" s="61" t="s">
        <v>2481</v>
      </c>
      <c r="C788" s="62" t="s">
        <v>900</v>
      </c>
    </row>
    <row r="789" spans="1:3" ht="21.75" customHeight="1" x14ac:dyDescent="0.25">
      <c r="A789" s="61" t="s">
        <v>1628</v>
      </c>
      <c r="B789" s="61" t="s">
        <v>2485</v>
      </c>
      <c r="C789" s="62" t="s">
        <v>913</v>
      </c>
    </row>
    <row r="790" spans="1:3" ht="21.75" customHeight="1" x14ac:dyDescent="0.25">
      <c r="A790" s="61" t="s">
        <v>1629</v>
      </c>
      <c r="B790" s="61" t="s">
        <v>2485</v>
      </c>
      <c r="C790" s="62" t="s">
        <v>913</v>
      </c>
    </row>
    <row r="791" spans="1:3" ht="21.75" customHeight="1" x14ac:dyDescent="0.25">
      <c r="A791" s="61" t="s">
        <v>1630</v>
      </c>
      <c r="B791" s="61" t="s">
        <v>2484</v>
      </c>
      <c r="C791" s="62" t="s">
        <v>908</v>
      </c>
    </row>
    <row r="792" spans="1:3" ht="21.75" customHeight="1" x14ac:dyDescent="0.25">
      <c r="A792" s="61" t="s">
        <v>1631</v>
      </c>
      <c r="B792" s="61" t="s">
        <v>2482</v>
      </c>
      <c r="C792" s="62" t="s">
        <v>902</v>
      </c>
    </row>
    <row r="793" spans="1:3" ht="21.75" customHeight="1" x14ac:dyDescent="0.25">
      <c r="A793" s="61" t="s">
        <v>1632</v>
      </c>
      <c r="B793" s="61" t="s">
        <v>2481</v>
      </c>
      <c r="C793" s="62" t="s">
        <v>900</v>
      </c>
    </row>
    <row r="794" spans="1:3" ht="21.75" customHeight="1" x14ac:dyDescent="0.25">
      <c r="A794" s="61" t="s">
        <v>1633</v>
      </c>
      <c r="B794" s="61" t="s">
        <v>2486</v>
      </c>
      <c r="C794" s="62" t="s">
        <v>918</v>
      </c>
    </row>
    <row r="795" spans="1:3" ht="21.75" customHeight="1" x14ac:dyDescent="0.25">
      <c r="A795" s="61" t="s">
        <v>1634</v>
      </c>
      <c r="B795" s="61" t="s">
        <v>2486</v>
      </c>
      <c r="C795" s="62" t="s">
        <v>918</v>
      </c>
    </row>
    <row r="796" spans="1:3" ht="21.75" customHeight="1" x14ac:dyDescent="0.25">
      <c r="A796" s="61" t="s">
        <v>1635</v>
      </c>
      <c r="B796" s="61" t="s">
        <v>2485</v>
      </c>
      <c r="C796" s="62" t="s">
        <v>913</v>
      </c>
    </row>
    <row r="797" spans="1:3" ht="21.75" customHeight="1" x14ac:dyDescent="0.25">
      <c r="A797" s="61" t="s">
        <v>1636</v>
      </c>
      <c r="B797" s="61" t="s">
        <v>2486</v>
      </c>
      <c r="C797" s="62" t="s">
        <v>918</v>
      </c>
    </row>
    <row r="798" spans="1:3" ht="21.75" customHeight="1" x14ac:dyDescent="0.25">
      <c r="A798" s="61" t="s">
        <v>1637</v>
      </c>
      <c r="B798" s="61" t="s">
        <v>2483</v>
      </c>
      <c r="C798" s="62" t="s">
        <v>904</v>
      </c>
    </row>
    <row r="799" spans="1:3" ht="21.75" customHeight="1" x14ac:dyDescent="0.25">
      <c r="A799" s="61" t="s">
        <v>1638</v>
      </c>
      <c r="B799" s="61" t="s">
        <v>2481</v>
      </c>
      <c r="C799" s="62" t="s">
        <v>900</v>
      </c>
    </row>
    <row r="800" spans="1:3" ht="21.75" customHeight="1" x14ac:dyDescent="0.25">
      <c r="A800" s="61" t="s">
        <v>1639</v>
      </c>
      <c r="B800" s="61" t="s">
        <v>2485</v>
      </c>
      <c r="C800" s="62" t="s">
        <v>913</v>
      </c>
    </row>
    <row r="801" spans="1:3" ht="21.75" customHeight="1" x14ac:dyDescent="0.25">
      <c r="A801" s="61" t="s">
        <v>1640</v>
      </c>
      <c r="B801" s="61" t="s">
        <v>2484</v>
      </c>
      <c r="C801" s="62" t="s">
        <v>908</v>
      </c>
    </row>
    <row r="802" spans="1:3" ht="21.75" customHeight="1" x14ac:dyDescent="0.25">
      <c r="A802" s="61" t="s">
        <v>1641</v>
      </c>
      <c r="B802" s="61" t="s">
        <v>2481</v>
      </c>
      <c r="C802" s="62" t="s">
        <v>900</v>
      </c>
    </row>
    <row r="803" spans="1:3" ht="21.75" customHeight="1" x14ac:dyDescent="0.25">
      <c r="A803" s="61" t="s">
        <v>1642</v>
      </c>
      <c r="B803" s="61" t="s">
        <v>2483</v>
      </c>
      <c r="C803" s="62" t="s">
        <v>904</v>
      </c>
    </row>
    <row r="804" spans="1:3" ht="21.75" customHeight="1" x14ac:dyDescent="0.25">
      <c r="A804" s="61" t="s">
        <v>1643</v>
      </c>
      <c r="B804" s="61" t="s">
        <v>2482</v>
      </c>
      <c r="C804" s="62" t="s">
        <v>902</v>
      </c>
    </row>
    <row r="805" spans="1:3" ht="21.75" customHeight="1" x14ac:dyDescent="0.25">
      <c r="A805" s="61" t="s">
        <v>1644</v>
      </c>
      <c r="B805" s="61" t="s">
        <v>2485</v>
      </c>
      <c r="C805" s="62" t="s">
        <v>913</v>
      </c>
    </row>
    <row r="806" spans="1:3" ht="21.75" customHeight="1" x14ac:dyDescent="0.25">
      <c r="A806" s="61" t="s">
        <v>1645</v>
      </c>
      <c r="B806" s="61" t="s">
        <v>2485</v>
      </c>
      <c r="C806" s="62" t="s">
        <v>913</v>
      </c>
    </row>
    <row r="807" spans="1:3" ht="21.75" customHeight="1" x14ac:dyDescent="0.25">
      <c r="A807" s="61" t="s">
        <v>1646</v>
      </c>
      <c r="B807" s="61" t="s">
        <v>2485</v>
      </c>
      <c r="C807" s="62" t="s">
        <v>913</v>
      </c>
    </row>
    <row r="808" spans="1:3" ht="21.75" customHeight="1" x14ac:dyDescent="0.25">
      <c r="A808" s="61" t="s">
        <v>1647</v>
      </c>
      <c r="B808" s="61" t="s">
        <v>2481</v>
      </c>
      <c r="C808" s="62" t="s">
        <v>900</v>
      </c>
    </row>
    <row r="809" spans="1:3" ht="21.75" customHeight="1" x14ac:dyDescent="0.25">
      <c r="A809" s="61" t="s">
        <v>1648</v>
      </c>
      <c r="B809" s="61" t="s">
        <v>2484</v>
      </c>
      <c r="C809" s="62" t="s">
        <v>908</v>
      </c>
    </row>
    <row r="810" spans="1:3" ht="21.75" customHeight="1" x14ac:dyDescent="0.25">
      <c r="A810" s="61" t="s">
        <v>1649</v>
      </c>
      <c r="B810" s="61" t="s">
        <v>2484</v>
      </c>
      <c r="C810" s="62" t="s">
        <v>908</v>
      </c>
    </row>
    <row r="811" spans="1:3" ht="21.75" customHeight="1" x14ac:dyDescent="0.25">
      <c r="A811" s="61" t="s">
        <v>1650</v>
      </c>
      <c r="B811" s="61" t="s">
        <v>2484</v>
      </c>
      <c r="C811" s="62" t="s">
        <v>908</v>
      </c>
    </row>
    <row r="812" spans="1:3" ht="21.75" customHeight="1" x14ac:dyDescent="0.25">
      <c r="A812" s="61" t="s">
        <v>1651</v>
      </c>
      <c r="B812" s="61" t="s">
        <v>2485</v>
      </c>
      <c r="C812" s="62" t="s">
        <v>913</v>
      </c>
    </row>
    <row r="813" spans="1:3" ht="21.75" customHeight="1" x14ac:dyDescent="0.25">
      <c r="A813" s="61" t="s">
        <v>1652</v>
      </c>
      <c r="B813" s="61" t="s">
        <v>2484</v>
      </c>
      <c r="C813" s="62" t="s">
        <v>908</v>
      </c>
    </row>
    <row r="814" spans="1:3" ht="21.75" customHeight="1" x14ac:dyDescent="0.25">
      <c r="A814" s="61" t="s">
        <v>1653</v>
      </c>
      <c r="B814" s="61" t="s">
        <v>2481</v>
      </c>
      <c r="C814" s="62" t="s">
        <v>900</v>
      </c>
    </row>
    <row r="815" spans="1:3" ht="21.75" customHeight="1" x14ac:dyDescent="0.25">
      <c r="A815" s="61" t="s">
        <v>1654</v>
      </c>
      <c r="B815" s="61" t="s">
        <v>2483</v>
      </c>
      <c r="C815" s="62" t="s">
        <v>904</v>
      </c>
    </row>
    <row r="816" spans="1:3" ht="21.75" customHeight="1" x14ac:dyDescent="0.25">
      <c r="A816" s="61" t="s">
        <v>1655</v>
      </c>
      <c r="B816" s="61" t="s">
        <v>2481</v>
      </c>
      <c r="C816" s="62" t="s">
        <v>900</v>
      </c>
    </row>
    <row r="817" spans="1:3" ht="21.75" customHeight="1" x14ac:dyDescent="0.25">
      <c r="A817" s="61" t="s">
        <v>1656</v>
      </c>
      <c r="B817" s="61" t="s">
        <v>2484</v>
      </c>
      <c r="C817" s="62" t="s">
        <v>908</v>
      </c>
    </row>
    <row r="818" spans="1:3" ht="21.75" customHeight="1" x14ac:dyDescent="0.25">
      <c r="A818" s="61" t="s">
        <v>1657</v>
      </c>
      <c r="B818" s="61" t="s">
        <v>2485</v>
      </c>
      <c r="C818" s="62" t="s">
        <v>913</v>
      </c>
    </row>
    <row r="819" spans="1:3" ht="21.75" customHeight="1" x14ac:dyDescent="0.25">
      <c r="A819" s="61" t="s">
        <v>1658</v>
      </c>
      <c r="B819" s="61" t="s">
        <v>2484</v>
      </c>
      <c r="C819" s="62" t="s">
        <v>908</v>
      </c>
    </row>
    <row r="820" spans="1:3" ht="21.75" customHeight="1" x14ac:dyDescent="0.25">
      <c r="A820" s="61" t="s">
        <v>1659</v>
      </c>
      <c r="B820" s="61" t="s">
        <v>2483</v>
      </c>
      <c r="C820" s="62" t="s">
        <v>904</v>
      </c>
    </row>
    <row r="821" spans="1:3" ht="21.75" customHeight="1" x14ac:dyDescent="0.25">
      <c r="A821" s="61" t="s">
        <v>1660</v>
      </c>
      <c r="B821" s="61" t="s">
        <v>2485</v>
      </c>
      <c r="C821" s="62" t="s">
        <v>913</v>
      </c>
    </row>
    <row r="822" spans="1:3" ht="21.75" customHeight="1" x14ac:dyDescent="0.25">
      <c r="A822" s="61" t="s">
        <v>1661</v>
      </c>
      <c r="B822" s="61" t="s">
        <v>2484</v>
      </c>
      <c r="C822" s="62" t="s">
        <v>908</v>
      </c>
    </row>
    <row r="823" spans="1:3" ht="21.75" customHeight="1" x14ac:dyDescent="0.25">
      <c r="A823" s="61" t="s">
        <v>1662</v>
      </c>
      <c r="B823" s="61" t="s">
        <v>2485</v>
      </c>
      <c r="C823" s="62" t="s">
        <v>913</v>
      </c>
    </row>
    <row r="824" spans="1:3" ht="21.75" customHeight="1" x14ac:dyDescent="0.25">
      <c r="A824" s="61" t="s">
        <v>1663</v>
      </c>
      <c r="B824" s="61" t="s">
        <v>2485</v>
      </c>
      <c r="C824" s="62" t="s">
        <v>913</v>
      </c>
    </row>
    <row r="825" spans="1:3" ht="21.75" customHeight="1" x14ac:dyDescent="0.25">
      <c r="A825" s="61" t="s">
        <v>1664</v>
      </c>
      <c r="B825" s="61" t="s">
        <v>2484</v>
      </c>
      <c r="C825" s="62" t="s">
        <v>908</v>
      </c>
    </row>
    <row r="826" spans="1:3" ht="21.75" customHeight="1" x14ac:dyDescent="0.25">
      <c r="A826" s="61" t="s">
        <v>1665</v>
      </c>
      <c r="B826" s="61" t="s">
        <v>2483</v>
      </c>
      <c r="C826" s="62" t="s">
        <v>904</v>
      </c>
    </row>
    <row r="827" spans="1:3" ht="21.75" customHeight="1" x14ac:dyDescent="0.25">
      <c r="A827" s="61" t="s">
        <v>1666</v>
      </c>
      <c r="B827" s="61" t="s">
        <v>2483</v>
      </c>
      <c r="C827" s="62" t="s">
        <v>904</v>
      </c>
    </row>
    <row r="828" spans="1:3" ht="21.75" customHeight="1" x14ac:dyDescent="0.25">
      <c r="A828" s="61" t="s">
        <v>1667</v>
      </c>
      <c r="B828" s="61" t="s">
        <v>2483</v>
      </c>
      <c r="C828" s="62" t="s">
        <v>904</v>
      </c>
    </row>
    <row r="829" spans="1:3" ht="21.75" customHeight="1" x14ac:dyDescent="0.25">
      <c r="A829" s="61" t="s">
        <v>1668</v>
      </c>
      <c r="B829" s="61" t="s">
        <v>2484</v>
      </c>
      <c r="C829" s="62" t="s">
        <v>908</v>
      </c>
    </row>
    <row r="830" spans="1:3" ht="21.75" customHeight="1" x14ac:dyDescent="0.25">
      <c r="A830" s="61" t="s">
        <v>1669</v>
      </c>
      <c r="B830" s="61" t="s">
        <v>2484</v>
      </c>
      <c r="C830" s="62" t="s">
        <v>908</v>
      </c>
    </row>
    <row r="831" spans="1:3" ht="21.75" customHeight="1" x14ac:dyDescent="0.25">
      <c r="A831" s="61" t="s">
        <v>1670</v>
      </c>
      <c r="B831" s="61" t="s">
        <v>2484</v>
      </c>
      <c r="C831" s="62" t="s">
        <v>908</v>
      </c>
    </row>
    <row r="832" spans="1:3" ht="21.75" customHeight="1" x14ac:dyDescent="0.25">
      <c r="A832" s="61" t="s">
        <v>1671</v>
      </c>
      <c r="B832" s="61" t="s">
        <v>2483</v>
      </c>
      <c r="C832" s="62" t="s">
        <v>904</v>
      </c>
    </row>
    <row r="833" spans="1:3" ht="21.75" customHeight="1" x14ac:dyDescent="0.25">
      <c r="A833" s="61" t="s">
        <v>1672</v>
      </c>
      <c r="B833" s="61" t="s">
        <v>2483</v>
      </c>
      <c r="C833" s="62" t="s">
        <v>904</v>
      </c>
    </row>
    <row r="834" spans="1:3" ht="21.75" customHeight="1" x14ac:dyDescent="0.25">
      <c r="A834" s="61" t="s">
        <v>1673</v>
      </c>
      <c r="B834" s="61" t="s">
        <v>2486</v>
      </c>
      <c r="C834" s="62" t="s">
        <v>918</v>
      </c>
    </row>
    <row r="835" spans="1:3" ht="21.75" customHeight="1" x14ac:dyDescent="0.25">
      <c r="A835" s="61" t="s">
        <v>1674</v>
      </c>
      <c r="B835" s="61" t="s">
        <v>2484</v>
      </c>
      <c r="C835" s="62" t="s">
        <v>908</v>
      </c>
    </row>
    <row r="836" spans="1:3" ht="21.75" customHeight="1" x14ac:dyDescent="0.25">
      <c r="A836" s="61" t="s">
        <v>1675</v>
      </c>
      <c r="B836" s="61" t="s">
        <v>2484</v>
      </c>
      <c r="C836" s="62" t="s">
        <v>908</v>
      </c>
    </row>
    <row r="837" spans="1:3" ht="21.75" customHeight="1" x14ac:dyDescent="0.25">
      <c r="A837" s="61" t="s">
        <v>1676</v>
      </c>
      <c r="B837" s="61" t="s">
        <v>2485</v>
      </c>
      <c r="C837" s="62" t="s">
        <v>913</v>
      </c>
    </row>
    <row r="838" spans="1:3" ht="21.75" customHeight="1" x14ac:dyDescent="0.25">
      <c r="A838" s="61" t="s">
        <v>1677</v>
      </c>
      <c r="B838" s="61" t="s">
        <v>2484</v>
      </c>
      <c r="C838" s="62" t="s">
        <v>908</v>
      </c>
    </row>
    <row r="839" spans="1:3" ht="21.75" customHeight="1" x14ac:dyDescent="0.25">
      <c r="A839" s="61" t="s">
        <v>1678</v>
      </c>
      <c r="B839" s="61" t="s">
        <v>2485</v>
      </c>
      <c r="C839" s="62" t="s">
        <v>913</v>
      </c>
    </row>
    <row r="840" spans="1:3" ht="21.75" customHeight="1" x14ac:dyDescent="0.25">
      <c r="A840" s="61" t="s">
        <v>1679</v>
      </c>
      <c r="B840" s="61" t="s">
        <v>2485</v>
      </c>
      <c r="C840" s="62" t="s">
        <v>913</v>
      </c>
    </row>
    <row r="841" spans="1:3" ht="21.75" customHeight="1" x14ac:dyDescent="0.25">
      <c r="A841" s="61" t="s">
        <v>1680</v>
      </c>
      <c r="B841" s="61" t="s">
        <v>2485</v>
      </c>
      <c r="C841" s="62" t="s">
        <v>913</v>
      </c>
    </row>
    <row r="842" spans="1:3" ht="21.75" customHeight="1" x14ac:dyDescent="0.25">
      <c r="A842" s="61" t="s">
        <v>1681</v>
      </c>
      <c r="B842" s="61" t="s">
        <v>2482</v>
      </c>
      <c r="C842" s="62" t="s">
        <v>902</v>
      </c>
    </row>
    <row r="843" spans="1:3" ht="21.75" customHeight="1" x14ac:dyDescent="0.25">
      <c r="A843" s="61" t="s">
        <v>1682</v>
      </c>
      <c r="B843" s="61" t="s">
        <v>2484</v>
      </c>
      <c r="C843" s="62" t="s">
        <v>908</v>
      </c>
    </row>
    <row r="844" spans="1:3" ht="21.75" customHeight="1" x14ac:dyDescent="0.25">
      <c r="A844" s="61" t="s">
        <v>1683</v>
      </c>
      <c r="B844" s="61" t="s">
        <v>2484</v>
      </c>
      <c r="C844" s="62" t="s">
        <v>908</v>
      </c>
    </row>
    <row r="845" spans="1:3" ht="21.75" customHeight="1" x14ac:dyDescent="0.25">
      <c r="A845" s="61" t="s">
        <v>1684</v>
      </c>
      <c r="B845" s="61" t="s">
        <v>2485</v>
      </c>
      <c r="C845" s="62" t="s">
        <v>913</v>
      </c>
    </row>
    <row r="846" spans="1:3" ht="21.75" customHeight="1" x14ac:dyDescent="0.25">
      <c r="A846" s="61" t="s">
        <v>1685</v>
      </c>
      <c r="B846" s="61" t="s">
        <v>2482</v>
      </c>
      <c r="C846" s="62" t="s">
        <v>902</v>
      </c>
    </row>
    <row r="847" spans="1:3" ht="21.75" customHeight="1" x14ac:dyDescent="0.25">
      <c r="A847" s="61" t="s">
        <v>1686</v>
      </c>
      <c r="B847" s="61" t="s">
        <v>2484</v>
      </c>
      <c r="C847" s="62" t="s">
        <v>908</v>
      </c>
    </row>
    <row r="848" spans="1:3" ht="21.75" customHeight="1" x14ac:dyDescent="0.25">
      <c r="A848" s="61" t="s">
        <v>1687</v>
      </c>
      <c r="B848" s="61" t="s">
        <v>2486</v>
      </c>
      <c r="C848" s="62" t="s">
        <v>918</v>
      </c>
    </row>
    <row r="849" spans="1:3" ht="21.75" customHeight="1" x14ac:dyDescent="0.25">
      <c r="A849" s="61" t="s">
        <v>1688</v>
      </c>
      <c r="B849" s="61" t="s">
        <v>2484</v>
      </c>
      <c r="C849" s="62" t="s">
        <v>908</v>
      </c>
    </row>
    <row r="850" spans="1:3" ht="21.75" customHeight="1" x14ac:dyDescent="0.25">
      <c r="A850" s="61" t="s">
        <v>1689</v>
      </c>
      <c r="B850" s="61" t="s">
        <v>2483</v>
      </c>
      <c r="C850" s="62" t="s">
        <v>904</v>
      </c>
    </row>
    <row r="851" spans="1:3" ht="21.75" customHeight="1" x14ac:dyDescent="0.25">
      <c r="A851" s="61" t="s">
        <v>1690</v>
      </c>
      <c r="B851" s="61" t="s">
        <v>2482</v>
      </c>
      <c r="C851" s="62" t="s">
        <v>902</v>
      </c>
    </row>
    <row r="852" spans="1:3" ht="21.75" customHeight="1" x14ac:dyDescent="0.25">
      <c r="A852" s="61" t="s">
        <v>1691</v>
      </c>
      <c r="B852" s="61" t="s">
        <v>2484</v>
      </c>
      <c r="C852" s="62" t="s">
        <v>908</v>
      </c>
    </row>
    <row r="853" spans="1:3" ht="21.75" customHeight="1" x14ac:dyDescent="0.25">
      <c r="A853" s="61" t="s">
        <v>1692</v>
      </c>
      <c r="B853" s="61" t="s">
        <v>2485</v>
      </c>
      <c r="C853" s="62" t="s">
        <v>913</v>
      </c>
    </row>
    <row r="854" spans="1:3" ht="21.75" customHeight="1" x14ac:dyDescent="0.25">
      <c r="A854" s="61" t="s">
        <v>1693</v>
      </c>
      <c r="B854" s="61" t="s">
        <v>2484</v>
      </c>
      <c r="C854" s="62" t="s">
        <v>908</v>
      </c>
    </row>
    <row r="855" spans="1:3" ht="21.75" customHeight="1" x14ac:dyDescent="0.25">
      <c r="A855" s="61" t="s">
        <v>1694</v>
      </c>
      <c r="B855" s="61" t="s">
        <v>2484</v>
      </c>
      <c r="C855" s="62" t="s">
        <v>908</v>
      </c>
    </row>
    <row r="856" spans="1:3" ht="21.75" customHeight="1" x14ac:dyDescent="0.25">
      <c r="A856" s="61" t="s">
        <v>1695</v>
      </c>
      <c r="B856" s="61" t="s">
        <v>2485</v>
      </c>
      <c r="C856" s="62" t="s">
        <v>913</v>
      </c>
    </row>
    <row r="857" spans="1:3" ht="21.75" customHeight="1" x14ac:dyDescent="0.25">
      <c r="A857" s="61" t="s">
        <v>1696</v>
      </c>
      <c r="B857" s="61" t="s">
        <v>2484</v>
      </c>
      <c r="C857" s="62" t="s">
        <v>908</v>
      </c>
    </row>
    <row r="858" spans="1:3" ht="21.75" customHeight="1" x14ac:dyDescent="0.25">
      <c r="A858" s="61" t="s">
        <v>1697</v>
      </c>
      <c r="B858" s="61" t="s">
        <v>2485</v>
      </c>
      <c r="C858" s="62" t="s">
        <v>913</v>
      </c>
    </row>
    <row r="859" spans="1:3" ht="21.75" customHeight="1" x14ac:dyDescent="0.25">
      <c r="A859" s="61" t="s">
        <v>1698</v>
      </c>
      <c r="B859" s="61" t="s">
        <v>2485</v>
      </c>
      <c r="C859" s="62" t="s">
        <v>913</v>
      </c>
    </row>
    <row r="860" spans="1:3" ht="21.75" customHeight="1" x14ac:dyDescent="0.25">
      <c r="A860" s="61" t="s">
        <v>1699</v>
      </c>
      <c r="B860" s="61" t="s">
        <v>2485</v>
      </c>
      <c r="C860" s="62" t="s">
        <v>913</v>
      </c>
    </row>
    <row r="861" spans="1:3" ht="21.75" customHeight="1" x14ac:dyDescent="0.25">
      <c r="A861" s="61" t="s">
        <v>1700</v>
      </c>
      <c r="B861" s="61" t="s">
        <v>2484</v>
      </c>
      <c r="C861" s="62" t="s">
        <v>908</v>
      </c>
    </row>
    <row r="862" spans="1:3" ht="21.75" customHeight="1" x14ac:dyDescent="0.25">
      <c r="A862" s="61" t="s">
        <v>1701</v>
      </c>
      <c r="B862" s="61" t="s">
        <v>2485</v>
      </c>
      <c r="C862" s="62" t="s">
        <v>913</v>
      </c>
    </row>
    <row r="863" spans="1:3" ht="21.75" customHeight="1" x14ac:dyDescent="0.25">
      <c r="A863" s="61" t="s">
        <v>1702</v>
      </c>
      <c r="B863" s="61" t="s">
        <v>2485</v>
      </c>
      <c r="C863" s="62" t="s">
        <v>913</v>
      </c>
    </row>
    <row r="864" spans="1:3" ht="21.75" customHeight="1" x14ac:dyDescent="0.25">
      <c r="A864" s="61" t="s">
        <v>1703</v>
      </c>
      <c r="B864" s="61" t="s">
        <v>2485</v>
      </c>
      <c r="C864" s="62" t="s">
        <v>913</v>
      </c>
    </row>
    <row r="865" spans="1:3" ht="21.75" customHeight="1" x14ac:dyDescent="0.25">
      <c r="A865" s="61" t="s">
        <v>1704</v>
      </c>
      <c r="B865" s="61" t="s">
        <v>2484</v>
      </c>
      <c r="C865" s="62" t="s">
        <v>908</v>
      </c>
    </row>
    <row r="866" spans="1:3" ht="21.75" customHeight="1" x14ac:dyDescent="0.25">
      <c r="A866" s="61" t="s">
        <v>1705</v>
      </c>
      <c r="B866" s="61" t="s">
        <v>2484</v>
      </c>
      <c r="C866" s="62" t="s">
        <v>908</v>
      </c>
    </row>
    <row r="867" spans="1:3" ht="21.75" customHeight="1" x14ac:dyDescent="0.25">
      <c r="A867" s="61" t="s">
        <v>1706</v>
      </c>
      <c r="B867" s="61" t="s">
        <v>2481</v>
      </c>
      <c r="C867" s="62" t="s">
        <v>900</v>
      </c>
    </row>
    <row r="868" spans="1:3" ht="21.75" customHeight="1" x14ac:dyDescent="0.25">
      <c r="A868" s="61" t="s">
        <v>1707</v>
      </c>
      <c r="B868" s="61" t="s">
        <v>2482</v>
      </c>
      <c r="C868" s="62" t="s">
        <v>902</v>
      </c>
    </row>
    <row r="869" spans="1:3" ht="21.75" customHeight="1" x14ac:dyDescent="0.25">
      <c r="A869" s="61" t="s">
        <v>1708</v>
      </c>
      <c r="B869" s="61" t="s">
        <v>2485</v>
      </c>
      <c r="C869" s="62" t="s">
        <v>913</v>
      </c>
    </row>
    <row r="870" spans="1:3" ht="21.75" customHeight="1" x14ac:dyDescent="0.25">
      <c r="A870" s="61" t="s">
        <v>1709</v>
      </c>
      <c r="B870" s="61" t="s">
        <v>2484</v>
      </c>
      <c r="C870" s="62" t="s">
        <v>908</v>
      </c>
    </row>
    <row r="871" spans="1:3" ht="21.75" customHeight="1" x14ac:dyDescent="0.25">
      <c r="A871" s="61" t="s">
        <v>1710</v>
      </c>
      <c r="B871" s="61" t="s">
        <v>2484</v>
      </c>
      <c r="C871" s="62" t="s">
        <v>908</v>
      </c>
    </row>
    <row r="872" spans="1:3" ht="21.75" customHeight="1" x14ac:dyDescent="0.25">
      <c r="A872" s="61" t="s">
        <v>1711</v>
      </c>
      <c r="B872" s="61" t="s">
        <v>2485</v>
      </c>
      <c r="C872" s="62" t="s">
        <v>913</v>
      </c>
    </row>
    <row r="873" spans="1:3" ht="21.75" customHeight="1" x14ac:dyDescent="0.25">
      <c r="A873" s="61" t="s">
        <v>1712</v>
      </c>
      <c r="B873" s="61" t="s">
        <v>2484</v>
      </c>
      <c r="C873" s="62" t="s">
        <v>908</v>
      </c>
    </row>
    <row r="874" spans="1:3" ht="21.75" customHeight="1" x14ac:dyDescent="0.25">
      <c r="A874" s="61" t="s">
        <v>1713</v>
      </c>
      <c r="B874" s="61" t="s">
        <v>2483</v>
      </c>
      <c r="C874" s="62" t="s">
        <v>904</v>
      </c>
    </row>
    <row r="875" spans="1:3" ht="21.75" customHeight="1" x14ac:dyDescent="0.25">
      <c r="A875" s="61" t="s">
        <v>1714</v>
      </c>
      <c r="B875" s="61" t="s">
        <v>2481</v>
      </c>
      <c r="C875" s="62" t="s">
        <v>900</v>
      </c>
    </row>
    <row r="876" spans="1:3" ht="21.75" customHeight="1" x14ac:dyDescent="0.25">
      <c r="A876" s="61" t="s">
        <v>1715</v>
      </c>
      <c r="B876" s="61" t="s">
        <v>2481</v>
      </c>
      <c r="C876" s="62" t="s">
        <v>900</v>
      </c>
    </row>
    <row r="877" spans="1:3" ht="21.75" customHeight="1" x14ac:dyDescent="0.25">
      <c r="A877" s="61" t="s">
        <v>1716</v>
      </c>
      <c r="B877" s="61" t="s">
        <v>2483</v>
      </c>
      <c r="C877" s="62" t="s">
        <v>904</v>
      </c>
    </row>
    <row r="878" spans="1:3" ht="21.75" customHeight="1" x14ac:dyDescent="0.25">
      <c r="A878" s="61" t="s">
        <v>1717</v>
      </c>
      <c r="B878" s="61" t="s">
        <v>2483</v>
      </c>
      <c r="C878" s="62" t="s">
        <v>904</v>
      </c>
    </row>
    <row r="879" spans="1:3" ht="21.75" customHeight="1" x14ac:dyDescent="0.25">
      <c r="A879" s="61" t="s">
        <v>1718</v>
      </c>
      <c r="B879" s="61" t="s">
        <v>2481</v>
      </c>
      <c r="C879" s="62" t="s">
        <v>900</v>
      </c>
    </row>
    <row r="880" spans="1:3" ht="21.75" customHeight="1" x14ac:dyDescent="0.25">
      <c r="A880" s="61" t="s">
        <v>1719</v>
      </c>
      <c r="B880" s="61" t="s">
        <v>2483</v>
      </c>
      <c r="C880" s="62" t="s">
        <v>904</v>
      </c>
    </row>
    <row r="881" spans="1:3" ht="21.75" customHeight="1" x14ac:dyDescent="0.25">
      <c r="A881" s="61" t="s">
        <v>1720</v>
      </c>
      <c r="B881" s="61" t="s">
        <v>2481</v>
      </c>
      <c r="C881" s="62" t="s">
        <v>900</v>
      </c>
    </row>
    <row r="882" spans="1:3" ht="21.75" customHeight="1" x14ac:dyDescent="0.25">
      <c r="A882" s="61" t="s">
        <v>1721</v>
      </c>
      <c r="B882" s="61" t="s">
        <v>2486</v>
      </c>
      <c r="C882" s="62" t="s">
        <v>918</v>
      </c>
    </row>
    <row r="883" spans="1:3" ht="21.75" customHeight="1" x14ac:dyDescent="0.25">
      <c r="A883" s="61" t="s">
        <v>1722</v>
      </c>
      <c r="B883" s="61" t="s">
        <v>2482</v>
      </c>
      <c r="C883" s="62" t="s">
        <v>902</v>
      </c>
    </row>
    <row r="884" spans="1:3" ht="21.75" customHeight="1" x14ac:dyDescent="0.25">
      <c r="A884" s="61" t="s">
        <v>1723</v>
      </c>
      <c r="B884" s="61" t="s">
        <v>2484</v>
      </c>
      <c r="C884" s="62" t="s">
        <v>908</v>
      </c>
    </row>
    <row r="885" spans="1:3" ht="21.75" customHeight="1" x14ac:dyDescent="0.25">
      <c r="A885" s="61" t="s">
        <v>1724</v>
      </c>
      <c r="B885" s="61" t="s">
        <v>2484</v>
      </c>
      <c r="C885" s="62" t="s">
        <v>908</v>
      </c>
    </row>
    <row r="886" spans="1:3" ht="21.75" customHeight="1" x14ac:dyDescent="0.25">
      <c r="A886" s="61" t="s">
        <v>1725</v>
      </c>
      <c r="B886" s="61" t="s">
        <v>2485</v>
      </c>
      <c r="C886" s="62" t="s">
        <v>913</v>
      </c>
    </row>
    <row r="887" spans="1:3" ht="21.75" customHeight="1" x14ac:dyDescent="0.25">
      <c r="A887" s="61" t="s">
        <v>1726</v>
      </c>
      <c r="B887" s="61" t="s">
        <v>2484</v>
      </c>
      <c r="C887" s="62" t="s">
        <v>908</v>
      </c>
    </row>
    <row r="888" spans="1:3" ht="21.75" customHeight="1" x14ac:dyDescent="0.25">
      <c r="A888" s="61" t="s">
        <v>1727</v>
      </c>
      <c r="B888" s="61" t="s">
        <v>2484</v>
      </c>
      <c r="C888" s="62" t="s">
        <v>908</v>
      </c>
    </row>
    <row r="889" spans="1:3" ht="21.75" customHeight="1" x14ac:dyDescent="0.25">
      <c r="A889" s="61" t="s">
        <v>1728</v>
      </c>
      <c r="B889" s="61" t="s">
        <v>2484</v>
      </c>
      <c r="C889" s="62" t="s">
        <v>908</v>
      </c>
    </row>
    <row r="890" spans="1:3" ht="21.75" customHeight="1" x14ac:dyDescent="0.25">
      <c r="A890" s="61" t="s">
        <v>1729</v>
      </c>
      <c r="B890" s="61" t="s">
        <v>2484</v>
      </c>
      <c r="C890" s="62" t="s">
        <v>908</v>
      </c>
    </row>
    <row r="891" spans="1:3" ht="21.75" customHeight="1" x14ac:dyDescent="0.25">
      <c r="A891" s="61" t="s">
        <v>1730</v>
      </c>
      <c r="B891" s="61" t="s">
        <v>2484</v>
      </c>
      <c r="C891" s="62" t="s">
        <v>908</v>
      </c>
    </row>
    <row r="892" spans="1:3" ht="21.75" customHeight="1" x14ac:dyDescent="0.25">
      <c r="A892" s="61" t="s">
        <v>1731</v>
      </c>
      <c r="B892" s="61" t="s">
        <v>2484</v>
      </c>
      <c r="C892" s="62" t="s">
        <v>908</v>
      </c>
    </row>
    <row r="893" spans="1:3" ht="21.75" customHeight="1" x14ac:dyDescent="0.25">
      <c r="A893" s="61" t="s">
        <v>1732</v>
      </c>
      <c r="B893" s="61" t="s">
        <v>2484</v>
      </c>
      <c r="C893" s="62" t="s">
        <v>908</v>
      </c>
    </row>
    <row r="894" spans="1:3" ht="21.75" customHeight="1" x14ac:dyDescent="0.25">
      <c r="A894" s="61" t="s">
        <v>1733</v>
      </c>
      <c r="B894" s="61" t="s">
        <v>2485</v>
      </c>
      <c r="C894" s="62" t="s">
        <v>913</v>
      </c>
    </row>
    <row r="895" spans="1:3" ht="21.75" customHeight="1" x14ac:dyDescent="0.25">
      <c r="A895" s="61" t="s">
        <v>1734</v>
      </c>
      <c r="B895" s="61" t="s">
        <v>2485</v>
      </c>
      <c r="C895" s="62" t="s">
        <v>913</v>
      </c>
    </row>
    <row r="896" spans="1:3" ht="21.75" customHeight="1" x14ac:dyDescent="0.25">
      <c r="A896" s="61" t="s">
        <v>1735</v>
      </c>
      <c r="B896" s="61" t="s">
        <v>2485</v>
      </c>
      <c r="C896" s="62" t="s">
        <v>913</v>
      </c>
    </row>
    <row r="897" spans="1:3" ht="21.75" customHeight="1" x14ac:dyDescent="0.25">
      <c r="A897" s="61" t="s">
        <v>1736</v>
      </c>
      <c r="B897" s="61" t="s">
        <v>2483</v>
      </c>
      <c r="C897" s="62" t="s">
        <v>904</v>
      </c>
    </row>
    <row r="898" spans="1:3" ht="21.75" customHeight="1" x14ac:dyDescent="0.25">
      <c r="A898" s="61" t="s">
        <v>1737</v>
      </c>
      <c r="B898" s="61" t="s">
        <v>2483</v>
      </c>
      <c r="C898" s="62" t="s">
        <v>904</v>
      </c>
    </row>
    <row r="899" spans="1:3" ht="21.75" customHeight="1" x14ac:dyDescent="0.25">
      <c r="A899" s="61" t="s">
        <v>1738</v>
      </c>
      <c r="B899" s="61" t="s">
        <v>2485</v>
      </c>
      <c r="C899" s="62" t="s">
        <v>913</v>
      </c>
    </row>
    <row r="900" spans="1:3" ht="21.75" customHeight="1" x14ac:dyDescent="0.25">
      <c r="A900" s="61" t="s">
        <v>1739</v>
      </c>
      <c r="B900" s="61" t="s">
        <v>2485</v>
      </c>
      <c r="C900" s="62" t="s">
        <v>913</v>
      </c>
    </row>
    <row r="901" spans="1:3" ht="21.75" customHeight="1" x14ac:dyDescent="0.25">
      <c r="A901" s="61" t="s">
        <v>1740</v>
      </c>
      <c r="B901" s="61" t="s">
        <v>2486</v>
      </c>
      <c r="C901" s="62" t="s">
        <v>918</v>
      </c>
    </row>
    <row r="902" spans="1:3" ht="21.75" customHeight="1" x14ac:dyDescent="0.25">
      <c r="A902" s="61" t="s">
        <v>1741</v>
      </c>
      <c r="B902" s="61" t="s">
        <v>2483</v>
      </c>
      <c r="C902" s="62" t="s">
        <v>904</v>
      </c>
    </row>
    <row r="903" spans="1:3" ht="21.75" customHeight="1" x14ac:dyDescent="0.25">
      <c r="A903" s="61" t="s">
        <v>1742</v>
      </c>
      <c r="B903" s="61" t="s">
        <v>2482</v>
      </c>
      <c r="C903" s="62" t="s">
        <v>902</v>
      </c>
    </row>
    <row r="904" spans="1:3" ht="21.75" customHeight="1" x14ac:dyDescent="0.25">
      <c r="A904" s="61" t="s">
        <v>1743</v>
      </c>
      <c r="B904" s="61" t="s">
        <v>2481</v>
      </c>
      <c r="C904" s="62" t="s">
        <v>900</v>
      </c>
    </row>
    <row r="905" spans="1:3" ht="21.75" customHeight="1" x14ac:dyDescent="0.25">
      <c r="A905" s="61" t="s">
        <v>1744</v>
      </c>
      <c r="B905" s="61" t="s">
        <v>2483</v>
      </c>
      <c r="C905" s="62" t="s">
        <v>904</v>
      </c>
    </row>
    <row r="906" spans="1:3" ht="21.75" customHeight="1" x14ac:dyDescent="0.25">
      <c r="A906" s="61" t="s">
        <v>1745</v>
      </c>
      <c r="B906" s="61" t="s">
        <v>2485</v>
      </c>
      <c r="C906" s="62" t="s">
        <v>913</v>
      </c>
    </row>
    <row r="907" spans="1:3" ht="21.75" customHeight="1" x14ac:dyDescent="0.25">
      <c r="A907" s="61" t="s">
        <v>1746</v>
      </c>
      <c r="B907" s="61" t="s">
        <v>2484</v>
      </c>
      <c r="C907" s="62" t="s">
        <v>908</v>
      </c>
    </row>
    <row r="908" spans="1:3" ht="21.75" customHeight="1" x14ac:dyDescent="0.25">
      <c r="A908" s="61" t="s">
        <v>1747</v>
      </c>
      <c r="B908" s="61" t="s">
        <v>2484</v>
      </c>
      <c r="C908" s="62" t="s">
        <v>908</v>
      </c>
    </row>
    <row r="909" spans="1:3" ht="21.75" customHeight="1" x14ac:dyDescent="0.25">
      <c r="A909" s="61" t="s">
        <v>1748</v>
      </c>
      <c r="B909" s="61" t="s">
        <v>2484</v>
      </c>
      <c r="C909" s="62" t="s">
        <v>908</v>
      </c>
    </row>
    <row r="910" spans="1:3" ht="21.75" customHeight="1" x14ac:dyDescent="0.25">
      <c r="A910" s="61" t="s">
        <v>1749</v>
      </c>
      <c r="B910" s="61" t="s">
        <v>2484</v>
      </c>
      <c r="C910" s="62" t="s">
        <v>908</v>
      </c>
    </row>
    <row r="911" spans="1:3" ht="21.75" customHeight="1" x14ac:dyDescent="0.25">
      <c r="A911" s="61" t="s">
        <v>1750</v>
      </c>
      <c r="B911" s="61" t="s">
        <v>2483</v>
      </c>
      <c r="C911" s="62" t="s">
        <v>904</v>
      </c>
    </row>
    <row r="912" spans="1:3" ht="21.75" customHeight="1" x14ac:dyDescent="0.25">
      <c r="A912" s="61" t="s">
        <v>1751</v>
      </c>
      <c r="B912" s="61" t="s">
        <v>2482</v>
      </c>
      <c r="C912" s="62" t="s">
        <v>902</v>
      </c>
    </row>
    <row r="913" spans="1:3" ht="21.75" customHeight="1" x14ac:dyDescent="0.25">
      <c r="A913" s="61" t="s">
        <v>1752</v>
      </c>
      <c r="B913" s="61" t="s">
        <v>2483</v>
      </c>
      <c r="C913" s="62" t="s">
        <v>904</v>
      </c>
    </row>
    <row r="914" spans="1:3" ht="21.75" customHeight="1" x14ac:dyDescent="0.25">
      <c r="A914" s="61" t="s">
        <v>1753</v>
      </c>
      <c r="B914" s="61" t="s">
        <v>2482</v>
      </c>
      <c r="C914" s="62" t="s">
        <v>902</v>
      </c>
    </row>
    <row r="915" spans="1:3" ht="21.75" customHeight="1" x14ac:dyDescent="0.25">
      <c r="A915" s="61" t="s">
        <v>1754</v>
      </c>
      <c r="B915" s="61" t="s">
        <v>2485</v>
      </c>
      <c r="C915" s="62" t="s">
        <v>913</v>
      </c>
    </row>
    <row r="916" spans="1:3" ht="21.75" customHeight="1" x14ac:dyDescent="0.25">
      <c r="A916" s="61" t="s">
        <v>1755</v>
      </c>
      <c r="B916" s="61" t="s">
        <v>2482</v>
      </c>
      <c r="C916" s="62" t="s">
        <v>902</v>
      </c>
    </row>
    <row r="917" spans="1:3" ht="21.75" customHeight="1" x14ac:dyDescent="0.25">
      <c r="A917" s="61" t="s">
        <v>1756</v>
      </c>
      <c r="B917" s="61" t="s">
        <v>2484</v>
      </c>
      <c r="C917" s="62" t="s">
        <v>908</v>
      </c>
    </row>
    <row r="918" spans="1:3" ht="21.75" customHeight="1" x14ac:dyDescent="0.25">
      <c r="A918" s="61" t="s">
        <v>1757</v>
      </c>
      <c r="B918" s="61" t="s">
        <v>2481</v>
      </c>
      <c r="C918" s="62" t="s">
        <v>900</v>
      </c>
    </row>
    <row r="919" spans="1:3" ht="21.75" customHeight="1" x14ac:dyDescent="0.25">
      <c r="A919" s="61" t="s">
        <v>1758</v>
      </c>
      <c r="B919" s="61" t="s">
        <v>2484</v>
      </c>
      <c r="C919" s="62" t="s">
        <v>908</v>
      </c>
    </row>
    <row r="920" spans="1:3" ht="21.75" customHeight="1" x14ac:dyDescent="0.25">
      <c r="A920" s="61" t="s">
        <v>1759</v>
      </c>
      <c r="B920" s="61" t="s">
        <v>2485</v>
      </c>
      <c r="C920" s="62" t="s">
        <v>913</v>
      </c>
    </row>
    <row r="921" spans="1:3" ht="21.75" customHeight="1" x14ac:dyDescent="0.25">
      <c r="A921" s="61" t="s">
        <v>1760</v>
      </c>
      <c r="B921" s="61" t="s">
        <v>2484</v>
      </c>
      <c r="C921" s="62" t="s">
        <v>908</v>
      </c>
    </row>
    <row r="922" spans="1:3" ht="21.75" customHeight="1" x14ac:dyDescent="0.25">
      <c r="A922" s="61" t="s">
        <v>1761</v>
      </c>
      <c r="B922" s="61" t="s">
        <v>2482</v>
      </c>
      <c r="C922" s="62" t="s">
        <v>902</v>
      </c>
    </row>
    <row r="923" spans="1:3" ht="21.75" customHeight="1" x14ac:dyDescent="0.25">
      <c r="A923" s="61" t="s">
        <v>1762</v>
      </c>
      <c r="B923" s="61" t="s">
        <v>2486</v>
      </c>
      <c r="C923" s="62" t="s">
        <v>918</v>
      </c>
    </row>
    <row r="924" spans="1:3" ht="21.75" customHeight="1" x14ac:dyDescent="0.25">
      <c r="A924" s="61" t="s">
        <v>1763</v>
      </c>
      <c r="B924" s="61" t="s">
        <v>2485</v>
      </c>
      <c r="C924" s="62" t="s">
        <v>913</v>
      </c>
    </row>
    <row r="925" spans="1:3" ht="21.75" customHeight="1" x14ac:dyDescent="0.25">
      <c r="A925" s="61" t="s">
        <v>1764</v>
      </c>
      <c r="B925" s="61" t="s">
        <v>2484</v>
      </c>
      <c r="C925" s="62" t="s">
        <v>908</v>
      </c>
    </row>
    <row r="926" spans="1:3" ht="21.75" customHeight="1" x14ac:dyDescent="0.25">
      <c r="A926" s="61" t="s">
        <v>1765</v>
      </c>
      <c r="B926" s="61" t="s">
        <v>2484</v>
      </c>
      <c r="C926" s="62" t="s">
        <v>908</v>
      </c>
    </row>
    <row r="927" spans="1:3" ht="21.75" customHeight="1" x14ac:dyDescent="0.25">
      <c r="A927" s="61" t="s">
        <v>1766</v>
      </c>
      <c r="B927" s="61" t="s">
        <v>2484</v>
      </c>
      <c r="C927" s="62" t="s">
        <v>908</v>
      </c>
    </row>
    <row r="928" spans="1:3" ht="21.75" customHeight="1" x14ac:dyDescent="0.25">
      <c r="A928" s="61" t="s">
        <v>1767</v>
      </c>
      <c r="B928" s="61" t="s">
        <v>2484</v>
      </c>
      <c r="C928" s="62" t="s">
        <v>908</v>
      </c>
    </row>
    <row r="929" spans="1:3" ht="21.75" customHeight="1" x14ac:dyDescent="0.25">
      <c r="A929" s="61" t="s">
        <v>1768</v>
      </c>
      <c r="B929" s="61" t="s">
        <v>2485</v>
      </c>
      <c r="C929" s="62" t="s">
        <v>913</v>
      </c>
    </row>
    <row r="930" spans="1:3" ht="21.75" customHeight="1" x14ac:dyDescent="0.25">
      <c r="A930" s="61" t="s">
        <v>1769</v>
      </c>
      <c r="B930" s="61" t="s">
        <v>2484</v>
      </c>
      <c r="C930" s="62" t="s">
        <v>908</v>
      </c>
    </row>
    <row r="931" spans="1:3" ht="21.75" customHeight="1" x14ac:dyDescent="0.25">
      <c r="A931" s="61" t="s">
        <v>1770</v>
      </c>
      <c r="B931" s="61" t="s">
        <v>2486</v>
      </c>
      <c r="C931" s="62" t="s">
        <v>918</v>
      </c>
    </row>
    <row r="932" spans="1:3" ht="21.75" customHeight="1" x14ac:dyDescent="0.25">
      <c r="A932" s="61" t="s">
        <v>1771</v>
      </c>
      <c r="B932" s="61" t="s">
        <v>2486</v>
      </c>
      <c r="C932" s="62" t="s">
        <v>918</v>
      </c>
    </row>
    <row r="933" spans="1:3" ht="21.75" customHeight="1" x14ac:dyDescent="0.25">
      <c r="A933" s="61" t="s">
        <v>1772</v>
      </c>
      <c r="B933" s="61" t="s">
        <v>2484</v>
      </c>
      <c r="C933" s="62" t="s">
        <v>908</v>
      </c>
    </row>
    <row r="934" spans="1:3" ht="21.75" customHeight="1" x14ac:dyDescent="0.25">
      <c r="A934" s="61" t="s">
        <v>1773</v>
      </c>
      <c r="B934" s="61" t="s">
        <v>2484</v>
      </c>
      <c r="C934" s="62" t="s">
        <v>908</v>
      </c>
    </row>
    <row r="935" spans="1:3" ht="21.75" customHeight="1" x14ac:dyDescent="0.25">
      <c r="A935" s="61" t="s">
        <v>1774</v>
      </c>
      <c r="B935" s="61" t="s">
        <v>2485</v>
      </c>
      <c r="C935" s="62" t="s">
        <v>913</v>
      </c>
    </row>
    <row r="936" spans="1:3" ht="21.75" customHeight="1" x14ac:dyDescent="0.25">
      <c r="A936" s="61" t="s">
        <v>1775</v>
      </c>
      <c r="B936" s="61" t="s">
        <v>2485</v>
      </c>
      <c r="C936" s="62" t="s">
        <v>913</v>
      </c>
    </row>
    <row r="937" spans="1:3" ht="21.75" customHeight="1" x14ac:dyDescent="0.25">
      <c r="A937" s="61" t="s">
        <v>1776</v>
      </c>
      <c r="B937" s="61" t="s">
        <v>2484</v>
      </c>
      <c r="C937" s="62" t="s">
        <v>908</v>
      </c>
    </row>
    <row r="938" spans="1:3" ht="21.75" customHeight="1" x14ac:dyDescent="0.25">
      <c r="A938" s="61" t="s">
        <v>1777</v>
      </c>
      <c r="B938" s="61" t="s">
        <v>2482</v>
      </c>
      <c r="C938" s="62" t="s">
        <v>902</v>
      </c>
    </row>
    <row r="939" spans="1:3" ht="21.75" customHeight="1" x14ac:dyDescent="0.25">
      <c r="A939" s="61" t="s">
        <v>1778</v>
      </c>
      <c r="B939" s="61" t="s">
        <v>2483</v>
      </c>
      <c r="C939" s="62" t="s">
        <v>904</v>
      </c>
    </row>
    <row r="940" spans="1:3" ht="21.75" customHeight="1" x14ac:dyDescent="0.25">
      <c r="A940" s="61" t="s">
        <v>1779</v>
      </c>
      <c r="B940" s="61" t="s">
        <v>2485</v>
      </c>
      <c r="C940" s="62" t="s">
        <v>913</v>
      </c>
    </row>
    <row r="941" spans="1:3" ht="21.75" customHeight="1" x14ac:dyDescent="0.25">
      <c r="A941" s="61" t="s">
        <v>1780</v>
      </c>
      <c r="B941" s="61" t="s">
        <v>2483</v>
      </c>
      <c r="C941" s="62" t="s">
        <v>904</v>
      </c>
    </row>
    <row r="942" spans="1:3" ht="21.75" customHeight="1" x14ac:dyDescent="0.25">
      <c r="A942" s="61" t="s">
        <v>1781</v>
      </c>
      <c r="B942" s="61" t="s">
        <v>2486</v>
      </c>
      <c r="C942" s="62" t="s">
        <v>918</v>
      </c>
    </row>
    <row r="943" spans="1:3" ht="21.75" customHeight="1" x14ac:dyDescent="0.25">
      <c r="A943" s="61" t="s">
        <v>1782</v>
      </c>
      <c r="B943" s="61" t="s">
        <v>2485</v>
      </c>
      <c r="C943" s="62" t="s">
        <v>913</v>
      </c>
    </row>
    <row r="944" spans="1:3" ht="21.75" customHeight="1" x14ac:dyDescent="0.25">
      <c r="A944" s="61" t="s">
        <v>1783</v>
      </c>
      <c r="B944" s="61" t="s">
        <v>2484</v>
      </c>
      <c r="C944" s="62" t="s">
        <v>908</v>
      </c>
    </row>
    <row r="945" spans="1:3" ht="21.75" customHeight="1" x14ac:dyDescent="0.25">
      <c r="A945" s="61" t="s">
        <v>1784</v>
      </c>
      <c r="B945" s="61" t="s">
        <v>2484</v>
      </c>
      <c r="C945" s="62" t="s">
        <v>908</v>
      </c>
    </row>
    <row r="946" spans="1:3" ht="21.75" customHeight="1" x14ac:dyDescent="0.25">
      <c r="A946" s="61" t="s">
        <v>1785</v>
      </c>
      <c r="B946" s="61" t="s">
        <v>2483</v>
      </c>
      <c r="C946" s="62" t="s">
        <v>904</v>
      </c>
    </row>
    <row r="947" spans="1:3" ht="21.75" customHeight="1" x14ac:dyDescent="0.25">
      <c r="A947" s="61" t="s">
        <v>1786</v>
      </c>
      <c r="B947" s="61" t="s">
        <v>2485</v>
      </c>
      <c r="C947" s="62" t="s">
        <v>913</v>
      </c>
    </row>
    <row r="948" spans="1:3" ht="21.75" customHeight="1" x14ac:dyDescent="0.25">
      <c r="A948" s="61" t="s">
        <v>1787</v>
      </c>
      <c r="B948" s="61" t="s">
        <v>2484</v>
      </c>
      <c r="C948" s="62" t="s">
        <v>908</v>
      </c>
    </row>
    <row r="949" spans="1:3" ht="21.75" customHeight="1" x14ac:dyDescent="0.25">
      <c r="A949" s="61" t="s">
        <v>1788</v>
      </c>
      <c r="B949" s="61" t="s">
        <v>2484</v>
      </c>
      <c r="C949" s="62" t="s">
        <v>908</v>
      </c>
    </row>
    <row r="950" spans="1:3" ht="21.75" customHeight="1" x14ac:dyDescent="0.25">
      <c r="A950" s="61" t="s">
        <v>1789</v>
      </c>
      <c r="B950" s="61" t="s">
        <v>2483</v>
      </c>
      <c r="C950" s="62" t="s">
        <v>904</v>
      </c>
    </row>
    <row r="951" spans="1:3" ht="21.75" customHeight="1" x14ac:dyDescent="0.25">
      <c r="A951" s="61" t="s">
        <v>1790</v>
      </c>
      <c r="B951" s="61" t="s">
        <v>2486</v>
      </c>
      <c r="C951" s="62" t="s">
        <v>918</v>
      </c>
    </row>
    <row r="952" spans="1:3" ht="21.75" customHeight="1" x14ac:dyDescent="0.25">
      <c r="A952" s="61" t="s">
        <v>1791</v>
      </c>
      <c r="B952" s="61" t="s">
        <v>2482</v>
      </c>
      <c r="C952" s="62" t="s">
        <v>902</v>
      </c>
    </row>
    <row r="953" spans="1:3" ht="21.75" customHeight="1" x14ac:dyDescent="0.25">
      <c r="A953" s="61" t="s">
        <v>1792</v>
      </c>
      <c r="B953" s="61" t="s">
        <v>2484</v>
      </c>
      <c r="C953" s="62" t="s">
        <v>908</v>
      </c>
    </row>
    <row r="954" spans="1:3" ht="21.75" customHeight="1" x14ac:dyDescent="0.25">
      <c r="A954" s="61" t="s">
        <v>1793</v>
      </c>
      <c r="B954" s="61" t="s">
        <v>2481</v>
      </c>
      <c r="C954" s="62" t="s">
        <v>900</v>
      </c>
    </row>
    <row r="955" spans="1:3" ht="21.75" customHeight="1" x14ac:dyDescent="0.25">
      <c r="A955" s="61" t="s">
        <v>1794</v>
      </c>
      <c r="B955" s="61" t="s">
        <v>2486</v>
      </c>
      <c r="C955" s="62" t="s">
        <v>918</v>
      </c>
    </row>
    <row r="956" spans="1:3" ht="21.75" customHeight="1" x14ac:dyDescent="0.25">
      <c r="A956" s="61" t="s">
        <v>1795</v>
      </c>
      <c r="B956" s="61" t="s">
        <v>2486</v>
      </c>
      <c r="C956" s="62" t="s">
        <v>918</v>
      </c>
    </row>
    <row r="957" spans="1:3" ht="21.75" customHeight="1" x14ac:dyDescent="0.25">
      <c r="A957" s="61" t="s">
        <v>1796</v>
      </c>
      <c r="B957" s="61" t="s">
        <v>2483</v>
      </c>
      <c r="C957" s="62" t="s">
        <v>904</v>
      </c>
    </row>
    <row r="958" spans="1:3" ht="21.75" customHeight="1" x14ac:dyDescent="0.25">
      <c r="A958" s="61" t="s">
        <v>1797</v>
      </c>
      <c r="B958" s="61" t="s">
        <v>2484</v>
      </c>
      <c r="C958" s="62" t="s">
        <v>908</v>
      </c>
    </row>
    <row r="959" spans="1:3" ht="21.75" customHeight="1" x14ac:dyDescent="0.25">
      <c r="A959" s="61" t="s">
        <v>1798</v>
      </c>
      <c r="B959" s="61" t="s">
        <v>2484</v>
      </c>
      <c r="C959" s="62" t="s">
        <v>908</v>
      </c>
    </row>
    <row r="960" spans="1:3" ht="21.75" customHeight="1" x14ac:dyDescent="0.25">
      <c r="A960" s="61" t="s">
        <v>1799</v>
      </c>
      <c r="B960" s="61" t="s">
        <v>2484</v>
      </c>
      <c r="C960" s="62" t="s">
        <v>908</v>
      </c>
    </row>
    <row r="961" spans="1:3" ht="21.75" customHeight="1" x14ac:dyDescent="0.25">
      <c r="A961" s="61" t="s">
        <v>1800</v>
      </c>
      <c r="B961" s="61" t="s">
        <v>2482</v>
      </c>
      <c r="C961" s="62" t="s">
        <v>902</v>
      </c>
    </row>
    <row r="962" spans="1:3" ht="21.75" customHeight="1" x14ac:dyDescent="0.25">
      <c r="A962" s="61" t="s">
        <v>1801</v>
      </c>
      <c r="B962" s="61" t="s">
        <v>2485</v>
      </c>
      <c r="C962" s="62" t="s">
        <v>913</v>
      </c>
    </row>
    <row r="963" spans="1:3" ht="21.75" customHeight="1" x14ac:dyDescent="0.25">
      <c r="A963" s="61" t="s">
        <v>1802</v>
      </c>
      <c r="B963" s="61" t="s">
        <v>2481</v>
      </c>
      <c r="C963" s="62" t="s">
        <v>900</v>
      </c>
    </row>
    <row r="964" spans="1:3" ht="21.75" customHeight="1" x14ac:dyDescent="0.25">
      <c r="A964" s="61" t="s">
        <v>1803</v>
      </c>
      <c r="B964" s="61" t="s">
        <v>2486</v>
      </c>
      <c r="C964" s="62" t="s">
        <v>918</v>
      </c>
    </row>
    <row r="965" spans="1:3" ht="21.75" customHeight="1" x14ac:dyDescent="0.25">
      <c r="A965" s="61" t="s">
        <v>1804</v>
      </c>
      <c r="B965" s="61" t="s">
        <v>2485</v>
      </c>
      <c r="C965" s="62" t="s">
        <v>913</v>
      </c>
    </row>
    <row r="966" spans="1:3" ht="21.75" customHeight="1" x14ac:dyDescent="0.25">
      <c r="A966" s="61" t="s">
        <v>1805</v>
      </c>
      <c r="B966" s="61" t="s">
        <v>2483</v>
      </c>
      <c r="C966" s="62" t="s">
        <v>904</v>
      </c>
    </row>
    <row r="967" spans="1:3" ht="21.75" customHeight="1" x14ac:dyDescent="0.25">
      <c r="A967" s="61" t="s">
        <v>1806</v>
      </c>
      <c r="B967" s="61" t="s">
        <v>2483</v>
      </c>
      <c r="C967" s="62" t="s">
        <v>904</v>
      </c>
    </row>
    <row r="968" spans="1:3" ht="21.75" customHeight="1" x14ac:dyDescent="0.25">
      <c r="A968" s="61" t="s">
        <v>1807</v>
      </c>
      <c r="B968" s="61" t="s">
        <v>2483</v>
      </c>
      <c r="C968" s="62" t="s">
        <v>904</v>
      </c>
    </row>
    <row r="969" spans="1:3" ht="21.75" customHeight="1" x14ac:dyDescent="0.25">
      <c r="A969" s="61" t="s">
        <v>1808</v>
      </c>
      <c r="B969" s="61" t="s">
        <v>2485</v>
      </c>
      <c r="C969" s="62" t="s">
        <v>913</v>
      </c>
    </row>
    <row r="970" spans="1:3" ht="21.75" customHeight="1" x14ac:dyDescent="0.25">
      <c r="A970" s="61" t="s">
        <v>1809</v>
      </c>
      <c r="B970" s="61" t="s">
        <v>2485</v>
      </c>
      <c r="C970" s="62" t="s">
        <v>913</v>
      </c>
    </row>
    <row r="971" spans="1:3" ht="21.75" customHeight="1" x14ac:dyDescent="0.25">
      <c r="A971" s="61" t="s">
        <v>1810</v>
      </c>
      <c r="B971" s="61" t="s">
        <v>2485</v>
      </c>
      <c r="C971" s="62" t="s">
        <v>913</v>
      </c>
    </row>
    <row r="972" spans="1:3" ht="21.75" customHeight="1" x14ac:dyDescent="0.25">
      <c r="A972" s="61" t="s">
        <v>1811</v>
      </c>
      <c r="B972" s="61" t="s">
        <v>2484</v>
      </c>
      <c r="C972" s="62" t="s">
        <v>908</v>
      </c>
    </row>
    <row r="973" spans="1:3" ht="21.75" customHeight="1" x14ac:dyDescent="0.25">
      <c r="A973" s="61" t="s">
        <v>1812</v>
      </c>
      <c r="B973" s="61" t="s">
        <v>2484</v>
      </c>
      <c r="C973" s="62" t="s">
        <v>908</v>
      </c>
    </row>
    <row r="974" spans="1:3" ht="21.75" customHeight="1" x14ac:dyDescent="0.25">
      <c r="A974" s="61" t="s">
        <v>1813</v>
      </c>
      <c r="B974" s="61" t="s">
        <v>2482</v>
      </c>
      <c r="C974" s="62" t="s">
        <v>902</v>
      </c>
    </row>
    <row r="975" spans="1:3" ht="21.75" customHeight="1" x14ac:dyDescent="0.25">
      <c r="A975" s="61" t="s">
        <v>1814</v>
      </c>
      <c r="B975" s="61" t="s">
        <v>2486</v>
      </c>
      <c r="C975" s="62" t="s">
        <v>918</v>
      </c>
    </row>
    <row r="976" spans="1:3" ht="21.75" customHeight="1" x14ac:dyDescent="0.25">
      <c r="A976" s="61" t="s">
        <v>1815</v>
      </c>
      <c r="B976" s="61" t="s">
        <v>2486</v>
      </c>
      <c r="C976" s="62" t="s">
        <v>918</v>
      </c>
    </row>
    <row r="977" spans="1:3" ht="21.75" customHeight="1" x14ac:dyDescent="0.25">
      <c r="A977" s="61" t="s">
        <v>1816</v>
      </c>
      <c r="B977" s="61" t="s">
        <v>2481</v>
      </c>
      <c r="C977" s="62" t="s">
        <v>900</v>
      </c>
    </row>
    <row r="978" spans="1:3" ht="21.75" customHeight="1" x14ac:dyDescent="0.25">
      <c r="A978" s="61" t="s">
        <v>1817</v>
      </c>
      <c r="B978" s="61" t="s">
        <v>2483</v>
      </c>
      <c r="C978" s="62" t="s">
        <v>904</v>
      </c>
    </row>
    <row r="979" spans="1:3" ht="21.75" customHeight="1" x14ac:dyDescent="0.25">
      <c r="A979" s="61" t="s">
        <v>1818</v>
      </c>
      <c r="B979" s="61" t="s">
        <v>2482</v>
      </c>
      <c r="C979" s="62" t="s">
        <v>902</v>
      </c>
    </row>
    <row r="980" spans="1:3" ht="21.75" customHeight="1" x14ac:dyDescent="0.25">
      <c r="A980" s="61" t="s">
        <v>1819</v>
      </c>
      <c r="B980" s="61" t="s">
        <v>2482</v>
      </c>
      <c r="C980" s="62" t="s">
        <v>902</v>
      </c>
    </row>
    <row r="981" spans="1:3" ht="21.75" customHeight="1" x14ac:dyDescent="0.25">
      <c r="A981" s="61" t="s">
        <v>1820</v>
      </c>
      <c r="B981" s="61" t="s">
        <v>2482</v>
      </c>
      <c r="C981" s="62" t="s">
        <v>902</v>
      </c>
    </row>
    <row r="982" spans="1:3" ht="21.75" customHeight="1" x14ac:dyDescent="0.25">
      <c r="A982" s="61" t="s">
        <v>1821</v>
      </c>
      <c r="B982" s="61" t="s">
        <v>2482</v>
      </c>
      <c r="C982" s="62" t="s">
        <v>902</v>
      </c>
    </row>
    <row r="983" spans="1:3" ht="21.75" customHeight="1" x14ac:dyDescent="0.25">
      <c r="A983" s="61" t="s">
        <v>1822</v>
      </c>
      <c r="B983" s="61" t="s">
        <v>2481</v>
      </c>
      <c r="C983" s="62" t="s">
        <v>900</v>
      </c>
    </row>
    <row r="984" spans="1:3" ht="21.75" customHeight="1" x14ac:dyDescent="0.25">
      <c r="A984" s="61" t="s">
        <v>1823</v>
      </c>
      <c r="B984" s="61" t="s">
        <v>2481</v>
      </c>
      <c r="C984" s="62" t="s">
        <v>900</v>
      </c>
    </row>
    <row r="985" spans="1:3" ht="21.75" customHeight="1" x14ac:dyDescent="0.25">
      <c r="A985" s="61" t="s">
        <v>1824</v>
      </c>
      <c r="B985" s="61" t="s">
        <v>2481</v>
      </c>
      <c r="C985" s="62" t="s">
        <v>900</v>
      </c>
    </row>
    <row r="986" spans="1:3" ht="21.75" customHeight="1" x14ac:dyDescent="0.25">
      <c r="A986" s="61" t="s">
        <v>1825</v>
      </c>
      <c r="B986" s="61" t="s">
        <v>2481</v>
      </c>
      <c r="C986" s="62" t="s">
        <v>900</v>
      </c>
    </row>
    <row r="987" spans="1:3" ht="21.75" customHeight="1" x14ac:dyDescent="0.25">
      <c r="A987" s="61" t="s">
        <v>1826</v>
      </c>
      <c r="B987" s="61" t="s">
        <v>2481</v>
      </c>
      <c r="C987" s="62" t="s">
        <v>900</v>
      </c>
    </row>
    <row r="988" spans="1:3" ht="21.75" customHeight="1" x14ac:dyDescent="0.25">
      <c r="A988" s="61" t="s">
        <v>1827</v>
      </c>
      <c r="B988" s="61" t="s">
        <v>2481</v>
      </c>
      <c r="C988" s="62" t="s">
        <v>900</v>
      </c>
    </row>
    <row r="989" spans="1:3" ht="21.75" customHeight="1" x14ac:dyDescent="0.25">
      <c r="A989" s="61" t="s">
        <v>1828</v>
      </c>
      <c r="B989" s="61" t="s">
        <v>2481</v>
      </c>
      <c r="C989" s="62" t="s">
        <v>900</v>
      </c>
    </row>
    <row r="990" spans="1:3" ht="21.75" customHeight="1" x14ac:dyDescent="0.25">
      <c r="A990" s="61" t="s">
        <v>1829</v>
      </c>
      <c r="B990" s="61" t="s">
        <v>2481</v>
      </c>
      <c r="C990" s="62" t="s">
        <v>900</v>
      </c>
    </row>
    <row r="991" spans="1:3" ht="21.75" customHeight="1" x14ac:dyDescent="0.25">
      <c r="A991" s="61" t="s">
        <v>1830</v>
      </c>
      <c r="B991" s="61" t="s">
        <v>2481</v>
      </c>
      <c r="C991" s="62" t="s">
        <v>900</v>
      </c>
    </row>
    <row r="992" spans="1:3" ht="21.75" customHeight="1" x14ac:dyDescent="0.25">
      <c r="A992" s="61" t="s">
        <v>1831</v>
      </c>
      <c r="B992" s="61" t="s">
        <v>2485</v>
      </c>
      <c r="C992" s="62" t="s">
        <v>913</v>
      </c>
    </row>
    <row r="993" spans="1:3" ht="21.75" customHeight="1" x14ac:dyDescent="0.25">
      <c r="A993" s="61" t="s">
        <v>1832</v>
      </c>
      <c r="B993" s="61" t="s">
        <v>2486</v>
      </c>
      <c r="C993" s="62" t="s">
        <v>918</v>
      </c>
    </row>
    <row r="994" spans="1:3" ht="21.75" customHeight="1" x14ac:dyDescent="0.25">
      <c r="A994" s="61" t="s">
        <v>1833</v>
      </c>
      <c r="B994" s="61" t="s">
        <v>2484</v>
      </c>
      <c r="C994" s="62" t="s">
        <v>908</v>
      </c>
    </row>
    <row r="995" spans="1:3" ht="21.75" customHeight="1" x14ac:dyDescent="0.25">
      <c r="A995" s="61" t="s">
        <v>1834</v>
      </c>
      <c r="B995" s="61" t="s">
        <v>2485</v>
      </c>
      <c r="C995" s="62" t="s">
        <v>913</v>
      </c>
    </row>
    <row r="996" spans="1:3" ht="21.75" customHeight="1" x14ac:dyDescent="0.25">
      <c r="A996" s="61" t="s">
        <v>1835</v>
      </c>
      <c r="B996" s="61" t="s">
        <v>2483</v>
      </c>
      <c r="C996" s="62" t="s">
        <v>904</v>
      </c>
    </row>
    <row r="997" spans="1:3" ht="21.75" customHeight="1" x14ac:dyDescent="0.25">
      <c r="A997" s="61" t="s">
        <v>1836</v>
      </c>
      <c r="B997" s="61" t="s">
        <v>2484</v>
      </c>
      <c r="C997" s="62" t="s">
        <v>908</v>
      </c>
    </row>
    <row r="998" spans="1:3" ht="21.75" customHeight="1" x14ac:dyDescent="0.25">
      <c r="A998" s="61" t="s">
        <v>1837</v>
      </c>
      <c r="B998" s="61" t="s">
        <v>2486</v>
      </c>
      <c r="C998" s="62" t="s">
        <v>918</v>
      </c>
    </row>
    <row r="999" spans="1:3" ht="21.75" customHeight="1" x14ac:dyDescent="0.25">
      <c r="A999" s="61" t="s">
        <v>1838</v>
      </c>
      <c r="B999" s="61" t="s">
        <v>2485</v>
      </c>
      <c r="C999" s="62" t="s">
        <v>913</v>
      </c>
    </row>
    <row r="1000" spans="1:3" ht="21.75" customHeight="1" x14ac:dyDescent="0.25">
      <c r="A1000" s="61" t="s">
        <v>1839</v>
      </c>
      <c r="B1000" s="61" t="s">
        <v>2485</v>
      </c>
      <c r="C1000" s="62" t="s">
        <v>913</v>
      </c>
    </row>
    <row r="1001" spans="1:3" ht="21.75" customHeight="1" x14ac:dyDescent="0.25">
      <c r="A1001" s="61" t="s">
        <v>1840</v>
      </c>
      <c r="B1001" s="61" t="s">
        <v>2484</v>
      </c>
      <c r="C1001" s="62" t="s">
        <v>908</v>
      </c>
    </row>
    <row r="1002" spans="1:3" ht="21.75" customHeight="1" x14ac:dyDescent="0.25">
      <c r="A1002" s="61" t="s">
        <v>1841</v>
      </c>
      <c r="B1002" s="61" t="s">
        <v>2483</v>
      </c>
      <c r="C1002" s="62" t="s">
        <v>904</v>
      </c>
    </row>
    <row r="1003" spans="1:3" ht="21.75" customHeight="1" x14ac:dyDescent="0.25">
      <c r="A1003" s="61" t="s">
        <v>1842</v>
      </c>
      <c r="B1003" s="61" t="s">
        <v>2481</v>
      </c>
      <c r="C1003" s="62" t="s">
        <v>900</v>
      </c>
    </row>
    <row r="1004" spans="1:3" ht="21.75" customHeight="1" x14ac:dyDescent="0.25">
      <c r="A1004" s="61" t="s">
        <v>1843</v>
      </c>
      <c r="B1004" s="61" t="s">
        <v>2485</v>
      </c>
      <c r="C1004" s="62" t="s">
        <v>913</v>
      </c>
    </row>
    <row r="1005" spans="1:3" ht="21.75" customHeight="1" x14ac:dyDescent="0.25">
      <c r="A1005" s="61" t="s">
        <v>1844</v>
      </c>
      <c r="B1005" s="61" t="s">
        <v>2484</v>
      </c>
      <c r="C1005" s="62" t="s">
        <v>908</v>
      </c>
    </row>
    <row r="1006" spans="1:3" ht="21.75" customHeight="1" x14ac:dyDescent="0.25">
      <c r="A1006" s="61" t="s">
        <v>1845</v>
      </c>
      <c r="B1006" s="61" t="s">
        <v>2483</v>
      </c>
      <c r="C1006" s="62" t="s">
        <v>904</v>
      </c>
    </row>
    <row r="1007" spans="1:3" ht="21.75" customHeight="1" x14ac:dyDescent="0.25">
      <c r="A1007" s="61" t="s">
        <v>1846</v>
      </c>
      <c r="B1007" s="61" t="s">
        <v>2484</v>
      </c>
      <c r="C1007" s="62" t="s">
        <v>908</v>
      </c>
    </row>
    <row r="1008" spans="1:3" ht="21.75" customHeight="1" x14ac:dyDescent="0.25">
      <c r="A1008" s="61" t="s">
        <v>1847</v>
      </c>
      <c r="B1008" s="61" t="s">
        <v>2484</v>
      </c>
      <c r="C1008" s="62" t="s">
        <v>908</v>
      </c>
    </row>
    <row r="1009" spans="1:3" ht="21.75" customHeight="1" x14ac:dyDescent="0.25">
      <c r="A1009" s="61" t="s">
        <v>1848</v>
      </c>
      <c r="B1009" s="61" t="s">
        <v>2481</v>
      </c>
      <c r="C1009" s="62" t="s">
        <v>900</v>
      </c>
    </row>
    <row r="1010" spans="1:3" ht="21.75" customHeight="1" x14ac:dyDescent="0.25">
      <c r="A1010" s="61" t="s">
        <v>1849</v>
      </c>
      <c r="B1010" s="61" t="s">
        <v>2485</v>
      </c>
      <c r="C1010" s="62" t="s">
        <v>913</v>
      </c>
    </row>
    <row r="1011" spans="1:3" ht="21.75" customHeight="1" x14ac:dyDescent="0.25">
      <c r="A1011" s="61" t="s">
        <v>1850</v>
      </c>
      <c r="B1011" s="61" t="s">
        <v>2485</v>
      </c>
      <c r="C1011" s="62" t="s">
        <v>913</v>
      </c>
    </row>
    <row r="1012" spans="1:3" ht="21.75" customHeight="1" x14ac:dyDescent="0.25">
      <c r="A1012" s="61" t="s">
        <v>1851</v>
      </c>
      <c r="B1012" s="61" t="s">
        <v>2485</v>
      </c>
      <c r="C1012" s="62" t="s">
        <v>913</v>
      </c>
    </row>
    <row r="1013" spans="1:3" ht="21.75" customHeight="1" x14ac:dyDescent="0.25">
      <c r="A1013" s="61" t="s">
        <v>1852</v>
      </c>
      <c r="B1013" s="61" t="s">
        <v>2484</v>
      </c>
      <c r="C1013" s="62" t="s">
        <v>908</v>
      </c>
    </row>
    <row r="1014" spans="1:3" ht="21.75" customHeight="1" x14ac:dyDescent="0.25">
      <c r="A1014" s="61" t="s">
        <v>1853</v>
      </c>
      <c r="B1014" s="61" t="s">
        <v>2484</v>
      </c>
      <c r="C1014" s="62" t="s">
        <v>908</v>
      </c>
    </row>
    <row r="1015" spans="1:3" ht="21.75" customHeight="1" x14ac:dyDescent="0.25">
      <c r="A1015" s="61" t="s">
        <v>1854</v>
      </c>
      <c r="B1015" s="61" t="s">
        <v>2486</v>
      </c>
      <c r="C1015" s="62" t="s">
        <v>918</v>
      </c>
    </row>
    <row r="1016" spans="1:3" ht="21.75" customHeight="1" x14ac:dyDescent="0.25">
      <c r="A1016" s="61" t="s">
        <v>1855</v>
      </c>
      <c r="B1016" s="61" t="s">
        <v>2486</v>
      </c>
      <c r="C1016" s="62" t="s">
        <v>918</v>
      </c>
    </row>
    <row r="1017" spans="1:3" ht="21.75" customHeight="1" x14ac:dyDescent="0.25">
      <c r="A1017" s="61" t="s">
        <v>1856</v>
      </c>
      <c r="B1017" s="61" t="s">
        <v>2486</v>
      </c>
      <c r="C1017" s="62" t="s">
        <v>918</v>
      </c>
    </row>
    <row r="1018" spans="1:3" ht="21.75" customHeight="1" x14ac:dyDescent="0.25">
      <c r="A1018" s="61" t="s">
        <v>1857</v>
      </c>
      <c r="B1018" s="61" t="s">
        <v>2484</v>
      </c>
      <c r="C1018" s="62" t="s">
        <v>908</v>
      </c>
    </row>
    <row r="1019" spans="1:3" ht="21.75" customHeight="1" x14ac:dyDescent="0.25">
      <c r="A1019" s="61" t="s">
        <v>1858</v>
      </c>
      <c r="B1019" s="61" t="s">
        <v>2485</v>
      </c>
      <c r="C1019" s="62" t="s">
        <v>913</v>
      </c>
    </row>
    <row r="1020" spans="1:3" ht="21.75" customHeight="1" x14ac:dyDescent="0.25">
      <c r="A1020" s="61" t="s">
        <v>1859</v>
      </c>
      <c r="B1020" s="61" t="s">
        <v>2483</v>
      </c>
      <c r="C1020" s="62" t="s">
        <v>904</v>
      </c>
    </row>
    <row r="1021" spans="1:3" ht="21.75" customHeight="1" x14ac:dyDescent="0.25">
      <c r="A1021" s="61" t="s">
        <v>1860</v>
      </c>
      <c r="B1021" s="61" t="s">
        <v>2485</v>
      </c>
      <c r="C1021" s="62" t="s">
        <v>913</v>
      </c>
    </row>
    <row r="1022" spans="1:3" ht="21.75" customHeight="1" x14ac:dyDescent="0.25">
      <c r="A1022" s="61" t="s">
        <v>1861</v>
      </c>
      <c r="B1022" s="61" t="s">
        <v>2485</v>
      </c>
      <c r="C1022" s="62" t="s">
        <v>913</v>
      </c>
    </row>
    <row r="1023" spans="1:3" ht="21.75" customHeight="1" x14ac:dyDescent="0.25">
      <c r="A1023" s="61" t="s">
        <v>1862</v>
      </c>
      <c r="B1023" s="61" t="s">
        <v>2485</v>
      </c>
      <c r="C1023" s="62" t="s">
        <v>913</v>
      </c>
    </row>
    <row r="1024" spans="1:3" ht="21.75" customHeight="1" x14ac:dyDescent="0.25">
      <c r="A1024" s="61" t="s">
        <v>1863</v>
      </c>
      <c r="B1024" s="61" t="s">
        <v>2484</v>
      </c>
      <c r="C1024" s="62" t="s">
        <v>908</v>
      </c>
    </row>
    <row r="1025" spans="1:3" ht="21.75" customHeight="1" x14ac:dyDescent="0.25">
      <c r="A1025" s="61" t="s">
        <v>1864</v>
      </c>
      <c r="B1025" s="61" t="s">
        <v>2484</v>
      </c>
      <c r="C1025" s="62" t="s">
        <v>908</v>
      </c>
    </row>
    <row r="1026" spans="1:3" ht="21.75" customHeight="1" x14ac:dyDescent="0.25">
      <c r="A1026" s="61" t="s">
        <v>1865</v>
      </c>
      <c r="B1026" s="61" t="s">
        <v>2484</v>
      </c>
      <c r="C1026" s="62" t="s">
        <v>908</v>
      </c>
    </row>
    <row r="1027" spans="1:3" ht="21.75" customHeight="1" x14ac:dyDescent="0.25">
      <c r="A1027" s="61" t="s">
        <v>1866</v>
      </c>
      <c r="B1027" s="61" t="s">
        <v>2485</v>
      </c>
      <c r="C1027" s="62" t="s">
        <v>913</v>
      </c>
    </row>
    <row r="1028" spans="1:3" ht="21.75" customHeight="1" x14ac:dyDescent="0.25">
      <c r="A1028" s="61" t="s">
        <v>1867</v>
      </c>
      <c r="B1028" s="61" t="s">
        <v>2484</v>
      </c>
      <c r="C1028" s="62" t="s">
        <v>908</v>
      </c>
    </row>
    <row r="1029" spans="1:3" ht="21.75" customHeight="1" x14ac:dyDescent="0.25">
      <c r="A1029" s="61" t="s">
        <v>1868</v>
      </c>
      <c r="B1029" s="61" t="s">
        <v>2484</v>
      </c>
      <c r="C1029" s="62" t="s">
        <v>908</v>
      </c>
    </row>
    <row r="1030" spans="1:3" ht="21.75" customHeight="1" x14ac:dyDescent="0.25">
      <c r="A1030" s="61" t="s">
        <v>1869</v>
      </c>
      <c r="B1030" s="61" t="s">
        <v>2485</v>
      </c>
      <c r="C1030" s="62" t="s">
        <v>913</v>
      </c>
    </row>
    <row r="1031" spans="1:3" ht="21.75" customHeight="1" x14ac:dyDescent="0.25">
      <c r="A1031" s="61" t="s">
        <v>1870</v>
      </c>
      <c r="B1031" s="61" t="s">
        <v>2485</v>
      </c>
      <c r="C1031" s="62" t="s">
        <v>913</v>
      </c>
    </row>
    <row r="1032" spans="1:3" ht="21.75" customHeight="1" x14ac:dyDescent="0.25">
      <c r="A1032" s="61" t="s">
        <v>1871</v>
      </c>
      <c r="B1032" s="61" t="s">
        <v>2484</v>
      </c>
      <c r="C1032" s="62" t="s">
        <v>908</v>
      </c>
    </row>
    <row r="1033" spans="1:3" ht="21.75" customHeight="1" x14ac:dyDescent="0.25">
      <c r="A1033" s="61" t="s">
        <v>1872</v>
      </c>
      <c r="B1033" s="61" t="s">
        <v>2485</v>
      </c>
      <c r="C1033" s="62" t="s">
        <v>913</v>
      </c>
    </row>
    <row r="1034" spans="1:3" ht="21.75" customHeight="1" x14ac:dyDescent="0.25">
      <c r="A1034" s="61" t="s">
        <v>1873</v>
      </c>
      <c r="B1034" s="61" t="s">
        <v>2485</v>
      </c>
      <c r="C1034" s="62" t="s">
        <v>913</v>
      </c>
    </row>
    <row r="1035" spans="1:3" ht="21.75" customHeight="1" x14ac:dyDescent="0.25">
      <c r="A1035" s="61" t="s">
        <v>1874</v>
      </c>
      <c r="B1035" s="61" t="s">
        <v>2485</v>
      </c>
      <c r="C1035" s="62" t="s">
        <v>913</v>
      </c>
    </row>
    <row r="1036" spans="1:3" ht="21.75" customHeight="1" x14ac:dyDescent="0.25">
      <c r="A1036" s="61" t="s">
        <v>1875</v>
      </c>
      <c r="B1036" s="61" t="s">
        <v>2485</v>
      </c>
      <c r="C1036" s="62" t="s">
        <v>913</v>
      </c>
    </row>
    <row r="1037" spans="1:3" ht="21.75" customHeight="1" x14ac:dyDescent="0.25">
      <c r="A1037" s="61" t="s">
        <v>1876</v>
      </c>
      <c r="B1037" s="61" t="s">
        <v>2484</v>
      </c>
      <c r="C1037" s="62" t="s">
        <v>908</v>
      </c>
    </row>
    <row r="1038" spans="1:3" ht="21.75" customHeight="1" x14ac:dyDescent="0.25">
      <c r="A1038" s="61" t="s">
        <v>1877</v>
      </c>
      <c r="B1038" s="61" t="s">
        <v>2485</v>
      </c>
      <c r="C1038" s="62" t="s">
        <v>913</v>
      </c>
    </row>
    <row r="1039" spans="1:3" ht="21.75" customHeight="1" x14ac:dyDescent="0.25">
      <c r="A1039" s="61" t="s">
        <v>1878</v>
      </c>
      <c r="B1039" s="61" t="s">
        <v>2485</v>
      </c>
      <c r="C1039" s="62" t="s">
        <v>913</v>
      </c>
    </row>
    <row r="1040" spans="1:3" ht="21.75" customHeight="1" x14ac:dyDescent="0.25">
      <c r="A1040" s="61" t="s">
        <v>1879</v>
      </c>
      <c r="B1040" s="61" t="s">
        <v>2485</v>
      </c>
      <c r="C1040" s="62" t="s">
        <v>913</v>
      </c>
    </row>
    <row r="1041" spans="1:3" ht="21.75" customHeight="1" x14ac:dyDescent="0.25">
      <c r="A1041" s="61" t="s">
        <v>1880</v>
      </c>
      <c r="B1041" s="61" t="s">
        <v>2482</v>
      </c>
      <c r="C1041" s="62" t="s">
        <v>902</v>
      </c>
    </row>
    <row r="1042" spans="1:3" ht="21.75" customHeight="1" x14ac:dyDescent="0.25">
      <c r="A1042" s="61" t="s">
        <v>1881</v>
      </c>
      <c r="B1042" s="61" t="s">
        <v>2481</v>
      </c>
      <c r="C1042" s="62" t="s">
        <v>900</v>
      </c>
    </row>
    <row r="1043" spans="1:3" ht="21.75" customHeight="1" x14ac:dyDescent="0.25">
      <c r="A1043" s="61" t="s">
        <v>1882</v>
      </c>
      <c r="B1043" s="61" t="s">
        <v>2484</v>
      </c>
      <c r="C1043" s="62" t="s">
        <v>908</v>
      </c>
    </row>
    <row r="1044" spans="1:3" ht="21.75" customHeight="1" x14ac:dyDescent="0.25">
      <c r="A1044" s="61" t="s">
        <v>1883</v>
      </c>
      <c r="B1044" s="61" t="s">
        <v>2484</v>
      </c>
      <c r="C1044" s="62" t="s">
        <v>908</v>
      </c>
    </row>
    <row r="1045" spans="1:3" ht="21.75" customHeight="1" x14ac:dyDescent="0.25">
      <c r="A1045" s="61" t="s">
        <v>1884</v>
      </c>
      <c r="B1045" s="61" t="s">
        <v>2484</v>
      </c>
      <c r="C1045" s="62" t="s">
        <v>908</v>
      </c>
    </row>
    <row r="1046" spans="1:3" ht="21.75" customHeight="1" x14ac:dyDescent="0.25">
      <c r="A1046" s="61" t="s">
        <v>1885</v>
      </c>
      <c r="B1046" s="61" t="s">
        <v>2484</v>
      </c>
      <c r="C1046" s="62" t="s">
        <v>908</v>
      </c>
    </row>
    <row r="1047" spans="1:3" ht="21.75" customHeight="1" x14ac:dyDescent="0.25">
      <c r="A1047" s="61" t="s">
        <v>1886</v>
      </c>
      <c r="B1047" s="61" t="s">
        <v>2482</v>
      </c>
      <c r="C1047" s="62" t="s">
        <v>902</v>
      </c>
    </row>
    <row r="1048" spans="1:3" ht="21.75" customHeight="1" x14ac:dyDescent="0.25">
      <c r="A1048" s="61" t="s">
        <v>1887</v>
      </c>
      <c r="B1048" s="61" t="s">
        <v>2484</v>
      </c>
      <c r="C1048" s="62" t="s">
        <v>908</v>
      </c>
    </row>
    <row r="1049" spans="1:3" ht="21.75" customHeight="1" x14ac:dyDescent="0.25">
      <c r="A1049" s="61" t="s">
        <v>1888</v>
      </c>
      <c r="B1049" s="61" t="s">
        <v>2485</v>
      </c>
      <c r="C1049" s="62" t="s">
        <v>913</v>
      </c>
    </row>
    <row r="1050" spans="1:3" ht="21.75" customHeight="1" x14ac:dyDescent="0.25">
      <c r="A1050" s="61" t="s">
        <v>1889</v>
      </c>
      <c r="B1050" s="61" t="s">
        <v>2484</v>
      </c>
      <c r="C1050" s="62" t="s">
        <v>908</v>
      </c>
    </row>
    <row r="1051" spans="1:3" ht="21.75" customHeight="1" x14ac:dyDescent="0.25">
      <c r="A1051" s="61" t="s">
        <v>1890</v>
      </c>
      <c r="B1051" s="61" t="s">
        <v>2486</v>
      </c>
      <c r="C1051" s="62" t="s">
        <v>918</v>
      </c>
    </row>
    <row r="1052" spans="1:3" ht="21.75" customHeight="1" x14ac:dyDescent="0.25">
      <c r="A1052" s="61" t="s">
        <v>1891</v>
      </c>
      <c r="B1052" s="61" t="s">
        <v>2484</v>
      </c>
      <c r="C1052" s="62" t="s">
        <v>908</v>
      </c>
    </row>
    <row r="1053" spans="1:3" ht="21.75" customHeight="1" x14ac:dyDescent="0.25">
      <c r="A1053" s="61" t="s">
        <v>1892</v>
      </c>
      <c r="B1053" s="61" t="s">
        <v>2485</v>
      </c>
      <c r="C1053" s="62" t="s">
        <v>913</v>
      </c>
    </row>
    <row r="1054" spans="1:3" ht="21.75" customHeight="1" x14ac:dyDescent="0.25">
      <c r="A1054" s="61" t="s">
        <v>1893</v>
      </c>
      <c r="B1054" s="61" t="s">
        <v>2481</v>
      </c>
      <c r="C1054" s="62" t="s">
        <v>900</v>
      </c>
    </row>
    <row r="1055" spans="1:3" ht="21.75" customHeight="1" x14ac:dyDescent="0.25">
      <c r="A1055" s="61" t="s">
        <v>1894</v>
      </c>
      <c r="B1055" s="61" t="s">
        <v>2485</v>
      </c>
      <c r="C1055" s="62" t="s">
        <v>913</v>
      </c>
    </row>
    <row r="1056" spans="1:3" ht="21.75" customHeight="1" x14ac:dyDescent="0.25">
      <c r="A1056" s="61" t="s">
        <v>1895</v>
      </c>
      <c r="B1056" s="61" t="s">
        <v>2484</v>
      </c>
      <c r="C1056" s="62" t="s">
        <v>908</v>
      </c>
    </row>
    <row r="1057" spans="1:3" ht="21.75" customHeight="1" x14ac:dyDescent="0.25">
      <c r="A1057" s="61" t="s">
        <v>1896</v>
      </c>
      <c r="B1057" s="61" t="s">
        <v>2485</v>
      </c>
      <c r="C1057" s="62" t="s">
        <v>913</v>
      </c>
    </row>
    <row r="1058" spans="1:3" ht="21.75" customHeight="1" x14ac:dyDescent="0.25">
      <c r="A1058" s="61" t="s">
        <v>1897</v>
      </c>
      <c r="B1058" s="61" t="s">
        <v>2484</v>
      </c>
      <c r="C1058" s="62" t="s">
        <v>908</v>
      </c>
    </row>
    <row r="1059" spans="1:3" ht="21.75" customHeight="1" x14ac:dyDescent="0.25">
      <c r="A1059" s="61" t="s">
        <v>1898</v>
      </c>
      <c r="B1059" s="61" t="s">
        <v>2485</v>
      </c>
      <c r="C1059" s="62" t="s">
        <v>913</v>
      </c>
    </row>
    <row r="1060" spans="1:3" ht="21.75" customHeight="1" x14ac:dyDescent="0.25">
      <c r="A1060" s="61" t="s">
        <v>1899</v>
      </c>
      <c r="B1060" s="61" t="s">
        <v>2484</v>
      </c>
      <c r="C1060" s="62" t="s">
        <v>908</v>
      </c>
    </row>
    <row r="1061" spans="1:3" ht="21.75" customHeight="1" x14ac:dyDescent="0.25">
      <c r="A1061" s="61" t="s">
        <v>1900</v>
      </c>
      <c r="B1061" s="61" t="s">
        <v>2482</v>
      </c>
      <c r="C1061" s="62" t="s">
        <v>902</v>
      </c>
    </row>
    <row r="1062" spans="1:3" ht="21.75" customHeight="1" x14ac:dyDescent="0.25">
      <c r="A1062" s="61" t="s">
        <v>1901</v>
      </c>
      <c r="B1062" s="61" t="s">
        <v>2485</v>
      </c>
      <c r="C1062" s="62" t="s">
        <v>913</v>
      </c>
    </row>
    <row r="1063" spans="1:3" ht="21.75" customHeight="1" x14ac:dyDescent="0.25">
      <c r="A1063" s="61" t="s">
        <v>1902</v>
      </c>
      <c r="B1063" s="61" t="s">
        <v>2485</v>
      </c>
      <c r="C1063" s="62" t="s">
        <v>913</v>
      </c>
    </row>
    <row r="1064" spans="1:3" ht="21.75" customHeight="1" x14ac:dyDescent="0.25">
      <c r="A1064" s="61" t="s">
        <v>1903</v>
      </c>
      <c r="B1064" s="61" t="s">
        <v>2485</v>
      </c>
      <c r="C1064" s="62" t="s">
        <v>913</v>
      </c>
    </row>
    <row r="1065" spans="1:3" ht="21.75" customHeight="1" x14ac:dyDescent="0.25">
      <c r="A1065" s="61" t="s">
        <v>1904</v>
      </c>
      <c r="B1065" s="61" t="s">
        <v>2485</v>
      </c>
      <c r="C1065" s="62" t="s">
        <v>913</v>
      </c>
    </row>
    <row r="1066" spans="1:3" ht="21.75" customHeight="1" x14ac:dyDescent="0.25">
      <c r="A1066" s="61" t="s">
        <v>1905</v>
      </c>
      <c r="B1066" s="61" t="s">
        <v>2486</v>
      </c>
      <c r="C1066" s="62" t="s">
        <v>918</v>
      </c>
    </row>
    <row r="1067" spans="1:3" ht="21.75" customHeight="1" x14ac:dyDescent="0.25">
      <c r="A1067" s="61" t="s">
        <v>1906</v>
      </c>
      <c r="B1067" s="61" t="s">
        <v>2485</v>
      </c>
      <c r="C1067" s="62" t="s">
        <v>913</v>
      </c>
    </row>
    <row r="1068" spans="1:3" ht="21.75" customHeight="1" x14ac:dyDescent="0.25">
      <c r="A1068" s="61" t="s">
        <v>1907</v>
      </c>
      <c r="B1068" s="61" t="s">
        <v>2482</v>
      </c>
      <c r="C1068" s="62" t="s">
        <v>902</v>
      </c>
    </row>
    <row r="1069" spans="1:3" ht="21.75" customHeight="1" x14ac:dyDescent="0.25">
      <c r="A1069" s="61" t="s">
        <v>1908</v>
      </c>
      <c r="B1069" s="61" t="s">
        <v>2485</v>
      </c>
      <c r="C1069" s="62" t="s">
        <v>913</v>
      </c>
    </row>
    <row r="1070" spans="1:3" ht="21.75" customHeight="1" x14ac:dyDescent="0.25">
      <c r="A1070" s="61" t="s">
        <v>1909</v>
      </c>
      <c r="B1070" s="61" t="s">
        <v>2484</v>
      </c>
      <c r="C1070" s="62" t="s">
        <v>908</v>
      </c>
    </row>
    <row r="1071" spans="1:3" ht="21.75" customHeight="1" x14ac:dyDescent="0.25">
      <c r="A1071" s="61" t="s">
        <v>1910</v>
      </c>
      <c r="B1071" s="61" t="s">
        <v>2484</v>
      </c>
      <c r="C1071" s="62" t="s">
        <v>908</v>
      </c>
    </row>
    <row r="1072" spans="1:3" ht="21.75" customHeight="1" x14ac:dyDescent="0.25">
      <c r="A1072" s="61" t="s">
        <v>1911</v>
      </c>
      <c r="B1072" s="61" t="s">
        <v>2482</v>
      </c>
      <c r="C1072" s="62" t="s">
        <v>902</v>
      </c>
    </row>
    <row r="1073" spans="1:3" ht="21.75" customHeight="1" x14ac:dyDescent="0.25">
      <c r="A1073" s="61" t="s">
        <v>1912</v>
      </c>
      <c r="B1073" s="61" t="s">
        <v>2483</v>
      </c>
      <c r="C1073" s="62" t="s">
        <v>904</v>
      </c>
    </row>
    <row r="1074" spans="1:3" ht="21.75" customHeight="1" x14ac:dyDescent="0.25">
      <c r="A1074" s="61" t="s">
        <v>1913</v>
      </c>
      <c r="B1074" s="61" t="s">
        <v>2484</v>
      </c>
      <c r="C1074" s="62" t="s">
        <v>908</v>
      </c>
    </row>
    <row r="1075" spans="1:3" ht="21.75" customHeight="1" x14ac:dyDescent="0.25">
      <c r="A1075" s="61" t="s">
        <v>1914</v>
      </c>
      <c r="B1075" s="61" t="s">
        <v>2484</v>
      </c>
      <c r="C1075" s="62" t="s">
        <v>908</v>
      </c>
    </row>
    <row r="1076" spans="1:3" ht="21.75" customHeight="1" x14ac:dyDescent="0.25">
      <c r="A1076" s="61" t="s">
        <v>1915</v>
      </c>
      <c r="B1076" s="61" t="s">
        <v>2483</v>
      </c>
      <c r="C1076" s="62" t="s">
        <v>904</v>
      </c>
    </row>
    <row r="1077" spans="1:3" ht="21.75" customHeight="1" x14ac:dyDescent="0.25">
      <c r="A1077" s="61" t="s">
        <v>1916</v>
      </c>
      <c r="B1077" s="61" t="s">
        <v>2484</v>
      </c>
      <c r="C1077" s="62" t="s">
        <v>908</v>
      </c>
    </row>
    <row r="1078" spans="1:3" ht="21.75" customHeight="1" x14ac:dyDescent="0.25">
      <c r="A1078" s="61" t="s">
        <v>1917</v>
      </c>
      <c r="B1078" s="61" t="s">
        <v>2483</v>
      </c>
      <c r="C1078" s="62" t="s">
        <v>904</v>
      </c>
    </row>
    <row r="1079" spans="1:3" ht="21.75" customHeight="1" x14ac:dyDescent="0.25">
      <c r="A1079" s="61" t="s">
        <v>1918</v>
      </c>
      <c r="B1079" s="61" t="s">
        <v>2481</v>
      </c>
      <c r="C1079" s="62" t="s">
        <v>900</v>
      </c>
    </row>
    <row r="1080" spans="1:3" ht="21.75" customHeight="1" x14ac:dyDescent="0.25">
      <c r="A1080" s="61" t="s">
        <v>1919</v>
      </c>
      <c r="B1080" s="61" t="s">
        <v>2485</v>
      </c>
      <c r="C1080" s="62" t="s">
        <v>913</v>
      </c>
    </row>
    <row r="1081" spans="1:3" ht="21.75" customHeight="1" x14ac:dyDescent="0.25">
      <c r="A1081" s="61" t="s">
        <v>1920</v>
      </c>
      <c r="B1081" s="61" t="s">
        <v>2485</v>
      </c>
      <c r="C1081" s="62" t="s">
        <v>913</v>
      </c>
    </row>
    <row r="1082" spans="1:3" ht="21.75" customHeight="1" x14ac:dyDescent="0.25">
      <c r="A1082" s="61" t="s">
        <v>1921</v>
      </c>
      <c r="B1082" s="61" t="s">
        <v>2485</v>
      </c>
      <c r="C1082" s="62" t="s">
        <v>913</v>
      </c>
    </row>
    <row r="1083" spans="1:3" ht="21.75" customHeight="1" x14ac:dyDescent="0.25">
      <c r="A1083" s="61" t="s">
        <v>1922</v>
      </c>
      <c r="B1083" s="61" t="s">
        <v>2483</v>
      </c>
      <c r="C1083" s="62" t="s">
        <v>904</v>
      </c>
    </row>
    <row r="1084" spans="1:3" ht="21.75" customHeight="1" x14ac:dyDescent="0.25">
      <c r="A1084" s="61" t="s">
        <v>1923</v>
      </c>
      <c r="B1084" s="61" t="s">
        <v>2485</v>
      </c>
      <c r="C1084" s="62" t="s">
        <v>913</v>
      </c>
    </row>
    <row r="1085" spans="1:3" ht="21.75" customHeight="1" x14ac:dyDescent="0.25">
      <c r="A1085" s="61" t="s">
        <v>1924</v>
      </c>
      <c r="B1085" s="61" t="s">
        <v>2484</v>
      </c>
      <c r="C1085" s="62" t="s">
        <v>908</v>
      </c>
    </row>
    <row r="1086" spans="1:3" ht="21.75" customHeight="1" x14ac:dyDescent="0.25">
      <c r="A1086" s="61" t="s">
        <v>1925</v>
      </c>
      <c r="B1086" s="61" t="s">
        <v>2486</v>
      </c>
      <c r="C1086" s="62" t="s">
        <v>918</v>
      </c>
    </row>
    <row r="1087" spans="1:3" ht="21.75" customHeight="1" x14ac:dyDescent="0.25">
      <c r="A1087" s="61" t="s">
        <v>1926</v>
      </c>
      <c r="B1087" s="61" t="s">
        <v>2483</v>
      </c>
      <c r="C1087" s="62" t="s">
        <v>904</v>
      </c>
    </row>
    <row r="1088" spans="1:3" ht="21.75" customHeight="1" x14ac:dyDescent="0.25">
      <c r="A1088" s="61" t="s">
        <v>1927</v>
      </c>
      <c r="B1088" s="61" t="s">
        <v>2485</v>
      </c>
      <c r="C1088" s="62" t="s">
        <v>913</v>
      </c>
    </row>
    <row r="1089" spans="1:3" ht="21.75" customHeight="1" x14ac:dyDescent="0.25">
      <c r="A1089" s="61" t="s">
        <v>1928</v>
      </c>
      <c r="B1089" s="61" t="s">
        <v>2485</v>
      </c>
      <c r="C1089" s="62" t="s">
        <v>913</v>
      </c>
    </row>
    <row r="1090" spans="1:3" ht="21.75" customHeight="1" x14ac:dyDescent="0.25">
      <c r="A1090" s="61" t="s">
        <v>1929</v>
      </c>
      <c r="B1090" s="61" t="s">
        <v>2485</v>
      </c>
      <c r="C1090" s="62" t="s">
        <v>913</v>
      </c>
    </row>
    <row r="1091" spans="1:3" ht="21.75" customHeight="1" x14ac:dyDescent="0.25">
      <c r="A1091" s="61" t="s">
        <v>1930</v>
      </c>
      <c r="B1091" s="61" t="s">
        <v>2481</v>
      </c>
      <c r="C1091" s="62" t="s">
        <v>900</v>
      </c>
    </row>
    <row r="1092" spans="1:3" ht="21.75" customHeight="1" x14ac:dyDescent="0.25">
      <c r="A1092" s="61" t="s">
        <v>1931</v>
      </c>
      <c r="B1092" s="61" t="s">
        <v>2481</v>
      </c>
      <c r="C1092" s="62" t="s">
        <v>900</v>
      </c>
    </row>
    <row r="1093" spans="1:3" ht="21.75" customHeight="1" x14ac:dyDescent="0.25">
      <c r="A1093" s="61" t="s">
        <v>1932</v>
      </c>
      <c r="B1093" s="61" t="s">
        <v>2484</v>
      </c>
      <c r="C1093" s="62" t="s">
        <v>908</v>
      </c>
    </row>
    <row r="1094" spans="1:3" ht="21.75" customHeight="1" x14ac:dyDescent="0.25">
      <c r="A1094" s="61" t="s">
        <v>1933</v>
      </c>
      <c r="B1094" s="61" t="s">
        <v>2485</v>
      </c>
      <c r="C1094" s="62" t="s">
        <v>913</v>
      </c>
    </row>
    <row r="1095" spans="1:3" ht="21.75" customHeight="1" x14ac:dyDescent="0.25">
      <c r="A1095" s="61" t="s">
        <v>1934</v>
      </c>
      <c r="B1095" s="61" t="s">
        <v>2485</v>
      </c>
      <c r="C1095" s="62" t="s">
        <v>913</v>
      </c>
    </row>
    <row r="1096" spans="1:3" ht="21.75" customHeight="1" x14ac:dyDescent="0.25">
      <c r="A1096" s="61" t="s">
        <v>1935</v>
      </c>
      <c r="B1096" s="61" t="s">
        <v>2485</v>
      </c>
      <c r="C1096" s="62" t="s">
        <v>913</v>
      </c>
    </row>
    <row r="1097" spans="1:3" ht="21.75" customHeight="1" x14ac:dyDescent="0.25">
      <c r="A1097" s="61" t="s">
        <v>1936</v>
      </c>
      <c r="B1097" s="61" t="s">
        <v>2485</v>
      </c>
      <c r="C1097" s="62" t="s">
        <v>913</v>
      </c>
    </row>
    <row r="1098" spans="1:3" ht="21.75" customHeight="1" x14ac:dyDescent="0.25">
      <c r="A1098" s="61" t="s">
        <v>1937</v>
      </c>
      <c r="B1098" s="61" t="s">
        <v>2482</v>
      </c>
      <c r="C1098" s="62" t="s">
        <v>902</v>
      </c>
    </row>
    <row r="1099" spans="1:3" ht="21.75" customHeight="1" x14ac:dyDescent="0.25">
      <c r="A1099" s="61" t="s">
        <v>1938</v>
      </c>
      <c r="B1099" s="61" t="s">
        <v>2486</v>
      </c>
      <c r="C1099" s="62" t="s">
        <v>918</v>
      </c>
    </row>
    <row r="1100" spans="1:3" ht="21.75" customHeight="1" x14ac:dyDescent="0.25">
      <c r="A1100" s="61" t="s">
        <v>1939</v>
      </c>
      <c r="B1100" s="61" t="s">
        <v>2484</v>
      </c>
      <c r="C1100" s="62" t="s">
        <v>908</v>
      </c>
    </row>
    <row r="1101" spans="1:3" ht="21.75" customHeight="1" x14ac:dyDescent="0.25">
      <c r="A1101" s="61" t="s">
        <v>1940</v>
      </c>
      <c r="B1101" s="61" t="s">
        <v>2483</v>
      </c>
      <c r="C1101" s="62" t="s">
        <v>904</v>
      </c>
    </row>
    <row r="1102" spans="1:3" ht="21.75" customHeight="1" x14ac:dyDescent="0.25">
      <c r="A1102" s="61" t="s">
        <v>1941</v>
      </c>
      <c r="B1102" s="61" t="s">
        <v>2485</v>
      </c>
      <c r="C1102" s="62" t="s">
        <v>913</v>
      </c>
    </row>
    <row r="1103" spans="1:3" ht="21.75" customHeight="1" x14ac:dyDescent="0.25">
      <c r="A1103" s="61" t="s">
        <v>1942</v>
      </c>
      <c r="B1103" s="61" t="s">
        <v>2482</v>
      </c>
      <c r="C1103" s="62" t="s">
        <v>902</v>
      </c>
    </row>
    <row r="1104" spans="1:3" ht="21.75" customHeight="1" x14ac:dyDescent="0.25">
      <c r="A1104" s="61" t="s">
        <v>1943</v>
      </c>
      <c r="B1104" s="61" t="s">
        <v>2485</v>
      </c>
      <c r="C1104" s="62" t="s">
        <v>913</v>
      </c>
    </row>
    <row r="1105" spans="1:3" ht="21.75" customHeight="1" x14ac:dyDescent="0.25">
      <c r="A1105" s="61" t="s">
        <v>1944</v>
      </c>
      <c r="B1105" s="61" t="s">
        <v>2481</v>
      </c>
      <c r="C1105" s="62" t="s">
        <v>900</v>
      </c>
    </row>
    <row r="1106" spans="1:3" ht="21.75" customHeight="1" x14ac:dyDescent="0.25">
      <c r="A1106" s="61" t="s">
        <v>1945</v>
      </c>
      <c r="B1106" s="61" t="s">
        <v>2484</v>
      </c>
      <c r="C1106" s="62" t="s">
        <v>908</v>
      </c>
    </row>
    <row r="1107" spans="1:3" ht="21.75" customHeight="1" x14ac:dyDescent="0.25">
      <c r="A1107" s="61" t="s">
        <v>1946</v>
      </c>
      <c r="B1107" s="61" t="s">
        <v>2485</v>
      </c>
      <c r="C1107" s="62" t="s">
        <v>913</v>
      </c>
    </row>
    <row r="1108" spans="1:3" ht="21.75" customHeight="1" x14ac:dyDescent="0.25">
      <c r="A1108" s="61" t="s">
        <v>1947</v>
      </c>
      <c r="B1108" s="61" t="s">
        <v>2486</v>
      </c>
      <c r="C1108" s="62" t="s">
        <v>918</v>
      </c>
    </row>
    <row r="1109" spans="1:3" ht="21.75" customHeight="1" x14ac:dyDescent="0.25">
      <c r="A1109" s="61" t="s">
        <v>1948</v>
      </c>
      <c r="B1109" s="61" t="s">
        <v>2486</v>
      </c>
      <c r="C1109" s="62" t="s">
        <v>918</v>
      </c>
    </row>
    <row r="1110" spans="1:3" ht="21.75" customHeight="1" x14ac:dyDescent="0.25">
      <c r="A1110" s="61" t="s">
        <v>1949</v>
      </c>
      <c r="B1110" s="61" t="s">
        <v>2482</v>
      </c>
      <c r="C1110" s="62" t="s">
        <v>902</v>
      </c>
    </row>
    <row r="1111" spans="1:3" ht="21.75" customHeight="1" x14ac:dyDescent="0.25">
      <c r="A1111" s="61" t="s">
        <v>1950</v>
      </c>
      <c r="B1111" s="61" t="s">
        <v>2483</v>
      </c>
      <c r="C1111" s="62" t="s">
        <v>904</v>
      </c>
    </row>
    <row r="1112" spans="1:3" ht="21.75" customHeight="1" x14ac:dyDescent="0.25">
      <c r="A1112" s="61" t="s">
        <v>1951</v>
      </c>
      <c r="B1112" s="61" t="s">
        <v>2483</v>
      </c>
      <c r="C1112" s="62" t="s">
        <v>904</v>
      </c>
    </row>
    <row r="1113" spans="1:3" ht="21.75" customHeight="1" x14ac:dyDescent="0.25">
      <c r="A1113" s="61" t="s">
        <v>1952</v>
      </c>
      <c r="B1113" s="61" t="s">
        <v>2485</v>
      </c>
      <c r="C1113" s="62" t="s">
        <v>913</v>
      </c>
    </row>
    <row r="1114" spans="1:3" ht="21.75" customHeight="1" x14ac:dyDescent="0.25">
      <c r="A1114" s="61" t="s">
        <v>1953</v>
      </c>
      <c r="B1114" s="61" t="s">
        <v>2484</v>
      </c>
      <c r="C1114" s="62" t="s">
        <v>908</v>
      </c>
    </row>
    <row r="1115" spans="1:3" ht="21.75" customHeight="1" x14ac:dyDescent="0.25">
      <c r="A1115" s="61" t="s">
        <v>1954</v>
      </c>
      <c r="B1115" s="61" t="s">
        <v>2485</v>
      </c>
      <c r="C1115" s="62" t="s">
        <v>913</v>
      </c>
    </row>
    <row r="1116" spans="1:3" ht="21.75" customHeight="1" x14ac:dyDescent="0.25">
      <c r="A1116" s="61" t="s">
        <v>1955</v>
      </c>
      <c r="B1116" s="61" t="s">
        <v>2485</v>
      </c>
      <c r="C1116" s="62" t="s">
        <v>913</v>
      </c>
    </row>
    <row r="1117" spans="1:3" ht="21.75" customHeight="1" x14ac:dyDescent="0.25">
      <c r="A1117" s="61" t="s">
        <v>1956</v>
      </c>
      <c r="B1117" s="61" t="s">
        <v>2484</v>
      </c>
      <c r="C1117" s="62" t="s">
        <v>908</v>
      </c>
    </row>
    <row r="1118" spans="1:3" ht="21.75" customHeight="1" x14ac:dyDescent="0.25">
      <c r="A1118" s="61" t="s">
        <v>1957</v>
      </c>
      <c r="B1118" s="61" t="s">
        <v>2485</v>
      </c>
      <c r="C1118" s="62" t="s">
        <v>913</v>
      </c>
    </row>
    <row r="1119" spans="1:3" ht="21.75" customHeight="1" x14ac:dyDescent="0.25">
      <c r="A1119" s="61" t="s">
        <v>1958</v>
      </c>
      <c r="B1119" s="61" t="s">
        <v>2483</v>
      </c>
      <c r="C1119" s="62" t="s">
        <v>904</v>
      </c>
    </row>
    <row r="1120" spans="1:3" ht="21.75" customHeight="1" x14ac:dyDescent="0.25">
      <c r="A1120" s="61" t="s">
        <v>1959</v>
      </c>
      <c r="B1120" s="61" t="s">
        <v>2482</v>
      </c>
      <c r="C1120" s="62" t="s">
        <v>902</v>
      </c>
    </row>
    <row r="1121" spans="1:3" ht="21.75" customHeight="1" x14ac:dyDescent="0.25">
      <c r="A1121" s="61" t="s">
        <v>1960</v>
      </c>
      <c r="B1121" s="61" t="s">
        <v>2486</v>
      </c>
      <c r="C1121" s="62" t="s">
        <v>918</v>
      </c>
    </row>
    <row r="1122" spans="1:3" ht="21.75" customHeight="1" x14ac:dyDescent="0.25">
      <c r="A1122" s="61" t="s">
        <v>1961</v>
      </c>
      <c r="B1122" s="61" t="s">
        <v>2485</v>
      </c>
      <c r="C1122" s="62" t="s">
        <v>913</v>
      </c>
    </row>
    <row r="1123" spans="1:3" ht="21.75" customHeight="1" x14ac:dyDescent="0.25">
      <c r="A1123" s="61" t="s">
        <v>1962</v>
      </c>
      <c r="B1123" s="61" t="s">
        <v>2482</v>
      </c>
      <c r="C1123" s="62" t="s">
        <v>902</v>
      </c>
    </row>
    <row r="1124" spans="1:3" ht="21.75" customHeight="1" x14ac:dyDescent="0.25">
      <c r="A1124" s="61" t="s">
        <v>1963</v>
      </c>
      <c r="B1124" s="61" t="s">
        <v>2484</v>
      </c>
      <c r="C1124" s="62" t="s">
        <v>908</v>
      </c>
    </row>
    <row r="1125" spans="1:3" ht="21.75" customHeight="1" x14ac:dyDescent="0.25">
      <c r="A1125" s="61" t="s">
        <v>1964</v>
      </c>
      <c r="B1125" s="61" t="s">
        <v>2483</v>
      </c>
      <c r="C1125" s="62" t="s">
        <v>904</v>
      </c>
    </row>
    <row r="1126" spans="1:3" ht="21.75" customHeight="1" x14ac:dyDescent="0.25">
      <c r="A1126" s="61" t="s">
        <v>1965</v>
      </c>
      <c r="B1126" s="61" t="s">
        <v>2483</v>
      </c>
      <c r="C1126" s="62" t="s">
        <v>904</v>
      </c>
    </row>
    <row r="1127" spans="1:3" ht="21.75" customHeight="1" x14ac:dyDescent="0.25">
      <c r="A1127" s="61" t="s">
        <v>1966</v>
      </c>
      <c r="B1127" s="61" t="s">
        <v>2482</v>
      </c>
      <c r="C1127" s="62" t="s">
        <v>902</v>
      </c>
    </row>
    <row r="1128" spans="1:3" ht="21.75" customHeight="1" x14ac:dyDescent="0.25">
      <c r="A1128" s="61" t="s">
        <v>1967</v>
      </c>
      <c r="B1128" s="61" t="s">
        <v>2483</v>
      </c>
      <c r="C1128" s="62" t="s">
        <v>904</v>
      </c>
    </row>
    <row r="1129" spans="1:3" ht="21.75" customHeight="1" x14ac:dyDescent="0.25">
      <c r="A1129" s="61" t="s">
        <v>1968</v>
      </c>
      <c r="B1129" s="61" t="s">
        <v>2486</v>
      </c>
      <c r="C1129" s="62" t="s">
        <v>918</v>
      </c>
    </row>
    <row r="1130" spans="1:3" ht="21.75" customHeight="1" x14ac:dyDescent="0.25">
      <c r="A1130" s="61" t="s">
        <v>1969</v>
      </c>
      <c r="B1130" s="61" t="s">
        <v>2484</v>
      </c>
      <c r="C1130" s="62" t="s">
        <v>908</v>
      </c>
    </row>
    <row r="1131" spans="1:3" ht="21.75" customHeight="1" x14ac:dyDescent="0.25">
      <c r="A1131" s="61" t="s">
        <v>1970</v>
      </c>
      <c r="B1131" s="61" t="s">
        <v>2484</v>
      </c>
      <c r="C1131" s="62" t="s">
        <v>908</v>
      </c>
    </row>
    <row r="1132" spans="1:3" ht="21.75" customHeight="1" x14ac:dyDescent="0.25">
      <c r="A1132" s="61" t="s">
        <v>1971</v>
      </c>
      <c r="B1132" s="61" t="s">
        <v>2484</v>
      </c>
      <c r="C1132" s="62" t="s">
        <v>908</v>
      </c>
    </row>
    <row r="1133" spans="1:3" ht="21.75" customHeight="1" x14ac:dyDescent="0.25">
      <c r="A1133" s="61" t="s">
        <v>1972</v>
      </c>
      <c r="B1133" s="61" t="s">
        <v>2485</v>
      </c>
      <c r="C1133" s="62" t="s">
        <v>913</v>
      </c>
    </row>
    <row r="1134" spans="1:3" ht="21.75" customHeight="1" x14ac:dyDescent="0.25">
      <c r="A1134" s="61" t="s">
        <v>1973</v>
      </c>
      <c r="B1134" s="61" t="s">
        <v>2484</v>
      </c>
      <c r="C1134" s="62" t="s">
        <v>908</v>
      </c>
    </row>
    <row r="1135" spans="1:3" ht="21.75" customHeight="1" x14ac:dyDescent="0.25">
      <c r="A1135" s="61" t="s">
        <v>1974</v>
      </c>
      <c r="B1135" s="61" t="s">
        <v>2484</v>
      </c>
      <c r="C1135" s="62" t="s">
        <v>908</v>
      </c>
    </row>
    <row r="1136" spans="1:3" ht="21.75" customHeight="1" x14ac:dyDescent="0.25">
      <c r="A1136" s="61" t="s">
        <v>1975</v>
      </c>
      <c r="B1136" s="61" t="s">
        <v>2483</v>
      </c>
      <c r="C1136" s="62" t="s">
        <v>904</v>
      </c>
    </row>
    <row r="1137" spans="1:3" ht="21.75" customHeight="1" x14ac:dyDescent="0.25">
      <c r="A1137" s="61" t="s">
        <v>1976</v>
      </c>
      <c r="B1137" s="61" t="s">
        <v>2483</v>
      </c>
      <c r="C1137" s="62" t="s">
        <v>904</v>
      </c>
    </row>
    <row r="1138" spans="1:3" ht="21.75" customHeight="1" x14ac:dyDescent="0.25">
      <c r="A1138" s="61" t="s">
        <v>1977</v>
      </c>
      <c r="B1138" s="61" t="s">
        <v>2486</v>
      </c>
      <c r="C1138" s="62" t="s">
        <v>918</v>
      </c>
    </row>
    <row r="1139" spans="1:3" ht="21.75" customHeight="1" x14ac:dyDescent="0.25">
      <c r="A1139" s="61" t="s">
        <v>1978</v>
      </c>
      <c r="B1139" s="61" t="s">
        <v>2484</v>
      </c>
      <c r="C1139" s="62" t="s">
        <v>908</v>
      </c>
    </row>
    <row r="1140" spans="1:3" ht="21.75" customHeight="1" x14ac:dyDescent="0.25">
      <c r="A1140" s="61" t="s">
        <v>1979</v>
      </c>
      <c r="B1140" s="61" t="s">
        <v>2484</v>
      </c>
      <c r="C1140" s="62" t="s">
        <v>908</v>
      </c>
    </row>
    <row r="1141" spans="1:3" ht="21.75" customHeight="1" x14ac:dyDescent="0.25">
      <c r="A1141" s="61" t="s">
        <v>1980</v>
      </c>
      <c r="B1141" s="61" t="s">
        <v>2485</v>
      </c>
      <c r="C1141" s="62" t="s">
        <v>913</v>
      </c>
    </row>
    <row r="1142" spans="1:3" ht="21.75" customHeight="1" x14ac:dyDescent="0.25">
      <c r="A1142" s="61" t="s">
        <v>1981</v>
      </c>
      <c r="B1142" s="61" t="s">
        <v>2484</v>
      </c>
      <c r="C1142" s="62" t="s">
        <v>908</v>
      </c>
    </row>
    <row r="1143" spans="1:3" ht="21.75" customHeight="1" x14ac:dyDescent="0.25">
      <c r="A1143" s="61" t="s">
        <v>1982</v>
      </c>
      <c r="B1143" s="61" t="s">
        <v>2484</v>
      </c>
      <c r="C1143" s="62" t="s">
        <v>908</v>
      </c>
    </row>
    <row r="1144" spans="1:3" ht="21.75" customHeight="1" x14ac:dyDescent="0.25">
      <c r="A1144" s="61" t="s">
        <v>1983</v>
      </c>
      <c r="B1144" s="61" t="s">
        <v>2483</v>
      </c>
      <c r="C1144" s="62" t="s">
        <v>904</v>
      </c>
    </row>
    <row r="1145" spans="1:3" ht="21.75" customHeight="1" x14ac:dyDescent="0.25">
      <c r="A1145" s="61" t="s">
        <v>1984</v>
      </c>
      <c r="B1145" s="61" t="s">
        <v>2486</v>
      </c>
      <c r="C1145" s="62" t="s">
        <v>918</v>
      </c>
    </row>
    <row r="1146" spans="1:3" ht="21.75" customHeight="1" x14ac:dyDescent="0.25">
      <c r="A1146" s="61" t="s">
        <v>1985</v>
      </c>
      <c r="B1146" s="61" t="s">
        <v>2483</v>
      </c>
      <c r="C1146" s="62" t="s">
        <v>904</v>
      </c>
    </row>
    <row r="1147" spans="1:3" ht="21.75" customHeight="1" x14ac:dyDescent="0.25">
      <c r="A1147" s="61" t="s">
        <v>1986</v>
      </c>
      <c r="B1147" s="61" t="s">
        <v>2485</v>
      </c>
      <c r="C1147" s="62" t="s">
        <v>913</v>
      </c>
    </row>
    <row r="1148" spans="1:3" ht="21.75" customHeight="1" x14ac:dyDescent="0.25">
      <c r="A1148" s="61" t="s">
        <v>1987</v>
      </c>
      <c r="B1148" s="61" t="s">
        <v>2484</v>
      </c>
      <c r="C1148" s="62" t="s">
        <v>908</v>
      </c>
    </row>
    <row r="1149" spans="1:3" ht="21.75" customHeight="1" x14ac:dyDescent="0.25">
      <c r="A1149" s="61" t="s">
        <v>1988</v>
      </c>
      <c r="B1149" s="61" t="s">
        <v>2484</v>
      </c>
      <c r="C1149" s="62" t="s">
        <v>908</v>
      </c>
    </row>
    <row r="1150" spans="1:3" ht="21.75" customHeight="1" x14ac:dyDescent="0.25">
      <c r="A1150" s="61" t="s">
        <v>1989</v>
      </c>
      <c r="B1150" s="61" t="s">
        <v>2484</v>
      </c>
      <c r="C1150" s="62" t="s">
        <v>908</v>
      </c>
    </row>
    <row r="1151" spans="1:3" ht="21.75" customHeight="1" x14ac:dyDescent="0.25">
      <c r="A1151" s="61" t="s">
        <v>1990</v>
      </c>
      <c r="B1151" s="61" t="s">
        <v>2485</v>
      </c>
      <c r="C1151" s="62" t="s">
        <v>913</v>
      </c>
    </row>
    <row r="1152" spans="1:3" ht="21.75" customHeight="1" x14ac:dyDescent="0.25">
      <c r="A1152" s="61" t="s">
        <v>1991</v>
      </c>
      <c r="B1152" s="61" t="s">
        <v>2483</v>
      </c>
      <c r="C1152" s="62" t="s">
        <v>904</v>
      </c>
    </row>
    <row r="1153" spans="1:3" ht="21.75" customHeight="1" x14ac:dyDescent="0.25">
      <c r="A1153" s="61" t="s">
        <v>1992</v>
      </c>
      <c r="B1153" s="61" t="s">
        <v>2481</v>
      </c>
      <c r="C1153" s="62" t="s">
        <v>900</v>
      </c>
    </row>
    <row r="1154" spans="1:3" ht="21.75" customHeight="1" x14ac:dyDescent="0.25">
      <c r="A1154" s="61" t="s">
        <v>1993</v>
      </c>
      <c r="B1154" s="61" t="s">
        <v>2485</v>
      </c>
      <c r="C1154" s="62" t="s">
        <v>913</v>
      </c>
    </row>
    <row r="1155" spans="1:3" ht="21.75" customHeight="1" x14ac:dyDescent="0.25">
      <c r="A1155" s="61" t="s">
        <v>1994</v>
      </c>
      <c r="B1155" s="61" t="s">
        <v>2485</v>
      </c>
      <c r="C1155" s="62" t="s">
        <v>913</v>
      </c>
    </row>
    <row r="1156" spans="1:3" ht="21.75" customHeight="1" x14ac:dyDescent="0.25">
      <c r="A1156" s="61" t="s">
        <v>1995</v>
      </c>
      <c r="B1156" s="61" t="s">
        <v>2485</v>
      </c>
      <c r="C1156" s="62" t="s">
        <v>913</v>
      </c>
    </row>
    <row r="1157" spans="1:3" ht="21.75" customHeight="1" x14ac:dyDescent="0.25">
      <c r="A1157" s="61" t="s">
        <v>1996</v>
      </c>
      <c r="B1157" s="61" t="s">
        <v>2485</v>
      </c>
      <c r="C1157" s="62" t="s">
        <v>913</v>
      </c>
    </row>
    <row r="1158" spans="1:3" ht="21.75" customHeight="1" x14ac:dyDescent="0.25">
      <c r="A1158" s="61" t="s">
        <v>1997</v>
      </c>
      <c r="B1158" s="61" t="s">
        <v>2484</v>
      </c>
      <c r="C1158" s="62" t="s">
        <v>908</v>
      </c>
    </row>
    <row r="1159" spans="1:3" ht="21.75" customHeight="1" x14ac:dyDescent="0.25">
      <c r="A1159" s="61" t="s">
        <v>1998</v>
      </c>
      <c r="B1159" s="61" t="s">
        <v>2485</v>
      </c>
      <c r="C1159" s="62" t="s">
        <v>913</v>
      </c>
    </row>
    <row r="1160" spans="1:3" ht="21.75" customHeight="1" x14ac:dyDescent="0.25">
      <c r="A1160" s="61" t="s">
        <v>1999</v>
      </c>
      <c r="B1160" s="61" t="s">
        <v>2485</v>
      </c>
      <c r="C1160" s="62" t="s">
        <v>913</v>
      </c>
    </row>
    <row r="1161" spans="1:3" ht="21.75" customHeight="1" x14ac:dyDescent="0.25">
      <c r="A1161" s="61" t="s">
        <v>2000</v>
      </c>
      <c r="B1161" s="61" t="s">
        <v>2483</v>
      </c>
      <c r="C1161" s="62" t="s">
        <v>904</v>
      </c>
    </row>
    <row r="1162" spans="1:3" ht="21.75" customHeight="1" x14ac:dyDescent="0.25">
      <c r="A1162" s="61" t="s">
        <v>2001</v>
      </c>
      <c r="B1162" s="61" t="s">
        <v>2482</v>
      </c>
      <c r="C1162" s="62" t="s">
        <v>902</v>
      </c>
    </row>
    <row r="1163" spans="1:3" ht="21.75" customHeight="1" x14ac:dyDescent="0.25">
      <c r="A1163" s="61" t="s">
        <v>2002</v>
      </c>
      <c r="B1163" s="61" t="s">
        <v>2486</v>
      </c>
      <c r="C1163" s="62" t="s">
        <v>918</v>
      </c>
    </row>
    <row r="1164" spans="1:3" ht="21.75" customHeight="1" x14ac:dyDescent="0.25">
      <c r="A1164" s="61" t="s">
        <v>2003</v>
      </c>
      <c r="B1164" s="61" t="s">
        <v>2486</v>
      </c>
      <c r="C1164" s="62" t="s">
        <v>918</v>
      </c>
    </row>
    <row r="1165" spans="1:3" ht="21.75" customHeight="1" x14ac:dyDescent="0.25">
      <c r="A1165" s="61" t="s">
        <v>2004</v>
      </c>
      <c r="B1165" s="61" t="s">
        <v>2483</v>
      </c>
      <c r="C1165" s="62" t="s">
        <v>904</v>
      </c>
    </row>
    <row r="1166" spans="1:3" ht="21.75" customHeight="1" x14ac:dyDescent="0.25">
      <c r="A1166" s="61" t="s">
        <v>2005</v>
      </c>
      <c r="B1166" s="61" t="s">
        <v>2484</v>
      </c>
      <c r="C1166" s="62" t="s">
        <v>908</v>
      </c>
    </row>
    <row r="1167" spans="1:3" ht="21.75" customHeight="1" x14ac:dyDescent="0.25">
      <c r="A1167" s="61" t="s">
        <v>2006</v>
      </c>
      <c r="B1167" s="61" t="s">
        <v>2485</v>
      </c>
      <c r="C1167" s="62" t="s">
        <v>913</v>
      </c>
    </row>
    <row r="1168" spans="1:3" ht="21.75" customHeight="1" x14ac:dyDescent="0.25">
      <c r="A1168" s="61" t="s">
        <v>2007</v>
      </c>
      <c r="B1168" s="61" t="s">
        <v>2485</v>
      </c>
      <c r="C1168" s="62" t="s">
        <v>913</v>
      </c>
    </row>
    <row r="1169" spans="1:3" ht="21.75" customHeight="1" x14ac:dyDescent="0.25">
      <c r="A1169" s="61" t="s">
        <v>2008</v>
      </c>
      <c r="B1169" s="61" t="s">
        <v>2485</v>
      </c>
      <c r="C1169" s="62" t="s">
        <v>913</v>
      </c>
    </row>
    <row r="1170" spans="1:3" ht="21.75" customHeight="1" x14ac:dyDescent="0.25">
      <c r="A1170" s="61" t="s">
        <v>2009</v>
      </c>
      <c r="B1170" s="61" t="s">
        <v>2484</v>
      </c>
      <c r="C1170" s="62" t="s">
        <v>908</v>
      </c>
    </row>
    <row r="1171" spans="1:3" ht="21.75" customHeight="1" x14ac:dyDescent="0.25">
      <c r="A1171" s="61" t="s">
        <v>2010</v>
      </c>
      <c r="B1171" s="61" t="s">
        <v>2483</v>
      </c>
      <c r="C1171" s="62" t="s">
        <v>904</v>
      </c>
    </row>
    <row r="1172" spans="1:3" ht="21.75" customHeight="1" x14ac:dyDescent="0.25">
      <c r="A1172" s="61" t="s">
        <v>2011</v>
      </c>
      <c r="B1172" s="61" t="s">
        <v>2486</v>
      </c>
      <c r="C1172" s="62" t="s">
        <v>918</v>
      </c>
    </row>
    <row r="1173" spans="1:3" ht="21.75" customHeight="1" x14ac:dyDescent="0.25">
      <c r="A1173" s="61" t="s">
        <v>2012</v>
      </c>
      <c r="B1173" s="61" t="s">
        <v>2485</v>
      </c>
      <c r="C1173" s="62" t="s">
        <v>913</v>
      </c>
    </row>
    <row r="1174" spans="1:3" ht="21.75" customHeight="1" x14ac:dyDescent="0.25">
      <c r="A1174" s="61" t="s">
        <v>2013</v>
      </c>
      <c r="B1174" s="61" t="s">
        <v>2483</v>
      </c>
      <c r="C1174" s="62" t="s">
        <v>904</v>
      </c>
    </row>
    <row r="1175" spans="1:3" ht="21.75" customHeight="1" x14ac:dyDescent="0.25">
      <c r="A1175" s="61" t="s">
        <v>2014</v>
      </c>
      <c r="B1175" s="61" t="s">
        <v>2486</v>
      </c>
      <c r="C1175" s="62" t="s">
        <v>918</v>
      </c>
    </row>
    <row r="1176" spans="1:3" ht="21.75" customHeight="1" x14ac:dyDescent="0.25">
      <c r="A1176" s="61" t="s">
        <v>2015</v>
      </c>
      <c r="B1176" s="61" t="s">
        <v>2483</v>
      </c>
      <c r="C1176" s="62" t="s">
        <v>904</v>
      </c>
    </row>
    <row r="1177" spans="1:3" ht="21.75" customHeight="1" x14ac:dyDescent="0.25">
      <c r="A1177" s="61" t="s">
        <v>2016</v>
      </c>
      <c r="B1177" s="61" t="s">
        <v>2485</v>
      </c>
      <c r="C1177" s="62" t="s">
        <v>913</v>
      </c>
    </row>
    <row r="1178" spans="1:3" ht="21.75" customHeight="1" x14ac:dyDescent="0.25">
      <c r="A1178" s="61" t="s">
        <v>2017</v>
      </c>
      <c r="B1178" s="61" t="s">
        <v>2485</v>
      </c>
      <c r="C1178" s="62" t="s">
        <v>913</v>
      </c>
    </row>
    <row r="1179" spans="1:3" ht="21.75" customHeight="1" x14ac:dyDescent="0.25">
      <c r="A1179" s="61" t="s">
        <v>2018</v>
      </c>
      <c r="B1179" s="61" t="s">
        <v>2484</v>
      </c>
      <c r="C1179" s="62" t="s">
        <v>908</v>
      </c>
    </row>
    <row r="1180" spans="1:3" ht="21.75" customHeight="1" x14ac:dyDescent="0.25">
      <c r="A1180" s="61" t="s">
        <v>2019</v>
      </c>
      <c r="B1180" s="61" t="s">
        <v>2484</v>
      </c>
      <c r="C1180" s="62" t="s">
        <v>908</v>
      </c>
    </row>
    <row r="1181" spans="1:3" ht="21.75" customHeight="1" x14ac:dyDescent="0.25">
      <c r="A1181" s="61" t="s">
        <v>2020</v>
      </c>
      <c r="B1181" s="61" t="s">
        <v>2485</v>
      </c>
      <c r="C1181" s="62" t="s">
        <v>913</v>
      </c>
    </row>
    <row r="1182" spans="1:3" ht="21.75" customHeight="1" x14ac:dyDescent="0.25">
      <c r="A1182" s="61" t="s">
        <v>2021</v>
      </c>
      <c r="B1182" s="61" t="s">
        <v>2484</v>
      </c>
      <c r="C1182" s="62" t="s">
        <v>908</v>
      </c>
    </row>
    <row r="1183" spans="1:3" ht="21.75" customHeight="1" x14ac:dyDescent="0.25">
      <c r="A1183" s="61" t="s">
        <v>2022</v>
      </c>
      <c r="B1183" s="61" t="s">
        <v>2481</v>
      </c>
      <c r="C1183" s="62" t="s">
        <v>900</v>
      </c>
    </row>
    <row r="1184" spans="1:3" ht="21.75" customHeight="1" x14ac:dyDescent="0.25">
      <c r="A1184" s="61" t="s">
        <v>2023</v>
      </c>
      <c r="B1184" s="61" t="s">
        <v>2486</v>
      </c>
      <c r="C1184" s="62" t="s">
        <v>918</v>
      </c>
    </row>
    <row r="1185" spans="1:3" ht="21.75" customHeight="1" x14ac:dyDescent="0.25">
      <c r="A1185" s="61" t="s">
        <v>2024</v>
      </c>
      <c r="B1185" s="61" t="s">
        <v>2485</v>
      </c>
      <c r="C1185" s="62" t="s">
        <v>913</v>
      </c>
    </row>
    <row r="1186" spans="1:3" ht="21.75" customHeight="1" x14ac:dyDescent="0.25">
      <c r="A1186" s="61" t="s">
        <v>2025</v>
      </c>
      <c r="B1186" s="61" t="s">
        <v>2486</v>
      </c>
      <c r="C1186" s="62" t="s">
        <v>918</v>
      </c>
    </row>
    <row r="1187" spans="1:3" ht="21.75" customHeight="1" x14ac:dyDescent="0.25">
      <c r="A1187" s="61" t="s">
        <v>2026</v>
      </c>
      <c r="B1187" s="61" t="s">
        <v>2483</v>
      </c>
      <c r="C1187" s="62" t="s">
        <v>904</v>
      </c>
    </row>
    <row r="1188" spans="1:3" ht="21.75" customHeight="1" x14ac:dyDescent="0.25">
      <c r="A1188" s="61" t="s">
        <v>2027</v>
      </c>
      <c r="B1188" s="61" t="s">
        <v>2485</v>
      </c>
      <c r="C1188" s="62" t="s">
        <v>913</v>
      </c>
    </row>
    <row r="1189" spans="1:3" ht="21.75" customHeight="1" x14ac:dyDescent="0.25">
      <c r="A1189" s="61" t="s">
        <v>2028</v>
      </c>
      <c r="B1189" s="61" t="s">
        <v>2485</v>
      </c>
      <c r="C1189" s="62" t="s">
        <v>913</v>
      </c>
    </row>
    <row r="1190" spans="1:3" ht="21.75" customHeight="1" x14ac:dyDescent="0.25">
      <c r="A1190" s="61" t="s">
        <v>2029</v>
      </c>
      <c r="B1190" s="61" t="s">
        <v>2485</v>
      </c>
      <c r="C1190" s="62" t="s">
        <v>913</v>
      </c>
    </row>
    <row r="1191" spans="1:3" ht="21.75" customHeight="1" x14ac:dyDescent="0.25">
      <c r="A1191" s="61" t="s">
        <v>2030</v>
      </c>
      <c r="B1191" s="61" t="s">
        <v>2485</v>
      </c>
      <c r="C1191" s="62" t="s">
        <v>913</v>
      </c>
    </row>
    <row r="1192" spans="1:3" ht="21.75" customHeight="1" x14ac:dyDescent="0.25">
      <c r="A1192" s="61" t="s">
        <v>2031</v>
      </c>
      <c r="B1192" s="61" t="s">
        <v>2485</v>
      </c>
      <c r="C1192" s="62" t="s">
        <v>913</v>
      </c>
    </row>
    <row r="1193" spans="1:3" ht="21.75" customHeight="1" x14ac:dyDescent="0.25">
      <c r="A1193" s="61" t="s">
        <v>2032</v>
      </c>
      <c r="B1193" s="61" t="s">
        <v>2484</v>
      </c>
      <c r="C1193" s="62" t="s">
        <v>908</v>
      </c>
    </row>
    <row r="1194" spans="1:3" ht="21.75" customHeight="1" x14ac:dyDescent="0.25">
      <c r="A1194" s="61" t="s">
        <v>2033</v>
      </c>
      <c r="B1194" s="61" t="s">
        <v>2484</v>
      </c>
      <c r="C1194" s="62" t="s">
        <v>908</v>
      </c>
    </row>
    <row r="1195" spans="1:3" ht="21.75" customHeight="1" x14ac:dyDescent="0.25">
      <c r="A1195" s="61" t="s">
        <v>2034</v>
      </c>
      <c r="B1195" s="61" t="s">
        <v>2484</v>
      </c>
      <c r="C1195" s="62" t="s">
        <v>908</v>
      </c>
    </row>
    <row r="1196" spans="1:3" ht="21.75" customHeight="1" x14ac:dyDescent="0.25">
      <c r="A1196" s="61" t="s">
        <v>2035</v>
      </c>
      <c r="B1196" s="61" t="s">
        <v>2486</v>
      </c>
      <c r="C1196" s="62" t="s">
        <v>918</v>
      </c>
    </row>
    <row r="1197" spans="1:3" ht="21.75" customHeight="1" x14ac:dyDescent="0.25">
      <c r="A1197" s="61" t="s">
        <v>2036</v>
      </c>
      <c r="B1197" s="61" t="s">
        <v>2486</v>
      </c>
      <c r="C1197" s="62" t="s">
        <v>918</v>
      </c>
    </row>
    <row r="1198" spans="1:3" ht="21.75" customHeight="1" x14ac:dyDescent="0.25">
      <c r="A1198" s="61" t="s">
        <v>2037</v>
      </c>
      <c r="B1198" s="61" t="s">
        <v>2481</v>
      </c>
      <c r="C1198" s="62" t="s">
        <v>900</v>
      </c>
    </row>
    <row r="1199" spans="1:3" ht="21.75" customHeight="1" x14ac:dyDescent="0.25">
      <c r="A1199" s="61" t="s">
        <v>2038</v>
      </c>
      <c r="B1199" s="61" t="s">
        <v>2484</v>
      </c>
      <c r="C1199" s="62" t="s">
        <v>908</v>
      </c>
    </row>
    <row r="1200" spans="1:3" ht="21.75" customHeight="1" x14ac:dyDescent="0.25">
      <c r="A1200" s="61" t="s">
        <v>2039</v>
      </c>
      <c r="B1200" s="61" t="s">
        <v>2484</v>
      </c>
      <c r="C1200" s="62" t="s">
        <v>908</v>
      </c>
    </row>
    <row r="1201" spans="1:3" ht="21.75" customHeight="1" x14ac:dyDescent="0.25">
      <c r="A1201" s="61" t="s">
        <v>2040</v>
      </c>
      <c r="B1201" s="61" t="s">
        <v>2484</v>
      </c>
      <c r="C1201" s="62" t="s">
        <v>908</v>
      </c>
    </row>
    <row r="1202" spans="1:3" ht="21.75" customHeight="1" x14ac:dyDescent="0.25">
      <c r="A1202" s="61" t="s">
        <v>2041</v>
      </c>
      <c r="B1202" s="61" t="s">
        <v>2484</v>
      </c>
      <c r="C1202" s="62" t="s">
        <v>908</v>
      </c>
    </row>
    <row r="1203" spans="1:3" ht="21.75" customHeight="1" x14ac:dyDescent="0.25">
      <c r="A1203" s="61" t="s">
        <v>2042</v>
      </c>
      <c r="B1203" s="61" t="s">
        <v>2485</v>
      </c>
      <c r="C1203" s="62" t="s">
        <v>913</v>
      </c>
    </row>
    <row r="1204" spans="1:3" ht="21.75" customHeight="1" x14ac:dyDescent="0.25">
      <c r="A1204" s="61" t="s">
        <v>2043</v>
      </c>
      <c r="B1204" s="61" t="s">
        <v>2485</v>
      </c>
      <c r="C1204" s="62" t="s">
        <v>913</v>
      </c>
    </row>
    <row r="1205" spans="1:3" ht="21.75" customHeight="1" x14ac:dyDescent="0.25">
      <c r="A1205" s="61" t="s">
        <v>2044</v>
      </c>
      <c r="B1205" s="61" t="s">
        <v>2484</v>
      </c>
      <c r="C1205" s="62" t="s">
        <v>908</v>
      </c>
    </row>
    <row r="1206" spans="1:3" ht="21.75" customHeight="1" x14ac:dyDescent="0.25">
      <c r="A1206" s="61" t="s">
        <v>2045</v>
      </c>
      <c r="B1206" s="61" t="s">
        <v>2486</v>
      </c>
      <c r="C1206" s="62" t="s">
        <v>918</v>
      </c>
    </row>
    <row r="1207" spans="1:3" ht="21.75" customHeight="1" x14ac:dyDescent="0.25">
      <c r="A1207" s="61" t="s">
        <v>2046</v>
      </c>
      <c r="B1207" s="61" t="s">
        <v>2483</v>
      </c>
      <c r="C1207" s="62" t="s">
        <v>904</v>
      </c>
    </row>
    <row r="1208" spans="1:3" ht="21.75" customHeight="1" x14ac:dyDescent="0.25">
      <c r="A1208" s="61" t="s">
        <v>2047</v>
      </c>
      <c r="B1208" s="61" t="s">
        <v>2481</v>
      </c>
      <c r="C1208" s="62" t="s">
        <v>900</v>
      </c>
    </row>
    <row r="1209" spans="1:3" ht="21.75" customHeight="1" x14ac:dyDescent="0.25">
      <c r="A1209" s="61" t="s">
        <v>2048</v>
      </c>
      <c r="B1209" s="61" t="s">
        <v>2484</v>
      </c>
      <c r="C1209" s="62" t="s">
        <v>908</v>
      </c>
    </row>
    <row r="1210" spans="1:3" ht="21.75" customHeight="1" x14ac:dyDescent="0.25">
      <c r="A1210" s="61" t="s">
        <v>2049</v>
      </c>
      <c r="B1210" s="61" t="s">
        <v>2485</v>
      </c>
      <c r="C1210" s="62" t="s">
        <v>913</v>
      </c>
    </row>
    <row r="1211" spans="1:3" ht="21.75" customHeight="1" x14ac:dyDescent="0.25">
      <c r="A1211" s="61" t="s">
        <v>2050</v>
      </c>
      <c r="B1211" s="61" t="s">
        <v>2484</v>
      </c>
      <c r="C1211" s="62" t="s">
        <v>908</v>
      </c>
    </row>
    <row r="1212" spans="1:3" ht="21.75" customHeight="1" x14ac:dyDescent="0.25">
      <c r="A1212" s="61" t="s">
        <v>2051</v>
      </c>
      <c r="B1212" s="61" t="s">
        <v>2484</v>
      </c>
      <c r="C1212" s="62" t="s">
        <v>908</v>
      </c>
    </row>
    <row r="1213" spans="1:3" ht="21.75" customHeight="1" x14ac:dyDescent="0.25">
      <c r="A1213" s="61" t="s">
        <v>2052</v>
      </c>
      <c r="B1213" s="61" t="s">
        <v>2485</v>
      </c>
      <c r="C1213" s="62" t="s">
        <v>913</v>
      </c>
    </row>
    <row r="1214" spans="1:3" ht="21.75" customHeight="1" x14ac:dyDescent="0.25">
      <c r="A1214" s="61" t="s">
        <v>2053</v>
      </c>
      <c r="B1214" s="61" t="s">
        <v>2485</v>
      </c>
      <c r="C1214" s="62" t="s">
        <v>913</v>
      </c>
    </row>
    <row r="1215" spans="1:3" ht="21.75" customHeight="1" x14ac:dyDescent="0.25">
      <c r="A1215" s="61" t="s">
        <v>2054</v>
      </c>
      <c r="B1215" s="61" t="s">
        <v>2481</v>
      </c>
      <c r="C1215" s="62" t="s">
        <v>900</v>
      </c>
    </row>
    <row r="1216" spans="1:3" ht="21.75" customHeight="1" x14ac:dyDescent="0.25">
      <c r="A1216" s="61" t="s">
        <v>2055</v>
      </c>
      <c r="B1216" s="61" t="s">
        <v>2484</v>
      </c>
      <c r="C1216" s="62" t="s">
        <v>908</v>
      </c>
    </row>
    <row r="1217" spans="1:3" ht="21.75" customHeight="1" x14ac:dyDescent="0.25">
      <c r="A1217" s="61" t="s">
        <v>2056</v>
      </c>
      <c r="B1217" s="61" t="s">
        <v>2483</v>
      </c>
      <c r="C1217" s="62" t="s">
        <v>904</v>
      </c>
    </row>
    <row r="1218" spans="1:3" ht="21.75" customHeight="1" x14ac:dyDescent="0.25">
      <c r="A1218" s="61" t="s">
        <v>2057</v>
      </c>
      <c r="B1218" s="61" t="s">
        <v>2482</v>
      </c>
      <c r="C1218" s="62" t="s">
        <v>902</v>
      </c>
    </row>
    <row r="1219" spans="1:3" ht="21.75" customHeight="1" x14ac:dyDescent="0.25">
      <c r="A1219" s="61" t="s">
        <v>2058</v>
      </c>
      <c r="B1219" s="61" t="s">
        <v>2481</v>
      </c>
      <c r="C1219" s="62" t="s">
        <v>900</v>
      </c>
    </row>
    <row r="1220" spans="1:3" ht="21.75" customHeight="1" x14ac:dyDescent="0.25">
      <c r="A1220" s="61" t="s">
        <v>2059</v>
      </c>
      <c r="B1220" s="61" t="s">
        <v>2485</v>
      </c>
      <c r="C1220" s="62" t="s">
        <v>913</v>
      </c>
    </row>
    <row r="1221" spans="1:3" ht="21.75" customHeight="1" x14ac:dyDescent="0.25">
      <c r="A1221" s="61" t="s">
        <v>2060</v>
      </c>
      <c r="B1221" s="61" t="s">
        <v>2485</v>
      </c>
      <c r="C1221" s="62" t="s">
        <v>913</v>
      </c>
    </row>
    <row r="1222" spans="1:3" ht="21.75" customHeight="1" x14ac:dyDescent="0.25">
      <c r="A1222" s="61" t="s">
        <v>2061</v>
      </c>
      <c r="B1222" s="61" t="s">
        <v>2483</v>
      </c>
      <c r="C1222" s="62" t="s">
        <v>904</v>
      </c>
    </row>
    <row r="1223" spans="1:3" ht="21.75" customHeight="1" x14ac:dyDescent="0.25">
      <c r="A1223" s="61" t="s">
        <v>2062</v>
      </c>
      <c r="B1223" s="61" t="s">
        <v>2484</v>
      </c>
      <c r="C1223" s="62" t="s">
        <v>908</v>
      </c>
    </row>
    <row r="1224" spans="1:3" ht="21.75" customHeight="1" x14ac:dyDescent="0.25">
      <c r="A1224" s="61" t="s">
        <v>2063</v>
      </c>
      <c r="B1224" s="61" t="s">
        <v>2481</v>
      </c>
      <c r="C1224" s="62" t="s">
        <v>900</v>
      </c>
    </row>
    <row r="1225" spans="1:3" ht="21.75" customHeight="1" x14ac:dyDescent="0.25">
      <c r="A1225" s="61" t="s">
        <v>2064</v>
      </c>
      <c r="B1225" s="61" t="s">
        <v>2484</v>
      </c>
      <c r="C1225" s="62" t="s">
        <v>908</v>
      </c>
    </row>
    <row r="1226" spans="1:3" ht="21.75" customHeight="1" x14ac:dyDescent="0.25">
      <c r="A1226" s="61" t="s">
        <v>2065</v>
      </c>
      <c r="B1226" s="61" t="s">
        <v>2484</v>
      </c>
      <c r="C1226" s="62" t="s">
        <v>908</v>
      </c>
    </row>
    <row r="1227" spans="1:3" ht="21.75" customHeight="1" x14ac:dyDescent="0.25">
      <c r="A1227" s="61" t="s">
        <v>2066</v>
      </c>
      <c r="B1227" s="61" t="s">
        <v>2486</v>
      </c>
      <c r="C1227" s="62" t="s">
        <v>918</v>
      </c>
    </row>
    <row r="1228" spans="1:3" ht="21.75" customHeight="1" x14ac:dyDescent="0.25">
      <c r="A1228" s="61" t="s">
        <v>2067</v>
      </c>
      <c r="B1228" s="61" t="s">
        <v>2485</v>
      </c>
      <c r="C1228" s="62" t="s">
        <v>913</v>
      </c>
    </row>
    <row r="1229" spans="1:3" ht="21.75" customHeight="1" x14ac:dyDescent="0.25">
      <c r="A1229" s="61" t="s">
        <v>2068</v>
      </c>
      <c r="B1229" s="61" t="s">
        <v>2485</v>
      </c>
      <c r="C1229" s="62" t="s">
        <v>913</v>
      </c>
    </row>
    <row r="1230" spans="1:3" ht="21.75" customHeight="1" x14ac:dyDescent="0.25">
      <c r="A1230" s="61" t="s">
        <v>2069</v>
      </c>
      <c r="B1230" s="61" t="s">
        <v>2485</v>
      </c>
      <c r="C1230" s="62" t="s">
        <v>913</v>
      </c>
    </row>
    <row r="1231" spans="1:3" ht="21.75" customHeight="1" x14ac:dyDescent="0.25">
      <c r="A1231" s="61" t="s">
        <v>2070</v>
      </c>
      <c r="B1231" s="61" t="s">
        <v>2485</v>
      </c>
      <c r="C1231" s="62" t="s">
        <v>913</v>
      </c>
    </row>
    <row r="1232" spans="1:3" ht="21.75" customHeight="1" x14ac:dyDescent="0.25">
      <c r="A1232" s="61" t="s">
        <v>2071</v>
      </c>
      <c r="B1232" s="61" t="s">
        <v>2482</v>
      </c>
      <c r="C1232" s="62" t="s">
        <v>902</v>
      </c>
    </row>
    <row r="1233" spans="1:3" ht="21.75" customHeight="1" x14ac:dyDescent="0.25">
      <c r="A1233" s="61" t="s">
        <v>2072</v>
      </c>
      <c r="B1233" s="61" t="s">
        <v>2485</v>
      </c>
      <c r="C1233" s="62" t="s">
        <v>913</v>
      </c>
    </row>
    <row r="1234" spans="1:3" ht="21.75" customHeight="1" x14ac:dyDescent="0.25">
      <c r="A1234" s="61" t="s">
        <v>2073</v>
      </c>
      <c r="B1234" s="61" t="s">
        <v>2483</v>
      </c>
      <c r="C1234" s="62" t="s">
        <v>904</v>
      </c>
    </row>
    <row r="1235" spans="1:3" ht="21.75" customHeight="1" x14ac:dyDescent="0.25">
      <c r="A1235" s="61" t="s">
        <v>2074</v>
      </c>
      <c r="B1235" s="61" t="s">
        <v>2483</v>
      </c>
      <c r="C1235" s="62" t="s">
        <v>904</v>
      </c>
    </row>
    <row r="1236" spans="1:3" ht="21.75" customHeight="1" x14ac:dyDescent="0.25">
      <c r="A1236" s="61" t="s">
        <v>2075</v>
      </c>
      <c r="B1236" s="61" t="s">
        <v>2483</v>
      </c>
      <c r="C1236" s="62" t="s">
        <v>904</v>
      </c>
    </row>
    <row r="1237" spans="1:3" ht="21.75" customHeight="1" x14ac:dyDescent="0.25">
      <c r="A1237" s="61" t="s">
        <v>2076</v>
      </c>
      <c r="B1237" s="61" t="s">
        <v>2485</v>
      </c>
      <c r="C1237" s="62" t="s">
        <v>913</v>
      </c>
    </row>
    <row r="1238" spans="1:3" ht="21.75" customHeight="1" x14ac:dyDescent="0.25">
      <c r="A1238" s="61" t="s">
        <v>2077</v>
      </c>
      <c r="B1238" s="61" t="s">
        <v>2484</v>
      </c>
      <c r="C1238" s="62" t="s">
        <v>908</v>
      </c>
    </row>
    <row r="1239" spans="1:3" ht="21.75" customHeight="1" x14ac:dyDescent="0.25">
      <c r="A1239" s="61" t="s">
        <v>2078</v>
      </c>
      <c r="B1239" s="61" t="s">
        <v>2485</v>
      </c>
      <c r="C1239" s="62" t="s">
        <v>913</v>
      </c>
    </row>
    <row r="1240" spans="1:3" ht="21.75" customHeight="1" x14ac:dyDescent="0.25">
      <c r="A1240" s="61" t="s">
        <v>2079</v>
      </c>
      <c r="B1240" s="61" t="s">
        <v>2481</v>
      </c>
      <c r="C1240" s="62" t="s">
        <v>900</v>
      </c>
    </row>
    <row r="1241" spans="1:3" ht="21.75" customHeight="1" x14ac:dyDescent="0.25">
      <c r="A1241" s="61" t="s">
        <v>2080</v>
      </c>
      <c r="B1241" s="61" t="s">
        <v>2484</v>
      </c>
      <c r="C1241" s="62" t="s">
        <v>908</v>
      </c>
    </row>
    <row r="1242" spans="1:3" ht="21.75" customHeight="1" x14ac:dyDescent="0.25">
      <c r="A1242" s="61" t="s">
        <v>2081</v>
      </c>
      <c r="B1242" s="61" t="s">
        <v>2485</v>
      </c>
      <c r="C1242" s="62" t="s">
        <v>913</v>
      </c>
    </row>
    <row r="1243" spans="1:3" ht="21.75" customHeight="1" x14ac:dyDescent="0.25">
      <c r="A1243" s="61" t="s">
        <v>2082</v>
      </c>
      <c r="B1243" s="61" t="s">
        <v>2485</v>
      </c>
      <c r="C1243" s="62" t="s">
        <v>913</v>
      </c>
    </row>
    <row r="1244" spans="1:3" ht="21.75" customHeight="1" x14ac:dyDescent="0.25">
      <c r="A1244" s="61" t="s">
        <v>2083</v>
      </c>
      <c r="B1244" s="61" t="s">
        <v>2484</v>
      </c>
      <c r="C1244" s="62" t="s">
        <v>908</v>
      </c>
    </row>
    <row r="1245" spans="1:3" ht="21.75" customHeight="1" x14ac:dyDescent="0.25">
      <c r="A1245" s="61" t="s">
        <v>2084</v>
      </c>
      <c r="B1245" s="61" t="s">
        <v>2484</v>
      </c>
      <c r="C1245" s="62" t="s">
        <v>908</v>
      </c>
    </row>
    <row r="1246" spans="1:3" ht="21.75" customHeight="1" x14ac:dyDescent="0.25">
      <c r="A1246" s="61" t="s">
        <v>2085</v>
      </c>
      <c r="B1246" s="61" t="s">
        <v>2484</v>
      </c>
      <c r="C1246" s="62" t="s">
        <v>908</v>
      </c>
    </row>
    <row r="1247" spans="1:3" ht="21.75" customHeight="1" x14ac:dyDescent="0.25">
      <c r="A1247" s="61" t="s">
        <v>2086</v>
      </c>
      <c r="B1247" s="61" t="s">
        <v>2484</v>
      </c>
      <c r="C1247" s="62" t="s">
        <v>908</v>
      </c>
    </row>
    <row r="1248" spans="1:3" ht="21.75" customHeight="1" x14ac:dyDescent="0.25">
      <c r="A1248" s="61" t="s">
        <v>2087</v>
      </c>
      <c r="B1248" s="61" t="s">
        <v>2484</v>
      </c>
      <c r="C1248" s="62" t="s">
        <v>908</v>
      </c>
    </row>
    <row r="1249" spans="1:3" ht="21.75" customHeight="1" x14ac:dyDescent="0.25">
      <c r="A1249" s="61" t="s">
        <v>2088</v>
      </c>
      <c r="B1249" s="61" t="s">
        <v>2486</v>
      </c>
      <c r="C1249" s="62" t="s">
        <v>918</v>
      </c>
    </row>
    <row r="1250" spans="1:3" ht="21.75" customHeight="1" x14ac:dyDescent="0.25">
      <c r="A1250" s="61" t="s">
        <v>2089</v>
      </c>
      <c r="B1250" s="61" t="s">
        <v>2483</v>
      </c>
      <c r="C1250" s="62" t="s">
        <v>904</v>
      </c>
    </row>
    <row r="1251" spans="1:3" ht="21.75" customHeight="1" x14ac:dyDescent="0.25">
      <c r="A1251" s="61" t="s">
        <v>2090</v>
      </c>
      <c r="B1251" s="61" t="s">
        <v>2482</v>
      </c>
      <c r="C1251" s="62" t="s">
        <v>902</v>
      </c>
    </row>
    <row r="1252" spans="1:3" ht="21.75" customHeight="1" x14ac:dyDescent="0.25">
      <c r="A1252" s="61" t="s">
        <v>2091</v>
      </c>
      <c r="B1252" s="61" t="s">
        <v>2485</v>
      </c>
      <c r="C1252" s="62" t="s">
        <v>913</v>
      </c>
    </row>
    <row r="1253" spans="1:3" ht="21.75" customHeight="1" x14ac:dyDescent="0.25">
      <c r="A1253" s="61" t="s">
        <v>2092</v>
      </c>
      <c r="B1253" s="61" t="s">
        <v>2484</v>
      </c>
      <c r="C1253" s="62" t="s">
        <v>908</v>
      </c>
    </row>
    <row r="1254" spans="1:3" ht="21.75" customHeight="1" x14ac:dyDescent="0.25">
      <c r="A1254" s="61" t="s">
        <v>2093</v>
      </c>
      <c r="B1254" s="61" t="s">
        <v>2485</v>
      </c>
      <c r="C1254" s="62" t="s">
        <v>913</v>
      </c>
    </row>
    <row r="1255" spans="1:3" ht="21.75" customHeight="1" x14ac:dyDescent="0.25">
      <c r="A1255" s="61" t="s">
        <v>2094</v>
      </c>
      <c r="B1255" s="61" t="s">
        <v>2485</v>
      </c>
      <c r="C1255" s="62" t="s">
        <v>913</v>
      </c>
    </row>
    <row r="1256" spans="1:3" ht="21.75" customHeight="1" x14ac:dyDescent="0.25">
      <c r="A1256" s="61" t="s">
        <v>2095</v>
      </c>
      <c r="B1256" s="61" t="s">
        <v>2484</v>
      </c>
      <c r="C1256" s="62" t="s">
        <v>908</v>
      </c>
    </row>
    <row r="1257" spans="1:3" ht="21.75" customHeight="1" x14ac:dyDescent="0.25">
      <c r="A1257" s="61" t="s">
        <v>2096</v>
      </c>
      <c r="B1257" s="61" t="s">
        <v>2483</v>
      </c>
      <c r="C1257" s="62" t="s">
        <v>904</v>
      </c>
    </row>
    <row r="1258" spans="1:3" ht="21.75" customHeight="1" x14ac:dyDescent="0.25">
      <c r="A1258" s="61" t="s">
        <v>2097</v>
      </c>
      <c r="B1258" s="61" t="s">
        <v>2485</v>
      </c>
      <c r="C1258" s="62" t="s">
        <v>913</v>
      </c>
    </row>
    <row r="1259" spans="1:3" ht="21.75" customHeight="1" x14ac:dyDescent="0.25">
      <c r="A1259" s="61" t="s">
        <v>2098</v>
      </c>
      <c r="B1259" s="61" t="s">
        <v>2483</v>
      </c>
      <c r="C1259" s="62" t="s">
        <v>904</v>
      </c>
    </row>
    <row r="1260" spans="1:3" ht="21.75" customHeight="1" x14ac:dyDescent="0.25">
      <c r="A1260" s="61" t="s">
        <v>2099</v>
      </c>
      <c r="B1260" s="61" t="s">
        <v>2485</v>
      </c>
      <c r="C1260" s="62" t="s">
        <v>913</v>
      </c>
    </row>
    <row r="1261" spans="1:3" ht="21.75" customHeight="1" x14ac:dyDescent="0.25">
      <c r="A1261" s="61" t="s">
        <v>2100</v>
      </c>
      <c r="B1261" s="61" t="s">
        <v>2485</v>
      </c>
      <c r="C1261" s="62" t="s">
        <v>913</v>
      </c>
    </row>
    <row r="1262" spans="1:3" ht="21.75" customHeight="1" x14ac:dyDescent="0.25">
      <c r="A1262" s="61" t="s">
        <v>2101</v>
      </c>
      <c r="B1262" s="61" t="s">
        <v>2485</v>
      </c>
      <c r="C1262" s="62" t="s">
        <v>913</v>
      </c>
    </row>
    <row r="1263" spans="1:3" ht="21.75" customHeight="1" x14ac:dyDescent="0.25">
      <c r="A1263" s="61" t="s">
        <v>2102</v>
      </c>
      <c r="B1263" s="61" t="s">
        <v>2484</v>
      </c>
      <c r="C1263" s="62" t="s">
        <v>908</v>
      </c>
    </row>
    <row r="1264" spans="1:3" ht="21.75" customHeight="1" x14ac:dyDescent="0.25">
      <c r="A1264" s="61" t="s">
        <v>2103</v>
      </c>
      <c r="B1264" s="61" t="s">
        <v>2484</v>
      </c>
      <c r="C1264" s="62" t="s">
        <v>908</v>
      </c>
    </row>
    <row r="1265" spans="1:3" ht="21.75" customHeight="1" x14ac:dyDescent="0.25">
      <c r="A1265" s="61" t="s">
        <v>2104</v>
      </c>
      <c r="B1265" s="61" t="s">
        <v>2485</v>
      </c>
      <c r="C1265" s="62" t="s">
        <v>913</v>
      </c>
    </row>
    <row r="1266" spans="1:3" ht="21.75" customHeight="1" x14ac:dyDescent="0.25">
      <c r="A1266" s="61" t="s">
        <v>2105</v>
      </c>
      <c r="B1266" s="61" t="s">
        <v>2486</v>
      </c>
      <c r="C1266" s="62" t="s">
        <v>918</v>
      </c>
    </row>
    <row r="1267" spans="1:3" ht="21.75" customHeight="1" x14ac:dyDescent="0.25">
      <c r="A1267" s="61" t="s">
        <v>2106</v>
      </c>
      <c r="B1267" s="61" t="s">
        <v>2483</v>
      </c>
      <c r="C1267" s="62" t="s">
        <v>904</v>
      </c>
    </row>
    <row r="1268" spans="1:3" ht="21.75" customHeight="1" x14ac:dyDescent="0.25">
      <c r="A1268" s="61" t="s">
        <v>2107</v>
      </c>
      <c r="B1268" s="61" t="s">
        <v>2485</v>
      </c>
      <c r="C1268" s="62" t="s">
        <v>913</v>
      </c>
    </row>
    <row r="1269" spans="1:3" ht="21.75" customHeight="1" x14ac:dyDescent="0.25">
      <c r="A1269" s="61" t="s">
        <v>2108</v>
      </c>
      <c r="B1269" s="61" t="s">
        <v>2481</v>
      </c>
      <c r="C1269" s="62" t="s">
        <v>900</v>
      </c>
    </row>
    <row r="1270" spans="1:3" ht="21.75" customHeight="1" x14ac:dyDescent="0.25">
      <c r="A1270" s="61" t="s">
        <v>2109</v>
      </c>
      <c r="B1270" s="61" t="s">
        <v>2484</v>
      </c>
      <c r="C1270" s="62" t="s">
        <v>908</v>
      </c>
    </row>
    <row r="1271" spans="1:3" ht="21.75" customHeight="1" x14ac:dyDescent="0.25">
      <c r="A1271" s="61" t="s">
        <v>2110</v>
      </c>
      <c r="B1271" s="61" t="s">
        <v>2484</v>
      </c>
      <c r="C1271" s="62" t="s">
        <v>908</v>
      </c>
    </row>
    <row r="1272" spans="1:3" ht="21.75" customHeight="1" x14ac:dyDescent="0.25">
      <c r="A1272" s="61" t="s">
        <v>2111</v>
      </c>
      <c r="B1272" s="61" t="s">
        <v>2485</v>
      </c>
      <c r="C1272" s="62" t="s">
        <v>913</v>
      </c>
    </row>
    <row r="1273" spans="1:3" ht="21.75" customHeight="1" x14ac:dyDescent="0.25">
      <c r="A1273" s="61" t="s">
        <v>2112</v>
      </c>
      <c r="B1273" s="61" t="s">
        <v>2483</v>
      </c>
      <c r="C1273" s="62" t="s">
        <v>904</v>
      </c>
    </row>
    <row r="1274" spans="1:3" ht="21.75" customHeight="1" x14ac:dyDescent="0.25">
      <c r="A1274" s="61" t="s">
        <v>2113</v>
      </c>
      <c r="B1274" s="61" t="s">
        <v>2481</v>
      </c>
      <c r="C1274" s="62" t="s">
        <v>900</v>
      </c>
    </row>
    <row r="1275" spans="1:3" ht="21.75" customHeight="1" x14ac:dyDescent="0.25">
      <c r="A1275" s="61" t="s">
        <v>2114</v>
      </c>
      <c r="B1275" s="61" t="s">
        <v>2484</v>
      </c>
      <c r="C1275" s="62" t="s">
        <v>908</v>
      </c>
    </row>
    <row r="1276" spans="1:3" ht="21.75" customHeight="1" x14ac:dyDescent="0.25">
      <c r="A1276" s="61" t="s">
        <v>2115</v>
      </c>
      <c r="B1276" s="61" t="s">
        <v>2482</v>
      </c>
      <c r="C1276" s="62" t="s">
        <v>902</v>
      </c>
    </row>
    <row r="1277" spans="1:3" ht="21.75" customHeight="1" x14ac:dyDescent="0.25">
      <c r="A1277" s="61" t="s">
        <v>2116</v>
      </c>
      <c r="B1277" s="61" t="s">
        <v>2486</v>
      </c>
      <c r="C1277" s="62" t="s">
        <v>918</v>
      </c>
    </row>
    <row r="1278" spans="1:3" ht="21.75" customHeight="1" x14ac:dyDescent="0.25">
      <c r="A1278" s="61" t="s">
        <v>2117</v>
      </c>
      <c r="B1278" s="61" t="s">
        <v>2483</v>
      </c>
      <c r="C1278" s="62" t="s">
        <v>904</v>
      </c>
    </row>
    <row r="1279" spans="1:3" ht="21.75" customHeight="1" x14ac:dyDescent="0.25">
      <c r="A1279" s="61" t="s">
        <v>2118</v>
      </c>
      <c r="B1279" s="61" t="s">
        <v>2484</v>
      </c>
      <c r="C1279" s="62" t="s">
        <v>908</v>
      </c>
    </row>
    <row r="1280" spans="1:3" ht="21.75" customHeight="1" x14ac:dyDescent="0.25">
      <c r="A1280" s="61" t="s">
        <v>2119</v>
      </c>
      <c r="B1280" s="61" t="s">
        <v>2485</v>
      </c>
      <c r="C1280" s="62" t="s">
        <v>913</v>
      </c>
    </row>
    <row r="1281" spans="1:3" ht="21.75" customHeight="1" x14ac:dyDescent="0.25">
      <c r="A1281" s="61" t="s">
        <v>2120</v>
      </c>
      <c r="B1281" s="61" t="s">
        <v>2484</v>
      </c>
      <c r="C1281" s="62" t="s">
        <v>908</v>
      </c>
    </row>
    <row r="1282" spans="1:3" ht="21.75" customHeight="1" x14ac:dyDescent="0.25">
      <c r="A1282" s="61" t="s">
        <v>2121</v>
      </c>
      <c r="B1282" s="61" t="s">
        <v>2483</v>
      </c>
      <c r="C1282" s="62" t="s">
        <v>904</v>
      </c>
    </row>
    <row r="1283" spans="1:3" ht="21.75" customHeight="1" x14ac:dyDescent="0.25">
      <c r="A1283" s="61" t="s">
        <v>2122</v>
      </c>
      <c r="B1283" s="61" t="s">
        <v>2486</v>
      </c>
      <c r="C1283" s="62" t="s">
        <v>918</v>
      </c>
    </row>
    <row r="1284" spans="1:3" ht="21.75" customHeight="1" x14ac:dyDescent="0.25">
      <c r="A1284" s="61" t="s">
        <v>2123</v>
      </c>
      <c r="B1284" s="61" t="s">
        <v>2486</v>
      </c>
      <c r="C1284" s="62" t="s">
        <v>918</v>
      </c>
    </row>
    <row r="1285" spans="1:3" ht="21.75" customHeight="1" x14ac:dyDescent="0.25">
      <c r="A1285" s="61" t="s">
        <v>2124</v>
      </c>
      <c r="B1285" s="61" t="s">
        <v>2481</v>
      </c>
      <c r="C1285" s="62" t="s">
        <v>900</v>
      </c>
    </row>
    <row r="1286" spans="1:3" ht="21.75" customHeight="1" x14ac:dyDescent="0.25">
      <c r="A1286" s="61" t="s">
        <v>2125</v>
      </c>
      <c r="B1286" s="61" t="s">
        <v>2485</v>
      </c>
      <c r="C1286" s="62" t="s">
        <v>913</v>
      </c>
    </row>
    <row r="1287" spans="1:3" ht="21.75" customHeight="1" x14ac:dyDescent="0.25">
      <c r="A1287" s="61" t="s">
        <v>2126</v>
      </c>
      <c r="B1287" s="61" t="s">
        <v>2485</v>
      </c>
      <c r="C1287" s="62" t="s">
        <v>913</v>
      </c>
    </row>
    <row r="1288" spans="1:3" ht="21.75" customHeight="1" x14ac:dyDescent="0.25">
      <c r="A1288" s="61" t="s">
        <v>2127</v>
      </c>
      <c r="B1288" s="61" t="s">
        <v>2485</v>
      </c>
      <c r="C1288" s="62" t="s">
        <v>913</v>
      </c>
    </row>
    <row r="1289" spans="1:3" ht="21.75" customHeight="1" x14ac:dyDescent="0.25">
      <c r="A1289" s="61" t="s">
        <v>2128</v>
      </c>
      <c r="B1289" s="61" t="s">
        <v>2485</v>
      </c>
      <c r="C1289" s="62" t="s">
        <v>913</v>
      </c>
    </row>
    <row r="1290" spans="1:3" ht="21.75" customHeight="1" x14ac:dyDescent="0.25">
      <c r="A1290" s="61" t="s">
        <v>2129</v>
      </c>
      <c r="B1290" s="61" t="s">
        <v>2484</v>
      </c>
      <c r="C1290" s="62" t="s">
        <v>908</v>
      </c>
    </row>
    <row r="1291" spans="1:3" ht="21.75" customHeight="1" x14ac:dyDescent="0.25">
      <c r="A1291" s="61" t="s">
        <v>2130</v>
      </c>
      <c r="B1291" s="61" t="s">
        <v>2484</v>
      </c>
      <c r="C1291" s="62" t="s">
        <v>908</v>
      </c>
    </row>
    <row r="1292" spans="1:3" ht="21.75" customHeight="1" x14ac:dyDescent="0.25">
      <c r="A1292" s="61" t="s">
        <v>2131</v>
      </c>
      <c r="B1292" s="61" t="s">
        <v>2484</v>
      </c>
      <c r="C1292" s="62" t="s">
        <v>908</v>
      </c>
    </row>
    <row r="1293" spans="1:3" ht="21.75" customHeight="1" x14ac:dyDescent="0.25">
      <c r="A1293" s="61" t="s">
        <v>2132</v>
      </c>
      <c r="B1293" s="61" t="s">
        <v>2484</v>
      </c>
      <c r="C1293" s="62" t="s">
        <v>908</v>
      </c>
    </row>
    <row r="1294" spans="1:3" ht="21.75" customHeight="1" x14ac:dyDescent="0.25">
      <c r="A1294" s="61" t="s">
        <v>2133</v>
      </c>
      <c r="B1294" s="61" t="s">
        <v>2484</v>
      </c>
      <c r="C1294" s="62" t="s">
        <v>908</v>
      </c>
    </row>
    <row r="1295" spans="1:3" ht="21.75" customHeight="1" x14ac:dyDescent="0.25">
      <c r="A1295" s="61" t="s">
        <v>2134</v>
      </c>
      <c r="B1295" s="61" t="s">
        <v>2484</v>
      </c>
      <c r="C1295" s="62" t="s">
        <v>908</v>
      </c>
    </row>
    <row r="1296" spans="1:3" ht="21.75" customHeight="1" x14ac:dyDescent="0.25">
      <c r="A1296" s="61" t="s">
        <v>2135</v>
      </c>
      <c r="B1296" s="61" t="s">
        <v>2485</v>
      </c>
      <c r="C1296" s="62" t="s">
        <v>913</v>
      </c>
    </row>
    <row r="1297" spans="1:3" ht="21.75" customHeight="1" x14ac:dyDescent="0.25">
      <c r="A1297" s="61" t="s">
        <v>2136</v>
      </c>
      <c r="B1297" s="61" t="s">
        <v>2485</v>
      </c>
      <c r="C1297" s="62" t="s">
        <v>913</v>
      </c>
    </row>
    <row r="1298" spans="1:3" ht="21.75" customHeight="1" x14ac:dyDescent="0.25">
      <c r="A1298" s="61" t="s">
        <v>2137</v>
      </c>
      <c r="B1298" s="61" t="s">
        <v>2485</v>
      </c>
      <c r="C1298" s="62" t="s">
        <v>913</v>
      </c>
    </row>
    <row r="1299" spans="1:3" ht="21.75" customHeight="1" x14ac:dyDescent="0.25">
      <c r="A1299" s="61" t="s">
        <v>2138</v>
      </c>
      <c r="B1299" s="61" t="s">
        <v>2485</v>
      </c>
      <c r="C1299" s="62" t="s">
        <v>913</v>
      </c>
    </row>
    <row r="1300" spans="1:3" ht="21.75" customHeight="1" x14ac:dyDescent="0.25">
      <c r="A1300" s="61" t="s">
        <v>2139</v>
      </c>
      <c r="B1300" s="61" t="s">
        <v>2484</v>
      </c>
      <c r="C1300" s="62" t="s">
        <v>908</v>
      </c>
    </row>
    <row r="1301" spans="1:3" ht="21.75" customHeight="1" x14ac:dyDescent="0.25">
      <c r="A1301" s="61" t="s">
        <v>2140</v>
      </c>
      <c r="B1301" s="61" t="s">
        <v>2484</v>
      </c>
      <c r="C1301" s="62" t="s">
        <v>908</v>
      </c>
    </row>
    <row r="1302" spans="1:3" ht="21.75" customHeight="1" x14ac:dyDescent="0.25">
      <c r="A1302" s="61" t="s">
        <v>2141</v>
      </c>
      <c r="B1302" s="61" t="s">
        <v>2483</v>
      </c>
      <c r="C1302" s="62" t="s">
        <v>904</v>
      </c>
    </row>
    <row r="1303" spans="1:3" ht="21.75" customHeight="1" x14ac:dyDescent="0.25">
      <c r="A1303" s="61" t="s">
        <v>2142</v>
      </c>
      <c r="B1303" s="61" t="s">
        <v>2484</v>
      </c>
      <c r="C1303" s="62" t="s">
        <v>908</v>
      </c>
    </row>
    <row r="1304" spans="1:3" ht="21.75" customHeight="1" x14ac:dyDescent="0.25">
      <c r="A1304" s="61" t="s">
        <v>2143</v>
      </c>
      <c r="B1304" s="61" t="s">
        <v>2482</v>
      </c>
      <c r="C1304" s="62" t="s">
        <v>902</v>
      </c>
    </row>
    <row r="1305" spans="1:3" ht="21.75" customHeight="1" x14ac:dyDescent="0.25">
      <c r="A1305" s="61" t="s">
        <v>2144</v>
      </c>
      <c r="B1305" s="61" t="s">
        <v>2484</v>
      </c>
      <c r="C1305" s="62" t="s">
        <v>908</v>
      </c>
    </row>
    <row r="1306" spans="1:3" ht="21.75" customHeight="1" x14ac:dyDescent="0.25">
      <c r="A1306" s="61" t="s">
        <v>2145</v>
      </c>
      <c r="B1306" s="61" t="s">
        <v>2485</v>
      </c>
      <c r="C1306" s="62" t="s">
        <v>913</v>
      </c>
    </row>
    <row r="1307" spans="1:3" ht="21.75" customHeight="1" x14ac:dyDescent="0.25">
      <c r="A1307" s="61" t="s">
        <v>2146</v>
      </c>
      <c r="B1307" s="61" t="s">
        <v>2484</v>
      </c>
      <c r="C1307" s="62" t="s">
        <v>908</v>
      </c>
    </row>
    <row r="1308" spans="1:3" ht="21.75" customHeight="1" x14ac:dyDescent="0.25">
      <c r="A1308" s="61" t="s">
        <v>2147</v>
      </c>
      <c r="B1308" s="61" t="s">
        <v>2485</v>
      </c>
      <c r="C1308" s="62" t="s">
        <v>913</v>
      </c>
    </row>
    <row r="1309" spans="1:3" ht="21.75" customHeight="1" x14ac:dyDescent="0.25">
      <c r="A1309" s="61" t="s">
        <v>2148</v>
      </c>
      <c r="B1309" s="61" t="s">
        <v>2481</v>
      </c>
      <c r="C1309" s="62" t="s">
        <v>900</v>
      </c>
    </row>
    <row r="1310" spans="1:3" ht="21.75" customHeight="1" x14ac:dyDescent="0.25">
      <c r="A1310" s="61" t="s">
        <v>2149</v>
      </c>
      <c r="B1310" s="61" t="s">
        <v>2485</v>
      </c>
      <c r="C1310" s="62" t="s">
        <v>913</v>
      </c>
    </row>
    <row r="1311" spans="1:3" ht="21.75" customHeight="1" x14ac:dyDescent="0.25">
      <c r="A1311" s="61" t="s">
        <v>2150</v>
      </c>
      <c r="B1311" s="61" t="s">
        <v>2485</v>
      </c>
      <c r="C1311" s="62" t="s">
        <v>913</v>
      </c>
    </row>
    <row r="1312" spans="1:3" ht="21.75" customHeight="1" x14ac:dyDescent="0.25">
      <c r="A1312" s="61" t="s">
        <v>2151</v>
      </c>
      <c r="B1312" s="61" t="s">
        <v>2484</v>
      </c>
      <c r="C1312" s="62" t="s">
        <v>908</v>
      </c>
    </row>
    <row r="1313" spans="1:3" ht="21.75" customHeight="1" x14ac:dyDescent="0.25">
      <c r="A1313" s="61" t="s">
        <v>2152</v>
      </c>
      <c r="B1313" s="61" t="s">
        <v>2485</v>
      </c>
      <c r="C1313" s="62" t="s">
        <v>913</v>
      </c>
    </row>
    <row r="1314" spans="1:3" ht="21.75" customHeight="1" x14ac:dyDescent="0.25">
      <c r="A1314" s="61" t="s">
        <v>2153</v>
      </c>
      <c r="B1314" s="61" t="s">
        <v>2484</v>
      </c>
      <c r="C1314" s="62" t="s">
        <v>908</v>
      </c>
    </row>
    <row r="1315" spans="1:3" ht="21.75" customHeight="1" x14ac:dyDescent="0.25">
      <c r="A1315" s="61" t="s">
        <v>2154</v>
      </c>
      <c r="B1315" s="61" t="s">
        <v>2485</v>
      </c>
      <c r="C1315" s="62" t="s">
        <v>913</v>
      </c>
    </row>
    <row r="1316" spans="1:3" ht="21.75" customHeight="1" x14ac:dyDescent="0.25">
      <c r="A1316" s="61" t="s">
        <v>2155</v>
      </c>
      <c r="B1316" s="61" t="s">
        <v>2485</v>
      </c>
      <c r="C1316" s="62" t="s">
        <v>913</v>
      </c>
    </row>
    <row r="1317" spans="1:3" ht="21.75" customHeight="1" x14ac:dyDescent="0.25">
      <c r="A1317" s="61" t="s">
        <v>2156</v>
      </c>
      <c r="B1317" s="61" t="s">
        <v>2484</v>
      </c>
      <c r="C1317" s="62" t="s">
        <v>908</v>
      </c>
    </row>
    <row r="1318" spans="1:3" ht="21.75" customHeight="1" x14ac:dyDescent="0.25">
      <c r="A1318" s="61" t="s">
        <v>2157</v>
      </c>
      <c r="B1318" s="61" t="s">
        <v>2485</v>
      </c>
      <c r="C1318" s="62" t="s">
        <v>913</v>
      </c>
    </row>
    <row r="1319" spans="1:3" ht="21.75" customHeight="1" x14ac:dyDescent="0.25">
      <c r="A1319" s="61" t="s">
        <v>2158</v>
      </c>
      <c r="B1319" s="61" t="s">
        <v>2485</v>
      </c>
      <c r="C1319" s="62" t="s">
        <v>913</v>
      </c>
    </row>
    <row r="1320" spans="1:3" ht="21.75" customHeight="1" x14ac:dyDescent="0.25">
      <c r="A1320" s="61" t="s">
        <v>2159</v>
      </c>
      <c r="B1320" s="61" t="s">
        <v>2485</v>
      </c>
      <c r="C1320" s="62" t="s">
        <v>913</v>
      </c>
    </row>
    <row r="1321" spans="1:3" ht="21.75" customHeight="1" x14ac:dyDescent="0.25">
      <c r="A1321" s="61" t="s">
        <v>2160</v>
      </c>
      <c r="B1321" s="61" t="s">
        <v>2485</v>
      </c>
      <c r="C1321" s="62" t="s">
        <v>913</v>
      </c>
    </row>
    <row r="1322" spans="1:3" ht="21.75" customHeight="1" x14ac:dyDescent="0.25">
      <c r="A1322" s="61" t="s">
        <v>2161</v>
      </c>
      <c r="B1322" s="61" t="s">
        <v>2484</v>
      </c>
      <c r="C1322" s="62" t="s">
        <v>908</v>
      </c>
    </row>
    <row r="1323" spans="1:3" ht="21.75" customHeight="1" x14ac:dyDescent="0.25">
      <c r="A1323" s="61" t="s">
        <v>2162</v>
      </c>
      <c r="B1323" s="61" t="s">
        <v>2485</v>
      </c>
      <c r="C1323" s="62" t="s">
        <v>913</v>
      </c>
    </row>
    <row r="1324" spans="1:3" ht="21.75" customHeight="1" x14ac:dyDescent="0.25">
      <c r="A1324" s="61" t="s">
        <v>2163</v>
      </c>
      <c r="B1324" s="61" t="s">
        <v>2485</v>
      </c>
      <c r="C1324" s="62" t="s">
        <v>913</v>
      </c>
    </row>
    <row r="1325" spans="1:3" ht="21.75" customHeight="1" x14ac:dyDescent="0.25">
      <c r="A1325" s="61" t="s">
        <v>2164</v>
      </c>
      <c r="B1325" s="61" t="s">
        <v>2486</v>
      </c>
      <c r="C1325" s="62" t="s">
        <v>918</v>
      </c>
    </row>
    <row r="1326" spans="1:3" ht="21.75" customHeight="1" x14ac:dyDescent="0.25">
      <c r="A1326" s="61" t="s">
        <v>2165</v>
      </c>
      <c r="B1326" s="61" t="s">
        <v>2484</v>
      </c>
      <c r="C1326" s="62" t="s">
        <v>908</v>
      </c>
    </row>
    <row r="1327" spans="1:3" ht="21.75" customHeight="1" x14ac:dyDescent="0.25">
      <c r="A1327" s="61" t="s">
        <v>2166</v>
      </c>
      <c r="B1327" s="61" t="s">
        <v>2484</v>
      </c>
      <c r="C1327" s="62" t="s">
        <v>908</v>
      </c>
    </row>
    <row r="1328" spans="1:3" ht="21.75" customHeight="1" x14ac:dyDescent="0.25">
      <c r="A1328" s="61" t="s">
        <v>2167</v>
      </c>
      <c r="B1328" s="61" t="s">
        <v>2485</v>
      </c>
      <c r="C1328" s="62" t="s">
        <v>913</v>
      </c>
    </row>
    <row r="1329" spans="1:3" ht="21.75" customHeight="1" x14ac:dyDescent="0.25">
      <c r="A1329" s="61" t="s">
        <v>2168</v>
      </c>
      <c r="B1329" s="61" t="s">
        <v>2483</v>
      </c>
      <c r="C1329" s="62" t="s">
        <v>904</v>
      </c>
    </row>
    <row r="1330" spans="1:3" ht="21.75" customHeight="1" x14ac:dyDescent="0.25">
      <c r="A1330" s="61" t="s">
        <v>2169</v>
      </c>
      <c r="B1330" s="61" t="s">
        <v>2486</v>
      </c>
      <c r="C1330" s="62" t="s">
        <v>918</v>
      </c>
    </row>
    <row r="1331" spans="1:3" ht="21.75" customHeight="1" x14ac:dyDescent="0.25">
      <c r="A1331" s="61" t="s">
        <v>2170</v>
      </c>
      <c r="B1331" s="61" t="s">
        <v>2485</v>
      </c>
      <c r="C1331" s="62" t="s">
        <v>913</v>
      </c>
    </row>
    <row r="1332" spans="1:3" ht="21.75" customHeight="1" x14ac:dyDescent="0.25">
      <c r="A1332" s="61" t="s">
        <v>2171</v>
      </c>
      <c r="B1332" s="61" t="s">
        <v>2486</v>
      </c>
      <c r="C1332" s="62" t="s">
        <v>918</v>
      </c>
    </row>
    <row r="1333" spans="1:3" ht="21.75" customHeight="1" x14ac:dyDescent="0.25">
      <c r="A1333" s="61" t="s">
        <v>2172</v>
      </c>
      <c r="B1333" s="61" t="s">
        <v>2484</v>
      </c>
      <c r="C1333" s="62" t="s">
        <v>908</v>
      </c>
    </row>
    <row r="1334" spans="1:3" ht="21.75" customHeight="1" x14ac:dyDescent="0.25">
      <c r="A1334" s="61" t="s">
        <v>2173</v>
      </c>
      <c r="B1334" s="61" t="s">
        <v>2485</v>
      </c>
      <c r="C1334" s="62" t="s">
        <v>913</v>
      </c>
    </row>
    <row r="1335" spans="1:3" ht="21.75" customHeight="1" x14ac:dyDescent="0.25">
      <c r="A1335" s="61" t="s">
        <v>2174</v>
      </c>
      <c r="B1335" s="61" t="s">
        <v>2484</v>
      </c>
      <c r="C1335" s="62" t="s">
        <v>908</v>
      </c>
    </row>
    <row r="1336" spans="1:3" ht="21.75" customHeight="1" x14ac:dyDescent="0.25">
      <c r="A1336" s="61" t="s">
        <v>2175</v>
      </c>
      <c r="B1336" s="61" t="s">
        <v>2484</v>
      </c>
      <c r="C1336" s="62" t="s">
        <v>908</v>
      </c>
    </row>
    <row r="1337" spans="1:3" ht="21.75" customHeight="1" x14ac:dyDescent="0.25">
      <c r="A1337" s="61" t="s">
        <v>2176</v>
      </c>
      <c r="B1337" s="61" t="s">
        <v>2485</v>
      </c>
      <c r="C1337" s="62" t="s">
        <v>913</v>
      </c>
    </row>
    <row r="1338" spans="1:3" ht="21.75" customHeight="1" x14ac:dyDescent="0.25">
      <c r="A1338" s="61" t="s">
        <v>2177</v>
      </c>
      <c r="B1338" s="61" t="s">
        <v>2485</v>
      </c>
      <c r="C1338" s="62" t="s">
        <v>913</v>
      </c>
    </row>
    <row r="1339" spans="1:3" ht="21.75" customHeight="1" x14ac:dyDescent="0.25">
      <c r="A1339" s="61" t="s">
        <v>2178</v>
      </c>
      <c r="B1339" s="61" t="s">
        <v>2485</v>
      </c>
      <c r="C1339" s="62" t="s">
        <v>913</v>
      </c>
    </row>
    <row r="1340" spans="1:3" ht="21.75" customHeight="1" x14ac:dyDescent="0.25">
      <c r="A1340" s="61" t="s">
        <v>2179</v>
      </c>
      <c r="B1340" s="61" t="s">
        <v>2485</v>
      </c>
      <c r="C1340" s="62" t="s">
        <v>913</v>
      </c>
    </row>
    <row r="1341" spans="1:3" ht="21.75" customHeight="1" x14ac:dyDescent="0.25">
      <c r="A1341" s="61" t="s">
        <v>2180</v>
      </c>
      <c r="B1341" s="61" t="s">
        <v>2485</v>
      </c>
      <c r="C1341" s="62" t="s">
        <v>913</v>
      </c>
    </row>
    <row r="1342" spans="1:3" ht="21.75" customHeight="1" x14ac:dyDescent="0.25">
      <c r="A1342" s="61" t="s">
        <v>2181</v>
      </c>
      <c r="B1342" s="61" t="s">
        <v>2484</v>
      </c>
      <c r="C1342" s="62" t="s">
        <v>908</v>
      </c>
    </row>
    <row r="1343" spans="1:3" ht="21.75" customHeight="1" x14ac:dyDescent="0.25">
      <c r="A1343" s="61" t="s">
        <v>2182</v>
      </c>
      <c r="B1343" s="61" t="s">
        <v>2484</v>
      </c>
      <c r="C1343" s="62" t="s">
        <v>908</v>
      </c>
    </row>
    <row r="1344" spans="1:3" ht="21.75" customHeight="1" x14ac:dyDescent="0.25">
      <c r="A1344" s="61" t="s">
        <v>2183</v>
      </c>
      <c r="B1344" s="61" t="s">
        <v>2485</v>
      </c>
      <c r="C1344" s="62" t="s">
        <v>913</v>
      </c>
    </row>
    <row r="1345" spans="1:3" ht="21.75" customHeight="1" x14ac:dyDescent="0.25">
      <c r="A1345" s="61" t="s">
        <v>2184</v>
      </c>
      <c r="B1345" s="61" t="s">
        <v>2485</v>
      </c>
      <c r="C1345" s="62" t="s">
        <v>913</v>
      </c>
    </row>
    <row r="1346" spans="1:3" ht="21.75" customHeight="1" x14ac:dyDescent="0.25">
      <c r="A1346" s="61" t="s">
        <v>2185</v>
      </c>
      <c r="B1346" s="61" t="s">
        <v>2484</v>
      </c>
      <c r="C1346" s="62" t="s">
        <v>908</v>
      </c>
    </row>
    <row r="1347" spans="1:3" ht="21.75" customHeight="1" x14ac:dyDescent="0.25">
      <c r="A1347" s="61" t="s">
        <v>2186</v>
      </c>
      <c r="B1347" s="61" t="s">
        <v>2484</v>
      </c>
      <c r="C1347" s="62" t="s">
        <v>908</v>
      </c>
    </row>
    <row r="1348" spans="1:3" ht="21.75" customHeight="1" x14ac:dyDescent="0.25">
      <c r="A1348" s="61" t="s">
        <v>2187</v>
      </c>
      <c r="B1348" s="61" t="s">
        <v>2485</v>
      </c>
      <c r="C1348" s="62" t="s">
        <v>913</v>
      </c>
    </row>
    <row r="1349" spans="1:3" ht="21.75" customHeight="1" x14ac:dyDescent="0.25">
      <c r="A1349" s="61" t="s">
        <v>2188</v>
      </c>
      <c r="B1349" s="61" t="s">
        <v>2484</v>
      </c>
      <c r="C1349" s="62" t="s">
        <v>908</v>
      </c>
    </row>
    <row r="1350" spans="1:3" ht="21.75" customHeight="1" x14ac:dyDescent="0.25">
      <c r="A1350" s="61" t="s">
        <v>2189</v>
      </c>
      <c r="B1350" s="61" t="s">
        <v>2484</v>
      </c>
      <c r="C1350" s="62" t="s">
        <v>908</v>
      </c>
    </row>
    <row r="1351" spans="1:3" ht="21.75" customHeight="1" x14ac:dyDescent="0.25">
      <c r="A1351" s="61" t="s">
        <v>2190</v>
      </c>
      <c r="B1351" s="61" t="s">
        <v>2481</v>
      </c>
      <c r="C1351" s="62" t="s">
        <v>900</v>
      </c>
    </row>
    <row r="1352" spans="1:3" ht="21.75" customHeight="1" x14ac:dyDescent="0.25">
      <c r="A1352" s="61" t="s">
        <v>2191</v>
      </c>
      <c r="B1352" s="61" t="s">
        <v>2485</v>
      </c>
      <c r="C1352" s="62" t="s">
        <v>913</v>
      </c>
    </row>
    <row r="1353" spans="1:3" ht="21.75" customHeight="1" x14ac:dyDescent="0.25">
      <c r="A1353" s="61" t="s">
        <v>2192</v>
      </c>
      <c r="B1353" s="61" t="s">
        <v>2486</v>
      </c>
      <c r="C1353" s="62" t="s">
        <v>918</v>
      </c>
    </row>
    <row r="1354" spans="1:3" ht="21.75" customHeight="1" x14ac:dyDescent="0.25">
      <c r="A1354" s="61" t="s">
        <v>2193</v>
      </c>
      <c r="B1354" s="61" t="s">
        <v>2484</v>
      </c>
      <c r="C1354" s="62" t="s">
        <v>908</v>
      </c>
    </row>
    <row r="1355" spans="1:3" ht="21.75" customHeight="1" x14ac:dyDescent="0.25">
      <c r="A1355" s="61" t="s">
        <v>2194</v>
      </c>
      <c r="B1355" s="61" t="s">
        <v>2485</v>
      </c>
      <c r="C1355" s="62" t="s">
        <v>913</v>
      </c>
    </row>
    <row r="1356" spans="1:3" ht="21.75" customHeight="1" x14ac:dyDescent="0.25">
      <c r="A1356" s="61" t="s">
        <v>2195</v>
      </c>
      <c r="B1356" s="61" t="s">
        <v>2484</v>
      </c>
      <c r="C1356" s="62" t="s">
        <v>908</v>
      </c>
    </row>
    <row r="1357" spans="1:3" ht="21.75" customHeight="1" x14ac:dyDescent="0.25">
      <c r="A1357" s="61" t="s">
        <v>2196</v>
      </c>
      <c r="B1357" s="61" t="s">
        <v>2486</v>
      </c>
      <c r="C1357" s="62" t="s">
        <v>918</v>
      </c>
    </row>
    <row r="1358" spans="1:3" ht="21.75" customHeight="1" x14ac:dyDescent="0.25">
      <c r="A1358" s="61" t="s">
        <v>2197</v>
      </c>
      <c r="B1358" s="61" t="s">
        <v>2484</v>
      </c>
      <c r="C1358" s="62" t="s">
        <v>908</v>
      </c>
    </row>
    <row r="1359" spans="1:3" ht="21.75" customHeight="1" x14ac:dyDescent="0.25">
      <c r="A1359" s="61" t="s">
        <v>2198</v>
      </c>
      <c r="B1359" s="61" t="s">
        <v>2485</v>
      </c>
      <c r="C1359" s="62" t="s">
        <v>913</v>
      </c>
    </row>
    <row r="1360" spans="1:3" ht="21.75" customHeight="1" x14ac:dyDescent="0.25">
      <c r="A1360" s="61" t="s">
        <v>2199</v>
      </c>
      <c r="B1360" s="61" t="s">
        <v>2484</v>
      </c>
      <c r="C1360" s="62" t="s">
        <v>908</v>
      </c>
    </row>
    <row r="1361" spans="1:3" ht="21.75" customHeight="1" x14ac:dyDescent="0.25">
      <c r="A1361" s="61" t="s">
        <v>2200</v>
      </c>
      <c r="B1361" s="61" t="s">
        <v>2483</v>
      </c>
      <c r="C1361" s="62" t="s">
        <v>904</v>
      </c>
    </row>
    <row r="1362" spans="1:3" ht="21.75" customHeight="1" x14ac:dyDescent="0.25">
      <c r="A1362" s="61" t="s">
        <v>2201</v>
      </c>
      <c r="B1362" s="61" t="s">
        <v>2485</v>
      </c>
      <c r="C1362" s="62" t="s">
        <v>913</v>
      </c>
    </row>
    <row r="1363" spans="1:3" ht="21.75" customHeight="1" x14ac:dyDescent="0.25">
      <c r="A1363" s="61" t="s">
        <v>2202</v>
      </c>
      <c r="B1363" s="61" t="s">
        <v>2484</v>
      </c>
      <c r="C1363" s="62" t="s">
        <v>908</v>
      </c>
    </row>
    <row r="1364" spans="1:3" ht="21.75" customHeight="1" x14ac:dyDescent="0.25">
      <c r="A1364" s="61" t="s">
        <v>2203</v>
      </c>
      <c r="B1364" s="61" t="s">
        <v>2485</v>
      </c>
      <c r="C1364" s="62" t="s">
        <v>913</v>
      </c>
    </row>
    <row r="1365" spans="1:3" ht="21.75" customHeight="1" x14ac:dyDescent="0.25">
      <c r="A1365" s="61" t="s">
        <v>2204</v>
      </c>
      <c r="B1365" s="61" t="s">
        <v>2485</v>
      </c>
      <c r="C1365" s="62" t="s">
        <v>913</v>
      </c>
    </row>
    <row r="1366" spans="1:3" ht="21.75" customHeight="1" x14ac:dyDescent="0.25">
      <c r="A1366" s="61" t="s">
        <v>2205</v>
      </c>
      <c r="B1366" s="61" t="s">
        <v>2481</v>
      </c>
      <c r="C1366" s="62" t="s">
        <v>900</v>
      </c>
    </row>
    <row r="1367" spans="1:3" ht="21.75" customHeight="1" x14ac:dyDescent="0.25">
      <c r="A1367" s="61" t="s">
        <v>2206</v>
      </c>
      <c r="B1367" s="61" t="s">
        <v>2485</v>
      </c>
      <c r="C1367" s="62" t="s">
        <v>913</v>
      </c>
    </row>
    <row r="1368" spans="1:3" ht="21.75" customHeight="1" x14ac:dyDescent="0.25">
      <c r="A1368" s="61" t="s">
        <v>2207</v>
      </c>
      <c r="B1368" s="61" t="s">
        <v>2483</v>
      </c>
      <c r="C1368" s="62" t="s">
        <v>904</v>
      </c>
    </row>
    <row r="1369" spans="1:3" ht="21.75" customHeight="1" x14ac:dyDescent="0.25">
      <c r="A1369" s="61" t="s">
        <v>2208</v>
      </c>
      <c r="B1369" s="61" t="s">
        <v>2484</v>
      </c>
      <c r="C1369" s="62" t="s">
        <v>908</v>
      </c>
    </row>
    <row r="1370" spans="1:3" ht="21.75" customHeight="1" x14ac:dyDescent="0.25">
      <c r="A1370" s="61" t="s">
        <v>2209</v>
      </c>
      <c r="B1370" s="61" t="s">
        <v>2484</v>
      </c>
      <c r="C1370" s="62" t="s">
        <v>908</v>
      </c>
    </row>
    <row r="1371" spans="1:3" ht="21.75" customHeight="1" x14ac:dyDescent="0.25">
      <c r="A1371" s="61" t="s">
        <v>2210</v>
      </c>
      <c r="B1371" s="61" t="s">
        <v>2485</v>
      </c>
      <c r="C1371" s="62" t="s">
        <v>913</v>
      </c>
    </row>
    <row r="1372" spans="1:3" ht="21.75" customHeight="1" x14ac:dyDescent="0.25">
      <c r="A1372" s="61" t="s">
        <v>2211</v>
      </c>
      <c r="B1372" s="61" t="s">
        <v>2483</v>
      </c>
      <c r="C1372" s="62" t="s">
        <v>904</v>
      </c>
    </row>
    <row r="1373" spans="1:3" ht="21.75" customHeight="1" x14ac:dyDescent="0.25">
      <c r="A1373" s="61" t="s">
        <v>2212</v>
      </c>
      <c r="B1373" s="61" t="s">
        <v>2482</v>
      </c>
      <c r="C1373" s="62" t="s">
        <v>902</v>
      </c>
    </row>
    <row r="1374" spans="1:3" ht="21.75" customHeight="1" x14ac:dyDescent="0.25">
      <c r="A1374" s="61" t="s">
        <v>2213</v>
      </c>
      <c r="B1374" s="61" t="s">
        <v>2485</v>
      </c>
      <c r="C1374" s="62" t="s">
        <v>913</v>
      </c>
    </row>
    <row r="1375" spans="1:3" ht="21.75" customHeight="1" x14ac:dyDescent="0.25">
      <c r="A1375" s="61" t="s">
        <v>2214</v>
      </c>
      <c r="B1375" s="61" t="s">
        <v>2485</v>
      </c>
      <c r="C1375" s="62" t="s">
        <v>913</v>
      </c>
    </row>
    <row r="1376" spans="1:3" ht="21.75" customHeight="1" x14ac:dyDescent="0.25">
      <c r="A1376" s="61" t="s">
        <v>2215</v>
      </c>
      <c r="B1376" s="61" t="s">
        <v>2481</v>
      </c>
      <c r="C1376" s="62" t="s">
        <v>900</v>
      </c>
    </row>
    <row r="1377" spans="1:3" ht="21.75" customHeight="1" x14ac:dyDescent="0.25">
      <c r="A1377" s="61" t="s">
        <v>2216</v>
      </c>
      <c r="B1377" s="61" t="s">
        <v>2482</v>
      </c>
      <c r="C1377" s="62" t="s">
        <v>902</v>
      </c>
    </row>
    <row r="1378" spans="1:3" ht="21.75" customHeight="1" x14ac:dyDescent="0.25">
      <c r="A1378" s="61" t="s">
        <v>2217</v>
      </c>
      <c r="B1378" s="61" t="s">
        <v>2484</v>
      </c>
      <c r="C1378" s="62" t="s">
        <v>908</v>
      </c>
    </row>
    <row r="1379" spans="1:3" ht="21.75" customHeight="1" x14ac:dyDescent="0.25">
      <c r="A1379" s="61" t="s">
        <v>2218</v>
      </c>
      <c r="B1379" s="61" t="s">
        <v>2484</v>
      </c>
      <c r="C1379" s="62" t="s">
        <v>908</v>
      </c>
    </row>
    <row r="1380" spans="1:3" ht="21.75" customHeight="1" x14ac:dyDescent="0.25">
      <c r="A1380" s="61" t="s">
        <v>2219</v>
      </c>
      <c r="B1380" s="61" t="s">
        <v>2485</v>
      </c>
      <c r="C1380" s="62" t="s">
        <v>913</v>
      </c>
    </row>
    <row r="1381" spans="1:3" ht="21.75" customHeight="1" x14ac:dyDescent="0.25">
      <c r="A1381" s="61" t="s">
        <v>2220</v>
      </c>
      <c r="B1381" s="61" t="s">
        <v>2485</v>
      </c>
      <c r="C1381" s="62" t="s">
        <v>913</v>
      </c>
    </row>
    <row r="1382" spans="1:3" ht="21.75" customHeight="1" x14ac:dyDescent="0.25">
      <c r="A1382" s="61" t="s">
        <v>2221</v>
      </c>
      <c r="B1382" s="61" t="s">
        <v>2485</v>
      </c>
      <c r="C1382" s="62" t="s">
        <v>913</v>
      </c>
    </row>
    <row r="1383" spans="1:3" ht="21.75" customHeight="1" x14ac:dyDescent="0.25">
      <c r="A1383" s="61" t="s">
        <v>2222</v>
      </c>
      <c r="B1383" s="61" t="s">
        <v>2483</v>
      </c>
      <c r="C1383" s="62" t="s">
        <v>904</v>
      </c>
    </row>
    <row r="1384" spans="1:3" ht="21.75" customHeight="1" x14ac:dyDescent="0.25">
      <c r="A1384" s="61" t="s">
        <v>2223</v>
      </c>
      <c r="B1384" s="61" t="s">
        <v>2483</v>
      </c>
      <c r="C1384" s="62" t="s">
        <v>904</v>
      </c>
    </row>
    <row r="1385" spans="1:3" ht="21.75" customHeight="1" x14ac:dyDescent="0.25">
      <c r="A1385" s="61" t="s">
        <v>2224</v>
      </c>
      <c r="B1385" s="61" t="s">
        <v>2485</v>
      </c>
      <c r="C1385" s="62" t="s">
        <v>913</v>
      </c>
    </row>
    <row r="1386" spans="1:3" ht="21.75" customHeight="1" x14ac:dyDescent="0.25">
      <c r="A1386" s="61" t="s">
        <v>2225</v>
      </c>
      <c r="B1386" s="61" t="s">
        <v>2485</v>
      </c>
      <c r="C1386" s="62" t="s">
        <v>913</v>
      </c>
    </row>
    <row r="1387" spans="1:3" ht="21.75" customHeight="1" x14ac:dyDescent="0.25">
      <c r="A1387" s="61" t="s">
        <v>2226</v>
      </c>
      <c r="B1387" s="61" t="s">
        <v>2485</v>
      </c>
      <c r="C1387" s="62" t="s">
        <v>913</v>
      </c>
    </row>
    <row r="1388" spans="1:3" ht="21.75" customHeight="1" x14ac:dyDescent="0.25">
      <c r="A1388" s="61" t="s">
        <v>2227</v>
      </c>
      <c r="B1388" s="61" t="s">
        <v>2484</v>
      </c>
      <c r="C1388" s="62" t="s">
        <v>908</v>
      </c>
    </row>
    <row r="1389" spans="1:3" ht="21.75" customHeight="1" x14ac:dyDescent="0.25">
      <c r="A1389" s="61" t="s">
        <v>2228</v>
      </c>
      <c r="B1389" s="61" t="s">
        <v>2485</v>
      </c>
      <c r="C1389" s="62" t="s">
        <v>913</v>
      </c>
    </row>
    <row r="1390" spans="1:3" ht="21.75" customHeight="1" x14ac:dyDescent="0.25">
      <c r="A1390" s="61" t="s">
        <v>2229</v>
      </c>
      <c r="B1390" s="61" t="s">
        <v>2484</v>
      </c>
      <c r="C1390" s="62" t="s">
        <v>908</v>
      </c>
    </row>
    <row r="1391" spans="1:3" ht="21.75" customHeight="1" x14ac:dyDescent="0.25">
      <c r="A1391" s="61" t="s">
        <v>2230</v>
      </c>
      <c r="B1391" s="61" t="s">
        <v>2482</v>
      </c>
      <c r="C1391" s="62" t="s">
        <v>902</v>
      </c>
    </row>
    <row r="1392" spans="1:3" ht="21.75" customHeight="1" x14ac:dyDescent="0.25">
      <c r="A1392" s="61" t="s">
        <v>2231</v>
      </c>
      <c r="B1392" s="61" t="s">
        <v>2486</v>
      </c>
      <c r="C1392" s="62" t="s">
        <v>918</v>
      </c>
    </row>
    <row r="1393" spans="1:3" ht="21.75" customHeight="1" x14ac:dyDescent="0.25">
      <c r="A1393" s="61" t="s">
        <v>2232</v>
      </c>
      <c r="B1393" s="61" t="s">
        <v>2486</v>
      </c>
      <c r="C1393" s="62" t="s">
        <v>918</v>
      </c>
    </row>
    <row r="1394" spans="1:3" ht="21.75" customHeight="1" x14ac:dyDescent="0.25">
      <c r="A1394" s="61" t="s">
        <v>2233</v>
      </c>
      <c r="B1394" s="61" t="s">
        <v>2483</v>
      </c>
      <c r="C1394" s="62" t="s">
        <v>904</v>
      </c>
    </row>
    <row r="1395" spans="1:3" ht="21.75" customHeight="1" x14ac:dyDescent="0.25">
      <c r="A1395" s="61" t="s">
        <v>2234</v>
      </c>
      <c r="B1395" s="61" t="s">
        <v>2485</v>
      </c>
      <c r="C1395" s="62" t="s">
        <v>913</v>
      </c>
    </row>
    <row r="1396" spans="1:3" ht="21.75" customHeight="1" x14ac:dyDescent="0.25">
      <c r="A1396" s="61" t="s">
        <v>2235</v>
      </c>
      <c r="B1396" s="61" t="s">
        <v>2484</v>
      </c>
      <c r="C1396" s="62" t="s">
        <v>908</v>
      </c>
    </row>
    <row r="1397" spans="1:3" ht="21.75" customHeight="1" x14ac:dyDescent="0.25">
      <c r="A1397" s="61" t="s">
        <v>2236</v>
      </c>
      <c r="B1397" s="61" t="s">
        <v>2485</v>
      </c>
      <c r="C1397" s="62" t="s">
        <v>913</v>
      </c>
    </row>
    <row r="1398" spans="1:3" ht="21.75" customHeight="1" x14ac:dyDescent="0.25">
      <c r="A1398" s="61" t="s">
        <v>2237</v>
      </c>
      <c r="B1398" s="61" t="s">
        <v>2484</v>
      </c>
      <c r="C1398" s="62" t="s">
        <v>908</v>
      </c>
    </row>
    <row r="1399" spans="1:3" ht="21.75" customHeight="1" x14ac:dyDescent="0.25">
      <c r="A1399" s="61" t="s">
        <v>2238</v>
      </c>
      <c r="B1399" s="61" t="s">
        <v>2483</v>
      </c>
      <c r="C1399" s="62" t="s">
        <v>904</v>
      </c>
    </row>
    <row r="1400" spans="1:3" ht="21.75" customHeight="1" x14ac:dyDescent="0.25">
      <c r="A1400" s="61" t="s">
        <v>2239</v>
      </c>
      <c r="B1400" s="61" t="s">
        <v>2483</v>
      </c>
      <c r="C1400" s="62" t="s">
        <v>904</v>
      </c>
    </row>
    <row r="1401" spans="1:3" ht="21.75" customHeight="1" x14ac:dyDescent="0.25">
      <c r="A1401" s="61" t="s">
        <v>2240</v>
      </c>
      <c r="B1401" s="61" t="s">
        <v>2481</v>
      </c>
      <c r="C1401" s="62" t="s">
        <v>900</v>
      </c>
    </row>
    <row r="1402" spans="1:3" ht="21.75" customHeight="1" x14ac:dyDescent="0.25">
      <c r="A1402" s="61" t="s">
        <v>2241</v>
      </c>
      <c r="B1402" s="61" t="s">
        <v>2485</v>
      </c>
      <c r="C1402" s="62" t="s">
        <v>913</v>
      </c>
    </row>
    <row r="1403" spans="1:3" ht="21.75" customHeight="1" x14ac:dyDescent="0.25">
      <c r="A1403" s="61" t="s">
        <v>2242</v>
      </c>
      <c r="B1403" s="61" t="s">
        <v>2485</v>
      </c>
      <c r="C1403" s="62" t="s">
        <v>913</v>
      </c>
    </row>
    <row r="1404" spans="1:3" ht="21.75" customHeight="1" x14ac:dyDescent="0.25">
      <c r="A1404" s="61" t="s">
        <v>2243</v>
      </c>
      <c r="B1404" s="61" t="s">
        <v>2484</v>
      </c>
      <c r="C1404" s="62" t="s">
        <v>908</v>
      </c>
    </row>
    <row r="1405" spans="1:3" ht="21.75" customHeight="1" x14ac:dyDescent="0.25">
      <c r="A1405" s="61" t="s">
        <v>2244</v>
      </c>
      <c r="B1405" s="61" t="s">
        <v>2485</v>
      </c>
      <c r="C1405" s="62" t="s">
        <v>913</v>
      </c>
    </row>
    <row r="1406" spans="1:3" ht="21.75" customHeight="1" x14ac:dyDescent="0.25">
      <c r="A1406" s="61" t="s">
        <v>2245</v>
      </c>
      <c r="B1406" s="61" t="s">
        <v>2485</v>
      </c>
      <c r="C1406" s="62" t="s">
        <v>913</v>
      </c>
    </row>
    <row r="1407" spans="1:3" ht="21.75" customHeight="1" x14ac:dyDescent="0.25">
      <c r="A1407" s="61" t="s">
        <v>2246</v>
      </c>
      <c r="B1407" s="61" t="s">
        <v>2484</v>
      </c>
      <c r="C1407" s="62" t="s">
        <v>908</v>
      </c>
    </row>
    <row r="1408" spans="1:3" ht="21.75" customHeight="1" x14ac:dyDescent="0.25">
      <c r="A1408" s="61" t="s">
        <v>2247</v>
      </c>
      <c r="B1408" s="61" t="s">
        <v>2484</v>
      </c>
      <c r="C1408" s="62" t="s">
        <v>908</v>
      </c>
    </row>
    <row r="1409" spans="1:3" ht="21.75" customHeight="1" x14ac:dyDescent="0.25">
      <c r="A1409" s="61" t="s">
        <v>2248</v>
      </c>
      <c r="B1409" s="61" t="s">
        <v>2484</v>
      </c>
      <c r="C1409" s="62" t="s">
        <v>908</v>
      </c>
    </row>
    <row r="1410" spans="1:3" ht="21.75" customHeight="1" x14ac:dyDescent="0.25">
      <c r="A1410" s="61" t="s">
        <v>2249</v>
      </c>
      <c r="B1410" s="61" t="s">
        <v>2484</v>
      </c>
      <c r="C1410" s="62" t="s">
        <v>908</v>
      </c>
    </row>
    <row r="1411" spans="1:3" ht="21.75" customHeight="1" x14ac:dyDescent="0.25">
      <c r="A1411" s="61" t="s">
        <v>2250</v>
      </c>
      <c r="B1411" s="61" t="s">
        <v>2484</v>
      </c>
      <c r="C1411" s="62" t="s">
        <v>908</v>
      </c>
    </row>
    <row r="1412" spans="1:3" ht="21.75" customHeight="1" x14ac:dyDescent="0.25">
      <c r="A1412" s="61" t="s">
        <v>2251</v>
      </c>
      <c r="B1412" s="61" t="s">
        <v>2485</v>
      </c>
      <c r="C1412" s="62" t="s">
        <v>913</v>
      </c>
    </row>
    <row r="1413" spans="1:3" ht="21.75" customHeight="1" x14ac:dyDescent="0.25">
      <c r="A1413" s="61" t="s">
        <v>2252</v>
      </c>
      <c r="B1413" s="61" t="s">
        <v>2486</v>
      </c>
      <c r="C1413" s="62" t="s">
        <v>918</v>
      </c>
    </row>
    <row r="1414" spans="1:3" ht="21.75" customHeight="1" x14ac:dyDescent="0.25">
      <c r="A1414" s="61" t="s">
        <v>2253</v>
      </c>
      <c r="B1414" s="61" t="s">
        <v>2485</v>
      </c>
      <c r="C1414" s="62" t="s">
        <v>913</v>
      </c>
    </row>
    <row r="1415" spans="1:3" ht="21.75" customHeight="1" x14ac:dyDescent="0.25">
      <c r="A1415" s="61" t="s">
        <v>2254</v>
      </c>
      <c r="B1415" s="61" t="s">
        <v>2485</v>
      </c>
      <c r="C1415" s="62" t="s">
        <v>913</v>
      </c>
    </row>
    <row r="1416" spans="1:3" ht="21.75" customHeight="1" x14ac:dyDescent="0.25">
      <c r="A1416" s="61" t="s">
        <v>2255</v>
      </c>
      <c r="B1416" s="61" t="s">
        <v>2481</v>
      </c>
      <c r="C1416" s="62" t="s">
        <v>900</v>
      </c>
    </row>
    <row r="1417" spans="1:3" ht="21.75" customHeight="1" x14ac:dyDescent="0.25">
      <c r="A1417" s="61" t="s">
        <v>2256</v>
      </c>
      <c r="B1417" s="61" t="s">
        <v>2485</v>
      </c>
      <c r="C1417" s="62" t="s">
        <v>913</v>
      </c>
    </row>
    <row r="1418" spans="1:3" ht="21.75" customHeight="1" x14ac:dyDescent="0.25">
      <c r="A1418" s="61" t="s">
        <v>2257</v>
      </c>
      <c r="B1418" s="61" t="s">
        <v>2484</v>
      </c>
      <c r="C1418" s="62" t="s">
        <v>908</v>
      </c>
    </row>
    <row r="1419" spans="1:3" ht="21.75" customHeight="1" x14ac:dyDescent="0.25">
      <c r="A1419" s="61" t="s">
        <v>2258</v>
      </c>
      <c r="B1419" s="61" t="s">
        <v>2485</v>
      </c>
      <c r="C1419" s="62" t="s">
        <v>913</v>
      </c>
    </row>
    <row r="1420" spans="1:3" ht="21.75" customHeight="1" x14ac:dyDescent="0.25">
      <c r="A1420" s="61" t="s">
        <v>2259</v>
      </c>
      <c r="B1420" s="61" t="s">
        <v>2484</v>
      </c>
      <c r="C1420" s="62" t="s">
        <v>908</v>
      </c>
    </row>
    <row r="1421" spans="1:3" ht="21.75" customHeight="1" x14ac:dyDescent="0.25">
      <c r="A1421" s="61" t="s">
        <v>2260</v>
      </c>
      <c r="B1421" s="61" t="s">
        <v>2485</v>
      </c>
      <c r="C1421" s="62" t="s">
        <v>913</v>
      </c>
    </row>
    <row r="1422" spans="1:3" ht="21.75" customHeight="1" x14ac:dyDescent="0.25">
      <c r="A1422" s="61" t="s">
        <v>2261</v>
      </c>
      <c r="B1422" s="61" t="s">
        <v>2484</v>
      </c>
      <c r="C1422" s="62" t="s">
        <v>908</v>
      </c>
    </row>
    <row r="1423" spans="1:3" ht="21.75" customHeight="1" x14ac:dyDescent="0.25">
      <c r="A1423" s="61" t="s">
        <v>2262</v>
      </c>
      <c r="B1423" s="61" t="s">
        <v>2484</v>
      </c>
      <c r="C1423" s="62" t="s">
        <v>908</v>
      </c>
    </row>
    <row r="1424" spans="1:3" ht="21.75" customHeight="1" x14ac:dyDescent="0.25">
      <c r="A1424" s="61" t="s">
        <v>2263</v>
      </c>
      <c r="B1424" s="61" t="s">
        <v>2484</v>
      </c>
      <c r="C1424" s="62" t="s">
        <v>908</v>
      </c>
    </row>
    <row r="1425" spans="1:3" ht="21.75" customHeight="1" x14ac:dyDescent="0.25">
      <c r="A1425" s="61" t="s">
        <v>2264</v>
      </c>
      <c r="B1425" s="61" t="s">
        <v>2483</v>
      </c>
      <c r="C1425" s="62" t="s">
        <v>904</v>
      </c>
    </row>
    <row r="1426" spans="1:3" ht="21.75" customHeight="1" x14ac:dyDescent="0.25">
      <c r="A1426" s="61" t="s">
        <v>2265</v>
      </c>
      <c r="B1426" s="61" t="s">
        <v>2481</v>
      </c>
      <c r="C1426" s="62" t="s">
        <v>900</v>
      </c>
    </row>
    <row r="1427" spans="1:3" ht="21.75" customHeight="1" x14ac:dyDescent="0.25">
      <c r="A1427" s="61" t="s">
        <v>2266</v>
      </c>
      <c r="B1427" s="61" t="s">
        <v>2485</v>
      </c>
      <c r="C1427" s="62" t="s">
        <v>913</v>
      </c>
    </row>
    <row r="1428" spans="1:3" ht="21.75" customHeight="1" x14ac:dyDescent="0.25">
      <c r="A1428" s="61" t="s">
        <v>2267</v>
      </c>
      <c r="B1428" s="61" t="s">
        <v>2483</v>
      </c>
      <c r="C1428" s="62" t="s">
        <v>904</v>
      </c>
    </row>
    <row r="1429" spans="1:3" ht="21.75" customHeight="1" x14ac:dyDescent="0.25">
      <c r="A1429" s="61" t="s">
        <v>2268</v>
      </c>
      <c r="B1429" s="61" t="s">
        <v>2481</v>
      </c>
      <c r="C1429" s="62" t="s">
        <v>900</v>
      </c>
    </row>
    <row r="1430" spans="1:3" ht="21.75" customHeight="1" x14ac:dyDescent="0.25">
      <c r="A1430" s="61" t="s">
        <v>2269</v>
      </c>
      <c r="B1430" s="61" t="s">
        <v>2485</v>
      </c>
      <c r="C1430" s="62" t="s">
        <v>913</v>
      </c>
    </row>
    <row r="1431" spans="1:3" ht="21.75" customHeight="1" x14ac:dyDescent="0.25">
      <c r="A1431" s="61" t="s">
        <v>2270</v>
      </c>
      <c r="B1431" s="61" t="s">
        <v>2485</v>
      </c>
      <c r="C1431" s="62" t="s">
        <v>913</v>
      </c>
    </row>
    <row r="1432" spans="1:3" ht="21.75" customHeight="1" x14ac:dyDescent="0.25">
      <c r="A1432" s="61" t="s">
        <v>2271</v>
      </c>
      <c r="B1432" s="61" t="s">
        <v>2483</v>
      </c>
      <c r="C1432" s="62" t="s">
        <v>904</v>
      </c>
    </row>
    <row r="1433" spans="1:3" ht="21.75" customHeight="1" x14ac:dyDescent="0.25">
      <c r="A1433" s="61" t="s">
        <v>2272</v>
      </c>
      <c r="B1433" s="61" t="s">
        <v>2483</v>
      </c>
      <c r="C1433" s="62" t="s">
        <v>904</v>
      </c>
    </row>
    <row r="1434" spans="1:3" ht="21.75" customHeight="1" x14ac:dyDescent="0.25">
      <c r="A1434" s="61" t="s">
        <v>2273</v>
      </c>
      <c r="B1434" s="61" t="s">
        <v>2486</v>
      </c>
      <c r="C1434" s="62" t="s">
        <v>918</v>
      </c>
    </row>
    <row r="1435" spans="1:3" ht="21.75" customHeight="1" x14ac:dyDescent="0.25">
      <c r="A1435" s="61" t="s">
        <v>2274</v>
      </c>
      <c r="B1435" s="61" t="s">
        <v>2483</v>
      </c>
      <c r="C1435" s="62" t="s">
        <v>904</v>
      </c>
    </row>
    <row r="1436" spans="1:3" ht="21.75" customHeight="1" x14ac:dyDescent="0.25">
      <c r="A1436" s="61" t="s">
        <v>2275</v>
      </c>
      <c r="B1436" s="61" t="s">
        <v>2486</v>
      </c>
      <c r="C1436" s="62" t="s">
        <v>918</v>
      </c>
    </row>
    <row r="1437" spans="1:3" ht="21.75" customHeight="1" x14ac:dyDescent="0.25">
      <c r="A1437" s="61" t="s">
        <v>2276</v>
      </c>
      <c r="B1437" s="61" t="s">
        <v>2484</v>
      </c>
      <c r="C1437" s="62" t="s">
        <v>908</v>
      </c>
    </row>
    <row r="1438" spans="1:3" ht="21.75" customHeight="1" x14ac:dyDescent="0.25">
      <c r="A1438" s="61" t="s">
        <v>2277</v>
      </c>
      <c r="B1438" s="61" t="s">
        <v>2485</v>
      </c>
      <c r="C1438" s="62" t="s">
        <v>913</v>
      </c>
    </row>
    <row r="1439" spans="1:3" ht="21.75" customHeight="1" x14ac:dyDescent="0.25">
      <c r="A1439" s="61" t="s">
        <v>2278</v>
      </c>
      <c r="B1439" s="61" t="s">
        <v>2484</v>
      </c>
      <c r="C1439" s="62" t="s">
        <v>908</v>
      </c>
    </row>
    <row r="1440" spans="1:3" ht="21.75" customHeight="1" x14ac:dyDescent="0.25">
      <c r="A1440" s="61" t="s">
        <v>2279</v>
      </c>
      <c r="B1440" s="61" t="s">
        <v>2483</v>
      </c>
      <c r="C1440" s="62" t="s">
        <v>904</v>
      </c>
    </row>
    <row r="1441" spans="1:3" ht="21.75" customHeight="1" x14ac:dyDescent="0.25">
      <c r="A1441" s="61" t="s">
        <v>2280</v>
      </c>
      <c r="B1441" s="61" t="s">
        <v>2483</v>
      </c>
      <c r="C1441" s="62" t="s">
        <v>904</v>
      </c>
    </row>
    <row r="1442" spans="1:3" ht="21.75" customHeight="1" x14ac:dyDescent="0.25">
      <c r="A1442" s="61" t="s">
        <v>2281</v>
      </c>
      <c r="B1442" s="61" t="s">
        <v>2481</v>
      </c>
      <c r="C1442" s="62" t="s">
        <v>900</v>
      </c>
    </row>
    <row r="1443" spans="1:3" ht="21.75" customHeight="1" x14ac:dyDescent="0.25">
      <c r="A1443" s="61" t="s">
        <v>2282</v>
      </c>
      <c r="B1443" s="61" t="s">
        <v>2483</v>
      </c>
      <c r="C1443" s="62" t="s">
        <v>904</v>
      </c>
    </row>
    <row r="1444" spans="1:3" ht="21.75" customHeight="1" x14ac:dyDescent="0.25">
      <c r="A1444" s="61" t="s">
        <v>2283</v>
      </c>
      <c r="B1444" s="61" t="s">
        <v>2481</v>
      </c>
      <c r="C1444" s="62" t="s">
        <v>900</v>
      </c>
    </row>
    <row r="1445" spans="1:3" ht="21.75" customHeight="1" x14ac:dyDescent="0.25">
      <c r="A1445" s="61" t="s">
        <v>2284</v>
      </c>
      <c r="B1445" s="61" t="s">
        <v>2482</v>
      </c>
      <c r="C1445" s="62" t="s">
        <v>902</v>
      </c>
    </row>
    <row r="1446" spans="1:3" ht="21.75" customHeight="1" x14ac:dyDescent="0.25">
      <c r="A1446" s="61" t="s">
        <v>2285</v>
      </c>
      <c r="B1446" s="61" t="s">
        <v>2484</v>
      </c>
      <c r="C1446" s="62" t="s">
        <v>908</v>
      </c>
    </row>
    <row r="1447" spans="1:3" ht="21.75" customHeight="1" x14ac:dyDescent="0.25">
      <c r="A1447" s="61" t="s">
        <v>2286</v>
      </c>
      <c r="B1447" s="61" t="s">
        <v>2483</v>
      </c>
      <c r="C1447" s="62" t="s">
        <v>904</v>
      </c>
    </row>
    <row r="1448" spans="1:3" ht="21.75" customHeight="1" x14ac:dyDescent="0.25">
      <c r="A1448" s="61" t="s">
        <v>2287</v>
      </c>
      <c r="B1448" s="61" t="s">
        <v>2484</v>
      </c>
      <c r="C1448" s="62" t="s">
        <v>908</v>
      </c>
    </row>
    <row r="1449" spans="1:3" ht="21.75" customHeight="1" x14ac:dyDescent="0.25">
      <c r="A1449" s="61" t="s">
        <v>2288</v>
      </c>
      <c r="B1449" s="61" t="s">
        <v>2484</v>
      </c>
      <c r="C1449" s="62" t="s">
        <v>908</v>
      </c>
    </row>
    <row r="1450" spans="1:3" ht="21.75" customHeight="1" x14ac:dyDescent="0.25">
      <c r="A1450" s="61" t="s">
        <v>2289</v>
      </c>
      <c r="B1450" s="61" t="s">
        <v>2483</v>
      </c>
      <c r="C1450" s="62" t="s">
        <v>904</v>
      </c>
    </row>
    <row r="1451" spans="1:3" ht="21.75" customHeight="1" x14ac:dyDescent="0.25">
      <c r="A1451" s="61" t="s">
        <v>2290</v>
      </c>
      <c r="B1451" s="61" t="s">
        <v>2482</v>
      </c>
      <c r="C1451" s="62" t="s">
        <v>902</v>
      </c>
    </row>
    <row r="1452" spans="1:3" ht="21.75" customHeight="1" x14ac:dyDescent="0.25">
      <c r="A1452" s="61" t="s">
        <v>2291</v>
      </c>
      <c r="B1452" s="61" t="s">
        <v>2483</v>
      </c>
      <c r="C1452" s="62" t="s">
        <v>904</v>
      </c>
    </row>
    <row r="1453" spans="1:3" ht="21.75" customHeight="1" x14ac:dyDescent="0.25">
      <c r="A1453" s="61" t="s">
        <v>2292</v>
      </c>
      <c r="B1453" s="61" t="s">
        <v>2482</v>
      </c>
      <c r="C1453" s="62" t="s">
        <v>902</v>
      </c>
    </row>
    <row r="1454" spans="1:3" ht="21.75" customHeight="1" x14ac:dyDescent="0.25">
      <c r="A1454" s="61" t="s">
        <v>2293</v>
      </c>
      <c r="B1454" s="61" t="s">
        <v>2484</v>
      </c>
      <c r="C1454" s="62" t="s">
        <v>908</v>
      </c>
    </row>
    <row r="1455" spans="1:3" ht="21.75" customHeight="1" x14ac:dyDescent="0.25">
      <c r="A1455" s="61" t="s">
        <v>2294</v>
      </c>
      <c r="B1455" s="61" t="s">
        <v>2482</v>
      </c>
      <c r="C1455" s="62" t="s">
        <v>902</v>
      </c>
    </row>
    <row r="1456" spans="1:3" ht="21.75" customHeight="1" x14ac:dyDescent="0.25">
      <c r="A1456" s="61" t="s">
        <v>2295</v>
      </c>
      <c r="B1456" s="61" t="s">
        <v>2483</v>
      </c>
      <c r="C1456" s="62" t="s">
        <v>904</v>
      </c>
    </row>
    <row r="1457" spans="1:3" ht="21.75" customHeight="1" x14ac:dyDescent="0.25">
      <c r="A1457" s="61" t="s">
        <v>2296</v>
      </c>
      <c r="B1457" s="61" t="s">
        <v>2481</v>
      </c>
      <c r="C1457" s="62" t="s">
        <v>900</v>
      </c>
    </row>
    <row r="1458" spans="1:3" ht="21.75" customHeight="1" x14ac:dyDescent="0.25">
      <c r="A1458" s="61" t="s">
        <v>2297</v>
      </c>
      <c r="B1458" s="61" t="s">
        <v>2483</v>
      </c>
      <c r="C1458" s="62" t="s">
        <v>904</v>
      </c>
    </row>
    <row r="1459" spans="1:3" ht="21.75" customHeight="1" x14ac:dyDescent="0.25">
      <c r="A1459" s="61" t="s">
        <v>2298</v>
      </c>
      <c r="B1459" s="61" t="s">
        <v>2481</v>
      </c>
      <c r="C1459" s="62" t="s">
        <v>900</v>
      </c>
    </row>
    <row r="1460" spans="1:3" ht="21.75" customHeight="1" x14ac:dyDescent="0.25">
      <c r="A1460" s="61" t="s">
        <v>2299</v>
      </c>
      <c r="B1460" s="61" t="s">
        <v>2484</v>
      </c>
      <c r="C1460" s="62" t="s">
        <v>908</v>
      </c>
    </row>
    <row r="1461" spans="1:3" ht="21.75" customHeight="1" x14ac:dyDescent="0.25">
      <c r="A1461" s="61" t="s">
        <v>2300</v>
      </c>
      <c r="B1461" s="61" t="s">
        <v>2485</v>
      </c>
      <c r="C1461" s="62" t="s">
        <v>913</v>
      </c>
    </row>
    <row r="1462" spans="1:3" ht="21.75" customHeight="1" x14ac:dyDescent="0.25">
      <c r="A1462" s="61" t="s">
        <v>2301</v>
      </c>
      <c r="B1462" s="61" t="s">
        <v>2484</v>
      </c>
      <c r="C1462" s="62" t="s">
        <v>908</v>
      </c>
    </row>
    <row r="1463" spans="1:3" ht="21.75" customHeight="1" x14ac:dyDescent="0.25">
      <c r="A1463" s="61" t="s">
        <v>2302</v>
      </c>
      <c r="B1463" s="61" t="s">
        <v>2484</v>
      </c>
      <c r="C1463" s="62" t="s">
        <v>908</v>
      </c>
    </row>
    <row r="1464" spans="1:3" ht="21.75" customHeight="1" x14ac:dyDescent="0.25">
      <c r="A1464" s="61" t="s">
        <v>2303</v>
      </c>
      <c r="B1464" s="61" t="s">
        <v>2484</v>
      </c>
      <c r="C1464" s="62" t="s">
        <v>908</v>
      </c>
    </row>
    <row r="1465" spans="1:3" ht="21.75" customHeight="1" x14ac:dyDescent="0.25">
      <c r="A1465" s="61" t="s">
        <v>2304</v>
      </c>
      <c r="B1465" s="61" t="s">
        <v>2481</v>
      </c>
      <c r="C1465" s="62" t="s">
        <v>900</v>
      </c>
    </row>
    <row r="1466" spans="1:3" ht="21.75" customHeight="1" x14ac:dyDescent="0.25">
      <c r="A1466" s="61" t="s">
        <v>2305</v>
      </c>
      <c r="B1466" s="61" t="s">
        <v>2486</v>
      </c>
      <c r="C1466" s="62" t="s">
        <v>918</v>
      </c>
    </row>
    <row r="1467" spans="1:3" ht="21.75" customHeight="1" x14ac:dyDescent="0.25">
      <c r="A1467" s="61" t="s">
        <v>2306</v>
      </c>
      <c r="B1467" s="61" t="s">
        <v>2483</v>
      </c>
      <c r="C1467" s="62" t="s">
        <v>904</v>
      </c>
    </row>
    <row r="1468" spans="1:3" ht="21.75" customHeight="1" x14ac:dyDescent="0.25">
      <c r="A1468" s="61" t="s">
        <v>2307</v>
      </c>
      <c r="B1468" s="61" t="s">
        <v>2485</v>
      </c>
      <c r="C1468" s="62" t="s">
        <v>913</v>
      </c>
    </row>
    <row r="1469" spans="1:3" ht="21.75" customHeight="1" x14ac:dyDescent="0.25">
      <c r="A1469" s="61" t="s">
        <v>2308</v>
      </c>
      <c r="B1469" s="61" t="s">
        <v>2485</v>
      </c>
      <c r="C1469" s="62" t="s">
        <v>913</v>
      </c>
    </row>
    <row r="1470" spans="1:3" ht="21.75" customHeight="1" x14ac:dyDescent="0.25">
      <c r="A1470" s="61" t="s">
        <v>2309</v>
      </c>
      <c r="B1470" s="61" t="s">
        <v>2484</v>
      </c>
      <c r="C1470" s="62" t="s">
        <v>908</v>
      </c>
    </row>
    <row r="1471" spans="1:3" ht="21.75" customHeight="1" x14ac:dyDescent="0.25">
      <c r="A1471" s="61" t="s">
        <v>2310</v>
      </c>
      <c r="B1471" s="61" t="s">
        <v>2484</v>
      </c>
      <c r="C1471" s="62" t="s">
        <v>908</v>
      </c>
    </row>
    <row r="1472" spans="1:3" ht="21.75" customHeight="1" x14ac:dyDescent="0.25">
      <c r="A1472" s="61" t="s">
        <v>2311</v>
      </c>
      <c r="B1472" s="61" t="s">
        <v>2486</v>
      </c>
      <c r="C1472" s="62" t="s">
        <v>918</v>
      </c>
    </row>
    <row r="1473" spans="1:3" ht="21.75" customHeight="1" x14ac:dyDescent="0.25">
      <c r="A1473" s="61" t="s">
        <v>2312</v>
      </c>
      <c r="B1473" s="61" t="s">
        <v>2481</v>
      </c>
      <c r="C1473" s="62" t="s">
        <v>900</v>
      </c>
    </row>
    <row r="1474" spans="1:3" ht="21.75" customHeight="1" x14ac:dyDescent="0.25">
      <c r="A1474" s="61" t="s">
        <v>2313</v>
      </c>
      <c r="B1474" s="61" t="s">
        <v>2482</v>
      </c>
      <c r="C1474" s="62" t="s">
        <v>902</v>
      </c>
    </row>
    <row r="1475" spans="1:3" ht="21.75" customHeight="1" x14ac:dyDescent="0.25">
      <c r="A1475" s="61" t="s">
        <v>2314</v>
      </c>
      <c r="B1475" s="61" t="s">
        <v>2484</v>
      </c>
      <c r="C1475" s="62" t="s">
        <v>908</v>
      </c>
    </row>
    <row r="1476" spans="1:3" ht="21.75" customHeight="1" x14ac:dyDescent="0.25">
      <c r="A1476" s="61" t="s">
        <v>2315</v>
      </c>
      <c r="B1476" s="61" t="s">
        <v>2483</v>
      </c>
      <c r="C1476" s="62" t="s">
        <v>904</v>
      </c>
    </row>
    <row r="1477" spans="1:3" ht="21.75" customHeight="1" x14ac:dyDescent="0.25">
      <c r="A1477" s="61" t="s">
        <v>2316</v>
      </c>
      <c r="B1477" s="61" t="s">
        <v>2484</v>
      </c>
      <c r="C1477" s="62" t="s">
        <v>908</v>
      </c>
    </row>
    <row r="1478" spans="1:3" ht="21.75" customHeight="1" x14ac:dyDescent="0.25">
      <c r="A1478" s="61" t="s">
        <v>2317</v>
      </c>
      <c r="B1478" s="61" t="s">
        <v>2484</v>
      </c>
      <c r="C1478" s="62" t="s">
        <v>908</v>
      </c>
    </row>
    <row r="1479" spans="1:3" ht="21.75" customHeight="1" x14ac:dyDescent="0.25">
      <c r="A1479" s="61" t="s">
        <v>2318</v>
      </c>
      <c r="B1479" s="61" t="s">
        <v>2483</v>
      </c>
      <c r="C1479" s="62" t="s">
        <v>904</v>
      </c>
    </row>
    <row r="1480" spans="1:3" ht="21.75" customHeight="1" x14ac:dyDescent="0.25">
      <c r="A1480" s="61" t="s">
        <v>2319</v>
      </c>
      <c r="B1480" s="61" t="s">
        <v>2485</v>
      </c>
      <c r="C1480" s="62" t="s">
        <v>913</v>
      </c>
    </row>
    <row r="1481" spans="1:3" ht="21.75" customHeight="1" x14ac:dyDescent="0.25">
      <c r="A1481" s="61" t="s">
        <v>2320</v>
      </c>
      <c r="B1481" s="61" t="s">
        <v>2484</v>
      </c>
      <c r="C1481" s="62" t="s">
        <v>908</v>
      </c>
    </row>
    <row r="1482" spans="1:3" ht="21.75" customHeight="1" x14ac:dyDescent="0.25">
      <c r="A1482" s="61" t="s">
        <v>2321</v>
      </c>
      <c r="B1482" s="61" t="s">
        <v>2483</v>
      </c>
      <c r="C1482" s="62" t="s">
        <v>904</v>
      </c>
    </row>
    <row r="1483" spans="1:3" ht="21.75" customHeight="1" x14ac:dyDescent="0.25">
      <c r="A1483" s="61" t="s">
        <v>2322</v>
      </c>
      <c r="B1483" s="61" t="s">
        <v>2482</v>
      </c>
      <c r="C1483" s="62" t="s">
        <v>902</v>
      </c>
    </row>
    <row r="1484" spans="1:3" ht="21.75" customHeight="1" x14ac:dyDescent="0.25">
      <c r="A1484" s="61" t="s">
        <v>2323</v>
      </c>
      <c r="B1484" s="61" t="s">
        <v>2484</v>
      </c>
      <c r="C1484" s="62" t="s">
        <v>908</v>
      </c>
    </row>
    <row r="1485" spans="1:3" ht="21.75" customHeight="1" x14ac:dyDescent="0.25">
      <c r="A1485" s="61" t="s">
        <v>2324</v>
      </c>
      <c r="B1485" s="61" t="s">
        <v>2486</v>
      </c>
      <c r="C1485" s="62" t="s">
        <v>918</v>
      </c>
    </row>
    <row r="1486" spans="1:3" ht="21.75" customHeight="1" x14ac:dyDescent="0.25">
      <c r="A1486" s="61" t="s">
        <v>2325</v>
      </c>
      <c r="B1486" s="61" t="s">
        <v>2484</v>
      </c>
      <c r="C1486" s="62" t="s">
        <v>908</v>
      </c>
    </row>
    <row r="1487" spans="1:3" ht="21.75" customHeight="1" x14ac:dyDescent="0.25">
      <c r="A1487" s="61" t="s">
        <v>2326</v>
      </c>
      <c r="B1487" s="61" t="s">
        <v>2481</v>
      </c>
      <c r="C1487" s="62" t="s">
        <v>900</v>
      </c>
    </row>
    <row r="1488" spans="1:3" ht="21.75" customHeight="1" x14ac:dyDescent="0.25">
      <c r="A1488" s="61" t="s">
        <v>2327</v>
      </c>
      <c r="B1488" s="61" t="s">
        <v>2483</v>
      </c>
      <c r="C1488" s="62" t="s">
        <v>904</v>
      </c>
    </row>
    <row r="1489" spans="1:3" ht="21.75" customHeight="1" x14ac:dyDescent="0.25">
      <c r="A1489" s="61" t="s">
        <v>2328</v>
      </c>
      <c r="B1489" s="61" t="s">
        <v>2484</v>
      </c>
      <c r="C1489" s="62" t="s">
        <v>908</v>
      </c>
    </row>
    <row r="1490" spans="1:3" ht="21.75" customHeight="1" x14ac:dyDescent="0.25">
      <c r="A1490" s="61" t="s">
        <v>2329</v>
      </c>
      <c r="B1490" s="61" t="s">
        <v>2485</v>
      </c>
      <c r="C1490" s="62" t="s">
        <v>913</v>
      </c>
    </row>
    <row r="1491" spans="1:3" ht="21.75" customHeight="1" x14ac:dyDescent="0.25">
      <c r="A1491" s="61" t="s">
        <v>2330</v>
      </c>
      <c r="B1491" s="61" t="s">
        <v>2484</v>
      </c>
      <c r="C1491" s="62" t="s">
        <v>908</v>
      </c>
    </row>
    <row r="1492" spans="1:3" ht="21.75" customHeight="1" x14ac:dyDescent="0.25">
      <c r="A1492" s="61" t="s">
        <v>2331</v>
      </c>
      <c r="B1492" s="61" t="s">
        <v>2485</v>
      </c>
      <c r="C1492" s="62" t="s">
        <v>913</v>
      </c>
    </row>
    <row r="1493" spans="1:3" ht="21.75" customHeight="1" x14ac:dyDescent="0.25">
      <c r="A1493" s="61" t="s">
        <v>2332</v>
      </c>
      <c r="B1493" s="61" t="s">
        <v>2485</v>
      </c>
      <c r="C1493" s="62" t="s">
        <v>913</v>
      </c>
    </row>
    <row r="1494" spans="1:3" ht="21.75" customHeight="1" x14ac:dyDescent="0.25">
      <c r="A1494" s="61" t="s">
        <v>2333</v>
      </c>
      <c r="B1494" s="61" t="s">
        <v>2484</v>
      </c>
      <c r="C1494" s="62" t="s">
        <v>908</v>
      </c>
    </row>
    <row r="1495" spans="1:3" ht="21.75" customHeight="1" x14ac:dyDescent="0.25">
      <c r="A1495" s="61" t="s">
        <v>2334</v>
      </c>
      <c r="B1495" s="61" t="s">
        <v>2481</v>
      </c>
      <c r="C1495" s="62" t="s">
        <v>900</v>
      </c>
    </row>
    <row r="1496" spans="1:3" ht="21.75" customHeight="1" x14ac:dyDescent="0.25">
      <c r="A1496" s="61" t="s">
        <v>2335</v>
      </c>
      <c r="B1496" s="61" t="s">
        <v>2481</v>
      </c>
      <c r="C1496" s="62" t="s">
        <v>900</v>
      </c>
    </row>
    <row r="1497" spans="1:3" ht="21.75" customHeight="1" x14ac:dyDescent="0.25">
      <c r="A1497" s="61" t="s">
        <v>2336</v>
      </c>
      <c r="B1497" s="61" t="s">
        <v>2484</v>
      </c>
      <c r="C1497" s="62" t="s">
        <v>908</v>
      </c>
    </row>
    <row r="1498" spans="1:3" ht="21.75" customHeight="1" x14ac:dyDescent="0.25">
      <c r="A1498" s="61" t="s">
        <v>2337</v>
      </c>
      <c r="B1498" s="61" t="s">
        <v>2481</v>
      </c>
      <c r="C1498" s="62" t="s">
        <v>900</v>
      </c>
    </row>
    <row r="1499" spans="1:3" ht="21.75" customHeight="1" x14ac:dyDescent="0.25">
      <c r="A1499" s="61" t="s">
        <v>2338</v>
      </c>
      <c r="B1499" s="61" t="s">
        <v>2484</v>
      </c>
      <c r="C1499" s="62" t="s">
        <v>908</v>
      </c>
    </row>
    <row r="1500" spans="1:3" ht="21.75" customHeight="1" x14ac:dyDescent="0.25">
      <c r="A1500" s="61" t="s">
        <v>2339</v>
      </c>
      <c r="B1500" s="61" t="s">
        <v>2484</v>
      </c>
      <c r="C1500" s="62" t="s">
        <v>908</v>
      </c>
    </row>
    <row r="1501" spans="1:3" ht="21.75" customHeight="1" x14ac:dyDescent="0.25">
      <c r="A1501" s="61" t="s">
        <v>2340</v>
      </c>
      <c r="B1501" s="61" t="s">
        <v>2484</v>
      </c>
      <c r="C1501" s="62" t="s">
        <v>908</v>
      </c>
    </row>
    <row r="1502" spans="1:3" ht="21.75" customHeight="1" x14ac:dyDescent="0.25">
      <c r="A1502" s="61" t="s">
        <v>2341</v>
      </c>
      <c r="B1502" s="61" t="s">
        <v>2485</v>
      </c>
      <c r="C1502" s="62" t="s">
        <v>913</v>
      </c>
    </row>
    <row r="1503" spans="1:3" ht="21.75" customHeight="1" x14ac:dyDescent="0.25">
      <c r="A1503" s="61" t="s">
        <v>2342</v>
      </c>
      <c r="B1503" s="61" t="s">
        <v>2484</v>
      </c>
      <c r="C1503" s="62" t="s">
        <v>908</v>
      </c>
    </row>
    <row r="1504" spans="1:3" ht="21.75" customHeight="1" x14ac:dyDescent="0.25">
      <c r="A1504" s="61" t="s">
        <v>2343</v>
      </c>
      <c r="B1504" s="61" t="s">
        <v>2484</v>
      </c>
      <c r="C1504" s="62" t="s">
        <v>908</v>
      </c>
    </row>
    <row r="1505" spans="1:3" ht="21.75" customHeight="1" x14ac:dyDescent="0.25">
      <c r="A1505" s="61" t="s">
        <v>2344</v>
      </c>
      <c r="B1505" s="61" t="s">
        <v>2481</v>
      </c>
      <c r="C1505" s="62" t="s">
        <v>900</v>
      </c>
    </row>
    <row r="1506" spans="1:3" ht="21.75" customHeight="1" x14ac:dyDescent="0.25">
      <c r="A1506" s="61" t="s">
        <v>2345</v>
      </c>
      <c r="B1506" s="61" t="s">
        <v>2486</v>
      </c>
      <c r="C1506" s="62" t="s">
        <v>918</v>
      </c>
    </row>
    <row r="1507" spans="1:3" ht="21.75" customHeight="1" x14ac:dyDescent="0.25">
      <c r="A1507" s="61" t="s">
        <v>2346</v>
      </c>
      <c r="B1507" s="61" t="s">
        <v>2481</v>
      </c>
      <c r="C1507" s="62" t="s">
        <v>900</v>
      </c>
    </row>
    <row r="1508" spans="1:3" ht="21.75" customHeight="1" x14ac:dyDescent="0.25">
      <c r="A1508" s="61" t="s">
        <v>2347</v>
      </c>
      <c r="B1508" s="61" t="s">
        <v>2484</v>
      </c>
      <c r="C1508" s="62" t="s">
        <v>908</v>
      </c>
    </row>
    <row r="1509" spans="1:3" ht="21.75" customHeight="1" x14ac:dyDescent="0.25">
      <c r="A1509" s="61" t="s">
        <v>2348</v>
      </c>
      <c r="B1509" s="61" t="s">
        <v>2485</v>
      </c>
      <c r="C1509" s="62" t="s">
        <v>913</v>
      </c>
    </row>
    <row r="1510" spans="1:3" ht="21.75" customHeight="1" x14ac:dyDescent="0.25">
      <c r="A1510" s="61" t="s">
        <v>2349</v>
      </c>
      <c r="B1510" s="61" t="s">
        <v>2484</v>
      </c>
      <c r="C1510" s="62" t="s">
        <v>908</v>
      </c>
    </row>
    <row r="1511" spans="1:3" ht="21.75" customHeight="1" x14ac:dyDescent="0.25">
      <c r="A1511" s="61" t="s">
        <v>2350</v>
      </c>
      <c r="B1511" s="61" t="s">
        <v>2484</v>
      </c>
      <c r="C1511" s="62" t="s">
        <v>908</v>
      </c>
    </row>
    <row r="1512" spans="1:3" ht="21.75" customHeight="1" x14ac:dyDescent="0.25">
      <c r="A1512" s="61" t="s">
        <v>2351</v>
      </c>
      <c r="B1512" s="61" t="s">
        <v>2481</v>
      </c>
      <c r="C1512" s="62" t="s">
        <v>900</v>
      </c>
    </row>
    <row r="1513" spans="1:3" ht="21.75" customHeight="1" x14ac:dyDescent="0.25">
      <c r="A1513" s="61" t="s">
        <v>2352</v>
      </c>
      <c r="B1513" s="61" t="s">
        <v>2484</v>
      </c>
      <c r="C1513" s="62" t="s">
        <v>908</v>
      </c>
    </row>
    <row r="1514" spans="1:3" ht="21.75" customHeight="1" x14ac:dyDescent="0.25">
      <c r="A1514" s="61" t="s">
        <v>2353</v>
      </c>
      <c r="B1514" s="61" t="s">
        <v>2485</v>
      </c>
      <c r="C1514" s="62" t="s">
        <v>913</v>
      </c>
    </row>
    <row r="1515" spans="1:3" ht="21.75" customHeight="1" x14ac:dyDescent="0.25">
      <c r="A1515" s="61" t="s">
        <v>2354</v>
      </c>
      <c r="B1515" s="61" t="s">
        <v>2485</v>
      </c>
      <c r="C1515" s="62" t="s">
        <v>913</v>
      </c>
    </row>
    <row r="1516" spans="1:3" ht="21.75" customHeight="1" x14ac:dyDescent="0.25">
      <c r="A1516" s="61" t="s">
        <v>2355</v>
      </c>
      <c r="B1516" s="61" t="s">
        <v>2485</v>
      </c>
      <c r="C1516" s="62" t="s">
        <v>913</v>
      </c>
    </row>
    <row r="1517" spans="1:3" ht="21.75" customHeight="1" x14ac:dyDescent="0.25">
      <c r="A1517" s="61" t="s">
        <v>2356</v>
      </c>
      <c r="B1517" s="61" t="s">
        <v>2483</v>
      </c>
      <c r="C1517" s="62" t="s">
        <v>904</v>
      </c>
    </row>
    <row r="1518" spans="1:3" ht="21.75" customHeight="1" x14ac:dyDescent="0.25">
      <c r="A1518" s="61" t="s">
        <v>2357</v>
      </c>
      <c r="B1518" s="61" t="s">
        <v>2483</v>
      </c>
      <c r="C1518" s="62" t="s">
        <v>904</v>
      </c>
    </row>
    <row r="1519" spans="1:3" ht="21.75" customHeight="1" x14ac:dyDescent="0.25">
      <c r="A1519" s="61" t="s">
        <v>2358</v>
      </c>
      <c r="B1519" s="61" t="s">
        <v>2483</v>
      </c>
      <c r="C1519" s="62" t="s">
        <v>904</v>
      </c>
    </row>
    <row r="1520" spans="1:3" ht="21.75" customHeight="1" x14ac:dyDescent="0.25">
      <c r="A1520" s="61" t="s">
        <v>2359</v>
      </c>
      <c r="B1520" s="61" t="s">
        <v>2484</v>
      </c>
      <c r="C1520" s="62" t="s">
        <v>908</v>
      </c>
    </row>
    <row r="1521" spans="1:3" ht="21.75" customHeight="1" x14ac:dyDescent="0.25">
      <c r="A1521" s="61" t="s">
        <v>2360</v>
      </c>
      <c r="B1521" s="61" t="s">
        <v>2481</v>
      </c>
      <c r="C1521" s="62" t="s">
        <v>900</v>
      </c>
    </row>
    <row r="1522" spans="1:3" ht="21.75" customHeight="1" x14ac:dyDescent="0.25">
      <c r="A1522" s="61" t="s">
        <v>2361</v>
      </c>
      <c r="B1522" s="61" t="s">
        <v>2482</v>
      </c>
      <c r="C1522" s="62" t="s">
        <v>902</v>
      </c>
    </row>
    <row r="1523" spans="1:3" ht="21.75" customHeight="1" x14ac:dyDescent="0.25">
      <c r="A1523" s="61" t="s">
        <v>2362</v>
      </c>
      <c r="B1523" s="61" t="s">
        <v>2486</v>
      </c>
      <c r="C1523" s="62" t="s">
        <v>918</v>
      </c>
    </row>
    <row r="1524" spans="1:3" ht="21.75" customHeight="1" x14ac:dyDescent="0.25">
      <c r="A1524" s="61" t="s">
        <v>2363</v>
      </c>
      <c r="B1524" s="61" t="s">
        <v>2484</v>
      </c>
      <c r="C1524" s="62" t="s">
        <v>908</v>
      </c>
    </row>
    <row r="1525" spans="1:3" ht="21.75" customHeight="1" x14ac:dyDescent="0.25">
      <c r="A1525" s="61" t="s">
        <v>2364</v>
      </c>
      <c r="B1525" s="61" t="s">
        <v>2485</v>
      </c>
      <c r="C1525" s="62" t="s">
        <v>913</v>
      </c>
    </row>
    <row r="1526" spans="1:3" ht="21.75" customHeight="1" x14ac:dyDescent="0.25">
      <c r="A1526" s="61" t="s">
        <v>2365</v>
      </c>
      <c r="B1526" s="61" t="s">
        <v>2481</v>
      </c>
      <c r="C1526" s="62" t="s">
        <v>900</v>
      </c>
    </row>
    <row r="1527" spans="1:3" ht="21.75" customHeight="1" x14ac:dyDescent="0.25">
      <c r="A1527" s="61" t="s">
        <v>2366</v>
      </c>
      <c r="B1527" s="61" t="s">
        <v>2484</v>
      </c>
      <c r="C1527" s="62" t="s">
        <v>908</v>
      </c>
    </row>
    <row r="1528" spans="1:3" ht="21.75" customHeight="1" x14ac:dyDescent="0.25">
      <c r="A1528" s="61" t="s">
        <v>2367</v>
      </c>
      <c r="B1528" s="61" t="s">
        <v>2481</v>
      </c>
      <c r="C1528" s="62" t="s">
        <v>900</v>
      </c>
    </row>
    <row r="1529" spans="1:3" ht="21.75" customHeight="1" x14ac:dyDescent="0.25">
      <c r="A1529" s="61" t="s">
        <v>2368</v>
      </c>
      <c r="B1529" s="61" t="s">
        <v>2481</v>
      </c>
      <c r="C1529" s="62" t="s">
        <v>900</v>
      </c>
    </row>
    <row r="1530" spans="1:3" ht="21.75" customHeight="1" x14ac:dyDescent="0.25">
      <c r="A1530" s="61" t="s">
        <v>2369</v>
      </c>
      <c r="B1530" s="61" t="s">
        <v>2485</v>
      </c>
      <c r="C1530" s="62" t="s">
        <v>913</v>
      </c>
    </row>
    <row r="1531" spans="1:3" ht="21.75" customHeight="1" x14ac:dyDescent="0.25">
      <c r="A1531" s="61" t="s">
        <v>2370</v>
      </c>
      <c r="B1531" s="61" t="s">
        <v>2481</v>
      </c>
      <c r="C1531" s="62" t="s">
        <v>900</v>
      </c>
    </row>
    <row r="1532" spans="1:3" ht="21.75" customHeight="1" x14ac:dyDescent="0.25">
      <c r="A1532" s="61" t="s">
        <v>407</v>
      </c>
      <c r="B1532" s="61" t="s">
        <v>2482</v>
      </c>
      <c r="C1532" s="62" t="s">
        <v>902</v>
      </c>
    </row>
    <row r="1533" spans="1:3" ht="21.75" customHeight="1" x14ac:dyDescent="0.25">
      <c r="A1533" s="61" t="s">
        <v>2371</v>
      </c>
      <c r="B1533" s="61" t="s">
        <v>2481</v>
      </c>
      <c r="C1533" s="62" t="s">
        <v>900</v>
      </c>
    </row>
    <row r="1534" spans="1:3" ht="21.75" customHeight="1" x14ac:dyDescent="0.25">
      <c r="A1534" s="61" t="s">
        <v>2372</v>
      </c>
      <c r="B1534" s="61" t="s">
        <v>2482</v>
      </c>
      <c r="C1534" s="62" t="s">
        <v>902</v>
      </c>
    </row>
    <row r="1535" spans="1:3" ht="21.75" customHeight="1" x14ac:dyDescent="0.25">
      <c r="A1535" s="61" t="s">
        <v>2373</v>
      </c>
      <c r="B1535" s="61" t="s">
        <v>2483</v>
      </c>
      <c r="C1535" s="62" t="s">
        <v>904</v>
      </c>
    </row>
    <row r="1536" spans="1:3" ht="21.75" customHeight="1" x14ac:dyDescent="0.25">
      <c r="A1536" s="61" t="s">
        <v>2374</v>
      </c>
      <c r="B1536" s="61" t="s">
        <v>2481</v>
      </c>
      <c r="C1536" s="62" t="s">
        <v>900</v>
      </c>
    </row>
    <row r="1537" spans="1:3" ht="21.75" customHeight="1" x14ac:dyDescent="0.25">
      <c r="A1537" s="61" t="s">
        <v>2375</v>
      </c>
      <c r="B1537" s="61" t="s">
        <v>2484</v>
      </c>
      <c r="C1537" s="62" t="s">
        <v>908</v>
      </c>
    </row>
    <row r="1538" spans="1:3" ht="21.75" customHeight="1" x14ac:dyDescent="0.25">
      <c r="A1538" s="61" t="s">
        <v>2376</v>
      </c>
      <c r="B1538" s="61" t="s">
        <v>2484</v>
      </c>
      <c r="C1538" s="62" t="s">
        <v>908</v>
      </c>
    </row>
    <row r="1539" spans="1:3" ht="21.75" customHeight="1" x14ac:dyDescent="0.25">
      <c r="A1539" s="61" t="s">
        <v>2377</v>
      </c>
      <c r="B1539" s="61" t="s">
        <v>2481</v>
      </c>
      <c r="C1539" s="62" t="s">
        <v>900</v>
      </c>
    </row>
    <row r="1540" spans="1:3" ht="21.75" customHeight="1" x14ac:dyDescent="0.25">
      <c r="A1540" s="61" t="s">
        <v>2378</v>
      </c>
      <c r="B1540" s="61" t="s">
        <v>2483</v>
      </c>
      <c r="C1540" s="62" t="s">
        <v>904</v>
      </c>
    </row>
    <row r="1541" spans="1:3" ht="21.75" customHeight="1" x14ac:dyDescent="0.25">
      <c r="A1541" s="61" t="s">
        <v>2379</v>
      </c>
      <c r="B1541" s="61" t="s">
        <v>2485</v>
      </c>
      <c r="C1541" s="62" t="s">
        <v>913</v>
      </c>
    </row>
    <row r="1542" spans="1:3" ht="21.75" customHeight="1" x14ac:dyDescent="0.25">
      <c r="A1542" s="61" t="s">
        <v>2380</v>
      </c>
      <c r="B1542" s="61" t="s">
        <v>2485</v>
      </c>
      <c r="C1542" s="62" t="s">
        <v>913</v>
      </c>
    </row>
    <row r="1543" spans="1:3" ht="21.75" customHeight="1" x14ac:dyDescent="0.25">
      <c r="A1543" s="61" t="s">
        <v>2381</v>
      </c>
      <c r="B1543" s="61" t="s">
        <v>2485</v>
      </c>
      <c r="C1543" s="62" t="s">
        <v>913</v>
      </c>
    </row>
    <row r="1544" spans="1:3" ht="21.75" customHeight="1" x14ac:dyDescent="0.25">
      <c r="A1544" s="61" t="s">
        <v>2382</v>
      </c>
      <c r="B1544" s="61" t="s">
        <v>2481</v>
      </c>
      <c r="C1544" s="62" t="s">
        <v>900</v>
      </c>
    </row>
    <row r="1545" spans="1:3" ht="21.75" customHeight="1" x14ac:dyDescent="0.25">
      <c r="A1545" s="61" t="s">
        <v>2383</v>
      </c>
      <c r="B1545" s="61" t="s">
        <v>2482</v>
      </c>
      <c r="C1545" s="62" t="s">
        <v>902</v>
      </c>
    </row>
    <row r="1546" spans="1:3" ht="21.75" customHeight="1" x14ac:dyDescent="0.25">
      <c r="A1546" s="61" t="s">
        <v>2384</v>
      </c>
      <c r="B1546" s="61" t="s">
        <v>2484</v>
      </c>
      <c r="C1546" s="62" t="s">
        <v>908</v>
      </c>
    </row>
    <row r="1547" spans="1:3" ht="21.75" customHeight="1" x14ac:dyDescent="0.25">
      <c r="A1547" s="61" t="s">
        <v>2385</v>
      </c>
      <c r="B1547" s="61" t="s">
        <v>2484</v>
      </c>
      <c r="C1547" s="62" t="s">
        <v>908</v>
      </c>
    </row>
    <row r="1548" spans="1:3" ht="21.75" customHeight="1" x14ac:dyDescent="0.25">
      <c r="A1548" s="61" t="s">
        <v>2386</v>
      </c>
      <c r="B1548" s="61" t="s">
        <v>2484</v>
      </c>
      <c r="C1548" s="62" t="s">
        <v>908</v>
      </c>
    </row>
    <row r="1549" spans="1:3" ht="21.75" customHeight="1" x14ac:dyDescent="0.25">
      <c r="A1549" s="61" t="s">
        <v>2387</v>
      </c>
      <c r="B1549" s="61" t="s">
        <v>2484</v>
      </c>
      <c r="C1549" s="62" t="s">
        <v>908</v>
      </c>
    </row>
    <row r="1550" spans="1:3" ht="21.75" customHeight="1" x14ac:dyDescent="0.25">
      <c r="A1550" s="61" t="s">
        <v>2388</v>
      </c>
      <c r="B1550" s="61" t="s">
        <v>2484</v>
      </c>
      <c r="C1550" s="62" t="s">
        <v>908</v>
      </c>
    </row>
    <row r="1551" spans="1:3" ht="21.75" customHeight="1" x14ac:dyDescent="0.25">
      <c r="A1551" s="61" t="s">
        <v>2389</v>
      </c>
      <c r="B1551" s="61" t="s">
        <v>2481</v>
      </c>
      <c r="C1551" s="62" t="s">
        <v>900</v>
      </c>
    </row>
    <row r="1552" spans="1:3" ht="21.75" customHeight="1" x14ac:dyDescent="0.25">
      <c r="A1552" s="61" t="s">
        <v>2390</v>
      </c>
      <c r="B1552" s="61" t="s">
        <v>2481</v>
      </c>
      <c r="C1552" s="62" t="s">
        <v>900</v>
      </c>
    </row>
    <row r="1553" spans="1:3" ht="21.75" customHeight="1" x14ac:dyDescent="0.25">
      <c r="A1553" s="61" t="s">
        <v>2391</v>
      </c>
      <c r="B1553" s="61" t="s">
        <v>2482</v>
      </c>
      <c r="C1553" s="62" t="s">
        <v>902</v>
      </c>
    </row>
    <row r="1554" spans="1:3" ht="21.75" customHeight="1" x14ac:dyDescent="0.25">
      <c r="A1554" s="61" t="s">
        <v>2392</v>
      </c>
      <c r="B1554" s="61" t="s">
        <v>2484</v>
      </c>
      <c r="C1554" s="62" t="s">
        <v>908</v>
      </c>
    </row>
    <row r="1555" spans="1:3" ht="21.75" customHeight="1" x14ac:dyDescent="0.25">
      <c r="A1555" s="61" t="s">
        <v>2393</v>
      </c>
      <c r="B1555" s="61" t="s">
        <v>2481</v>
      </c>
      <c r="C1555" s="62" t="s">
        <v>900</v>
      </c>
    </row>
    <row r="1556" spans="1:3" ht="21.75" customHeight="1" x14ac:dyDescent="0.25">
      <c r="A1556" s="61" t="s">
        <v>2394</v>
      </c>
      <c r="B1556" s="61" t="s">
        <v>2484</v>
      </c>
      <c r="C1556" s="62" t="s">
        <v>908</v>
      </c>
    </row>
    <row r="1557" spans="1:3" ht="21.75" customHeight="1" x14ac:dyDescent="0.25">
      <c r="A1557" s="61" t="s">
        <v>2395</v>
      </c>
      <c r="B1557" s="61" t="s">
        <v>2484</v>
      </c>
      <c r="C1557" s="62" t="s">
        <v>908</v>
      </c>
    </row>
    <row r="1558" spans="1:3" ht="21.75" customHeight="1" x14ac:dyDescent="0.25">
      <c r="A1558" s="61" t="s">
        <v>2396</v>
      </c>
      <c r="B1558" s="61" t="s">
        <v>2485</v>
      </c>
      <c r="C1558" s="62" t="s">
        <v>913</v>
      </c>
    </row>
    <row r="1559" spans="1:3" ht="21.75" customHeight="1" x14ac:dyDescent="0.25">
      <c r="A1559" s="61" t="s">
        <v>2397</v>
      </c>
      <c r="B1559" s="61" t="s">
        <v>2483</v>
      </c>
      <c r="C1559" s="62" t="s">
        <v>904</v>
      </c>
    </row>
    <row r="1560" spans="1:3" ht="21.75" customHeight="1" x14ac:dyDescent="0.25">
      <c r="A1560" s="61" t="s">
        <v>2398</v>
      </c>
      <c r="B1560" s="61" t="s">
        <v>2485</v>
      </c>
      <c r="C1560" s="62" t="s">
        <v>913</v>
      </c>
    </row>
    <row r="1561" spans="1:3" ht="21.75" customHeight="1" x14ac:dyDescent="0.25">
      <c r="A1561" s="61" t="s">
        <v>2399</v>
      </c>
      <c r="B1561" s="61" t="s">
        <v>2481</v>
      </c>
      <c r="C1561" s="62" t="s">
        <v>900</v>
      </c>
    </row>
    <row r="1562" spans="1:3" ht="21.75" customHeight="1" x14ac:dyDescent="0.25">
      <c r="A1562" s="61" t="s">
        <v>2400</v>
      </c>
      <c r="B1562" s="61" t="s">
        <v>2484</v>
      </c>
      <c r="C1562" s="62" t="s">
        <v>908</v>
      </c>
    </row>
    <row r="1563" spans="1:3" ht="21.75" customHeight="1" x14ac:dyDescent="0.25">
      <c r="A1563" s="61" t="s">
        <v>2401</v>
      </c>
      <c r="B1563" s="61" t="s">
        <v>2485</v>
      </c>
      <c r="C1563" s="62" t="s">
        <v>913</v>
      </c>
    </row>
    <row r="1564" spans="1:3" ht="21.75" customHeight="1" x14ac:dyDescent="0.25">
      <c r="A1564" s="61" t="s">
        <v>2402</v>
      </c>
      <c r="B1564" s="61" t="s">
        <v>2484</v>
      </c>
      <c r="C1564" s="62" t="s">
        <v>908</v>
      </c>
    </row>
    <row r="1565" spans="1:3" ht="21.75" customHeight="1" x14ac:dyDescent="0.25">
      <c r="A1565" s="61" t="s">
        <v>2403</v>
      </c>
      <c r="B1565" s="61" t="s">
        <v>2484</v>
      </c>
      <c r="C1565" s="62" t="s">
        <v>908</v>
      </c>
    </row>
    <row r="1566" spans="1:3" ht="21.75" customHeight="1" x14ac:dyDescent="0.25">
      <c r="A1566" s="61" t="s">
        <v>2404</v>
      </c>
      <c r="B1566" s="61" t="s">
        <v>2484</v>
      </c>
      <c r="C1566" s="62" t="s">
        <v>908</v>
      </c>
    </row>
    <row r="1567" spans="1:3" ht="21.75" customHeight="1" x14ac:dyDescent="0.25">
      <c r="A1567" s="61" t="s">
        <v>2405</v>
      </c>
      <c r="B1567" s="61" t="s">
        <v>2481</v>
      </c>
      <c r="C1567" s="62" t="s">
        <v>900</v>
      </c>
    </row>
    <row r="1568" spans="1:3" ht="21.75" customHeight="1" x14ac:dyDescent="0.25">
      <c r="A1568" s="61" t="s">
        <v>2406</v>
      </c>
      <c r="B1568" s="61" t="s">
        <v>2481</v>
      </c>
      <c r="C1568" s="62" t="s">
        <v>900</v>
      </c>
    </row>
    <row r="1569" spans="1:3" ht="21.75" customHeight="1" x14ac:dyDescent="0.25">
      <c r="A1569" s="61" t="s">
        <v>2407</v>
      </c>
      <c r="B1569" s="61" t="s">
        <v>2483</v>
      </c>
      <c r="C1569" s="62" t="s">
        <v>904</v>
      </c>
    </row>
    <row r="1570" spans="1:3" ht="21.75" customHeight="1" x14ac:dyDescent="0.25">
      <c r="A1570" s="61" t="s">
        <v>2408</v>
      </c>
      <c r="B1570" s="61" t="s">
        <v>2483</v>
      </c>
      <c r="C1570" s="62" t="s">
        <v>904</v>
      </c>
    </row>
    <row r="1571" spans="1:3" ht="21.75" customHeight="1" x14ac:dyDescent="0.25">
      <c r="A1571" s="61" t="s">
        <v>2409</v>
      </c>
      <c r="B1571" s="61" t="s">
        <v>2481</v>
      </c>
      <c r="C1571" s="62" t="s">
        <v>900</v>
      </c>
    </row>
    <row r="1572" spans="1:3" ht="21.75" customHeight="1" x14ac:dyDescent="0.25">
      <c r="A1572" s="61" t="s">
        <v>2410</v>
      </c>
      <c r="B1572" s="61" t="s">
        <v>2482</v>
      </c>
      <c r="C1572" s="62" t="s">
        <v>902</v>
      </c>
    </row>
    <row r="1573" spans="1:3" ht="21.75" customHeight="1" x14ac:dyDescent="0.25">
      <c r="A1573" s="61" t="s">
        <v>2411</v>
      </c>
      <c r="B1573" s="61" t="s">
        <v>2482</v>
      </c>
      <c r="C1573" s="62" t="s">
        <v>902</v>
      </c>
    </row>
    <row r="1574" spans="1:3" ht="21.75" customHeight="1" x14ac:dyDescent="0.25">
      <c r="A1574" s="61" t="s">
        <v>2412</v>
      </c>
      <c r="B1574" s="61" t="s">
        <v>2484</v>
      </c>
      <c r="C1574" s="62" t="s">
        <v>908</v>
      </c>
    </row>
    <row r="1575" spans="1:3" ht="21.75" customHeight="1" x14ac:dyDescent="0.25">
      <c r="A1575" s="61" t="s">
        <v>2413</v>
      </c>
      <c r="B1575" s="61" t="s">
        <v>2484</v>
      </c>
      <c r="C1575" s="62" t="s">
        <v>908</v>
      </c>
    </row>
    <row r="1576" spans="1:3" ht="21.75" customHeight="1" x14ac:dyDescent="0.25">
      <c r="A1576" s="61" t="s">
        <v>2414</v>
      </c>
      <c r="B1576" s="61" t="s">
        <v>2482</v>
      </c>
      <c r="C1576" s="62" t="s">
        <v>902</v>
      </c>
    </row>
    <row r="1577" spans="1:3" ht="21.75" customHeight="1" x14ac:dyDescent="0.25">
      <c r="A1577" s="61" t="s">
        <v>2415</v>
      </c>
      <c r="B1577" s="61" t="s">
        <v>2485</v>
      </c>
      <c r="C1577" s="62" t="s">
        <v>913</v>
      </c>
    </row>
    <row r="1578" spans="1:3" ht="21.75" customHeight="1" x14ac:dyDescent="0.25">
      <c r="A1578" s="61" t="s">
        <v>2416</v>
      </c>
      <c r="B1578" s="61" t="s">
        <v>2484</v>
      </c>
      <c r="C1578" s="62" t="s">
        <v>908</v>
      </c>
    </row>
    <row r="1579" spans="1:3" ht="21.75" customHeight="1" x14ac:dyDescent="0.25">
      <c r="A1579" s="61" t="s">
        <v>2417</v>
      </c>
      <c r="B1579" s="61" t="s">
        <v>2483</v>
      </c>
      <c r="C1579" s="62" t="s">
        <v>904</v>
      </c>
    </row>
    <row r="1580" spans="1:3" ht="21.75" customHeight="1" x14ac:dyDescent="0.25">
      <c r="A1580" s="61" t="s">
        <v>2418</v>
      </c>
      <c r="B1580" s="61" t="s">
        <v>2484</v>
      </c>
      <c r="C1580" s="62" t="s">
        <v>908</v>
      </c>
    </row>
    <row r="1581" spans="1:3" ht="21.75" customHeight="1" x14ac:dyDescent="0.25">
      <c r="A1581" s="61" t="s">
        <v>2419</v>
      </c>
      <c r="B1581" s="61" t="s">
        <v>2484</v>
      </c>
      <c r="C1581" s="62" t="s">
        <v>908</v>
      </c>
    </row>
    <row r="1582" spans="1:3" ht="21.75" customHeight="1" x14ac:dyDescent="0.25">
      <c r="A1582" s="61" t="s">
        <v>2420</v>
      </c>
      <c r="B1582" s="61" t="s">
        <v>2484</v>
      </c>
      <c r="C1582" s="62" t="s">
        <v>908</v>
      </c>
    </row>
    <row r="1583" spans="1:3" ht="21.75" customHeight="1" x14ac:dyDescent="0.25">
      <c r="A1583" s="61" t="s">
        <v>2421</v>
      </c>
      <c r="B1583" s="61" t="s">
        <v>2484</v>
      </c>
      <c r="C1583" s="62" t="s">
        <v>908</v>
      </c>
    </row>
    <row r="1584" spans="1:3" ht="21.75" customHeight="1" x14ac:dyDescent="0.25">
      <c r="A1584" s="61" t="s">
        <v>2422</v>
      </c>
      <c r="B1584" s="61" t="s">
        <v>2484</v>
      </c>
      <c r="C1584" s="62" t="s">
        <v>908</v>
      </c>
    </row>
    <row r="1585" spans="1:3" ht="21.75" customHeight="1" x14ac:dyDescent="0.25">
      <c r="A1585" s="61" t="s">
        <v>2423</v>
      </c>
      <c r="B1585" s="61" t="s">
        <v>2484</v>
      </c>
      <c r="C1585" s="62" t="s">
        <v>908</v>
      </c>
    </row>
    <row r="1586" spans="1:3" ht="21.75" customHeight="1" x14ac:dyDescent="0.25">
      <c r="A1586" s="61" t="s">
        <v>2424</v>
      </c>
      <c r="B1586" s="61" t="s">
        <v>2485</v>
      </c>
      <c r="C1586" s="62" t="s">
        <v>913</v>
      </c>
    </row>
    <row r="1587" spans="1:3" ht="21.75" customHeight="1" x14ac:dyDescent="0.25">
      <c r="A1587" s="61" t="s">
        <v>2425</v>
      </c>
      <c r="B1587" s="61" t="s">
        <v>2486</v>
      </c>
      <c r="C1587" s="62" t="s">
        <v>918</v>
      </c>
    </row>
    <row r="1588" spans="1:3" ht="21.75" customHeight="1" x14ac:dyDescent="0.25">
      <c r="A1588" s="61" t="s">
        <v>2426</v>
      </c>
      <c r="B1588" s="61" t="s">
        <v>2485</v>
      </c>
      <c r="C1588" s="62" t="s">
        <v>913</v>
      </c>
    </row>
    <row r="1589" spans="1:3" ht="21.75" customHeight="1" x14ac:dyDescent="0.25">
      <c r="A1589" s="61" t="s">
        <v>2427</v>
      </c>
      <c r="B1589" s="61" t="s">
        <v>2482</v>
      </c>
      <c r="C1589" s="62" t="s">
        <v>902</v>
      </c>
    </row>
    <row r="1590" spans="1:3" ht="21.75" customHeight="1" x14ac:dyDescent="0.25">
      <c r="A1590" s="61" t="s">
        <v>2428</v>
      </c>
      <c r="B1590" s="61" t="s">
        <v>2484</v>
      </c>
      <c r="C1590" s="62" t="s">
        <v>908</v>
      </c>
    </row>
    <row r="1591" spans="1:3" ht="21.75" customHeight="1" x14ac:dyDescent="0.25">
      <c r="A1591" s="61" t="s">
        <v>2429</v>
      </c>
      <c r="B1591" s="61" t="s">
        <v>2486</v>
      </c>
      <c r="C1591" s="62" t="s">
        <v>918</v>
      </c>
    </row>
    <row r="1592" spans="1:3" ht="21.75" customHeight="1" x14ac:dyDescent="0.25">
      <c r="A1592" s="61" t="s">
        <v>2430</v>
      </c>
      <c r="B1592" s="61" t="s">
        <v>2481</v>
      </c>
      <c r="C1592" s="62" t="s">
        <v>900</v>
      </c>
    </row>
    <row r="1593" spans="1:3" ht="21.75" customHeight="1" x14ac:dyDescent="0.25">
      <c r="A1593" s="61" t="s">
        <v>2431</v>
      </c>
      <c r="B1593" s="61" t="s">
        <v>2483</v>
      </c>
      <c r="C1593" s="62" t="s">
        <v>904</v>
      </c>
    </row>
    <row r="1594" spans="1:3" ht="21.75" customHeight="1" x14ac:dyDescent="0.25">
      <c r="A1594" s="61" t="s">
        <v>2432</v>
      </c>
      <c r="B1594" s="61" t="s">
        <v>2485</v>
      </c>
      <c r="C1594" s="62" t="s">
        <v>913</v>
      </c>
    </row>
    <row r="1595" spans="1:3" ht="21.75" customHeight="1" x14ac:dyDescent="0.25">
      <c r="A1595" s="61" t="s">
        <v>2433</v>
      </c>
      <c r="B1595" s="61" t="s">
        <v>2484</v>
      </c>
      <c r="C1595" s="62" t="s">
        <v>908</v>
      </c>
    </row>
    <row r="1596" spans="1:3" ht="21.75" customHeight="1" x14ac:dyDescent="0.25">
      <c r="A1596" s="61" t="s">
        <v>2434</v>
      </c>
      <c r="B1596" s="61" t="s">
        <v>2481</v>
      </c>
      <c r="C1596" s="62" t="s">
        <v>900</v>
      </c>
    </row>
    <row r="1597" spans="1:3" ht="21.75" customHeight="1" x14ac:dyDescent="0.25">
      <c r="A1597" s="61" t="s">
        <v>2435</v>
      </c>
      <c r="B1597" s="61" t="s">
        <v>2484</v>
      </c>
      <c r="C1597" s="62" t="s">
        <v>908</v>
      </c>
    </row>
    <row r="1598" spans="1:3" ht="21.75" customHeight="1" x14ac:dyDescent="0.25">
      <c r="A1598" s="61" t="s">
        <v>2436</v>
      </c>
      <c r="B1598" s="61" t="s">
        <v>2484</v>
      </c>
      <c r="C1598" s="62" t="s">
        <v>908</v>
      </c>
    </row>
    <row r="1599" spans="1:3" ht="21.75" customHeight="1" x14ac:dyDescent="0.25">
      <c r="A1599" s="61" t="s">
        <v>2437</v>
      </c>
      <c r="B1599" s="61" t="s">
        <v>2485</v>
      </c>
      <c r="C1599" s="62" t="s">
        <v>913</v>
      </c>
    </row>
    <row r="1600" spans="1:3" ht="21.75" customHeight="1" x14ac:dyDescent="0.25">
      <c r="A1600" s="61" t="s">
        <v>2438</v>
      </c>
      <c r="B1600" s="61" t="s">
        <v>2484</v>
      </c>
      <c r="C1600" s="62" t="s">
        <v>908</v>
      </c>
    </row>
    <row r="1601" spans="1:3" ht="21.75" customHeight="1" x14ac:dyDescent="0.25">
      <c r="A1601" s="61" t="s">
        <v>2439</v>
      </c>
      <c r="B1601" s="61" t="s">
        <v>2485</v>
      </c>
      <c r="C1601" s="62" t="s">
        <v>913</v>
      </c>
    </row>
    <row r="1602" spans="1:3" ht="21.75" customHeight="1" x14ac:dyDescent="0.25">
      <c r="A1602" s="61" t="s">
        <v>2440</v>
      </c>
      <c r="B1602" s="61" t="s">
        <v>2483</v>
      </c>
      <c r="C1602" s="62" t="s">
        <v>904</v>
      </c>
    </row>
    <row r="1603" spans="1:3" ht="21.75" customHeight="1" x14ac:dyDescent="0.25">
      <c r="A1603" s="61" t="s">
        <v>2441</v>
      </c>
      <c r="B1603" s="61" t="s">
        <v>2483</v>
      </c>
      <c r="C1603" s="62" t="s">
        <v>904</v>
      </c>
    </row>
    <row r="1604" spans="1:3" ht="21.75" customHeight="1" x14ac:dyDescent="0.25">
      <c r="A1604" s="61" t="s">
        <v>2442</v>
      </c>
      <c r="B1604" s="61" t="s">
        <v>2482</v>
      </c>
      <c r="C1604" s="62" t="s">
        <v>902</v>
      </c>
    </row>
    <row r="1605" spans="1:3" ht="21.75" customHeight="1" x14ac:dyDescent="0.25">
      <c r="A1605" s="61" t="s">
        <v>2443</v>
      </c>
      <c r="B1605" s="61" t="s">
        <v>2481</v>
      </c>
      <c r="C1605" s="62" t="s">
        <v>900</v>
      </c>
    </row>
    <row r="1606" spans="1:3" ht="21.75" customHeight="1" x14ac:dyDescent="0.25">
      <c r="A1606" s="61" t="s">
        <v>2444</v>
      </c>
      <c r="B1606" s="61" t="s">
        <v>2481</v>
      </c>
      <c r="C1606" s="62" t="s">
        <v>900</v>
      </c>
    </row>
    <row r="1607" spans="1:3" ht="21.75" customHeight="1" x14ac:dyDescent="0.25">
      <c r="A1607" s="61" t="s">
        <v>2445</v>
      </c>
      <c r="B1607" s="61" t="s">
        <v>2481</v>
      </c>
      <c r="C1607" s="62" t="s">
        <v>900</v>
      </c>
    </row>
    <row r="1608" spans="1:3" ht="21.75" customHeight="1" x14ac:dyDescent="0.25">
      <c r="A1608" s="61" t="s">
        <v>2446</v>
      </c>
      <c r="B1608" s="61" t="s">
        <v>2482</v>
      </c>
      <c r="C1608" s="62" t="s">
        <v>902</v>
      </c>
    </row>
    <row r="1609" spans="1:3" ht="21.75" customHeight="1" x14ac:dyDescent="0.25">
      <c r="A1609" s="61" t="s">
        <v>2447</v>
      </c>
      <c r="B1609" s="61" t="s">
        <v>2484</v>
      </c>
      <c r="C1609" s="62" t="s">
        <v>908</v>
      </c>
    </row>
    <row r="1610" spans="1:3" ht="21.75" customHeight="1" x14ac:dyDescent="0.25">
      <c r="A1610" s="61" t="s">
        <v>2448</v>
      </c>
      <c r="B1610" s="61" t="s">
        <v>2484</v>
      </c>
      <c r="C1610" s="62" t="s">
        <v>908</v>
      </c>
    </row>
    <row r="1611" spans="1:3" ht="21.75" customHeight="1" x14ac:dyDescent="0.25">
      <c r="A1611" s="61" t="s">
        <v>2449</v>
      </c>
      <c r="B1611" s="61" t="s">
        <v>2484</v>
      </c>
      <c r="C1611" s="62" t="s">
        <v>908</v>
      </c>
    </row>
    <row r="1612" spans="1:3" ht="21.75" customHeight="1" x14ac:dyDescent="0.25">
      <c r="A1612" s="61" t="s">
        <v>2450</v>
      </c>
      <c r="B1612" s="61" t="s">
        <v>2486</v>
      </c>
      <c r="C1612" s="62" t="s">
        <v>918</v>
      </c>
    </row>
    <row r="1613" spans="1:3" ht="21.75" customHeight="1" x14ac:dyDescent="0.25">
      <c r="A1613" s="61" t="s">
        <v>2451</v>
      </c>
      <c r="B1613" s="61" t="s">
        <v>2486</v>
      </c>
      <c r="C1613" s="62" t="s">
        <v>918</v>
      </c>
    </row>
    <row r="1614" spans="1:3" ht="21.75" customHeight="1" x14ac:dyDescent="0.25">
      <c r="A1614" s="61" t="s">
        <v>2452</v>
      </c>
      <c r="B1614" s="61" t="s">
        <v>2484</v>
      </c>
      <c r="C1614" s="62" t="s">
        <v>908</v>
      </c>
    </row>
    <row r="1615" spans="1:3" ht="21.75" customHeight="1" x14ac:dyDescent="0.25">
      <c r="A1615" s="61" t="s">
        <v>2453</v>
      </c>
      <c r="B1615" s="61" t="s">
        <v>2484</v>
      </c>
      <c r="C1615" s="62" t="s">
        <v>908</v>
      </c>
    </row>
    <row r="1616" spans="1:3" ht="21.75" customHeight="1" x14ac:dyDescent="0.25">
      <c r="A1616" s="61" t="s">
        <v>2454</v>
      </c>
      <c r="B1616" s="61" t="s">
        <v>2482</v>
      </c>
      <c r="C1616" s="62" t="s">
        <v>902</v>
      </c>
    </row>
    <row r="1617" spans="1:3" ht="21.75" customHeight="1" x14ac:dyDescent="0.25">
      <c r="A1617" s="61" t="s">
        <v>2455</v>
      </c>
      <c r="B1617" s="61" t="s">
        <v>2483</v>
      </c>
      <c r="C1617" s="62" t="s">
        <v>904</v>
      </c>
    </row>
    <row r="1618" spans="1:3" ht="21.75" customHeight="1" x14ac:dyDescent="0.25">
      <c r="A1618" s="61" t="s">
        <v>2456</v>
      </c>
      <c r="B1618" s="61" t="s">
        <v>2482</v>
      </c>
      <c r="C1618" s="62" t="s">
        <v>902</v>
      </c>
    </row>
    <row r="1619" spans="1:3" ht="21.75" customHeight="1" x14ac:dyDescent="0.25">
      <c r="A1619" s="61" t="s">
        <v>2457</v>
      </c>
      <c r="B1619" s="61" t="s">
        <v>2485</v>
      </c>
      <c r="C1619" s="62" t="s">
        <v>913</v>
      </c>
    </row>
    <row r="1620" spans="1:3" ht="21.75" customHeight="1" x14ac:dyDescent="0.25">
      <c r="A1620" s="61" t="s">
        <v>2458</v>
      </c>
      <c r="B1620" s="61" t="s">
        <v>2484</v>
      </c>
      <c r="C1620" s="62" t="s">
        <v>908</v>
      </c>
    </row>
    <row r="1621" spans="1:3" ht="21.75" customHeight="1" x14ac:dyDescent="0.25">
      <c r="A1621" s="61" t="s">
        <v>2459</v>
      </c>
      <c r="B1621" s="61" t="s">
        <v>2485</v>
      </c>
      <c r="C1621" s="62" t="s">
        <v>913</v>
      </c>
    </row>
    <row r="1622" spans="1:3" ht="21.75" customHeight="1" x14ac:dyDescent="0.25">
      <c r="A1622" s="61" t="s">
        <v>2460</v>
      </c>
      <c r="B1622" s="61" t="s">
        <v>2481</v>
      </c>
      <c r="C1622" s="62" t="s">
        <v>900</v>
      </c>
    </row>
    <row r="1623" spans="1:3" ht="21.75" customHeight="1" x14ac:dyDescent="0.25">
      <c r="A1623" s="61" t="s">
        <v>434</v>
      </c>
      <c r="B1623" s="61" t="s">
        <v>2486</v>
      </c>
      <c r="C1623" s="62" t="s">
        <v>918</v>
      </c>
    </row>
    <row r="1624" spans="1:3" ht="21.75" customHeight="1" x14ac:dyDescent="0.25">
      <c r="A1624" s="61" t="s">
        <v>2461</v>
      </c>
      <c r="B1624" s="61" t="s">
        <v>2484</v>
      </c>
      <c r="C1624" s="62" t="s">
        <v>908</v>
      </c>
    </row>
    <row r="1625" spans="1:3" ht="21.75" customHeight="1" x14ac:dyDescent="0.25">
      <c r="A1625" s="61" t="s">
        <v>2462</v>
      </c>
      <c r="B1625" s="61" t="s">
        <v>2484</v>
      </c>
      <c r="C1625" s="62" t="s">
        <v>908</v>
      </c>
    </row>
    <row r="1626" spans="1:3" ht="21.75" customHeight="1" x14ac:dyDescent="0.25">
      <c r="A1626" s="61" t="s">
        <v>2463</v>
      </c>
      <c r="B1626" s="61" t="s">
        <v>2481</v>
      </c>
      <c r="C1626" s="62" t="s">
        <v>900</v>
      </c>
    </row>
    <row r="1627" spans="1:3" ht="21.75" customHeight="1" x14ac:dyDescent="0.25">
      <c r="A1627" s="61" t="s">
        <v>2464</v>
      </c>
      <c r="B1627" s="61" t="s">
        <v>2482</v>
      </c>
      <c r="C1627" s="62" t="s">
        <v>902</v>
      </c>
    </row>
    <row r="1628" spans="1:3" ht="21.75" customHeight="1" x14ac:dyDescent="0.25">
      <c r="A1628" s="61" t="s">
        <v>2465</v>
      </c>
      <c r="B1628" s="61" t="s">
        <v>2485</v>
      </c>
      <c r="C1628" s="62" t="s">
        <v>913</v>
      </c>
    </row>
    <row r="1629" spans="1:3" ht="21.75" customHeight="1" x14ac:dyDescent="0.25">
      <c r="A1629" s="61" t="s">
        <v>2466</v>
      </c>
      <c r="B1629" s="61" t="s">
        <v>2484</v>
      </c>
      <c r="C1629" s="62" t="s">
        <v>908</v>
      </c>
    </row>
    <row r="1630" spans="1:3" ht="21.75" customHeight="1" x14ac:dyDescent="0.25">
      <c r="A1630" s="61" t="s">
        <v>2467</v>
      </c>
      <c r="B1630" s="61" t="s">
        <v>2483</v>
      </c>
      <c r="C1630" s="62" t="s">
        <v>904</v>
      </c>
    </row>
    <row r="1631" spans="1:3" ht="21.75" customHeight="1" x14ac:dyDescent="0.25">
      <c r="A1631" s="61" t="s">
        <v>2468</v>
      </c>
      <c r="B1631" s="61" t="s">
        <v>2481</v>
      </c>
      <c r="C1631" s="62" t="s">
        <v>900</v>
      </c>
    </row>
    <row r="1632" spans="1:3" ht="21.75" customHeight="1" x14ac:dyDescent="0.25">
      <c r="A1632" s="61" t="s">
        <v>2469</v>
      </c>
      <c r="B1632" s="61" t="s">
        <v>2484</v>
      </c>
      <c r="C1632" s="62" t="s">
        <v>908</v>
      </c>
    </row>
    <row r="1633" spans="1:3" ht="21.75" customHeight="1" x14ac:dyDescent="0.25">
      <c r="A1633" s="61" t="s">
        <v>2470</v>
      </c>
      <c r="B1633" s="61" t="s">
        <v>2484</v>
      </c>
      <c r="C1633" s="62" t="s">
        <v>908</v>
      </c>
    </row>
    <row r="1634" spans="1:3" ht="21.75" customHeight="1" x14ac:dyDescent="0.25">
      <c r="A1634" s="61" t="s">
        <v>2471</v>
      </c>
      <c r="B1634" s="61" t="s">
        <v>2483</v>
      </c>
      <c r="C1634" s="62" t="s">
        <v>904</v>
      </c>
    </row>
    <row r="1635" spans="1:3" ht="21.75" customHeight="1" x14ac:dyDescent="0.25">
      <c r="A1635" s="61" t="s">
        <v>2472</v>
      </c>
      <c r="B1635" s="61" t="s">
        <v>2485</v>
      </c>
      <c r="C1635" s="62" t="s">
        <v>913</v>
      </c>
    </row>
    <row r="1636" spans="1:3" ht="21.75" customHeight="1" x14ac:dyDescent="0.25">
      <c r="A1636" s="61" t="s">
        <v>2473</v>
      </c>
      <c r="B1636" s="61" t="s">
        <v>2483</v>
      </c>
      <c r="C1636" s="62" t="s">
        <v>904</v>
      </c>
    </row>
    <row r="1637" spans="1:3" ht="21.75" customHeight="1" x14ac:dyDescent="0.25">
      <c r="A1637" s="61" t="s">
        <v>2474</v>
      </c>
      <c r="B1637" s="61" t="s">
        <v>2483</v>
      </c>
      <c r="C1637" s="62" t="s">
        <v>904</v>
      </c>
    </row>
    <row r="1638" spans="1:3" ht="21.75" customHeight="1" x14ac:dyDescent="0.25">
      <c r="A1638" s="61" t="s">
        <v>2475</v>
      </c>
      <c r="B1638" s="61" t="s">
        <v>2484</v>
      </c>
      <c r="C1638" s="62" t="s">
        <v>908</v>
      </c>
    </row>
    <row r="1639" spans="1:3" ht="21.75" customHeight="1" x14ac:dyDescent="0.25">
      <c r="A1639" s="61" t="s">
        <v>2476</v>
      </c>
      <c r="B1639" s="61" t="s">
        <v>2483</v>
      </c>
      <c r="C1639" s="62" t="s">
        <v>904</v>
      </c>
    </row>
    <row r="1640" spans="1:3" ht="21.75" customHeight="1" x14ac:dyDescent="0.25">
      <c r="A1640" s="61" t="s">
        <v>2477</v>
      </c>
      <c r="B1640" s="61" t="s">
        <v>2481</v>
      </c>
      <c r="C1640" s="62" t="s">
        <v>900</v>
      </c>
    </row>
    <row r="1641" spans="1:3" ht="21.75" customHeight="1" x14ac:dyDescent="0.25">
      <c r="A1641" s="61" t="s">
        <v>440</v>
      </c>
      <c r="B1641" s="61" t="s">
        <v>2483</v>
      </c>
      <c r="C1641" s="62" t="s">
        <v>904</v>
      </c>
    </row>
    <row r="1642" spans="1:3" ht="21.75" customHeight="1" x14ac:dyDescent="0.25">
      <c r="A1642" s="61" t="s">
        <v>441</v>
      </c>
      <c r="B1642" s="61" t="s">
        <v>2481</v>
      </c>
      <c r="C1642" s="62" t="s">
        <v>900</v>
      </c>
    </row>
    <row r="1643" spans="1:3" ht="21.75" customHeight="1" x14ac:dyDescent="0.25">
      <c r="A1643" s="61" t="s">
        <v>2478</v>
      </c>
      <c r="B1643" s="61" t="s">
        <v>2481</v>
      </c>
      <c r="C1643" s="62" t="s">
        <v>900</v>
      </c>
    </row>
    <row r="1644" spans="1:3" ht="21.75" customHeight="1" x14ac:dyDescent="0.25">
      <c r="A1644" s="61" t="s">
        <v>444</v>
      </c>
      <c r="B1644" s="61" t="s">
        <v>2483</v>
      </c>
      <c r="C1644" s="62" t="s">
        <v>904</v>
      </c>
    </row>
    <row r="1645" spans="1:3" ht="21.75" customHeight="1" x14ac:dyDescent="0.25">
      <c r="A1645" s="61" t="s">
        <v>2479</v>
      </c>
      <c r="B1645" s="61" t="s">
        <v>2481</v>
      </c>
      <c r="C1645" s="62" t="s">
        <v>900</v>
      </c>
    </row>
    <row r="1646" spans="1:3" ht="21.75" customHeight="1" x14ac:dyDescent="0.25">
      <c r="A1646" s="61" t="s">
        <v>2480</v>
      </c>
      <c r="B1646" s="61" t="s">
        <v>2481</v>
      </c>
      <c r="C1646" s="62" t="s">
        <v>900</v>
      </c>
    </row>
  </sheetData>
  <sheetProtection algorithmName="SHA-512" hashValue="ChoXzBmtQPZPQjWpR7MiU6ONGrqzT5jkqhUjrKGXzno4ag8jcXnrldkdZIaQTWoWJalhuYzIfcLRF3kjZNMIrg==" saltValue="SW9QVMpF31Eyi92rIpHyFg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1" sqref="B11"/>
    </sheetView>
  </sheetViews>
  <sheetFormatPr defaultColWidth="9.140625" defaultRowHeight="20.25" customHeight="1" x14ac:dyDescent="0.25"/>
  <cols>
    <col min="1" max="1" width="14.28515625" style="71" customWidth="1"/>
    <col min="2" max="2" width="86.140625" style="71" customWidth="1"/>
    <col min="3" max="4" width="14.28515625" style="71" customWidth="1"/>
    <col min="5" max="16384" width="9.140625" style="71"/>
  </cols>
  <sheetData>
    <row r="1" spans="1:4" ht="20.25" customHeight="1" x14ac:dyDescent="0.3">
      <c r="A1" s="78" t="s">
        <v>2490</v>
      </c>
      <c r="B1" s="78"/>
      <c r="C1" s="78"/>
      <c r="D1" s="78"/>
    </row>
    <row r="2" spans="1:4" ht="20.25" customHeight="1" x14ac:dyDescent="0.25">
      <c r="A2" s="72" t="s">
        <v>835</v>
      </c>
      <c r="B2" s="72" t="s">
        <v>16</v>
      </c>
      <c r="C2" s="72" t="s">
        <v>2491</v>
      </c>
      <c r="D2" s="72" t="s">
        <v>2492</v>
      </c>
    </row>
    <row r="3" spans="1:4" ht="20.25" customHeight="1" x14ac:dyDescent="0.25">
      <c r="A3" s="73" t="s">
        <v>838</v>
      </c>
      <c r="B3" s="73" t="s">
        <v>2493</v>
      </c>
      <c r="C3" s="73" t="s">
        <v>2494</v>
      </c>
      <c r="D3" s="73" t="s">
        <v>2495</v>
      </c>
    </row>
    <row r="4" spans="1:4" ht="20.25" customHeight="1" x14ac:dyDescent="0.25">
      <c r="A4" s="73" t="s">
        <v>839</v>
      </c>
      <c r="B4" s="73" t="s">
        <v>2496</v>
      </c>
      <c r="C4" s="73" t="s">
        <v>2497</v>
      </c>
      <c r="D4" s="73" t="s">
        <v>2498</v>
      </c>
    </row>
    <row r="5" spans="1:4" ht="20.25" customHeight="1" x14ac:dyDescent="0.25">
      <c r="A5" s="73" t="s">
        <v>840</v>
      </c>
      <c r="B5" s="73" t="s">
        <v>2499</v>
      </c>
      <c r="C5" s="73" t="s">
        <v>2500</v>
      </c>
      <c r="D5" s="73" t="s">
        <v>2501</v>
      </c>
    </row>
    <row r="6" spans="1:4" ht="20.25" customHeight="1" x14ac:dyDescent="0.25">
      <c r="A6" s="73" t="s">
        <v>841</v>
      </c>
      <c r="B6" s="73" t="s">
        <v>2502</v>
      </c>
      <c r="C6" s="73" t="s">
        <v>2503</v>
      </c>
      <c r="D6" s="73" t="s">
        <v>2504</v>
      </c>
    </row>
    <row r="7" spans="1:4" ht="20.25" customHeight="1" x14ac:dyDescent="0.25">
      <c r="A7" s="73" t="s">
        <v>842</v>
      </c>
      <c r="B7" s="73" t="s">
        <v>2505</v>
      </c>
      <c r="C7" s="73" t="s">
        <v>2506</v>
      </c>
      <c r="D7" s="73" t="s">
        <v>2507</v>
      </c>
    </row>
    <row r="8" spans="1:4" ht="20.25" customHeight="1" x14ac:dyDescent="0.25">
      <c r="A8" s="73" t="s">
        <v>843</v>
      </c>
      <c r="B8" s="73" t="s">
        <v>2508</v>
      </c>
      <c r="C8" s="73" t="s">
        <v>2509</v>
      </c>
      <c r="D8" s="73" t="s">
        <v>2510</v>
      </c>
    </row>
    <row r="9" spans="1:4" ht="20.25" customHeight="1" x14ac:dyDescent="0.25">
      <c r="A9" s="73" t="s">
        <v>844</v>
      </c>
      <c r="B9" s="73" t="s">
        <v>2511</v>
      </c>
      <c r="C9" s="73" t="s">
        <v>2512</v>
      </c>
      <c r="D9" s="73" t="s">
        <v>2513</v>
      </c>
    </row>
    <row r="10" spans="1:4" ht="20.25" customHeight="1" x14ac:dyDescent="0.25">
      <c r="A10" s="73" t="s">
        <v>845</v>
      </c>
      <c r="B10" s="73" t="s">
        <v>2514</v>
      </c>
      <c r="C10" s="73" t="s">
        <v>2515</v>
      </c>
      <c r="D10" s="73" t="s">
        <v>2516</v>
      </c>
    </row>
    <row r="11" spans="1:4" ht="20.25" customHeight="1" x14ac:dyDescent="0.25">
      <c r="A11" s="73" t="s">
        <v>846</v>
      </c>
      <c r="B11" s="73" t="s">
        <v>2517</v>
      </c>
      <c r="C11" s="73" t="s">
        <v>2518</v>
      </c>
      <c r="D11" s="73" t="s">
        <v>2519</v>
      </c>
    </row>
    <row r="12" spans="1:4" ht="20.25" customHeight="1" x14ac:dyDescent="0.25">
      <c r="A12" s="73" t="s">
        <v>847</v>
      </c>
      <c r="B12" s="73" t="s">
        <v>2520</v>
      </c>
      <c r="C12" s="73" t="s">
        <v>2521</v>
      </c>
      <c r="D12" s="73" t="s">
        <v>2522</v>
      </c>
    </row>
    <row r="13" spans="1:4" ht="20.25" customHeight="1" x14ac:dyDescent="0.25">
      <c r="A13" s="73" t="s">
        <v>848</v>
      </c>
      <c r="B13" s="73" t="s">
        <v>2523</v>
      </c>
      <c r="C13" s="73" t="s">
        <v>2524</v>
      </c>
      <c r="D13" s="73" t="s">
        <v>2525</v>
      </c>
    </row>
    <row r="14" spans="1:4" ht="20.25" customHeight="1" x14ac:dyDescent="0.25">
      <c r="A14" s="73" t="s">
        <v>849</v>
      </c>
      <c r="B14" s="73" t="s">
        <v>2526</v>
      </c>
      <c r="C14" s="73" t="s">
        <v>2527</v>
      </c>
      <c r="D14" s="73" t="s">
        <v>2528</v>
      </c>
    </row>
    <row r="15" spans="1:4" ht="20.25" customHeight="1" x14ac:dyDescent="0.25">
      <c r="A15" s="73" t="s">
        <v>850</v>
      </c>
      <c r="B15" s="73" t="s">
        <v>2529</v>
      </c>
      <c r="C15" s="73" t="s">
        <v>2530</v>
      </c>
      <c r="D15" s="73" t="s">
        <v>2531</v>
      </c>
    </row>
    <row r="16" spans="1:4" ht="20.25" customHeight="1" x14ac:dyDescent="0.25">
      <c r="A16" s="73" t="s">
        <v>851</v>
      </c>
      <c r="B16" s="73" t="s">
        <v>2532</v>
      </c>
      <c r="C16" s="73" t="s">
        <v>2533</v>
      </c>
      <c r="D16" s="73" t="s">
        <v>2534</v>
      </c>
    </row>
    <row r="17" spans="1:6" ht="20.25" customHeight="1" x14ac:dyDescent="0.25">
      <c r="A17" s="73" t="s">
        <v>852</v>
      </c>
      <c r="B17" s="73" t="s">
        <v>2535</v>
      </c>
      <c r="C17" s="73" t="s">
        <v>2536</v>
      </c>
      <c r="D17" s="73" t="s">
        <v>2537</v>
      </c>
    </row>
    <row r="18" spans="1:6" ht="20.25" customHeight="1" x14ac:dyDescent="0.25">
      <c r="A18" s="73" t="s">
        <v>853</v>
      </c>
      <c r="B18" s="73" t="s">
        <v>2538</v>
      </c>
      <c r="C18" s="73" t="s">
        <v>2539</v>
      </c>
      <c r="D18" s="73" t="s">
        <v>2540</v>
      </c>
    </row>
    <row r="19" spans="1:6" ht="20.25" customHeight="1" x14ac:dyDescent="0.25">
      <c r="A19" s="73" t="s">
        <v>854</v>
      </c>
      <c r="B19" s="73" t="s">
        <v>2541</v>
      </c>
      <c r="C19" s="73" t="s">
        <v>2542</v>
      </c>
      <c r="D19" s="73" t="s">
        <v>2543</v>
      </c>
    </row>
    <row r="20" spans="1:6" ht="20.25" customHeight="1" x14ac:dyDescent="0.25">
      <c r="A20" s="73" t="s">
        <v>855</v>
      </c>
      <c r="B20" s="73" t="s">
        <v>2544</v>
      </c>
      <c r="C20" s="73" t="s">
        <v>2545</v>
      </c>
      <c r="D20" s="73" t="s">
        <v>2546</v>
      </c>
    </row>
    <row r="21" spans="1:6" ht="20.25" customHeight="1" x14ac:dyDescent="0.25">
      <c r="A21" s="73" t="s">
        <v>856</v>
      </c>
      <c r="B21" s="73" t="s">
        <v>2547</v>
      </c>
      <c r="C21" s="73" t="s">
        <v>2548</v>
      </c>
      <c r="D21" s="73" t="s">
        <v>2549</v>
      </c>
    </row>
    <row r="22" spans="1:6" ht="20.25" customHeight="1" x14ac:dyDescent="0.25">
      <c r="A22" s="73" t="s">
        <v>834</v>
      </c>
      <c r="B22" s="73" t="s">
        <v>2550</v>
      </c>
      <c r="C22" s="73" t="s">
        <v>2551</v>
      </c>
      <c r="D22" s="73" t="s">
        <v>2552</v>
      </c>
    </row>
    <row r="23" spans="1:6" ht="20.25" customHeight="1" x14ac:dyDescent="0.25">
      <c r="A23" s="73" t="s">
        <v>857</v>
      </c>
      <c r="B23" s="73" t="s">
        <v>2553</v>
      </c>
      <c r="C23" s="73" t="s">
        <v>2554</v>
      </c>
      <c r="D23" s="73" t="s">
        <v>2555</v>
      </c>
    </row>
    <row r="24" spans="1:6" ht="20.25" customHeight="1" x14ac:dyDescent="0.25">
      <c r="A24" s="73" t="s">
        <v>858</v>
      </c>
      <c r="B24" s="73" t="s">
        <v>2556</v>
      </c>
      <c r="C24" s="73" t="s">
        <v>2557</v>
      </c>
      <c r="D24" s="73" t="s">
        <v>2558</v>
      </c>
    </row>
    <row r="25" spans="1:6" ht="20.25" customHeight="1" x14ac:dyDescent="0.25">
      <c r="A25" s="73" t="s">
        <v>859</v>
      </c>
      <c r="B25" s="73" t="s">
        <v>2559</v>
      </c>
      <c r="C25" s="73" t="s">
        <v>2560</v>
      </c>
      <c r="D25" s="73" t="s">
        <v>2561</v>
      </c>
    </row>
    <row r="26" spans="1:6" ht="20.25" customHeight="1" x14ac:dyDescent="0.25">
      <c r="A26" s="73" t="s">
        <v>860</v>
      </c>
      <c r="B26" s="73" t="s">
        <v>2562</v>
      </c>
      <c r="C26" s="73" t="s">
        <v>2563</v>
      </c>
      <c r="D26" s="73" t="s">
        <v>2564</v>
      </c>
    </row>
    <row r="27" spans="1:6" ht="20.25" customHeight="1" x14ac:dyDescent="0.25">
      <c r="A27" s="73" t="s">
        <v>861</v>
      </c>
      <c r="B27" s="73" t="s">
        <v>2565</v>
      </c>
      <c r="C27" s="73" t="s">
        <v>2566</v>
      </c>
      <c r="D27" s="73" t="s">
        <v>2567</v>
      </c>
      <c r="F27" s="74"/>
    </row>
    <row r="28" spans="1:6" ht="20.25" customHeight="1" x14ac:dyDescent="0.25">
      <c r="A28" s="73" t="s">
        <v>862</v>
      </c>
      <c r="B28" s="73" t="s">
        <v>2568</v>
      </c>
      <c r="C28" s="73" t="s">
        <v>2569</v>
      </c>
      <c r="D28" s="73" t="s">
        <v>2570</v>
      </c>
    </row>
    <row r="29" spans="1:6" ht="20.25" customHeight="1" x14ac:dyDescent="0.25">
      <c r="A29" s="73" t="s">
        <v>863</v>
      </c>
      <c r="B29" s="73" t="s">
        <v>2571</v>
      </c>
      <c r="C29" s="73" t="s">
        <v>2572</v>
      </c>
      <c r="D29" s="73" t="s">
        <v>2573</v>
      </c>
    </row>
    <row r="30" spans="1:6" ht="20.25" customHeight="1" x14ac:dyDescent="0.25">
      <c r="A30" s="73" t="s">
        <v>864</v>
      </c>
      <c r="B30" s="73" t="s">
        <v>2574</v>
      </c>
      <c r="C30" s="73" t="s">
        <v>2575</v>
      </c>
      <c r="D30" s="73" t="s">
        <v>2576</v>
      </c>
    </row>
    <row r="31" spans="1:6" ht="20.25" customHeight="1" x14ac:dyDescent="0.25">
      <c r="A31" s="73" t="s">
        <v>865</v>
      </c>
      <c r="B31" s="73" t="s">
        <v>2577</v>
      </c>
      <c r="C31" s="73" t="s">
        <v>2578</v>
      </c>
      <c r="D31" s="73" t="s">
        <v>2579</v>
      </c>
    </row>
    <row r="32" spans="1:6" ht="20.25" customHeight="1" x14ac:dyDescent="0.25">
      <c r="A32" s="73" t="s">
        <v>866</v>
      </c>
      <c r="B32" s="73" t="s">
        <v>2580</v>
      </c>
      <c r="C32" s="73" t="s">
        <v>2581</v>
      </c>
      <c r="D32" s="73" t="s">
        <v>2582</v>
      </c>
    </row>
    <row r="33" spans="1:4" ht="20.25" customHeight="1" x14ac:dyDescent="0.25">
      <c r="A33" s="73" t="s">
        <v>867</v>
      </c>
      <c r="B33" s="73" t="s">
        <v>2583</v>
      </c>
      <c r="C33" s="73" t="s">
        <v>2584</v>
      </c>
      <c r="D33" s="73" t="s">
        <v>2585</v>
      </c>
    </row>
    <row r="34" spans="1:4" ht="20.25" customHeight="1" x14ac:dyDescent="0.25">
      <c r="A34" s="73" t="s">
        <v>868</v>
      </c>
      <c r="B34" s="73" t="s">
        <v>2586</v>
      </c>
      <c r="C34" s="73" t="s">
        <v>2587</v>
      </c>
      <c r="D34" s="73" t="s">
        <v>2588</v>
      </c>
    </row>
    <row r="35" spans="1:4" ht="20.25" customHeight="1" x14ac:dyDescent="0.25">
      <c r="A35" s="73" t="s">
        <v>869</v>
      </c>
      <c r="B35" s="73" t="s">
        <v>2589</v>
      </c>
      <c r="C35" s="73" t="s">
        <v>2590</v>
      </c>
      <c r="D35" s="73" t="s">
        <v>2591</v>
      </c>
    </row>
    <row r="36" spans="1:4" ht="20.25" customHeight="1" x14ac:dyDescent="0.25">
      <c r="A36" s="73" t="s">
        <v>870</v>
      </c>
      <c r="B36" s="73" t="s">
        <v>2592</v>
      </c>
      <c r="C36" s="73" t="s">
        <v>2593</v>
      </c>
      <c r="D36" s="73" t="s">
        <v>2594</v>
      </c>
    </row>
    <row r="37" spans="1:4" ht="20.25" customHeight="1" x14ac:dyDescent="0.25">
      <c r="A37" s="73" t="s">
        <v>871</v>
      </c>
      <c r="B37" s="73" t="s">
        <v>2595</v>
      </c>
      <c r="C37" s="73" t="s">
        <v>2596</v>
      </c>
      <c r="D37" s="73" t="s">
        <v>2597</v>
      </c>
    </row>
    <row r="38" spans="1:4" ht="20.25" customHeight="1" x14ac:dyDescent="0.25">
      <c r="A38" s="73" t="s">
        <v>872</v>
      </c>
      <c r="B38" s="73" t="s">
        <v>2598</v>
      </c>
      <c r="C38" s="73" t="s">
        <v>2599</v>
      </c>
      <c r="D38" s="73" t="s">
        <v>2600</v>
      </c>
    </row>
    <row r="39" spans="1:4" ht="20.25" customHeight="1" x14ac:dyDescent="0.25">
      <c r="A39" s="73" t="s">
        <v>873</v>
      </c>
      <c r="B39" s="73" t="s">
        <v>2601</v>
      </c>
      <c r="C39" s="73" t="s">
        <v>2602</v>
      </c>
      <c r="D39" s="73" t="s">
        <v>2603</v>
      </c>
    </row>
    <row r="40" spans="1:4" ht="20.25" customHeight="1" x14ac:dyDescent="0.25">
      <c r="A40" s="73" t="s">
        <v>874</v>
      </c>
      <c r="B40" s="73" t="s">
        <v>2604</v>
      </c>
      <c r="C40" s="73" t="s">
        <v>2605</v>
      </c>
      <c r="D40" s="73" t="s">
        <v>2606</v>
      </c>
    </row>
    <row r="41" spans="1:4" ht="20.25" customHeight="1" x14ac:dyDescent="0.25">
      <c r="A41" s="73" t="s">
        <v>875</v>
      </c>
      <c r="B41" s="73" t="s">
        <v>2607</v>
      </c>
      <c r="C41" s="73" t="s">
        <v>2608</v>
      </c>
      <c r="D41" s="73" t="s">
        <v>2609</v>
      </c>
    </row>
    <row r="42" spans="1:4" ht="20.25" customHeight="1" x14ac:dyDescent="0.25">
      <c r="A42" s="73" t="s">
        <v>876</v>
      </c>
      <c r="B42" s="73" t="s">
        <v>2610</v>
      </c>
      <c r="C42" s="73" t="s">
        <v>2611</v>
      </c>
      <c r="D42" s="73" t="s">
        <v>2612</v>
      </c>
    </row>
    <row r="43" spans="1:4" ht="20.25" customHeight="1" x14ac:dyDescent="0.25">
      <c r="A43" s="73" t="s">
        <v>877</v>
      </c>
      <c r="B43" s="73" t="s">
        <v>2613</v>
      </c>
      <c r="C43" s="73" t="s">
        <v>2614</v>
      </c>
      <c r="D43" s="73" t="s">
        <v>2615</v>
      </c>
    </row>
    <row r="44" spans="1:4" ht="20.25" customHeight="1" x14ac:dyDescent="0.25">
      <c r="A44" s="73" t="s">
        <v>878</v>
      </c>
      <c r="B44" s="73" t="s">
        <v>2616</v>
      </c>
      <c r="C44" s="73" t="s">
        <v>2617</v>
      </c>
      <c r="D44" s="73" t="s">
        <v>2618</v>
      </c>
    </row>
    <row r="45" spans="1:4" ht="20.25" customHeight="1" x14ac:dyDescent="0.25">
      <c r="A45" s="73" t="s">
        <v>879</v>
      </c>
      <c r="B45" s="73" t="s">
        <v>2619</v>
      </c>
      <c r="C45" s="73" t="s">
        <v>2620</v>
      </c>
      <c r="D45" s="73" t="s">
        <v>2621</v>
      </c>
    </row>
    <row r="46" spans="1:4" ht="20.25" customHeight="1" x14ac:dyDescent="0.25">
      <c r="A46" s="73" t="s">
        <v>880</v>
      </c>
      <c r="B46" s="73" t="s">
        <v>2622</v>
      </c>
      <c r="C46" s="73" t="s">
        <v>2623</v>
      </c>
      <c r="D46" s="73" t="s">
        <v>2624</v>
      </c>
    </row>
    <row r="47" spans="1:4" ht="20.25" customHeight="1" x14ac:dyDescent="0.25">
      <c r="A47" s="73" t="s">
        <v>881</v>
      </c>
      <c r="B47" s="73" t="s">
        <v>2625</v>
      </c>
      <c r="C47" s="73" t="s">
        <v>2626</v>
      </c>
      <c r="D47" s="73" t="s">
        <v>2627</v>
      </c>
    </row>
    <row r="48" spans="1:4" ht="20.25" customHeight="1" x14ac:dyDescent="0.25">
      <c r="A48" s="73" t="s">
        <v>882</v>
      </c>
      <c r="B48" s="73" t="s">
        <v>2628</v>
      </c>
      <c r="C48" s="73" t="s">
        <v>2629</v>
      </c>
      <c r="D48" s="73" t="s">
        <v>2630</v>
      </c>
    </row>
    <row r="49" spans="1:4" ht="20.25" customHeight="1" x14ac:dyDescent="0.25">
      <c r="A49" s="73" t="s">
        <v>883</v>
      </c>
      <c r="B49" s="73" t="s">
        <v>2631</v>
      </c>
      <c r="C49" s="73" t="s">
        <v>2632</v>
      </c>
      <c r="D49" s="73" t="s">
        <v>2633</v>
      </c>
    </row>
    <row r="50" spans="1:4" ht="20.25" customHeight="1" x14ac:dyDescent="0.25">
      <c r="A50" s="73" t="s">
        <v>884</v>
      </c>
      <c r="B50" s="73" t="s">
        <v>2634</v>
      </c>
      <c r="C50" s="73" t="s">
        <v>2635</v>
      </c>
      <c r="D50" s="73" t="s">
        <v>2636</v>
      </c>
    </row>
    <row r="51" spans="1:4" ht="20.25" customHeight="1" x14ac:dyDescent="0.25">
      <c r="A51" s="73" t="s">
        <v>885</v>
      </c>
      <c r="B51" s="73" t="s">
        <v>2637</v>
      </c>
      <c r="C51" s="73" t="s">
        <v>2638</v>
      </c>
      <c r="D51" s="73" t="s">
        <v>2639</v>
      </c>
    </row>
    <row r="52" spans="1:4" ht="20.25" customHeight="1" x14ac:dyDescent="0.25">
      <c r="A52" s="73" t="s">
        <v>886</v>
      </c>
      <c r="B52" s="73" t="s">
        <v>2640</v>
      </c>
      <c r="C52" s="73" t="s">
        <v>2641</v>
      </c>
      <c r="D52" s="73" t="s">
        <v>2642</v>
      </c>
    </row>
    <row r="53" spans="1:4" ht="20.25" customHeight="1" x14ac:dyDescent="0.25">
      <c r="A53" s="73" t="s">
        <v>887</v>
      </c>
      <c r="B53" s="73" t="s">
        <v>2643</v>
      </c>
      <c r="C53" s="73" t="s">
        <v>2644</v>
      </c>
      <c r="D53" s="73" t="s">
        <v>2645</v>
      </c>
    </row>
    <row r="54" spans="1:4" ht="20.25" customHeight="1" x14ac:dyDescent="0.25">
      <c r="A54" s="73" t="s">
        <v>888</v>
      </c>
      <c r="B54" s="73" t="s">
        <v>2646</v>
      </c>
      <c r="C54" s="73" t="s">
        <v>2647</v>
      </c>
      <c r="D54" s="73" t="s">
        <v>2648</v>
      </c>
    </row>
    <row r="55" spans="1:4" ht="20.25" customHeight="1" x14ac:dyDescent="0.25">
      <c r="A55" s="73" t="s">
        <v>889</v>
      </c>
      <c r="B55" s="73" t="s">
        <v>2649</v>
      </c>
      <c r="C55" s="73" t="s">
        <v>2650</v>
      </c>
      <c r="D55" s="73" t="s">
        <v>2651</v>
      </c>
    </row>
    <row r="56" spans="1:4" ht="20.25" customHeight="1" x14ac:dyDescent="0.25">
      <c r="A56" s="73" t="s">
        <v>890</v>
      </c>
      <c r="B56" s="73" t="s">
        <v>2652</v>
      </c>
      <c r="C56" s="73" t="s">
        <v>2653</v>
      </c>
      <c r="D56" s="73" t="s">
        <v>2654</v>
      </c>
    </row>
    <row r="57" spans="1:4" ht="20.25" customHeight="1" x14ac:dyDescent="0.25">
      <c r="A57" s="73" t="s">
        <v>891</v>
      </c>
      <c r="B57" s="73" t="s">
        <v>2655</v>
      </c>
      <c r="C57" s="73" t="s">
        <v>2656</v>
      </c>
      <c r="D57" s="73" t="s">
        <v>2657</v>
      </c>
    </row>
    <row r="58" spans="1:4" ht="20.25" customHeight="1" x14ac:dyDescent="0.25">
      <c r="A58" s="73" t="s">
        <v>892</v>
      </c>
      <c r="B58" s="73" t="s">
        <v>2658</v>
      </c>
      <c r="C58" s="73" t="s">
        <v>2659</v>
      </c>
      <c r="D58" s="73" t="s">
        <v>2660</v>
      </c>
    </row>
    <row r="59" spans="1:4" ht="20.25" customHeight="1" x14ac:dyDescent="0.25">
      <c r="A59" s="73" t="s">
        <v>893</v>
      </c>
      <c r="B59" s="73" t="s">
        <v>2661</v>
      </c>
      <c r="C59" s="73" t="s">
        <v>2662</v>
      </c>
      <c r="D59" s="73" t="s">
        <v>2663</v>
      </c>
    </row>
    <row r="60" spans="1:4" ht="20.25" customHeight="1" x14ac:dyDescent="0.25">
      <c r="A60" s="73" t="s">
        <v>894</v>
      </c>
      <c r="B60" s="73" t="s">
        <v>2664</v>
      </c>
      <c r="C60" s="73" t="s">
        <v>2665</v>
      </c>
      <c r="D60" s="73" t="s">
        <v>2666</v>
      </c>
    </row>
    <row r="61" spans="1:4" ht="20.25" customHeight="1" x14ac:dyDescent="0.25">
      <c r="A61" s="73" t="s">
        <v>895</v>
      </c>
      <c r="B61" s="73" t="s">
        <v>2667</v>
      </c>
      <c r="C61" s="73" t="s">
        <v>2668</v>
      </c>
      <c r="D61" s="73" t="s">
        <v>2669</v>
      </c>
    </row>
    <row r="62" spans="1:4" ht="20.25" customHeight="1" x14ac:dyDescent="0.25">
      <c r="A62" s="73" t="s">
        <v>896</v>
      </c>
      <c r="B62" s="73" t="s">
        <v>2670</v>
      </c>
      <c r="C62" s="73" t="s">
        <v>2671</v>
      </c>
      <c r="D62" s="73" t="s">
        <v>2672</v>
      </c>
    </row>
    <row r="63" spans="1:4" ht="20.25" customHeight="1" x14ac:dyDescent="0.25">
      <c r="A63" s="73" t="s">
        <v>897</v>
      </c>
      <c r="B63" s="73" t="s">
        <v>2673</v>
      </c>
      <c r="C63" s="73" t="s">
        <v>2674</v>
      </c>
      <c r="D63" s="73" t="s">
        <v>2675</v>
      </c>
    </row>
    <row r="64" spans="1:4" ht="20.25" customHeight="1" x14ac:dyDescent="0.25">
      <c r="A64" s="73" t="s">
        <v>898</v>
      </c>
      <c r="B64" s="73" t="s">
        <v>2676</v>
      </c>
      <c r="C64" s="73" t="s">
        <v>2677</v>
      </c>
      <c r="D64" s="73" t="s">
        <v>2678</v>
      </c>
    </row>
    <row r="65" spans="1:1" ht="20.25" customHeight="1" x14ac:dyDescent="0.25">
      <c r="A65" s="75" t="s">
        <v>2679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HN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2022-11-14T02:45:47Z</dcterms:modified>
</cp:coreProperties>
</file>