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DON HANG TMART STORE\"/>
    </mc:Choice>
  </mc:AlternateContent>
  <bookViews>
    <workbookView xWindow="0" yWindow="0" windowWidth="20490" windowHeight="685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H14" i="1"/>
  <c r="H15" i="1"/>
  <c r="H16" i="1"/>
  <c r="H17" i="1"/>
  <c r="H18" i="1"/>
  <c r="H19" i="1"/>
  <c r="H20" i="1"/>
  <c r="H21" i="1"/>
  <c r="H22" i="1"/>
  <c r="H23" i="1"/>
  <c r="H12" i="1"/>
  <c r="C30" i="1" l="1"/>
  <c r="H29" i="1"/>
  <c r="M29" i="1" s="1"/>
  <c r="E29" i="1"/>
  <c r="G29" i="1" s="1"/>
  <c r="H28" i="1"/>
  <c r="M28" i="1" s="1"/>
  <c r="E28" i="1"/>
  <c r="G28" i="1" s="1"/>
  <c r="H27" i="1"/>
  <c r="K27" i="1" s="1"/>
  <c r="E27" i="1"/>
  <c r="G27" i="1" s="1"/>
  <c r="H26" i="1"/>
  <c r="M26" i="1" s="1"/>
  <c r="E26" i="1"/>
  <c r="G26" i="1" s="1"/>
  <c r="H25" i="1"/>
  <c r="M25" i="1" s="1"/>
  <c r="E25" i="1"/>
  <c r="G25" i="1" s="1"/>
  <c r="H24" i="1"/>
  <c r="M24" i="1" s="1"/>
  <c r="E24" i="1"/>
  <c r="G24" i="1" s="1"/>
  <c r="K23" i="1"/>
  <c r="E23" i="1"/>
  <c r="G23" i="1" s="1"/>
  <c r="M22" i="1"/>
  <c r="E22" i="1"/>
  <c r="G22" i="1" s="1"/>
  <c r="M21" i="1"/>
  <c r="E21" i="1"/>
  <c r="G21" i="1" s="1"/>
  <c r="M20" i="1"/>
  <c r="E20" i="1"/>
  <c r="G20" i="1" s="1"/>
  <c r="K19" i="1"/>
  <c r="E19" i="1"/>
  <c r="G19" i="1" s="1"/>
  <c r="M18" i="1"/>
  <c r="E18" i="1"/>
  <c r="G18" i="1" s="1"/>
  <c r="M17" i="1"/>
  <c r="E17" i="1"/>
  <c r="G17" i="1" s="1"/>
  <c r="M16" i="1"/>
  <c r="E16" i="1"/>
  <c r="G16" i="1" s="1"/>
  <c r="K15" i="1"/>
  <c r="E15" i="1"/>
  <c r="G15" i="1" s="1"/>
  <c r="M14" i="1"/>
  <c r="E14" i="1"/>
  <c r="G14" i="1" s="1"/>
  <c r="M13" i="1"/>
  <c r="E13" i="1"/>
  <c r="G13" i="1" s="1"/>
  <c r="M12" i="1"/>
  <c r="E12" i="1"/>
  <c r="G12" i="1" s="1"/>
  <c r="K12" i="1" l="1"/>
  <c r="K16" i="1"/>
  <c r="K20" i="1"/>
  <c r="K24" i="1"/>
  <c r="K28" i="1"/>
  <c r="G30" i="1"/>
  <c r="M15" i="1"/>
  <c r="M19" i="1"/>
  <c r="M23" i="1"/>
  <c r="M27" i="1"/>
  <c r="E30" i="1"/>
  <c r="K13" i="1"/>
  <c r="K17" i="1"/>
  <c r="K21" i="1"/>
  <c r="K25" i="1"/>
  <c r="K29" i="1"/>
  <c r="K14" i="1"/>
  <c r="K18" i="1"/>
  <c r="K22" i="1"/>
  <c r="K26" i="1"/>
  <c r="M30" i="1" l="1"/>
  <c r="M31" i="1" s="1"/>
  <c r="M32" i="1" s="1"/>
  <c r="K30" i="1"/>
  <c r="K31" i="1" s="1"/>
  <c r="K32" i="1" s="1"/>
</calcChain>
</file>

<file path=xl/sharedStrings.xml><?xml version="1.0" encoding="utf-8"?>
<sst xmlns="http://schemas.openxmlformats.org/spreadsheetml/2006/main" count="40" uniqueCount="40">
  <si>
    <t>CÔNG TY TNHH MỘT THÀNH VIÊN TM VÀ DV NGỌC THƠM</t>
  </si>
  <si>
    <t>12/14/18 ĐƯỜNG 49,KP7.P.HIỆP BÌNH CHÁNH,TP.THỦ ĐỨC,TP.HỒ CHÍ MINH</t>
  </si>
  <si>
    <t>MST: 0 3 0 9391503</t>
  </si>
  <si>
    <t xml:space="preserve">ĐT:028.62906631      Hotline: 0918.42.43.25 / 09.09.09.79.25 </t>
  </si>
  <si>
    <t xml:space="preserve">PHIẾU XUẤT KHO </t>
  </si>
  <si>
    <t>NHAN VIEN: TMART</t>
  </si>
  <si>
    <t xml:space="preserve">CỬA HÀNG: </t>
  </si>
  <si>
    <t>ĐC:</t>
  </si>
  <si>
    <t>SỐ : 01</t>
  </si>
  <si>
    <t xml:space="preserve">SỐ HD: </t>
  </si>
  <si>
    <t>STT</t>
  </si>
  <si>
    <t>TÊN MẶT HÀNG</t>
  </si>
  <si>
    <t>SL</t>
  </si>
  <si>
    <t>ĐƠN GIÁ</t>
  </si>
  <si>
    <t>THÀNH TIỀN</t>
  </si>
  <si>
    <t>CK 0%</t>
  </si>
  <si>
    <t>TT SAU CK</t>
  </si>
  <si>
    <t>CHÂN GIÒ HEO MUỐI 300G</t>
  </si>
  <si>
    <t>CHÂN GIÒ HEO MUỐI 500G</t>
  </si>
  <si>
    <t>TAI HEO MUỐI 200G</t>
  </si>
  <si>
    <t>TAI HEO MUỐI 400G</t>
  </si>
  <si>
    <t>GÀ MUỐI  500G</t>
  </si>
  <si>
    <t>BẮP BÒ  MUỐI 200G</t>
  </si>
  <si>
    <t>BẮP BÒ  MUỐI 300G</t>
  </si>
  <si>
    <t>BẮP BÒ  MUỐI 500G</t>
  </si>
  <si>
    <t>GIÒ LỤA 500G</t>
  </si>
  <si>
    <t>GIÒ TAI NẤM HƯƠNG 500G</t>
  </si>
  <si>
    <t>GIÒ TAI LƯỠI XÀO 250G</t>
  </si>
  <si>
    <t>MỘC NẤM HƯƠNG 250G</t>
  </si>
  <si>
    <t>GIÒ LỤA CÂY 250G</t>
  </si>
  <si>
    <t>GIÒ SỤN GÀ 250G</t>
  </si>
  <si>
    <t>CHẢ NƯỚNG 300G</t>
  </si>
  <si>
    <t>CHẢ CỐM 300G</t>
  </si>
  <si>
    <t>ĐÙI GÀ SỐT CAY  500G</t>
  </si>
  <si>
    <t>CHÂN GÀ RÚT XƯƠNG 400G</t>
  </si>
  <si>
    <t>TONG</t>
  </si>
  <si>
    <t>Người Lập                 Beân  Nhaän</t>
  </si>
  <si>
    <t>Beân  Giao</t>
  </si>
  <si>
    <t>Thuû Tröôûng Ñôn Vò</t>
  </si>
  <si>
    <t xml:space="preserve">Ngày  00 Tháng 00 Năm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</si>
</sst>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_ * #,##0_ ;_ * \-#,##0_ ;_ * &quot;-&quot;??_ ;_ @_ "/>
  </numFmts>
  <fonts count="20" x14ac:knownFonts="1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0"/>
      <name val="Arial"/>
      <family val="2"/>
    </font>
    <font>
      <b/>
      <sz val="12"/>
      <name val="Times New Roman"/>
      <family val="1"/>
    </font>
    <font>
      <b/>
      <sz val="11"/>
      <name val="Times New Roman"/>
      <family val="1"/>
    </font>
    <font>
      <sz val="11"/>
      <name val="Arial"/>
      <family val="2"/>
    </font>
    <font>
      <b/>
      <sz val="11"/>
      <name val="VNI-Times"/>
    </font>
    <font>
      <sz val="22"/>
      <name val="Times New Roman"/>
      <family val="1"/>
    </font>
    <font>
      <b/>
      <sz val="14"/>
      <name val="Times New Roman"/>
      <family val="1"/>
    </font>
    <font>
      <b/>
      <sz val="22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22"/>
      <name val="VNI-Times"/>
    </font>
    <font>
      <sz val="22"/>
      <name val="VNI-Times"/>
    </font>
    <font>
      <b/>
      <sz val="12"/>
      <name val="VNI-Times"/>
    </font>
    <font>
      <b/>
      <u/>
      <sz val="12"/>
      <name val="VNI-Times"/>
    </font>
    <font>
      <b/>
      <sz val="14"/>
      <name val="Arial"/>
      <family val="2"/>
    </font>
    <font>
      <b/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</cellStyleXfs>
  <cellXfs count="80">
    <xf numFmtId="0" fontId="0" fillId="0" borderId="0" xfId="0"/>
    <xf numFmtId="0" fontId="4" fillId="0" borderId="0" xfId="0" applyFont="1"/>
    <xf numFmtId="0" fontId="5" fillId="2" borderId="0" xfId="0" applyFont="1" applyFill="1"/>
    <xf numFmtId="0" fontId="3" fillId="0" borderId="0" xfId="0" applyFont="1"/>
    <xf numFmtId="3" fontId="6" fillId="3" borderId="0" xfId="3" applyNumberFormat="1" applyFont="1" applyFill="1" applyBorder="1" applyAlignment="1" applyProtection="1">
      <alignment horizontal="center"/>
      <protection locked="0"/>
    </xf>
    <xf numFmtId="165" fontId="4" fillId="0" borderId="0" xfId="1" applyNumberFormat="1" applyFont="1"/>
    <xf numFmtId="0" fontId="7" fillId="0" borderId="0" xfId="3" applyFont="1"/>
    <xf numFmtId="0" fontId="4" fillId="3" borderId="0" xfId="0" applyFont="1" applyFill="1"/>
    <xf numFmtId="0" fontId="9" fillId="0" borderId="0" xfId="0" applyFont="1"/>
    <xf numFmtId="0" fontId="3" fillId="0" borderId="0" xfId="4" applyFont="1" applyFill="1" applyBorder="1" applyAlignment="1">
      <alignment vertical="center"/>
    </xf>
    <xf numFmtId="0" fontId="3" fillId="0" borderId="0" xfId="4" applyFont="1" applyFill="1" applyBorder="1"/>
    <xf numFmtId="3" fontId="10" fillId="0" borderId="0" xfId="4" applyNumberFormat="1" applyFont="1" applyFill="1" applyBorder="1" applyAlignment="1">
      <alignment horizontal="right"/>
    </xf>
    <xf numFmtId="0" fontId="4" fillId="4" borderId="0" xfId="0" applyFont="1" applyFill="1"/>
    <xf numFmtId="0" fontId="3" fillId="4" borderId="1" xfId="4" applyFont="1" applyFill="1" applyBorder="1" applyAlignment="1">
      <alignment horizontal="center"/>
    </xf>
    <xf numFmtId="0" fontId="4" fillId="0" borderId="0" xfId="4" applyFont="1" applyFill="1" applyBorder="1" applyAlignment="1">
      <alignment vertical="center"/>
    </xf>
    <xf numFmtId="165" fontId="4" fillId="0" borderId="0" xfId="1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1" xfId="4" applyFont="1" applyFill="1" applyBorder="1" applyAlignment="1">
      <alignment horizontal="center" vertical="center"/>
    </xf>
    <xf numFmtId="0" fontId="3" fillId="5" borderId="1" xfId="4" applyFont="1" applyFill="1" applyBorder="1" applyAlignment="1">
      <alignment horizontal="center"/>
    </xf>
    <xf numFmtId="0" fontId="4" fillId="2" borderId="0" xfId="4" applyFont="1" applyFill="1" applyBorder="1" applyAlignment="1">
      <alignment horizontal="right" vertical="center"/>
    </xf>
    <xf numFmtId="165" fontId="4" fillId="2" borderId="0" xfId="1" applyNumberFormat="1" applyFont="1" applyFill="1" applyAlignment="1">
      <alignment horizontal="left"/>
    </xf>
    <xf numFmtId="0" fontId="3" fillId="3" borderId="2" xfId="4" applyFont="1" applyFill="1" applyBorder="1" applyAlignment="1">
      <alignment horizontal="center" vertical="center"/>
    </xf>
    <xf numFmtId="165" fontId="3" fillId="3" borderId="2" xfId="5" applyNumberFormat="1" applyFont="1" applyFill="1" applyBorder="1" applyAlignment="1">
      <alignment horizontal="center" vertical="center"/>
    </xf>
    <xf numFmtId="3" fontId="3" fillId="3" borderId="2" xfId="4" applyNumberFormat="1" applyFont="1" applyFill="1" applyBorder="1" applyAlignment="1">
      <alignment horizontal="center" vertical="center"/>
    </xf>
    <xf numFmtId="0" fontId="11" fillId="6" borderId="2" xfId="4" applyFont="1" applyFill="1" applyBorder="1" applyAlignment="1">
      <alignment horizontal="center" vertical="center"/>
    </xf>
    <xf numFmtId="0" fontId="11" fillId="0" borderId="2" xfId="3" applyFont="1" applyFill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3" fontId="12" fillId="6" borderId="2" xfId="4" applyNumberFormat="1" applyFont="1" applyFill="1" applyBorder="1" applyAlignment="1">
      <alignment horizontal="center"/>
    </xf>
    <xf numFmtId="9" fontId="12" fillId="6" borderId="2" xfId="2" applyFont="1" applyFill="1" applyBorder="1" applyAlignment="1">
      <alignment horizontal="center"/>
    </xf>
    <xf numFmtId="165" fontId="12" fillId="0" borderId="2" xfId="1" applyNumberFormat="1" applyFont="1" applyFill="1" applyBorder="1" applyAlignment="1">
      <alignment horizontal="center"/>
    </xf>
    <xf numFmtId="165" fontId="11" fillId="0" borderId="0" xfId="0" applyNumberFormat="1" applyFont="1"/>
    <xf numFmtId="165" fontId="4" fillId="0" borderId="0" xfId="0" applyNumberFormat="1" applyFont="1"/>
    <xf numFmtId="0" fontId="4" fillId="4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 wrapText="1"/>
    </xf>
    <xf numFmtId="166" fontId="11" fillId="0" borderId="2" xfId="1" applyNumberFormat="1" applyFont="1" applyFill="1" applyBorder="1" applyAlignment="1"/>
    <xf numFmtId="166" fontId="11" fillId="4" borderId="2" xfId="1" applyNumberFormat="1" applyFont="1" applyFill="1" applyBorder="1" applyAlignment="1"/>
    <xf numFmtId="0" fontId="6" fillId="0" borderId="2" xfId="4" applyFont="1" applyFill="1" applyBorder="1" applyAlignment="1">
      <alignment horizontal="center" vertical="center"/>
    </xf>
    <xf numFmtId="0" fontId="6" fillId="0" borderId="2" xfId="3" applyFont="1" applyBorder="1" applyAlignment="1">
      <alignment vertical="center"/>
    </xf>
    <xf numFmtId="0" fontId="6" fillId="0" borderId="2" xfId="3" applyFont="1" applyBorder="1" applyAlignment="1">
      <alignment horizontal="center" vertical="center"/>
    </xf>
    <xf numFmtId="3" fontId="6" fillId="4" borderId="2" xfId="4" applyNumberFormat="1" applyFont="1" applyFill="1" applyBorder="1" applyAlignment="1">
      <alignment horizontal="center" vertical="center"/>
    </xf>
    <xf numFmtId="165" fontId="6" fillId="3" borderId="2" xfId="4" applyNumberFormat="1" applyFont="1" applyFill="1" applyBorder="1" applyAlignment="1">
      <alignment horizontal="center" vertical="center"/>
    </xf>
    <xf numFmtId="165" fontId="6" fillId="0" borderId="0" xfId="0" applyNumberFormat="1" applyFont="1" applyAlignment="1">
      <alignment vertical="center"/>
    </xf>
    <xf numFmtId="165" fontId="6" fillId="0" borderId="2" xfId="1" applyNumberFormat="1" applyFont="1" applyBorder="1" applyAlignment="1">
      <alignment vertical="center"/>
    </xf>
    <xf numFmtId="165" fontId="6" fillId="0" borderId="0" xfId="1" applyNumberFormat="1" applyFont="1" applyBorder="1" applyAlignment="1">
      <alignment vertical="center"/>
    </xf>
    <xf numFmtId="0" fontId="6" fillId="0" borderId="0" xfId="0" applyFont="1" applyAlignment="1">
      <alignment vertical="center"/>
    </xf>
    <xf numFmtId="0" fontId="14" fillId="0" borderId="0" xfId="4" applyFont="1" applyFill="1" applyBorder="1" applyAlignment="1">
      <alignment horizontal="center"/>
    </xf>
    <xf numFmtId="0" fontId="14" fillId="0" borderId="0" xfId="3" applyFont="1" applyBorder="1" applyAlignment="1"/>
    <xf numFmtId="0" fontId="14" fillId="0" borderId="0" xfId="3" applyFont="1" applyBorder="1"/>
    <xf numFmtId="165" fontId="14" fillId="0" borderId="0" xfId="5" applyNumberFormat="1" applyFont="1" applyBorder="1"/>
    <xf numFmtId="9" fontId="15" fillId="6" borderId="0" xfId="4" applyNumberFormat="1" applyFont="1" applyFill="1" applyBorder="1" applyAlignment="1">
      <alignment horizontal="center"/>
    </xf>
    <xf numFmtId="0" fontId="6" fillId="0" borderId="0" xfId="0" applyFont="1"/>
    <xf numFmtId="165" fontId="6" fillId="0" borderId="2" xfId="1" applyNumberFormat="1" applyFont="1" applyBorder="1"/>
    <xf numFmtId="165" fontId="6" fillId="0" borderId="0" xfId="1" applyNumberFormat="1" applyFont="1" applyBorder="1"/>
    <xf numFmtId="165" fontId="16" fillId="0" borderId="0" xfId="0" applyNumberFormat="1" applyFont="1"/>
    <xf numFmtId="0" fontId="14" fillId="0" borderId="0" xfId="0" applyFont="1"/>
    <xf numFmtId="3" fontId="16" fillId="0" borderId="0" xfId="4" applyNumberFormat="1" applyFont="1" applyFill="1" applyBorder="1" applyAlignment="1"/>
    <xf numFmtId="0" fontId="16" fillId="0" borderId="0" xfId="4" applyFont="1" applyFill="1" applyBorder="1" applyAlignment="1">
      <alignment vertical="center"/>
    </xf>
    <xf numFmtId="0" fontId="6" fillId="0" borderId="0" xfId="0" applyFont="1" applyAlignment="1"/>
    <xf numFmtId="165" fontId="6" fillId="0" borderId="2" xfId="1" applyNumberFormat="1" applyFont="1" applyBorder="1" applyAlignment="1">
      <alignment horizontal="center" vertical="center"/>
    </xf>
    <xf numFmtId="165" fontId="6" fillId="0" borderId="0" xfId="1" applyNumberFormat="1" applyFont="1" applyBorder="1" applyAlignment="1">
      <alignment horizontal="center" vertical="center"/>
    </xf>
    <xf numFmtId="165" fontId="16" fillId="3" borderId="0" xfId="0" applyNumberFormat="1" applyFont="1" applyFill="1" applyAlignment="1"/>
    <xf numFmtId="0" fontId="14" fillId="0" borderId="0" xfId="0" applyFont="1" applyAlignment="1"/>
    <xf numFmtId="0" fontId="0" fillId="0" borderId="0" xfId="0" applyFont="1"/>
    <xf numFmtId="166" fontId="3" fillId="0" borderId="2" xfId="5" applyNumberFormat="1" applyFont="1" applyBorder="1" applyAlignment="1"/>
    <xf numFmtId="166" fontId="3" fillId="6" borderId="2" xfId="5" applyNumberFormat="1" applyFont="1" applyFill="1" applyBorder="1" applyAlignment="1"/>
    <xf numFmtId="166" fontId="3" fillId="4" borderId="2" xfId="5" applyNumberFormat="1" applyFont="1" applyFill="1" applyBorder="1" applyAlignment="1"/>
    <xf numFmtId="165" fontId="18" fillId="0" borderId="2" xfId="5" applyNumberFormat="1" applyFont="1" applyBorder="1"/>
    <xf numFmtId="165" fontId="19" fillId="0" borderId="2" xfId="5" applyNumberFormat="1" applyFont="1" applyBorder="1"/>
    <xf numFmtId="0" fontId="16" fillId="0" borderId="0" xfId="4" applyFont="1" applyFill="1" applyBorder="1" applyAlignment="1">
      <alignment horizontal="center" vertical="center"/>
    </xf>
    <xf numFmtId="0" fontId="17" fillId="0" borderId="0" xfId="4" applyFont="1" applyFill="1" applyBorder="1" applyAlignment="1">
      <alignment horizontal="center" vertical="center"/>
    </xf>
    <xf numFmtId="3" fontId="3" fillId="0" borderId="0" xfId="3" applyNumberFormat="1" applyFont="1" applyFill="1" applyBorder="1" applyAlignment="1" applyProtection="1">
      <alignment horizontal="center"/>
      <protection locked="0"/>
    </xf>
    <xf numFmtId="3" fontId="3" fillId="0" borderId="0" xfId="4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3" applyFont="1" applyAlignment="1">
      <alignment horizontal="right" vertical="center"/>
    </xf>
    <xf numFmtId="0" fontId="3" fillId="0" borderId="0" xfId="4" applyFont="1" applyFill="1" applyBorder="1" applyAlignment="1">
      <alignment horizontal="center" vertical="center"/>
    </xf>
    <xf numFmtId="0" fontId="3" fillId="3" borderId="0" xfId="4" applyFont="1" applyFill="1" applyBorder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</cellXfs>
  <cellStyles count="6">
    <cellStyle name="Comma" xfId="1" builtinId="3"/>
    <cellStyle name="Comma 2" xfId="5"/>
    <cellStyle name="Normal" xfId="0" builtinId="0"/>
    <cellStyle name="Normal 2" xfId="3"/>
    <cellStyle name="Normal_Sheet1" xfId="4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4"/>
  <sheetViews>
    <sheetView tabSelected="1" topLeftCell="A7" workbookViewId="0">
      <selection activeCell="K14" sqref="K14"/>
    </sheetView>
  </sheetViews>
  <sheetFormatPr defaultRowHeight="15" x14ac:dyDescent="0.25"/>
  <cols>
    <col min="2" max="2" width="31.42578125" customWidth="1"/>
    <col min="3" max="3" width="18.28515625" customWidth="1"/>
    <col min="4" max="4" width="17.7109375" customWidth="1"/>
    <col min="5" max="5" width="16.85546875" customWidth="1"/>
    <col min="6" max="6" width="13.5703125" customWidth="1"/>
    <col min="7" max="8" width="14.85546875" customWidth="1"/>
    <col min="9" max="10" width="0" hidden="1" customWidth="1"/>
    <col min="11" max="11" width="22" customWidth="1"/>
    <col min="12" max="12" width="17.140625" customWidth="1"/>
    <col min="13" max="13" width="11.28515625" customWidth="1"/>
  </cols>
  <sheetData>
    <row r="2" spans="1:13" s="3" customFormat="1" ht="16.5" customHeight="1" x14ac:dyDescent="0.25">
      <c r="A2" s="74" t="s">
        <v>0</v>
      </c>
      <c r="B2" s="74"/>
      <c r="C2" s="74"/>
      <c r="D2" s="74"/>
      <c r="E2" s="74"/>
      <c r="F2" s="74"/>
      <c r="G2" s="74"/>
      <c r="H2" s="1"/>
      <c r="I2" s="2"/>
      <c r="J2" s="2"/>
      <c r="K2" s="2"/>
      <c r="L2" s="2"/>
    </row>
    <row r="3" spans="1:13" s="3" customFormat="1" ht="17.25" customHeight="1" x14ac:dyDescent="0.3">
      <c r="A3" s="74" t="s">
        <v>1</v>
      </c>
      <c r="B3" s="74"/>
      <c r="C3" s="74"/>
      <c r="D3" s="74"/>
      <c r="E3" s="74"/>
      <c r="F3" s="74"/>
      <c r="G3" s="74"/>
      <c r="H3" s="1"/>
      <c r="I3" s="4"/>
      <c r="J3" s="4"/>
      <c r="K3" s="4"/>
      <c r="L3" s="4"/>
    </row>
    <row r="4" spans="1:13" s="3" customFormat="1" ht="15" customHeight="1" x14ac:dyDescent="0.25">
      <c r="A4" s="74" t="s">
        <v>2</v>
      </c>
      <c r="B4" s="74"/>
      <c r="C4" s="74"/>
      <c r="D4" s="74"/>
      <c r="E4" s="74"/>
      <c r="F4" s="74"/>
      <c r="G4" s="74"/>
      <c r="H4" s="1"/>
      <c r="I4" s="5"/>
      <c r="J4" s="5"/>
      <c r="K4" s="5"/>
      <c r="L4" s="5"/>
    </row>
    <row r="5" spans="1:13" s="3" customFormat="1" ht="15" customHeight="1" x14ac:dyDescent="0.25">
      <c r="A5" s="74" t="s">
        <v>3</v>
      </c>
      <c r="B5" s="74"/>
      <c r="C5" s="74"/>
      <c r="D5" s="74"/>
      <c r="E5" s="74"/>
      <c r="F5" s="74"/>
      <c r="G5" s="74"/>
      <c r="H5" s="1"/>
      <c r="I5" s="5"/>
      <c r="J5" s="5"/>
      <c r="K5" s="5"/>
      <c r="L5" s="5"/>
    </row>
    <row r="6" spans="1:13" s="3" customFormat="1" ht="15" customHeight="1" x14ac:dyDescent="0.25">
      <c r="A6" s="75" t="s">
        <v>4</v>
      </c>
      <c r="B6" s="75"/>
      <c r="C6" s="75"/>
      <c r="D6" s="75"/>
      <c r="E6" s="75"/>
      <c r="F6" s="75"/>
      <c r="G6" s="75"/>
      <c r="H6" s="1"/>
      <c r="I6" s="5"/>
      <c r="J6" s="5"/>
      <c r="K6" s="5"/>
      <c r="L6" s="5"/>
    </row>
    <row r="7" spans="1:13" s="8" customFormat="1" ht="15" customHeight="1" x14ac:dyDescent="0.4">
      <c r="A7" s="6"/>
      <c r="B7" s="6"/>
      <c r="C7" s="76" t="s">
        <v>39</v>
      </c>
      <c r="D7" s="76"/>
      <c r="E7" s="76"/>
      <c r="F7" s="76"/>
      <c r="G7" s="76"/>
      <c r="H7" s="7"/>
      <c r="I7" s="5"/>
      <c r="J7" s="5"/>
      <c r="K7" s="5"/>
      <c r="L7" s="5"/>
    </row>
    <row r="8" spans="1:13" s="3" customFormat="1" ht="15" customHeight="1" x14ac:dyDescent="0.25">
      <c r="A8" s="9" t="s">
        <v>5</v>
      </c>
      <c r="B8" s="10"/>
      <c r="C8" s="11"/>
      <c r="D8" s="77"/>
      <c r="E8" s="77"/>
      <c r="F8" s="77"/>
      <c r="G8" s="77"/>
      <c r="H8" s="12"/>
      <c r="I8" s="5"/>
      <c r="J8" s="5"/>
      <c r="K8" s="5"/>
      <c r="L8" s="5"/>
    </row>
    <row r="9" spans="1:13" s="3" customFormat="1" ht="15" customHeight="1" x14ac:dyDescent="0.25">
      <c r="A9" s="9" t="s">
        <v>6</v>
      </c>
      <c r="B9" s="78"/>
      <c r="C9" s="78"/>
      <c r="D9" s="78"/>
      <c r="E9" s="78"/>
      <c r="F9" s="9"/>
      <c r="G9" s="13"/>
      <c r="H9" s="14"/>
      <c r="I9" s="15"/>
      <c r="J9" s="15"/>
      <c r="K9" s="15"/>
      <c r="L9" s="15"/>
      <c r="M9" s="16"/>
    </row>
    <row r="10" spans="1:13" s="3" customFormat="1" ht="15" customHeight="1" x14ac:dyDescent="0.25">
      <c r="A10" s="9" t="s">
        <v>7</v>
      </c>
      <c r="B10" s="79"/>
      <c r="C10" s="79"/>
      <c r="D10" s="79"/>
      <c r="E10" s="79"/>
      <c r="F10" s="17"/>
      <c r="G10" s="18" t="s">
        <v>8</v>
      </c>
      <c r="H10" s="19" t="s">
        <v>9</v>
      </c>
      <c r="I10" s="20"/>
      <c r="J10" s="20"/>
      <c r="K10" s="20"/>
      <c r="L10" s="20"/>
    </row>
    <row r="11" spans="1:13" s="3" customFormat="1" ht="15" customHeight="1" x14ac:dyDescent="0.25">
      <c r="A11" s="21" t="s">
        <v>10</v>
      </c>
      <c r="B11" s="21" t="s">
        <v>11</v>
      </c>
      <c r="C11" s="21" t="s">
        <v>12</v>
      </c>
      <c r="D11" s="22" t="s">
        <v>13</v>
      </c>
      <c r="E11" s="23" t="s">
        <v>14</v>
      </c>
      <c r="F11" s="23" t="s">
        <v>15</v>
      </c>
      <c r="G11" s="21" t="s">
        <v>16</v>
      </c>
      <c r="H11" s="1"/>
      <c r="I11" s="5"/>
      <c r="J11" s="5"/>
      <c r="K11" s="5"/>
      <c r="L11" s="5"/>
    </row>
    <row r="12" spans="1:13" s="1" customFormat="1" ht="15" customHeight="1" x14ac:dyDescent="0.25">
      <c r="A12" s="24">
        <v>1</v>
      </c>
      <c r="B12" s="25" t="s">
        <v>17</v>
      </c>
      <c r="C12" s="26"/>
      <c r="D12" s="68">
        <v>80775</v>
      </c>
      <c r="E12" s="27">
        <f>D12*C12</f>
        <v>0</v>
      </c>
      <c r="F12" s="28">
        <v>0.09</v>
      </c>
      <c r="G12" s="29">
        <f>E12-E12*F12</f>
        <v>0</v>
      </c>
      <c r="H12" s="30">
        <f>D12/1.1*0.91</f>
        <v>66822.954545454544</v>
      </c>
      <c r="I12" s="5"/>
      <c r="J12" s="5"/>
      <c r="K12" s="5">
        <f>H12*C12</f>
        <v>0</v>
      </c>
      <c r="L12" s="5"/>
      <c r="M12" s="31">
        <f>H12*C12</f>
        <v>0</v>
      </c>
    </row>
    <row r="13" spans="1:13" s="1" customFormat="1" ht="15" customHeight="1" x14ac:dyDescent="0.25">
      <c r="A13" s="24">
        <v>2</v>
      </c>
      <c r="B13" s="25" t="s">
        <v>18</v>
      </c>
      <c r="C13" s="32"/>
      <c r="D13" s="68">
        <v>130973</v>
      </c>
      <c r="E13" s="27">
        <f t="shared" ref="E13:E29" si="0">D13*C13</f>
        <v>0</v>
      </c>
      <c r="F13" s="28">
        <v>0.09</v>
      </c>
      <c r="G13" s="29">
        <f t="shared" ref="G13:G29" si="1">E13-E13*F13</f>
        <v>0</v>
      </c>
      <c r="H13" s="30">
        <f t="shared" ref="H13:H23" si="2">D13/1.1*0.91</f>
        <v>108350.39090909091</v>
      </c>
      <c r="I13" s="5"/>
      <c r="J13" s="5"/>
      <c r="K13" s="5">
        <f t="shared" ref="K13:K29" si="3">H13*C13</f>
        <v>0</v>
      </c>
      <c r="L13" s="5"/>
      <c r="M13" s="31">
        <f t="shared" ref="M13:M29" si="4">H13*C13</f>
        <v>0</v>
      </c>
    </row>
    <row r="14" spans="1:13" s="1" customFormat="1" ht="15" customHeight="1" x14ac:dyDescent="0.25">
      <c r="A14" s="24">
        <v>3</v>
      </c>
      <c r="B14" s="25" t="s">
        <v>19</v>
      </c>
      <c r="C14" s="33"/>
      <c r="D14" s="70">
        <v>61155</v>
      </c>
      <c r="E14" s="27">
        <f t="shared" si="0"/>
        <v>0</v>
      </c>
      <c r="F14" s="28">
        <v>0.09</v>
      </c>
      <c r="G14" s="29">
        <f t="shared" si="1"/>
        <v>0</v>
      </c>
      <c r="H14" s="30">
        <f t="shared" si="2"/>
        <v>50591.86363636364</v>
      </c>
      <c r="I14" s="5"/>
      <c r="J14" s="5"/>
      <c r="K14" s="5">
        <f t="shared" si="3"/>
        <v>0</v>
      </c>
      <c r="L14" s="5"/>
      <c r="M14" s="31">
        <f t="shared" si="4"/>
        <v>0</v>
      </c>
    </row>
    <row r="15" spans="1:13" s="1" customFormat="1" ht="15" customHeight="1" x14ac:dyDescent="0.25">
      <c r="A15" s="24">
        <v>4</v>
      </c>
      <c r="B15" s="25" t="s">
        <v>20</v>
      </c>
      <c r="C15" s="34"/>
      <c r="D15" s="71">
        <v>117926</v>
      </c>
      <c r="E15" s="27">
        <f t="shared" si="0"/>
        <v>0</v>
      </c>
      <c r="F15" s="28">
        <v>0.09</v>
      </c>
      <c r="G15" s="29">
        <f t="shared" si="1"/>
        <v>0</v>
      </c>
      <c r="H15" s="30">
        <f t="shared" si="2"/>
        <v>97556.963636363624</v>
      </c>
      <c r="I15" s="5"/>
      <c r="J15" s="5"/>
      <c r="K15" s="5">
        <f t="shared" si="3"/>
        <v>0</v>
      </c>
      <c r="L15" s="5"/>
      <c r="M15" s="31">
        <f t="shared" si="4"/>
        <v>0</v>
      </c>
    </row>
    <row r="16" spans="1:13" s="1" customFormat="1" ht="15" customHeight="1" x14ac:dyDescent="0.25">
      <c r="A16" s="24">
        <v>5</v>
      </c>
      <c r="B16" s="25" t="s">
        <v>21</v>
      </c>
      <c r="C16" s="32"/>
      <c r="D16" s="69">
        <v>122163</v>
      </c>
      <c r="E16" s="27">
        <f t="shared" si="0"/>
        <v>0</v>
      </c>
      <c r="F16" s="28">
        <v>0.09</v>
      </c>
      <c r="G16" s="29">
        <f t="shared" si="1"/>
        <v>0</v>
      </c>
      <c r="H16" s="30">
        <f t="shared" si="2"/>
        <v>101062.11818181818</v>
      </c>
      <c r="I16" s="5"/>
      <c r="J16" s="5"/>
      <c r="K16" s="5">
        <f t="shared" si="3"/>
        <v>0</v>
      </c>
      <c r="L16" s="5"/>
      <c r="M16" s="31">
        <f t="shared" si="4"/>
        <v>0</v>
      </c>
    </row>
    <row r="17" spans="1:13" s="1" customFormat="1" ht="15" customHeight="1" x14ac:dyDescent="0.25">
      <c r="A17" s="24">
        <v>6</v>
      </c>
      <c r="B17" s="25" t="s">
        <v>22</v>
      </c>
      <c r="C17" s="26"/>
      <c r="D17" s="67">
        <v>96566</v>
      </c>
      <c r="E17" s="27">
        <f t="shared" si="0"/>
        <v>0</v>
      </c>
      <c r="F17" s="28">
        <v>0.09</v>
      </c>
      <c r="G17" s="29">
        <f t="shared" si="1"/>
        <v>0</v>
      </c>
      <c r="H17" s="30">
        <f t="shared" si="2"/>
        <v>79886.418181818182</v>
      </c>
      <c r="I17" s="5"/>
      <c r="J17" s="5"/>
      <c r="K17" s="5">
        <f t="shared" si="3"/>
        <v>0</v>
      </c>
      <c r="L17" s="5"/>
      <c r="M17" s="31">
        <f t="shared" si="4"/>
        <v>0</v>
      </c>
    </row>
    <row r="18" spans="1:13" s="1" customFormat="1" ht="15" customHeight="1" x14ac:dyDescent="0.25">
      <c r="A18" s="24">
        <v>7</v>
      </c>
      <c r="B18" s="25" t="s">
        <v>23</v>
      </c>
      <c r="C18" s="35"/>
      <c r="D18" s="68">
        <v>144014</v>
      </c>
      <c r="E18" s="27">
        <f t="shared" si="0"/>
        <v>0</v>
      </c>
      <c r="F18" s="28">
        <v>0.09</v>
      </c>
      <c r="G18" s="29">
        <f t="shared" si="1"/>
        <v>0</v>
      </c>
      <c r="H18" s="30">
        <f t="shared" si="2"/>
        <v>119138.85454545454</v>
      </c>
      <c r="I18" s="5"/>
      <c r="J18" s="5"/>
      <c r="K18" s="5">
        <f t="shared" si="3"/>
        <v>0</v>
      </c>
      <c r="L18" s="5"/>
      <c r="M18" s="31">
        <f t="shared" si="4"/>
        <v>0</v>
      </c>
    </row>
    <row r="19" spans="1:13" s="1" customFormat="1" ht="15" customHeight="1" x14ac:dyDescent="0.25">
      <c r="A19" s="24">
        <v>8</v>
      </c>
      <c r="B19" s="25" t="s">
        <v>24</v>
      </c>
      <c r="C19" s="26"/>
      <c r="D19" s="68">
        <v>237245</v>
      </c>
      <c r="E19" s="27">
        <f t="shared" si="0"/>
        <v>0</v>
      </c>
      <c r="F19" s="28">
        <v>0.09</v>
      </c>
      <c r="G19" s="29">
        <f t="shared" si="1"/>
        <v>0</v>
      </c>
      <c r="H19" s="30">
        <f t="shared" si="2"/>
        <v>196266.31818181818</v>
      </c>
      <c r="I19" s="5"/>
      <c r="J19" s="5"/>
      <c r="K19" s="5">
        <f t="shared" si="3"/>
        <v>0</v>
      </c>
      <c r="L19" s="5"/>
      <c r="M19" s="31">
        <f t="shared" si="4"/>
        <v>0</v>
      </c>
    </row>
    <row r="20" spans="1:13" s="1" customFormat="1" ht="15" customHeight="1" x14ac:dyDescent="0.25">
      <c r="A20" s="24">
        <v>9</v>
      </c>
      <c r="B20" s="36" t="s">
        <v>25</v>
      </c>
      <c r="C20" s="26"/>
      <c r="D20" s="71">
        <v>103414</v>
      </c>
      <c r="E20" s="27">
        <f t="shared" si="0"/>
        <v>0</v>
      </c>
      <c r="F20" s="28">
        <v>0.09</v>
      </c>
      <c r="G20" s="29">
        <f t="shared" si="1"/>
        <v>0</v>
      </c>
      <c r="H20" s="30">
        <f t="shared" si="2"/>
        <v>85551.581818181818</v>
      </c>
      <c r="I20" s="5"/>
      <c r="J20" s="5"/>
      <c r="K20" s="5">
        <f t="shared" si="3"/>
        <v>0</v>
      </c>
      <c r="L20" s="5"/>
      <c r="M20" s="31">
        <f t="shared" si="4"/>
        <v>0</v>
      </c>
    </row>
    <row r="21" spans="1:13" s="1" customFormat="1" ht="15" customHeight="1" x14ac:dyDescent="0.25">
      <c r="A21" s="24">
        <v>10</v>
      </c>
      <c r="B21" s="36" t="s">
        <v>26</v>
      </c>
      <c r="C21" s="37"/>
      <c r="D21" s="71">
        <v>112188</v>
      </c>
      <c r="E21" s="27">
        <f t="shared" si="0"/>
        <v>0</v>
      </c>
      <c r="F21" s="28">
        <v>0.09</v>
      </c>
      <c r="G21" s="29">
        <f t="shared" si="1"/>
        <v>0</v>
      </c>
      <c r="H21" s="30">
        <f t="shared" si="2"/>
        <v>92810.072727272724</v>
      </c>
      <c r="I21" s="5"/>
      <c r="J21" s="5"/>
      <c r="K21" s="5">
        <f t="shared" si="3"/>
        <v>0</v>
      </c>
      <c r="L21" s="5"/>
      <c r="M21" s="31">
        <f t="shared" si="4"/>
        <v>0</v>
      </c>
    </row>
    <row r="22" spans="1:13" s="1" customFormat="1" ht="15" customHeight="1" x14ac:dyDescent="0.25">
      <c r="A22" s="24">
        <v>11</v>
      </c>
      <c r="B22" s="25" t="s">
        <v>27</v>
      </c>
      <c r="C22" s="37"/>
      <c r="D22" s="70">
        <v>55200</v>
      </c>
      <c r="E22" s="27">
        <f t="shared" si="0"/>
        <v>0</v>
      </c>
      <c r="F22" s="28">
        <v>0.09</v>
      </c>
      <c r="G22" s="29">
        <f t="shared" si="1"/>
        <v>0</v>
      </c>
      <c r="H22" s="30">
        <f t="shared" si="2"/>
        <v>45665.454545454544</v>
      </c>
      <c r="I22" s="5"/>
      <c r="J22" s="5"/>
      <c r="K22" s="5">
        <f t="shared" si="3"/>
        <v>0</v>
      </c>
      <c r="L22" s="5"/>
      <c r="M22" s="31">
        <f t="shared" si="4"/>
        <v>0</v>
      </c>
    </row>
    <row r="23" spans="1:13" s="1" customFormat="1" ht="15" customHeight="1" x14ac:dyDescent="0.25">
      <c r="A23" s="24">
        <v>12</v>
      </c>
      <c r="B23" s="25" t="s">
        <v>28</v>
      </c>
      <c r="C23" s="37"/>
      <c r="D23" s="71">
        <v>50600</v>
      </c>
      <c r="E23" s="27">
        <f t="shared" si="0"/>
        <v>0</v>
      </c>
      <c r="F23" s="28">
        <v>0.09</v>
      </c>
      <c r="G23" s="29">
        <f t="shared" si="1"/>
        <v>0</v>
      </c>
      <c r="H23" s="30">
        <f t="shared" si="2"/>
        <v>41859.999999999993</v>
      </c>
      <c r="I23" s="5"/>
      <c r="J23" s="5"/>
      <c r="K23" s="5">
        <f t="shared" si="3"/>
        <v>0</v>
      </c>
      <c r="L23" s="5"/>
      <c r="M23" s="31">
        <f t="shared" si="4"/>
        <v>0</v>
      </c>
    </row>
    <row r="24" spans="1:13" s="1" customFormat="1" ht="15" hidden="1" customHeight="1" x14ac:dyDescent="0.25">
      <c r="A24" s="24">
        <v>13</v>
      </c>
      <c r="B24" s="25" t="s">
        <v>29</v>
      </c>
      <c r="C24" s="37"/>
      <c r="D24" s="38"/>
      <c r="E24" s="27">
        <f t="shared" si="0"/>
        <v>0</v>
      </c>
      <c r="F24" s="28">
        <v>0.09</v>
      </c>
      <c r="G24" s="29">
        <f t="shared" si="1"/>
        <v>0</v>
      </c>
      <c r="H24" s="30">
        <f t="shared" ref="H24:H29" si="5">D24/1.08*0.91</f>
        <v>0</v>
      </c>
      <c r="I24" s="5"/>
      <c r="J24" s="5"/>
      <c r="K24" s="5">
        <f t="shared" si="3"/>
        <v>0</v>
      </c>
      <c r="L24" s="5"/>
      <c r="M24" s="31">
        <f t="shared" si="4"/>
        <v>0</v>
      </c>
    </row>
    <row r="25" spans="1:13" s="1" customFormat="1" ht="15" hidden="1" customHeight="1" x14ac:dyDescent="0.25">
      <c r="A25" s="24">
        <v>14</v>
      </c>
      <c r="B25" s="25" t="s">
        <v>30</v>
      </c>
      <c r="C25" s="37"/>
      <c r="D25" s="38"/>
      <c r="E25" s="27">
        <f t="shared" si="0"/>
        <v>0</v>
      </c>
      <c r="F25" s="28">
        <v>0.09</v>
      </c>
      <c r="G25" s="29">
        <f t="shared" si="1"/>
        <v>0</v>
      </c>
      <c r="H25" s="30">
        <f t="shared" si="5"/>
        <v>0</v>
      </c>
      <c r="I25" s="5"/>
      <c r="J25" s="5"/>
      <c r="K25" s="5">
        <f t="shared" si="3"/>
        <v>0</v>
      </c>
      <c r="L25" s="5"/>
      <c r="M25" s="31">
        <f t="shared" si="4"/>
        <v>0</v>
      </c>
    </row>
    <row r="26" spans="1:13" s="1" customFormat="1" ht="15" hidden="1" customHeight="1" x14ac:dyDescent="0.25">
      <c r="A26" s="24">
        <v>15</v>
      </c>
      <c r="B26" s="25" t="s">
        <v>31</v>
      </c>
      <c r="C26" s="37"/>
      <c r="D26" s="38"/>
      <c r="E26" s="27">
        <f t="shared" si="0"/>
        <v>0</v>
      </c>
      <c r="F26" s="28">
        <v>0.09</v>
      </c>
      <c r="G26" s="29">
        <f t="shared" si="1"/>
        <v>0</v>
      </c>
      <c r="H26" s="30">
        <f t="shared" si="5"/>
        <v>0</v>
      </c>
      <c r="I26" s="5"/>
      <c r="J26" s="5"/>
      <c r="K26" s="5">
        <f t="shared" si="3"/>
        <v>0</v>
      </c>
      <c r="L26" s="5"/>
      <c r="M26" s="31">
        <f t="shared" si="4"/>
        <v>0</v>
      </c>
    </row>
    <row r="27" spans="1:13" s="1" customFormat="1" ht="15" hidden="1" customHeight="1" x14ac:dyDescent="0.25">
      <c r="A27" s="24">
        <v>16</v>
      </c>
      <c r="B27" s="25" t="s">
        <v>32</v>
      </c>
      <c r="C27" s="37"/>
      <c r="D27" s="38"/>
      <c r="E27" s="27">
        <f t="shared" si="0"/>
        <v>0</v>
      </c>
      <c r="F27" s="28">
        <v>0.09</v>
      </c>
      <c r="G27" s="29">
        <f t="shared" si="1"/>
        <v>0</v>
      </c>
      <c r="H27" s="30">
        <f t="shared" si="5"/>
        <v>0</v>
      </c>
      <c r="I27" s="5"/>
      <c r="J27" s="5"/>
      <c r="K27" s="5">
        <f t="shared" si="3"/>
        <v>0</v>
      </c>
      <c r="L27" s="5"/>
      <c r="M27" s="31">
        <f t="shared" si="4"/>
        <v>0</v>
      </c>
    </row>
    <row r="28" spans="1:13" s="1" customFormat="1" ht="15" hidden="1" customHeight="1" x14ac:dyDescent="0.25">
      <c r="A28" s="24">
        <v>17</v>
      </c>
      <c r="B28" s="25" t="s">
        <v>33</v>
      </c>
      <c r="C28" s="37"/>
      <c r="D28" s="38"/>
      <c r="E28" s="27">
        <f t="shared" si="0"/>
        <v>0</v>
      </c>
      <c r="F28" s="28">
        <v>0.09</v>
      </c>
      <c r="G28" s="29">
        <f t="shared" si="1"/>
        <v>0</v>
      </c>
      <c r="H28" s="30">
        <f t="shared" si="5"/>
        <v>0</v>
      </c>
      <c r="I28" s="5"/>
      <c r="J28" s="5"/>
      <c r="K28" s="5">
        <f t="shared" si="3"/>
        <v>0</v>
      </c>
      <c r="L28" s="5"/>
      <c r="M28" s="31">
        <f t="shared" si="4"/>
        <v>0</v>
      </c>
    </row>
    <row r="29" spans="1:13" s="1" customFormat="1" ht="15" hidden="1" customHeight="1" x14ac:dyDescent="0.25">
      <c r="A29" s="24">
        <v>18</v>
      </c>
      <c r="B29" s="25" t="s">
        <v>34</v>
      </c>
      <c r="C29" s="37"/>
      <c r="D29" s="39"/>
      <c r="E29" s="27">
        <f t="shared" si="0"/>
        <v>0</v>
      </c>
      <c r="F29" s="28">
        <v>0.09</v>
      </c>
      <c r="G29" s="29">
        <f t="shared" si="1"/>
        <v>0</v>
      </c>
      <c r="H29" s="30">
        <f t="shared" si="5"/>
        <v>0</v>
      </c>
      <c r="I29" s="5"/>
      <c r="J29" s="5"/>
      <c r="K29" s="5">
        <f t="shared" si="3"/>
        <v>0</v>
      </c>
      <c r="L29" s="5"/>
      <c r="M29" s="31">
        <f t="shared" si="4"/>
        <v>0</v>
      </c>
    </row>
    <row r="30" spans="1:13" s="48" customFormat="1" ht="15" customHeight="1" x14ac:dyDescent="0.25">
      <c r="A30" s="40"/>
      <c r="B30" s="41" t="s">
        <v>35</v>
      </c>
      <c r="C30" s="42">
        <f>SUM(C12:C29)</f>
        <v>0</v>
      </c>
      <c r="D30" s="42"/>
      <c r="E30" s="43">
        <f>SUM(E12:E29)</f>
        <v>0</v>
      </c>
      <c r="F30" s="43"/>
      <c r="G30" s="44">
        <f>SUM(G12:G29)</f>
        <v>0</v>
      </c>
      <c r="H30" s="45"/>
      <c r="I30" s="46"/>
      <c r="J30" s="47"/>
      <c r="K30" s="47">
        <f>SUM(K12:K29)</f>
        <v>0</v>
      </c>
      <c r="L30" s="47"/>
      <c r="M30" s="45">
        <f>SUM(M12:M29)</f>
        <v>0</v>
      </c>
    </row>
    <row r="31" spans="1:13" s="58" customFormat="1" ht="25.5" customHeight="1" x14ac:dyDescent="0.5">
      <c r="A31" s="49"/>
      <c r="B31" s="50"/>
      <c r="C31" s="51"/>
      <c r="D31" s="51"/>
      <c r="E31" s="52"/>
      <c r="F31" s="52"/>
      <c r="G31" s="53"/>
      <c r="H31" s="54"/>
      <c r="I31" s="55"/>
      <c r="J31" s="56"/>
      <c r="K31" s="56">
        <f>K30*0.08</f>
        <v>0</v>
      </c>
      <c r="L31" s="56"/>
      <c r="M31" s="57">
        <f>M30*0.1</f>
        <v>0</v>
      </c>
    </row>
    <row r="32" spans="1:13" s="65" customFormat="1" ht="24" customHeight="1" x14ac:dyDescent="0.5">
      <c r="A32" s="72"/>
      <c r="B32" s="72"/>
      <c r="C32" s="73"/>
      <c r="D32" s="73"/>
      <c r="E32" s="59"/>
      <c r="F32" s="59"/>
      <c r="G32" s="60"/>
      <c r="H32" s="61"/>
      <c r="I32" s="62"/>
      <c r="J32" s="63"/>
      <c r="K32" s="63">
        <f>SUM(K30:K31)</f>
        <v>0</v>
      </c>
      <c r="L32" s="63"/>
      <c r="M32" s="64">
        <f>SUM(M30:M31)</f>
        <v>0</v>
      </c>
    </row>
    <row r="33" spans="1:12" ht="18" x14ac:dyDescent="0.3">
      <c r="A33" s="72" t="s">
        <v>36</v>
      </c>
      <c r="B33" s="72"/>
      <c r="C33" s="73" t="s">
        <v>37</v>
      </c>
      <c r="D33" s="73"/>
      <c r="E33" s="59"/>
      <c r="F33" s="59"/>
      <c r="G33" s="60" t="s">
        <v>38</v>
      </c>
      <c r="H33" s="61"/>
      <c r="I33" s="66"/>
      <c r="J33" s="66"/>
      <c r="K33" s="66"/>
      <c r="L33" s="66"/>
    </row>
    <row r="34" spans="1:12" x14ac:dyDescent="0.25">
      <c r="H34" s="66"/>
      <c r="I34" s="66"/>
      <c r="J34" s="66"/>
      <c r="K34" s="66"/>
      <c r="L34" s="66"/>
    </row>
  </sheetData>
  <mergeCells count="13">
    <mergeCell ref="A33:B33"/>
    <mergeCell ref="C33:D33"/>
    <mergeCell ref="A2:G2"/>
    <mergeCell ref="A3:G3"/>
    <mergeCell ref="A4:G4"/>
    <mergeCell ref="A5:G5"/>
    <mergeCell ref="A6:G6"/>
    <mergeCell ref="C7:G7"/>
    <mergeCell ref="D8:G8"/>
    <mergeCell ref="B9:E9"/>
    <mergeCell ref="B10:E10"/>
    <mergeCell ref="A32:B32"/>
    <mergeCell ref="C32:D3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Amin</dc:creator>
  <cp:lastModifiedBy>Admin</cp:lastModifiedBy>
  <cp:lastPrinted>2023-02-02T02:57:03Z</cp:lastPrinted>
  <dcterms:created xsi:type="dcterms:W3CDTF">2023-02-02T02:51:43Z</dcterms:created>
  <dcterms:modified xsi:type="dcterms:W3CDTF">2023-05-11T01:37:17Z</dcterms:modified>
</cp:coreProperties>
</file>