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4240" windowHeight="13140" tabRatio="699" firstSheet="1" activeTab="1"/>
  </bookViews>
  <sheets>
    <sheet name="update05122022" sheetId="1" r:id="rId1"/>
    <sheet name="update21122022" sheetId="12" r:id="rId2"/>
    <sheet name="Mega" sheetId="4" r:id="rId3"/>
    <sheet name="7 Chill" sheetId="6" r:id="rId4"/>
    <sheet name="Farmmer" sheetId="9" r:id="rId5"/>
    <sheet name="Tmart" sheetId="5" r:id="rId6"/>
    <sheet name="Cleverfood" sheetId="7" r:id="rId7"/>
    <sheet name="BRG" sheetId="8" r:id="rId8"/>
    <sheet name="easymart (GTGL)" sheetId="15" r:id="rId9"/>
    <sheet name="freshmart" sheetId="16" r:id="rId10"/>
    <sheet name="coop" sheetId="11" r:id="rId11"/>
    <sheet name="Lotte" sheetId="14" r:id="rId12"/>
    <sheet name="BigC" sheetId="10" r:id="rId13"/>
    <sheet name="win" sheetId="13" r:id="rId14"/>
  </sheets>
  <definedNames>
    <definedName name="_xlnm._FilterDatabase" localSheetId="3" hidden="1">'7 Chill'!$A$1:$K$3</definedName>
    <definedName name="_xlnm._FilterDatabase" localSheetId="12" hidden="1">BigC!$A$1:$K$2</definedName>
    <definedName name="_xlnm._FilterDatabase" localSheetId="7" hidden="1">BRG!$A$1:$K$3</definedName>
    <definedName name="_xlnm._FilterDatabase" localSheetId="6" hidden="1">Cleverfood!$A$1:$K$3</definedName>
    <definedName name="_xlnm._FilterDatabase" localSheetId="10" hidden="1">coop!$A$1:$K$1</definedName>
    <definedName name="_xlnm._FilterDatabase" localSheetId="8" hidden="1">'easymart (GTGL)'!$A$1:$K$3</definedName>
    <definedName name="_xlnm._FilterDatabase" localSheetId="4" hidden="1">Farmmer!$A$1:$K$3</definedName>
    <definedName name="_xlnm._FilterDatabase" localSheetId="9" hidden="1">freshmart!$A$1:$K$2</definedName>
    <definedName name="_xlnm._FilterDatabase" localSheetId="11" hidden="1">Lotte!$A$1:$K$4</definedName>
    <definedName name="_xlnm._FilterDatabase" localSheetId="2" hidden="1">Mega!$A$1:$K$1</definedName>
    <definedName name="_xlnm._FilterDatabase" localSheetId="5" hidden="1">Tmart!$A$1:$K$3</definedName>
    <definedName name="_xlnm._FilterDatabase" localSheetId="0" hidden="1">update05122022!$A$1:$K$60</definedName>
    <definedName name="_xlnm._FilterDatabase" localSheetId="1" hidden="1">update21122022!$A$1:$K$61</definedName>
    <definedName name="_xlnm._FilterDatabase" localSheetId="13" hidden="1">win!$A$1:$K$12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6" l="1"/>
  <c r="G3" i="15"/>
  <c r="G2" i="15"/>
  <c r="G3" i="14"/>
  <c r="G2" i="14"/>
  <c r="G4" i="14"/>
  <c r="G7" i="13"/>
  <c r="G6" i="13"/>
  <c r="G5" i="13"/>
  <c r="G12" i="13"/>
  <c r="G11" i="13"/>
  <c r="G10" i="13"/>
  <c r="G9" i="13"/>
  <c r="G4" i="13"/>
  <c r="G3" i="13"/>
  <c r="G2" i="13"/>
  <c r="G8" i="13"/>
  <c r="G61" i="12" l="1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2" i="12"/>
  <c r="G17" i="11" l="1"/>
  <c r="G16" i="11"/>
  <c r="G15" i="11"/>
  <c r="G14" i="11"/>
  <c r="G8" i="11"/>
  <c r="G7" i="11"/>
  <c r="G6" i="11"/>
  <c r="G13" i="11"/>
  <c r="G12" i="11"/>
  <c r="G11" i="11"/>
  <c r="G10" i="11"/>
  <c r="G9" i="11"/>
  <c r="G5" i="11"/>
  <c r="G4" i="11"/>
  <c r="G3" i="11"/>
  <c r="G2" i="11"/>
  <c r="G19" i="11"/>
  <c r="G2" i="10" l="1"/>
  <c r="G3" i="9" l="1"/>
  <c r="G2" i="9"/>
  <c r="G3" i="8"/>
  <c r="G2" i="8"/>
  <c r="G3" i="7"/>
  <c r="G2" i="7"/>
  <c r="G3" i="6"/>
  <c r="G2" i="6"/>
  <c r="G3" i="5"/>
  <c r="G2" i="5"/>
  <c r="G8" i="4"/>
  <c r="G7" i="4"/>
  <c r="G3" i="4"/>
  <c r="G6" i="4"/>
  <c r="G5" i="4"/>
  <c r="G2" i="4"/>
  <c r="G34" i="1" l="1"/>
  <c r="G35" i="1"/>
  <c r="G36" i="1"/>
  <c r="G37" i="1"/>
  <c r="G38" i="1"/>
  <c r="G33" i="1"/>
  <c r="G28" i="1" l="1"/>
  <c r="G29" i="1"/>
  <c r="G22" i="1"/>
  <c r="G23" i="1"/>
  <c r="G24" i="1"/>
  <c r="G25" i="1"/>
  <c r="G3" i="1"/>
  <c r="G31" i="1"/>
  <c r="G32" i="1"/>
  <c r="G21" i="1" l="1"/>
  <c r="G20" i="1"/>
  <c r="G13" i="1"/>
  <c r="G12" i="1"/>
  <c r="G6" i="1" l="1"/>
  <c r="G5" i="1"/>
  <c r="G8" i="1"/>
  <c r="G7" i="1"/>
  <c r="G27" i="1"/>
  <c r="G26" i="1"/>
  <c r="G30" i="1"/>
  <c r="G49" i="1"/>
  <c r="G48" i="1"/>
  <c r="G58" i="1" l="1"/>
  <c r="G59" i="1"/>
  <c r="G10" i="1"/>
  <c r="G52" i="1" l="1"/>
  <c r="G54" i="1"/>
  <c r="G44" i="1"/>
  <c r="G53" i="1"/>
  <c r="G43" i="1"/>
  <c r="G47" i="1" l="1"/>
  <c r="G46" i="1"/>
  <c r="G45" i="1"/>
  <c r="G42" i="1"/>
  <c r="G19" i="1" l="1"/>
  <c r="G11" i="1"/>
  <c r="G16" i="1"/>
  <c r="G2" i="1"/>
  <c r="G57" i="1"/>
  <c r="G56" i="1"/>
  <c r="G55" i="1"/>
  <c r="G15" i="1"/>
  <c r="G18" i="1"/>
  <c r="G17" i="1"/>
  <c r="G9" i="1"/>
  <c r="G40" i="1"/>
  <c r="G39" i="1"/>
  <c r="G41" i="1"/>
  <c r="G4" i="1"/>
  <c r="G50" i="1"/>
  <c r="G60" i="1"/>
  <c r="G51" i="1"/>
  <c r="G14" i="1"/>
</calcChain>
</file>

<file path=xl/sharedStrings.xml><?xml version="1.0" encoding="utf-8"?>
<sst xmlns="http://schemas.openxmlformats.org/spreadsheetml/2006/main" count="1296" uniqueCount="173">
  <si>
    <t>HỆ THỐNG</t>
  </si>
  <si>
    <t>CHƯƠNG TRÌNH</t>
  </si>
  <si>
    <t>SẢN PHẨM</t>
  </si>
  <si>
    <t>BARCODE</t>
  </si>
  <si>
    <t>GIÁ ( -VAT )</t>
  </si>
  <si>
    <t>MỨC CK</t>
  </si>
  <si>
    <t>GIÁ SAU KM ( - VAT )</t>
  </si>
  <si>
    <t>ÁP DỤNG ST</t>
  </si>
  <si>
    <t xml:space="preserve"> ÁP DỤNG NTD</t>
  </si>
  <si>
    <t>HÌNH THỨC KM</t>
  </si>
  <si>
    <t>TÌNH TRẠNG</t>
  </si>
  <si>
    <t>gà muối 500g</t>
  </si>
  <si>
    <t>onpost</t>
  </si>
  <si>
    <t>BigC</t>
  </si>
  <si>
    <t>giò tai lưỡi xào 250g</t>
  </si>
  <si>
    <t>Coop</t>
  </si>
  <si>
    <t>chân gà sốt cay 400g</t>
  </si>
  <si>
    <t>Lotte</t>
  </si>
  <si>
    <t>WCM</t>
  </si>
  <si>
    <t>chân giò heo muối 300g</t>
  </si>
  <si>
    <t>8938508668014</t>
  </si>
  <si>
    <t>giò lụa cây 250g</t>
  </si>
  <si>
    <t>7-eleven</t>
  </si>
  <si>
    <t>chân giò heo muối 500g</t>
  </si>
  <si>
    <t>8938508668007</t>
  </si>
  <si>
    <t>8938529045047</t>
  </si>
  <si>
    <t>8938508668212</t>
  </si>
  <si>
    <t>đang chạy km</t>
  </si>
  <si>
    <t>bắp bò muối 300g</t>
  </si>
  <si>
    <t>8938508668120</t>
  </si>
  <si>
    <t>chạy xét duyệt</t>
  </si>
  <si>
    <t>giò tai nấm hương 500g</t>
  </si>
  <si>
    <t>8938529045023</t>
  </si>
  <si>
    <t>40+41</t>
  </si>
  <si>
    <t>15/9_12/11</t>
  </si>
  <si>
    <t>29/9_12/11</t>
  </si>
  <si>
    <t>post 2222</t>
  </si>
  <si>
    <t>30/10_30/11</t>
  </si>
  <si>
    <t>17/11_30/11</t>
  </si>
  <si>
    <t>mọc nấm hương 250g</t>
  </si>
  <si>
    <t>WCM MB</t>
  </si>
  <si>
    <t>chả cốm 300g</t>
  </si>
  <si>
    <t>post 2422</t>
  </si>
  <si>
    <t>30/11_31/12</t>
  </si>
  <si>
    <t>15/12_31/12</t>
  </si>
  <si>
    <t>C221</t>
  </si>
  <si>
    <t>8938529045030</t>
  </si>
  <si>
    <t>17/10-21/11</t>
  </si>
  <si>
    <t>3/11-21/11</t>
  </si>
  <si>
    <t>10/11-6/12</t>
  </si>
  <si>
    <t>23/11-6/12</t>
  </si>
  <si>
    <t>sinh nhật Lotte</t>
  </si>
  <si>
    <t>st đã ok</t>
  </si>
  <si>
    <t>giáng sinh + tết Tây</t>
  </si>
  <si>
    <t>coop</t>
  </si>
  <si>
    <t>52 + 01</t>
  </si>
  <si>
    <t>8/12-4/1</t>
  </si>
  <si>
    <t>22/12-4/1</t>
  </si>
  <si>
    <t>chờ st xác nhận</t>
  </si>
  <si>
    <t>02 + 03</t>
  </si>
  <si>
    <t>22/12-21/1</t>
  </si>
  <si>
    <t>5/1-21/1</t>
  </si>
  <si>
    <t>TẾT 2023</t>
  </si>
  <si>
    <t>46 + 47</t>
  </si>
  <si>
    <t>27/10-24/11</t>
  </si>
  <si>
    <t>10/11-24/11</t>
  </si>
  <si>
    <t>kỳ 2 Tết</t>
  </si>
  <si>
    <t>3/1-21/1</t>
  </si>
  <si>
    <t>giò lụa 500g</t>
  </si>
  <si>
    <t>8938529045016</t>
  </si>
  <si>
    <t>28/11-31/12</t>
  </si>
  <si>
    <t>1/12-31/12</t>
  </si>
  <si>
    <t>48+49</t>
  </si>
  <si>
    <t>10/11-7/12</t>
  </si>
  <si>
    <t>24/11-7/12</t>
  </si>
  <si>
    <t>52+01</t>
  </si>
  <si>
    <t>8/12-04/01</t>
  </si>
  <si>
    <t>22/12-04/01</t>
  </si>
  <si>
    <t>02+03</t>
  </si>
  <si>
    <t>22/12-21/01</t>
  </si>
  <si>
    <t>05/01-21/01</t>
  </si>
  <si>
    <t>mega</t>
  </si>
  <si>
    <t>1/12-28/12</t>
  </si>
  <si>
    <t>15/12-28/12</t>
  </si>
  <si>
    <t>29/12-21/1</t>
  </si>
  <si>
    <t>12/1-21/1</t>
  </si>
  <si>
    <t>19/12-21/1</t>
  </si>
  <si>
    <t>TẾT 1</t>
  </si>
  <si>
    <t>gà hun cỏ xạ hương 1kg</t>
  </si>
  <si>
    <t>TẾT 3</t>
  </si>
  <si>
    <t>17/11-30/11</t>
  </si>
  <si>
    <t>CHẠY SELL OUT</t>
  </si>
  <si>
    <t>bắp bò muối 200g</t>
  </si>
  <si>
    <t>8938508668137</t>
  </si>
  <si>
    <t>18/11-30/11</t>
  </si>
  <si>
    <t>20/10-31/10</t>
  </si>
  <si>
    <t>đã chạy xong</t>
  </si>
  <si>
    <t>8/12-10/1</t>
  </si>
  <si>
    <t>21/12-10/1</t>
  </si>
  <si>
    <t>tai heo muối 200g</t>
  </si>
  <si>
    <t>2/1-21/1</t>
  </si>
  <si>
    <t>Kỳ 1/2023</t>
  </si>
  <si>
    <t>Tmart</t>
  </si>
  <si>
    <t>Giò tai lưỡi xào 250g</t>
  </si>
  <si>
    <t>01-25/12/2022</t>
  </si>
  <si>
    <t>05-25/12/2022</t>
  </si>
  <si>
    <t>Tai heo muối 200g</t>
  </si>
  <si>
    <t>Fresh Mart</t>
  </si>
  <si>
    <t>12-28/12/2022</t>
  </si>
  <si>
    <t>Easy Mart (GTGL)</t>
  </si>
  <si>
    <t>Cleverfoods</t>
  </si>
  <si>
    <t>05-30/12/2022</t>
  </si>
  <si>
    <t>10-30/12/2022</t>
  </si>
  <si>
    <t>BRG</t>
  </si>
  <si>
    <t>Gà hun cỏ xạ hương 500g</t>
  </si>
  <si>
    <t>Bắp giò heo muối vị Tayaki 450g</t>
  </si>
  <si>
    <t>Famer market</t>
  </si>
  <si>
    <t>23/11 - 15/12</t>
  </si>
  <si>
    <t>2/12 -15/12</t>
  </si>
  <si>
    <t>giò sụn gà 250g</t>
  </si>
  <si>
    <t>chả nướng 300g</t>
  </si>
  <si>
    <t>8/12-21/1</t>
  </si>
  <si>
    <t>chờ st phản hồi</t>
  </si>
  <si>
    <t>1/1-18/1</t>
  </si>
  <si>
    <t>6/1-18/1</t>
  </si>
  <si>
    <t>Haprofood</t>
  </si>
  <si>
    <t>Gà Muối 500g</t>
  </si>
  <si>
    <t>Giò Tai Lưỡi Xào 250g</t>
  </si>
  <si>
    <t>Giò Lụa 500g</t>
  </si>
  <si>
    <t>Giò Tai Nấm Hương 500g</t>
  </si>
  <si>
    <t>Tai Heo Muối 200g</t>
  </si>
  <si>
    <t>Bắp Bò Muối 200g</t>
  </si>
  <si>
    <t>Mọc Nấm Hương 250g</t>
  </si>
  <si>
    <t>Phủ hàng</t>
  </si>
  <si>
    <t>Chân Giò Heo Muối 300g</t>
  </si>
  <si>
    <t>01/12 /2022 - 20/1/2023</t>
  </si>
  <si>
    <t>01/12 /2022 - 20/1/2024</t>
  </si>
  <si>
    <t>01/12 /2022 - 20/1/2025</t>
  </si>
  <si>
    <t>01/12 /2022 - 20/1/2026</t>
  </si>
  <si>
    <t>01/12 /2022 - 20/1/2027</t>
  </si>
  <si>
    <t>01/12 /2022 - 20/1/2028</t>
  </si>
  <si>
    <t>01/12 /2022 - 20/1/2029</t>
  </si>
  <si>
    <t>01/12 /2022 - 20/1/2030</t>
  </si>
  <si>
    <t>Chạy bao phủ</t>
  </si>
  <si>
    <t>Hủy</t>
  </si>
  <si>
    <t>bigC</t>
  </si>
  <si>
    <t>C303</t>
  </si>
  <si>
    <t>13/1-1/2</t>
  </si>
  <si>
    <t>23/1-1/2</t>
  </si>
  <si>
    <t>C305</t>
  </si>
  <si>
    <t>3/2-22/2</t>
  </si>
  <si>
    <t>13/2-22/2</t>
  </si>
  <si>
    <t>C307</t>
  </si>
  <si>
    <t>27/2-22/3</t>
  </si>
  <si>
    <t>9/3-22/3</t>
  </si>
  <si>
    <t>coopfood</t>
  </si>
  <si>
    <t>kingfood</t>
  </si>
  <si>
    <t>KFB01</t>
  </si>
  <si>
    <t>14/12-11/1</t>
  </si>
  <si>
    <t>29/12-11/1</t>
  </si>
  <si>
    <t>Tết 3</t>
  </si>
  <si>
    <t>hộp quà Tết bình an</t>
  </si>
  <si>
    <t>8938529045245</t>
  </si>
  <si>
    <t>siêu thị đã ok</t>
  </si>
  <si>
    <t>hộp quà Tết sum vầy</t>
  </si>
  <si>
    <t>8938529045276</t>
  </si>
  <si>
    <t>satra</t>
  </si>
  <si>
    <t>Tết sum vầy</t>
  </si>
  <si>
    <t>23/12-21/1</t>
  </si>
  <si>
    <t>kỳ 1 tháng 1</t>
  </si>
  <si>
    <t>18/12-21/1</t>
  </si>
  <si>
    <t>CHỈ ÁP DỤNG WINMART</t>
  </si>
  <si>
    <t>WM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</si>
</sst>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>
      <alignment vertical="center"/>
    </xf>
  </cellStyleXfs>
  <cellXfs count="165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0" fontId="0" fillId="0" borderId="1" xfId="0" applyFill="1" applyBorder="1"/>
    <xf numFmtId="1" fontId="8" fillId="0" borderId="1" xfId="0" applyNumberFormat="1" applyFont="1" applyFill="1" applyBorder="1" applyAlignment="1">
      <alignment horizontal="center"/>
    </xf>
    <xf numFmtId="164" fontId="8" fillId="0" borderId="1" xfId="1" applyNumberFormat="1" applyFont="1" applyFill="1" applyBorder="1"/>
    <xf numFmtId="0" fontId="0" fillId="2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9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1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16" fontId="0" fillId="0" borderId="1" xfId="0" applyNumberForma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right"/>
    </xf>
    <xf numFmtId="0" fontId="7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3" fontId="7" fillId="0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16" fontId="7" fillId="0" borderId="1" xfId="0" quotePrefix="1" applyNumberFormat="1" applyFont="1" applyFill="1" applyBorder="1" applyAlignment="1">
      <alignment horizontal="left" vertical="center"/>
    </xf>
    <xf numFmtId="9" fontId="0" fillId="0" borderId="1" xfId="2" applyFont="1" applyFill="1" applyBorder="1" applyAlignment="1">
      <alignment horizontal="center" vertical="center"/>
    </xf>
    <xf numFmtId="16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vertical="center"/>
    </xf>
    <xf numFmtId="16" fontId="7" fillId="0" borderId="0" xfId="0" quotePrefix="1" applyNumberFormat="1" applyFont="1" applyFill="1" applyBorder="1" applyAlignment="1">
      <alignment horizontal="left" vertical="center"/>
    </xf>
    <xf numFmtId="0" fontId="7" fillId="0" borderId="0" xfId="0" quotePrefix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1" xfId="0" applyFont="1" applyFill="1" applyBorder="1" applyAlignment="1">
      <alignment horizontal="left"/>
    </xf>
    <xf numFmtId="164" fontId="12" fillId="0" borderId="1" xfId="1" applyNumberFormat="1" applyFont="1" applyFill="1" applyBorder="1" applyAlignment="1">
      <alignment horizontal="center"/>
    </xf>
    <xf numFmtId="9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left"/>
    </xf>
    <xf numFmtId="164" fontId="12" fillId="3" borderId="1" xfId="1" applyNumberFormat="1" applyFont="1" applyFill="1" applyBorder="1" applyAlignment="1">
      <alignment horizontal="center"/>
    </xf>
    <xf numFmtId="9" fontId="12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0" fontId="13" fillId="0" borderId="0" xfId="0" applyFont="1" applyFill="1"/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/>
    <xf numFmtId="164" fontId="13" fillId="3" borderId="1" xfId="1" applyNumberFormat="1" applyFont="1" applyFill="1" applyBorder="1"/>
    <xf numFmtId="9" fontId="13" fillId="3" borderId="1" xfId="0" applyNumberFormat="1" applyFont="1" applyFill="1" applyBorder="1" applyAlignment="1">
      <alignment horizontal="center"/>
    </xf>
    <xf numFmtId="164" fontId="13" fillId="3" borderId="1" xfId="1" applyNumberFormat="1" applyFont="1" applyFill="1" applyBorder="1" applyAlignment="1">
      <alignment horizontal="center" vertical="center"/>
    </xf>
    <xf numFmtId="16" fontId="13" fillId="3" borderId="1" xfId="0" quotePrefix="1" applyNumberFormat="1" applyFont="1" applyFill="1" applyBorder="1" applyAlignment="1">
      <alignment horizontal="left" vertical="center"/>
    </xf>
    <xf numFmtId="0" fontId="13" fillId="3" borderId="1" xfId="0" quotePrefix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164" fontId="13" fillId="3" borderId="1" xfId="1" applyNumberFormat="1" applyFont="1" applyFill="1" applyBorder="1" applyAlignment="1">
      <alignment horizontal="right"/>
    </xf>
    <xf numFmtId="1" fontId="13" fillId="3" borderId="1" xfId="0" applyNumberFormat="1" applyFont="1" applyFill="1" applyBorder="1" applyAlignment="1">
      <alignment horizontal="center"/>
    </xf>
    <xf numFmtId="9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/>
    <xf numFmtId="0" fontId="0" fillId="0" borderId="1" xfId="0" quotePrefix="1" applyFill="1" applyBorder="1" applyAlignment="1">
      <alignment horizontal="center"/>
    </xf>
    <xf numFmtId="164" fontId="0" fillId="0" borderId="0" xfId="1" applyNumberFormat="1" applyFont="1" applyFill="1"/>
    <xf numFmtId="0" fontId="7" fillId="0" borderId="0" xfId="0" applyFont="1" applyFill="1"/>
    <xf numFmtId="0" fontId="13" fillId="0" borderId="1" xfId="0" applyFont="1" applyFill="1" applyBorder="1" applyAlignment="1">
      <alignment horizontal="left"/>
    </xf>
    <xf numFmtId="9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center"/>
    </xf>
    <xf numFmtId="0" fontId="13" fillId="3" borderId="1" xfId="0" applyFont="1" applyFill="1" applyBorder="1" applyAlignment="1">
      <alignment vertical="center"/>
    </xf>
    <xf numFmtId="164" fontId="13" fillId="3" borderId="1" xfId="1" applyNumberFormat="1" applyFont="1" applyFill="1" applyBorder="1" applyAlignment="1">
      <alignment vertical="center"/>
    </xf>
    <xf numFmtId="164" fontId="13" fillId="3" borderId="1" xfId="1" applyNumberFormat="1" applyFont="1" applyFill="1" applyBorder="1" applyAlignment="1">
      <alignment horizontal="right" vertical="center"/>
    </xf>
    <xf numFmtId="0" fontId="14" fillId="0" borderId="0" xfId="0" applyFont="1" applyFill="1"/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/>
    </xf>
    <xf numFmtId="1" fontId="15" fillId="3" borderId="1" xfId="0" applyNumberFormat="1" applyFont="1" applyFill="1" applyBorder="1" applyAlignment="1">
      <alignment horizontal="center"/>
    </xf>
    <xf numFmtId="164" fontId="15" fillId="3" borderId="1" xfId="1" applyNumberFormat="1" applyFont="1" applyFill="1" applyBorder="1" applyAlignment="1"/>
    <xf numFmtId="9" fontId="15" fillId="3" borderId="1" xfId="0" applyNumberFormat="1" applyFont="1" applyFill="1" applyBorder="1" applyAlignment="1">
      <alignment horizontal="center" vertical="center"/>
    </xf>
    <xf numFmtId="164" fontId="15" fillId="3" borderId="1" xfId="1" applyNumberFormat="1" applyFont="1" applyFill="1" applyBorder="1" applyAlignment="1">
      <alignment horizontal="center" vertical="center"/>
    </xf>
    <xf numFmtId="9" fontId="15" fillId="3" borderId="1" xfId="0" applyNumberFormat="1" applyFont="1" applyFill="1" applyBorder="1" applyAlignment="1">
      <alignment horizontal="center"/>
    </xf>
    <xf numFmtId="16" fontId="15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164" fontId="15" fillId="3" borderId="1" xfId="1" applyNumberFormat="1" applyFont="1" applyFill="1" applyBorder="1" applyAlignment="1">
      <alignment horizontal="center"/>
    </xf>
    <xf numFmtId="0" fontId="15" fillId="3" borderId="1" xfId="0" applyFont="1" applyFill="1" applyBorder="1" applyAlignment="1"/>
    <xf numFmtId="0" fontId="16" fillId="3" borderId="1" xfId="0" applyFont="1" applyFill="1" applyBorder="1" applyAlignment="1">
      <alignment horizontal="center"/>
    </xf>
    <xf numFmtId="9" fontId="15" fillId="3" borderId="1" xfId="2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64" fontId="13" fillId="0" borderId="1" xfId="1" applyNumberFormat="1" applyFont="1" applyFill="1" applyBorder="1" applyAlignment="1">
      <alignment horizontal="center"/>
    </xf>
    <xf numFmtId="164" fontId="13" fillId="3" borderId="1" xfId="1" applyNumberFormat="1" applyFont="1" applyFill="1" applyBorder="1" applyAlignment="1">
      <alignment horizontal="center"/>
    </xf>
    <xf numFmtId="0" fontId="15" fillId="0" borderId="0" xfId="0" applyFont="1" applyFill="1"/>
    <xf numFmtId="164" fontId="15" fillId="0" borderId="0" xfId="1" applyNumberFormat="1" applyFont="1" applyFill="1"/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64" fontId="15" fillId="2" borderId="1" xfId="1" applyNumberFormat="1" applyFont="1" applyFill="1" applyBorder="1" applyAlignment="1">
      <alignment horizontal="center"/>
    </xf>
    <xf numFmtId="9" fontId="15" fillId="2" borderId="1" xfId="0" applyNumberFormat="1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left"/>
    </xf>
    <xf numFmtId="16" fontId="15" fillId="2" borderId="1" xfId="0" applyNumberFormat="1" applyFont="1" applyFill="1" applyBorder="1" applyAlignment="1">
      <alignment horizontal="center"/>
    </xf>
    <xf numFmtId="164" fontId="15" fillId="3" borderId="1" xfId="1" applyNumberFormat="1" applyFont="1" applyFill="1" applyBorder="1" applyAlignment="1">
      <alignment horizontal="right"/>
    </xf>
    <xf numFmtId="164" fontId="15" fillId="2" borderId="1" xfId="1" applyNumberFormat="1" applyFont="1" applyFill="1" applyBorder="1" applyAlignment="1"/>
    <xf numFmtId="0" fontId="16" fillId="2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164" fontId="15" fillId="2" borderId="1" xfId="1" applyNumberFormat="1" applyFont="1" applyFill="1" applyBorder="1" applyAlignment="1">
      <alignment horizontal="center" vertical="center"/>
    </xf>
    <xf numFmtId="9" fontId="1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vertical="center"/>
    </xf>
    <xf numFmtId="1" fontId="19" fillId="3" borderId="1" xfId="0" applyNumberFormat="1" applyFont="1" applyFill="1" applyBorder="1" applyAlignment="1">
      <alignment horizontal="center" vertical="center"/>
    </xf>
    <xf numFmtId="164" fontId="19" fillId="3" borderId="1" xfId="1" applyNumberFormat="1" applyFont="1" applyFill="1" applyBorder="1" applyAlignment="1">
      <alignment vertical="center"/>
    </xf>
    <xf numFmtId="9" fontId="19" fillId="3" borderId="1" xfId="0" applyNumberFormat="1" applyFont="1" applyFill="1" applyBorder="1" applyAlignment="1">
      <alignment horizontal="center" vertical="center"/>
    </xf>
    <xf numFmtId="164" fontId="19" fillId="3" borderId="1" xfId="1" applyNumberFormat="1" applyFont="1" applyFill="1" applyBorder="1" applyAlignment="1">
      <alignment horizontal="center" vertical="center"/>
    </xf>
    <xf numFmtId="16" fontId="19" fillId="3" borderId="1" xfId="0" quotePrefix="1" applyNumberFormat="1" applyFont="1" applyFill="1" applyBorder="1" applyAlignment="1">
      <alignment horizontal="left" vertical="center"/>
    </xf>
    <xf numFmtId="0" fontId="19" fillId="3" borderId="1" xfId="0" quotePrefix="1" applyFont="1" applyFill="1" applyBorder="1" applyAlignment="1">
      <alignment horizontal="center" vertical="center"/>
    </xf>
    <xf numFmtId="164" fontId="19" fillId="3" borderId="1" xfId="1" applyNumberFormat="1" applyFont="1" applyFill="1" applyBorder="1" applyAlignment="1">
      <alignment horizontal="right" vertical="center"/>
    </xf>
    <xf numFmtId="0" fontId="19" fillId="3" borderId="1" xfId="0" applyFont="1" applyFill="1" applyBorder="1" applyAlignment="1">
      <alignment horizontal="left"/>
    </xf>
    <xf numFmtId="0" fontId="19" fillId="3" borderId="1" xfId="0" applyFont="1" applyFill="1" applyBorder="1" applyAlignment="1"/>
    <xf numFmtId="1" fontId="19" fillId="3" borderId="1" xfId="0" applyNumberFormat="1" applyFont="1" applyFill="1" applyBorder="1" applyAlignment="1">
      <alignment horizontal="center"/>
    </xf>
    <xf numFmtId="164" fontId="19" fillId="3" borderId="1" xfId="1" applyNumberFormat="1" applyFont="1" applyFill="1" applyBorder="1" applyAlignment="1"/>
    <xf numFmtId="9" fontId="19" fillId="3" borderId="1" xfId="0" applyNumberFormat="1" applyFont="1" applyFill="1" applyBorder="1" applyAlignment="1">
      <alignment horizontal="center"/>
    </xf>
    <xf numFmtId="164" fontId="19" fillId="3" borderId="1" xfId="1" applyNumberFormat="1" applyFont="1" applyFill="1" applyBorder="1" applyAlignment="1">
      <alignment horizontal="center"/>
    </xf>
    <xf numFmtId="16" fontId="19" fillId="3" borderId="1" xfId="0" quotePrefix="1" applyNumberFormat="1" applyFont="1" applyFill="1" applyBorder="1" applyAlignment="1">
      <alignment horizontal="left"/>
    </xf>
    <xf numFmtId="0" fontId="19" fillId="3" borderId="1" xfId="0" quotePrefix="1" applyFont="1" applyFill="1" applyBorder="1" applyAlignment="1">
      <alignment horizont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9" fillId="0" borderId="0" xfId="0" applyFont="1" applyFill="1"/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center"/>
    </xf>
    <xf numFmtId="164" fontId="19" fillId="3" borderId="1" xfId="1" applyNumberFormat="1" applyFont="1" applyFill="1" applyBorder="1" applyAlignment="1">
      <alignment horizontal="right"/>
    </xf>
    <xf numFmtId="0" fontId="19" fillId="3" borderId="1" xfId="0" applyFont="1" applyFill="1" applyBorder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12" xfId="3"/>
    <cellStyle name="Percent" xfId="2" builtinId="5"/>
  </cellStyles>
  <dxfs count="13">
    <dxf>
      <fill>
        <patternFill patternType="solid">
          <fgColor rgb="FFC6E0B4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C6E0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zoomScaleNormal="100" workbookViewId="0">
      <pane ySplit="1" topLeftCell="A23" activePane="bottomLeft" state="frozen"/>
      <selection pane="bottomLeft" activeCell="H31" sqref="H31:K38"/>
    </sheetView>
  </sheetViews>
  <sheetFormatPr defaultRowHeight="18.75" customHeight="1" x14ac:dyDescent="0.25"/>
  <cols>
    <col min="1" max="1" width="17.7109375" style="39" customWidth="1"/>
    <col min="2" max="2" width="18.42578125" style="27" hidden="1" customWidth="1"/>
    <col min="3" max="3" width="30.5703125" style="39" bestFit="1" customWidth="1"/>
    <col min="4" max="4" width="17.7109375" style="27" hidden="1" customWidth="1"/>
    <col min="5" max="5" width="14.42578125" style="27" customWidth="1"/>
    <col min="6" max="6" width="13.42578125" style="27" customWidth="1"/>
    <col min="7" max="7" width="10.5703125" style="27" hidden="1" customWidth="1"/>
    <col min="8" max="8" width="22.140625" style="39" customWidth="1"/>
    <col min="9" max="9" width="16.140625" style="27" hidden="1" customWidth="1"/>
    <col min="10" max="10" width="16.7109375" style="27" hidden="1" customWidth="1"/>
    <col min="11" max="11" width="21.85546875" style="39" customWidth="1"/>
    <col min="12" max="16384" width="9.140625" style="21"/>
  </cols>
  <sheetData>
    <row r="1" spans="1:11" ht="23.25" customHeight="1" x14ac:dyDescent="0.25">
      <c r="A1" s="18" t="s">
        <v>0</v>
      </c>
      <c r="B1" s="19" t="s">
        <v>1</v>
      </c>
      <c r="C1" s="18" t="s">
        <v>2</v>
      </c>
      <c r="D1" s="19" t="s">
        <v>3</v>
      </c>
      <c r="E1" s="18" t="s">
        <v>4</v>
      </c>
      <c r="F1" s="18" t="s">
        <v>5</v>
      </c>
      <c r="G1" s="1" t="s">
        <v>6</v>
      </c>
      <c r="H1" s="18" t="s">
        <v>7</v>
      </c>
      <c r="I1" s="19" t="s">
        <v>8</v>
      </c>
      <c r="J1" s="1" t="s">
        <v>9</v>
      </c>
      <c r="K1" s="20" t="s">
        <v>10</v>
      </c>
    </row>
    <row r="2" spans="1:11" ht="18.75" customHeight="1" x14ac:dyDescent="0.25">
      <c r="A2" s="22" t="s">
        <v>22</v>
      </c>
      <c r="B2" s="23"/>
      <c r="C2" s="16" t="s">
        <v>16</v>
      </c>
      <c r="D2" s="24">
        <v>8938529045221</v>
      </c>
      <c r="E2" s="9">
        <v>90750</v>
      </c>
      <c r="F2" s="26">
        <v>0.2</v>
      </c>
      <c r="G2" s="4">
        <f>E2-E2*F2</f>
        <v>72600</v>
      </c>
      <c r="H2" s="22" t="s">
        <v>70</v>
      </c>
      <c r="I2" s="23" t="s">
        <v>71</v>
      </c>
      <c r="J2" s="2"/>
      <c r="K2" s="16" t="s">
        <v>27</v>
      </c>
    </row>
    <row r="3" spans="1:11" ht="18.75" customHeight="1" x14ac:dyDescent="0.25">
      <c r="A3" s="14" t="s">
        <v>22</v>
      </c>
      <c r="B3" s="2"/>
      <c r="C3" s="16" t="s">
        <v>11</v>
      </c>
      <c r="D3" s="5" t="s">
        <v>26</v>
      </c>
      <c r="E3" s="4">
        <v>111058</v>
      </c>
      <c r="F3" s="26">
        <v>0.2</v>
      </c>
      <c r="G3" s="4">
        <f>E3-E3*F3</f>
        <v>88846.399999999994</v>
      </c>
      <c r="H3" s="16" t="s">
        <v>123</v>
      </c>
      <c r="I3" s="2" t="s">
        <v>124</v>
      </c>
      <c r="J3" s="2"/>
      <c r="K3" s="16" t="s">
        <v>52</v>
      </c>
    </row>
    <row r="4" spans="1:11" ht="18.75" customHeight="1" x14ac:dyDescent="0.25">
      <c r="A4" s="14" t="s">
        <v>13</v>
      </c>
      <c r="B4" s="2" t="s">
        <v>45</v>
      </c>
      <c r="C4" s="14" t="s">
        <v>14</v>
      </c>
      <c r="D4" s="3" t="s">
        <v>46</v>
      </c>
      <c r="E4" s="4">
        <v>50183</v>
      </c>
      <c r="F4" s="26">
        <v>0.1</v>
      </c>
      <c r="G4" s="4">
        <f>E4-E4*F4</f>
        <v>45164.7</v>
      </c>
      <c r="H4" s="16" t="s">
        <v>47</v>
      </c>
      <c r="I4" s="2" t="s">
        <v>48</v>
      </c>
      <c r="J4" s="5"/>
      <c r="K4" s="16" t="s">
        <v>96</v>
      </c>
    </row>
    <row r="5" spans="1:11" ht="18.75" customHeight="1" x14ac:dyDescent="0.25">
      <c r="A5" s="16" t="s">
        <v>113</v>
      </c>
      <c r="B5" s="10"/>
      <c r="C5" s="16" t="s">
        <v>103</v>
      </c>
      <c r="D5" s="10"/>
      <c r="E5" s="29">
        <v>50183</v>
      </c>
      <c r="F5" s="26">
        <v>0.2</v>
      </c>
      <c r="G5" s="4">
        <f>E5-E5*F5</f>
        <v>40146.400000000001</v>
      </c>
      <c r="H5" s="43" t="s">
        <v>111</v>
      </c>
      <c r="I5" s="33" t="s">
        <v>112</v>
      </c>
      <c r="J5" s="10"/>
      <c r="K5" s="16" t="s">
        <v>52</v>
      </c>
    </row>
    <row r="6" spans="1:11" ht="18.75" customHeight="1" x14ac:dyDescent="0.25">
      <c r="A6" s="16" t="s">
        <v>113</v>
      </c>
      <c r="B6" s="10"/>
      <c r="C6" s="16" t="s">
        <v>106</v>
      </c>
      <c r="D6" s="10"/>
      <c r="E6" s="32">
        <v>55595</v>
      </c>
      <c r="F6" s="26">
        <v>0.2</v>
      </c>
      <c r="G6" s="4">
        <f>E6-E6*F6</f>
        <v>44476</v>
      </c>
      <c r="H6" s="47" t="s">
        <v>111</v>
      </c>
      <c r="I6" s="48" t="s">
        <v>112</v>
      </c>
      <c r="J6" s="10"/>
      <c r="K6" s="16" t="s">
        <v>52</v>
      </c>
    </row>
    <row r="7" spans="1:11" ht="18.75" customHeight="1" x14ac:dyDescent="0.25">
      <c r="A7" s="16" t="s">
        <v>110</v>
      </c>
      <c r="B7" s="10"/>
      <c r="C7" s="16" t="s">
        <v>103</v>
      </c>
      <c r="D7" s="10"/>
      <c r="E7" s="29">
        <v>50183</v>
      </c>
      <c r="F7" s="26">
        <v>0.2</v>
      </c>
      <c r="G7" s="4">
        <f>E7-E7*F7</f>
        <v>40146.400000000001</v>
      </c>
      <c r="H7" s="43" t="s">
        <v>111</v>
      </c>
      <c r="I7" s="33" t="s">
        <v>112</v>
      </c>
      <c r="J7" s="10"/>
      <c r="K7" s="16" t="s">
        <v>52</v>
      </c>
    </row>
    <row r="8" spans="1:11" ht="18.75" customHeight="1" x14ac:dyDescent="0.25">
      <c r="A8" s="16" t="s">
        <v>110</v>
      </c>
      <c r="B8" s="10"/>
      <c r="C8" s="16" t="s">
        <v>106</v>
      </c>
      <c r="D8" s="10"/>
      <c r="E8" s="32">
        <v>55595</v>
      </c>
      <c r="F8" s="26">
        <v>0.2</v>
      </c>
      <c r="G8" s="4">
        <f>E8-E8*F8</f>
        <v>44476</v>
      </c>
      <c r="H8" s="43" t="s">
        <v>111</v>
      </c>
      <c r="I8" s="33" t="s">
        <v>112</v>
      </c>
      <c r="J8" s="10"/>
      <c r="K8" s="16" t="s">
        <v>52</v>
      </c>
    </row>
    <row r="9" spans="1:11" ht="18.75" customHeight="1" x14ac:dyDescent="0.25">
      <c r="A9" s="14" t="s">
        <v>54</v>
      </c>
      <c r="B9" s="5" t="s">
        <v>55</v>
      </c>
      <c r="C9" s="16" t="s">
        <v>23</v>
      </c>
      <c r="D9" s="3" t="s">
        <v>24</v>
      </c>
      <c r="E9" s="9">
        <v>119066</v>
      </c>
      <c r="F9" s="25">
        <v>0.15</v>
      </c>
      <c r="G9" s="4">
        <f>E9-E9*F9</f>
        <v>101206.1</v>
      </c>
      <c r="H9" s="14" t="s">
        <v>56</v>
      </c>
      <c r="I9" s="5" t="s">
        <v>57</v>
      </c>
      <c r="J9" s="28" t="s">
        <v>53</v>
      </c>
      <c r="K9" s="16" t="s">
        <v>52</v>
      </c>
    </row>
    <row r="10" spans="1:11" ht="18.75" customHeight="1" x14ac:dyDescent="0.25">
      <c r="A10" s="14" t="s">
        <v>54</v>
      </c>
      <c r="B10" s="5" t="s">
        <v>75</v>
      </c>
      <c r="C10" s="16" t="s">
        <v>14</v>
      </c>
      <c r="D10" s="24">
        <v>8938529045030</v>
      </c>
      <c r="E10" s="29">
        <v>50183</v>
      </c>
      <c r="F10" s="25">
        <v>0.2</v>
      </c>
      <c r="G10" s="4">
        <f>E10-E10*F10</f>
        <v>40146.400000000001</v>
      </c>
      <c r="H10" s="14" t="s">
        <v>56</v>
      </c>
      <c r="I10" s="5" t="s">
        <v>57</v>
      </c>
      <c r="J10" s="10"/>
      <c r="K10" s="16" t="s">
        <v>52</v>
      </c>
    </row>
    <row r="11" spans="1:11" ht="18.75" customHeight="1" x14ac:dyDescent="0.25">
      <c r="A11" s="14" t="s">
        <v>54</v>
      </c>
      <c r="B11" s="5" t="s">
        <v>75</v>
      </c>
      <c r="C11" s="16" t="s">
        <v>21</v>
      </c>
      <c r="D11" s="24">
        <v>8938529045177</v>
      </c>
      <c r="E11" s="9">
        <v>59400</v>
      </c>
      <c r="F11" s="26">
        <v>0.2</v>
      </c>
      <c r="G11" s="4">
        <f>E11-E11*F11</f>
        <v>47520</v>
      </c>
      <c r="H11" s="16" t="s">
        <v>76</v>
      </c>
      <c r="I11" s="31" t="s">
        <v>77</v>
      </c>
      <c r="J11" s="2" t="s">
        <v>30</v>
      </c>
      <c r="K11" s="16" t="s">
        <v>52</v>
      </c>
    </row>
    <row r="12" spans="1:11" ht="18.75" customHeight="1" x14ac:dyDescent="0.25">
      <c r="A12" s="14" t="s">
        <v>54</v>
      </c>
      <c r="B12" s="5" t="s">
        <v>55</v>
      </c>
      <c r="C12" s="16" t="s">
        <v>114</v>
      </c>
      <c r="D12" s="3">
        <v>8938529045498</v>
      </c>
      <c r="E12" s="9">
        <v>110250</v>
      </c>
      <c r="F12" s="25">
        <v>0.2</v>
      </c>
      <c r="G12" s="4">
        <f>E12-E12*F12</f>
        <v>88200</v>
      </c>
      <c r="H12" s="14" t="s">
        <v>56</v>
      </c>
      <c r="I12" s="5" t="s">
        <v>57</v>
      </c>
      <c r="J12" s="28" t="s">
        <v>12</v>
      </c>
      <c r="K12" s="16" t="s">
        <v>52</v>
      </c>
    </row>
    <row r="13" spans="1:11" ht="18.75" customHeight="1" x14ac:dyDescent="0.25">
      <c r="A13" s="14" t="s">
        <v>54</v>
      </c>
      <c r="B13" s="5" t="s">
        <v>75</v>
      </c>
      <c r="C13" s="16" t="s">
        <v>115</v>
      </c>
      <c r="D13" s="24">
        <v>8938529045511</v>
      </c>
      <c r="E13" s="29">
        <v>106050</v>
      </c>
      <c r="F13" s="25">
        <v>0.2</v>
      </c>
      <c r="G13" s="4">
        <f>E13-E13*F13</f>
        <v>84840</v>
      </c>
      <c r="H13" s="14" t="s">
        <v>56</v>
      </c>
      <c r="I13" s="5" t="s">
        <v>57</v>
      </c>
      <c r="J13" s="28" t="s">
        <v>12</v>
      </c>
      <c r="K13" s="16" t="s">
        <v>52</v>
      </c>
    </row>
    <row r="14" spans="1:11" ht="18.75" customHeight="1" x14ac:dyDescent="0.25">
      <c r="A14" s="14" t="s">
        <v>15</v>
      </c>
      <c r="B14" s="5" t="s">
        <v>33</v>
      </c>
      <c r="C14" s="16" t="s">
        <v>23</v>
      </c>
      <c r="D14" s="3" t="s">
        <v>24</v>
      </c>
      <c r="E14" s="9">
        <v>119066</v>
      </c>
      <c r="F14" s="44">
        <v>0.15</v>
      </c>
      <c r="G14" s="4">
        <f>E14-E14*F14</f>
        <v>101206.1</v>
      </c>
      <c r="H14" s="14" t="s">
        <v>34</v>
      </c>
      <c r="I14" s="5" t="s">
        <v>35</v>
      </c>
      <c r="J14" s="5" t="s">
        <v>30</v>
      </c>
      <c r="K14" s="16" t="s">
        <v>96</v>
      </c>
    </row>
    <row r="15" spans="1:11" ht="18.75" customHeight="1" x14ac:dyDescent="0.25">
      <c r="A15" s="14" t="s">
        <v>54</v>
      </c>
      <c r="B15" s="5" t="s">
        <v>63</v>
      </c>
      <c r="C15" s="16" t="s">
        <v>16</v>
      </c>
      <c r="D15" s="24">
        <v>8938529045221</v>
      </c>
      <c r="E15" s="9">
        <v>90750</v>
      </c>
      <c r="F15" s="25">
        <v>0.2</v>
      </c>
      <c r="G15" s="4">
        <f>E15-E15*F15</f>
        <v>72600</v>
      </c>
      <c r="H15" s="14" t="s">
        <v>64</v>
      </c>
      <c r="I15" s="5" t="s">
        <v>65</v>
      </c>
      <c r="J15" s="30"/>
      <c r="K15" s="16" t="s">
        <v>96</v>
      </c>
    </row>
    <row r="16" spans="1:11" ht="18.75" customHeight="1" x14ac:dyDescent="0.25">
      <c r="A16" s="14" t="s">
        <v>54</v>
      </c>
      <c r="B16" s="5" t="s">
        <v>72</v>
      </c>
      <c r="C16" s="16" t="s">
        <v>21</v>
      </c>
      <c r="D16" s="24">
        <v>8938529045177</v>
      </c>
      <c r="E16" s="9">
        <v>59400</v>
      </c>
      <c r="F16" s="26">
        <v>0.2</v>
      </c>
      <c r="G16" s="4">
        <f>E16-E16*F16</f>
        <v>47520</v>
      </c>
      <c r="H16" s="16" t="s">
        <v>73</v>
      </c>
      <c r="I16" s="2" t="s">
        <v>74</v>
      </c>
      <c r="J16" s="2" t="s">
        <v>30</v>
      </c>
      <c r="K16" s="16" t="s">
        <v>27</v>
      </c>
    </row>
    <row r="17" spans="1:11" ht="18.75" customHeight="1" x14ac:dyDescent="0.25">
      <c r="A17" s="14" t="s">
        <v>54</v>
      </c>
      <c r="B17" s="5" t="s">
        <v>59</v>
      </c>
      <c r="C17" s="16" t="s">
        <v>11</v>
      </c>
      <c r="D17" s="5" t="s">
        <v>26</v>
      </c>
      <c r="E17" s="4">
        <v>111058</v>
      </c>
      <c r="F17" s="25">
        <v>0.15</v>
      </c>
      <c r="G17" s="4">
        <f>E17-E17*F17</f>
        <v>94399.3</v>
      </c>
      <c r="H17" s="14" t="s">
        <v>60</v>
      </c>
      <c r="I17" s="5" t="s">
        <v>61</v>
      </c>
      <c r="J17" s="30" t="s">
        <v>62</v>
      </c>
      <c r="K17" s="16" t="s">
        <v>58</v>
      </c>
    </row>
    <row r="18" spans="1:11" ht="18.75" customHeight="1" x14ac:dyDescent="0.25">
      <c r="A18" s="14" t="s">
        <v>54</v>
      </c>
      <c r="B18" s="5" t="s">
        <v>59</v>
      </c>
      <c r="C18" s="16" t="s">
        <v>31</v>
      </c>
      <c r="D18" s="5" t="s">
        <v>32</v>
      </c>
      <c r="E18" s="4">
        <v>101989</v>
      </c>
      <c r="F18" s="25">
        <v>0.15</v>
      </c>
      <c r="G18" s="4">
        <f>E18-E18*F18</f>
        <v>86690.65</v>
      </c>
      <c r="H18" s="14" t="s">
        <v>60</v>
      </c>
      <c r="I18" s="5" t="s">
        <v>61</v>
      </c>
      <c r="J18" s="30" t="s">
        <v>62</v>
      </c>
      <c r="K18" s="16" t="s">
        <v>58</v>
      </c>
    </row>
    <row r="19" spans="1:11" ht="18.75" customHeight="1" x14ac:dyDescent="0.25">
      <c r="A19" s="14" t="s">
        <v>54</v>
      </c>
      <c r="B19" s="5" t="s">
        <v>78</v>
      </c>
      <c r="C19" s="16" t="s">
        <v>21</v>
      </c>
      <c r="D19" s="24">
        <v>8938529045177</v>
      </c>
      <c r="E19" s="9">
        <v>59400</v>
      </c>
      <c r="F19" s="26">
        <v>0.2</v>
      </c>
      <c r="G19" s="4">
        <f>E19-E19*F19</f>
        <v>47520</v>
      </c>
      <c r="H19" s="16" t="s">
        <v>79</v>
      </c>
      <c r="I19" s="2" t="s">
        <v>80</v>
      </c>
      <c r="J19" s="2" t="s">
        <v>30</v>
      </c>
      <c r="K19" s="16" t="s">
        <v>52</v>
      </c>
    </row>
    <row r="20" spans="1:11" ht="18.75" customHeight="1" x14ac:dyDescent="0.25">
      <c r="A20" s="14" t="s">
        <v>54</v>
      </c>
      <c r="B20" s="5" t="s">
        <v>59</v>
      </c>
      <c r="C20" s="16" t="s">
        <v>114</v>
      </c>
      <c r="D20" s="3">
        <v>8938529045498</v>
      </c>
      <c r="E20" s="9">
        <v>110250</v>
      </c>
      <c r="F20" s="25">
        <v>0.2</v>
      </c>
      <c r="G20" s="4">
        <f>E20-E20*F20</f>
        <v>88200</v>
      </c>
      <c r="H20" s="14" t="s">
        <v>60</v>
      </c>
      <c r="I20" s="5" t="s">
        <v>61</v>
      </c>
      <c r="J20" s="28" t="s">
        <v>12</v>
      </c>
      <c r="K20" s="16" t="s">
        <v>52</v>
      </c>
    </row>
    <row r="21" spans="1:11" ht="18.75" customHeight="1" x14ac:dyDescent="0.25">
      <c r="A21" s="14" t="s">
        <v>54</v>
      </c>
      <c r="B21" s="5" t="s">
        <v>59</v>
      </c>
      <c r="C21" s="16" t="s">
        <v>115</v>
      </c>
      <c r="D21" s="24">
        <v>8938529045511</v>
      </c>
      <c r="E21" s="29">
        <v>106050</v>
      </c>
      <c r="F21" s="25">
        <v>0.2</v>
      </c>
      <c r="G21" s="4">
        <f>E21-E21*F21</f>
        <v>84840</v>
      </c>
      <c r="H21" s="14" t="s">
        <v>60</v>
      </c>
      <c r="I21" s="5" t="s">
        <v>61</v>
      </c>
      <c r="J21" s="28" t="s">
        <v>12</v>
      </c>
      <c r="K21" s="16" t="s">
        <v>52</v>
      </c>
    </row>
    <row r="22" spans="1:11" ht="18.75" customHeight="1" x14ac:dyDescent="0.25">
      <c r="A22" s="16" t="s">
        <v>54</v>
      </c>
      <c r="B22" s="2"/>
      <c r="C22" s="16" t="s">
        <v>31</v>
      </c>
      <c r="D22" s="5" t="s">
        <v>32</v>
      </c>
      <c r="E22" s="4">
        <v>101989</v>
      </c>
      <c r="F22" s="26">
        <v>0.15</v>
      </c>
      <c r="G22" s="4">
        <f>E22-E22*F22</f>
        <v>86690.65</v>
      </c>
      <c r="H22" s="16" t="s">
        <v>121</v>
      </c>
      <c r="I22" s="2" t="s">
        <v>60</v>
      </c>
      <c r="J22" s="2" t="s">
        <v>30</v>
      </c>
      <c r="K22" s="16" t="s">
        <v>122</v>
      </c>
    </row>
    <row r="23" spans="1:11" ht="18.75" customHeight="1" x14ac:dyDescent="0.25">
      <c r="A23" s="16" t="s">
        <v>54</v>
      </c>
      <c r="B23" s="2"/>
      <c r="C23" s="16" t="s">
        <v>16</v>
      </c>
      <c r="D23" s="24">
        <v>8938529045221</v>
      </c>
      <c r="E23" s="9">
        <v>90750</v>
      </c>
      <c r="F23" s="26">
        <v>0.15</v>
      </c>
      <c r="G23" s="4">
        <f>E23-E23*F23</f>
        <v>77137.5</v>
      </c>
      <c r="H23" s="16" t="s">
        <v>121</v>
      </c>
      <c r="I23" s="2" t="s">
        <v>60</v>
      </c>
      <c r="J23" s="2" t="s">
        <v>30</v>
      </c>
      <c r="K23" s="16" t="s">
        <v>122</v>
      </c>
    </row>
    <row r="24" spans="1:11" ht="18.75" customHeight="1" x14ac:dyDescent="0.25">
      <c r="A24" s="16" t="s">
        <v>54</v>
      </c>
      <c r="B24" s="2"/>
      <c r="C24" s="17" t="s">
        <v>119</v>
      </c>
      <c r="D24" s="11">
        <v>8938529045191</v>
      </c>
      <c r="E24" s="12">
        <v>61050</v>
      </c>
      <c r="F24" s="26">
        <v>0.15</v>
      </c>
      <c r="G24" s="4">
        <f>E24-E24*F24</f>
        <v>51892.5</v>
      </c>
      <c r="H24" s="16" t="s">
        <v>121</v>
      </c>
      <c r="I24" s="2" t="s">
        <v>60</v>
      </c>
      <c r="J24" s="2" t="s">
        <v>30</v>
      </c>
      <c r="K24" s="16" t="s">
        <v>122</v>
      </c>
    </row>
    <row r="25" spans="1:11" ht="18.75" customHeight="1" x14ac:dyDescent="0.25">
      <c r="A25" s="16" t="s">
        <v>54</v>
      </c>
      <c r="B25" s="2"/>
      <c r="C25" s="16" t="s">
        <v>120</v>
      </c>
      <c r="D25" s="11">
        <v>8938529045207</v>
      </c>
      <c r="E25" s="12">
        <v>70950</v>
      </c>
      <c r="F25" s="26">
        <v>0.15</v>
      </c>
      <c r="G25" s="4">
        <f>E25-E25*F25</f>
        <v>60307.5</v>
      </c>
      <c r="H25" s="16" t="s">
        <v>121</v>
      </c>
      <c r="I25" s="2" t="s">
        <v>60</v>
      </c>
      <c r="J25" s="2" t="s">
        <v>30</v>
      </c>
      <c r="K25" s="16" t="s">
        <v>122</v>
      </c>
    </row>
    <row r="26" spans="1:11" ht="18.75" customHeight="1" x14ac:dyDescent="0.25">
      <c r="A26" s="16" t="s">
        <v>109</v>
      </c>
      <c r="B26" s="10"/>
      <c r="C26" s="16" t="s">
        <v>103</v>
      </c>
      <c r="D26" s="10"/>
      <c r="E26" s="29">
        <v>50183</v>
      </c>
      <c r="F26" s="26">
        <v>0.2</v>
      </c>
      <c r="G26" s="4">
        <f>E26-E26*F26</f>
        <v>40146.400000000001</v>
      </c>
      <c r="H26" s="43" t="s">
        <v>104</v>
      </c>
      <c r="I26" s="33" t="s">
        <v>105</v>
      </c>
      <c r="J26" s="10"/>
      <c r="K26" s="16" t="s">
        <v>52</v>
      </c>
    </row>
    <row r="27" spans="1:11" ht="18.75" customHeight="1" x14ac:dyDescent="0.25">
      <c r="A27" s="16" t="s">
        <v>109</v>
      </c>
      <c r="B27" s="10"/>
      <c r="C27" s="16" t="s">
        <v>106</v>
      </c>
      <c r="D27" s="10"/>
      <c r="E27" s="32">
        <v>55595</v>
      </c>
      <c r="F27" s="26">
        <v>0.2</v>
      </c>
      <c r="G27" s="4">
        <f>E27-E27*F27</f>
        <v>44476</v>
      </c>
      <c r="H27" s="43" t="s">
        <v>104</v>
      </c>
      <c r="I27" s="33" t="s">
        <v>105</v>
      </c>
      <c r="J27" s="10"/>
      <c r="K27" s="16" t="s">
        <v>52</v>
      </c>
    </row>
    <row r="28" spans="1:11" ht="18.75" customHeight="1" x14ac:dyDescent="0.25">
      <c r="A28" s="16" t="s">
        <v>116</v>
      </c>
      <c r="B28" s="2"/>
      <c r="C28" s="16" t="s">
        <v>99</v>
      </c>
      <c r="D28" s="24">
        <v>8938508668328</v>
      </c>
      <c r="E28" s="32">
        <v>55595</v>
      </c>
      <c r="F28" s="25">
        <v>0.2</v>
      </c>
      <c r="G28" s="4">
        <f>E28-E28*F28</f>
        <v>44476</v>
      </c>
      <c r="H28" s="14" t="s">
        <v>117</v>
      </c>
      <c r="I28" s="5" t="s">
        <v>118</v>
      </c>
      <c r="J28" s="2"/>
      <c r="K28" s="16" t="s">
        <v>52</v>
      </c>
    </row>
    <row r="29" spans="1:11" ht="18.75" customHeight="1" x14ac:dyDescent="0.25">
      <c r="A29" s="16" t="s">
        <v>116</v>
      </c>
      <c r="B29" s="2"/>
      <c r="C29" s="16" t="s">
        <v>14</v>
      </c>
      <c r="D29" s="24">
        <v>8938529045030</v>
      </c>
      <c r="E29" s="29">
        <v>50183</v>
      </c>
      <c r="F29" s="25">
        <v>0.2</v>
      </c>
      <c r="G29" s="4">
        <f>E29-E29*F29</f>
        <v>40146.400000000001</v>
      </c>
      <c r="H29" s="14" t="s">
        <v>117</v>
      </c>
      <c r="I29" s="5" t="s">
        <v>118</v>
      </c>
      <c r="J29" s="2"/>
      <c r="K29" s="16" t="s">
        <v>52</v>
      </c>
    </row>
    <row r="30" spans="1:11" ht="18.75" customHeight="1" x14ac:dyDescent="0.25">
      <c r="A30" s="16" t="s">
        <v>107</v>
      </c>
      <c r="B30" s="10"/>
      <c r="C30" s="16" t="s">
        <v>103</v>
      </c>
      <c r="D30" s="10"/>
      <c r="E30" s="29">
        <v>50183</v>
      </c>
      <c r="F30" s="26">
        <v>0.2</v>
      </c>
      <c r="G30" s="4">
        <f>E30-E30*F30</f>
        <v>40146.400000000001</v>
      </c>
      <c r="H30" s="43" t="s">
        <v>108</v>
      </c>
      <c r="I30" s="33" t="s">
        <v>108</v>
      </c>
      <c r="J30" s="10"/>
      <c r="K30" s="16" t="s">
        <v>52</v>
      </c>
    </row>
    <row r="31" spans="1:11" ht="18.75" customHeight="1" x14ac:dyDescent="0.25">
      <c r="A31" s="46" t="s">
        <v>125</v>
      </c>
      <c r="B31" s="46" t="s">
        <v>133</v>
      </c>
      <c r="C31" s="34" t="s">
        <v>126</v>
      </c>
      <c r="D31" s="35" t="s">
        <v>26</v>
      </c>
      <c r="E31" s="4">
        <v>111058</v>
      </c>
      <c r="F31" s="26">
        <v>0.2</v>
      </c>
      <c r="G31" s="4">
        <f>E31-E31*F31</f>
        <v>88846.399999999994</v>
      </c>
      <c r="H31" s="16" t="s">
        <v>135</v>
      </c>
      <c r="I31" s="2"/>
      <c r="J31" s="2" t="s">
        <v>143</v>
      </c>
      <c r="K31" s="16" t="s">
        <v>27</v>
      </c>
    </row>
    <row r="32" spans="1:11" ht="18.75" customHeight="1" x14ac:dyDescent="0.25">
      <c r="A32" s="46" t="s">
        <v>125</v>
      </c>
      <c r="B32" s="46" t="s">
        <v>133</v>
      </c>
      <c r="C32" s="34" t="s">
        <v>134</v>
      </c>
      <c r="D32" s="35" t="s">
        <v>20</v>
      </c>
      <c r="E32" s="9">
        <v>73431</v>
      </c>
      <c r="F32" s="26">
        <v>0.2</v>
      </c>
      <c r="G32" s="4">
        <f>E32-E32*F32</f>
        <v>58744.800000000003</v>
      </c>
      <c r="H32" s="16" t="s">
        <v>136</v>
      </c>
      <c r="I32" s="2"/>
      <c r="J32" s="2" t="s">
        <v>143</v>
      </c>
      <c r="K32" s="16" t="s">
        <v>27</v>
      </c>
    </row>
    <row r="33" spans="1:11" ht="18.75" customHeight="1" x14ac:dyDescent="0.25">
      <c r="A33" s="46" t="s">
        <v>125</v>
      </c>
      <c r="B33" s="46" t="s">
        <v>133</v>
      </c>
      <c r="C33" s="34" t="s">
        <v>127</v>
      </c>
      <c r="D33" s="36">
        <v>8938529045030</v>
      </c>
      <c r="E33" s="29">
        <v>50183</v>
      </c>
      <c r="F33" s="26">
        <v>0.2</v>
      </c>
      <c r="G33" s="37">
        <f>E33*80%</f>
        <v>40146.400000000001</v>
      </c>
      <c r="H33" s="16" t="s">
        <v>137</v>
      </c>
      <c r="I33" s="2"/>
      <c r="J33" s="2" t="s">
        <v>143</v>
      </c>
      <c r="K33" s="16" t="s">
        <v>27</v>
      </c>
    </row>
    <row r="34" spans="1:11" ht="18.75" customHeight="1" x14ac:dyDescent="0.25">
      <c r="A34" s="46" t="s">
        <v>125</v>
      </c>
      <c r="B34" s="46" t="s">
        <v>133</v>
      </c>
      <c r="C34" s="34" t="s">
        <v>128</v>
      </c>
      <c r="D34" s="35" t="s">
        <v>69</v>
      </c>
      <c r="E34" s="9">
        <v>94012.5</v>
      </c>
      <c r="F34" s="26">
        <v>0.2</v>
      </c>
      <c r="G34" s="37">
        <f>E34*80%</f>
        <v>75210</v>
      </c>
      <c r="H34" s="16" t="s">
        <v>138</v>
      </c>
      <c r="I34" s="2"/>
      <c r="J34" s="2" t="s">
        <v>143</v>
      </c>
      <c r="K34" s="16" t="s">
        <v>27</v>
      </c>
    </row>
    <row r="35" spans="1:11" ht="18.75" customHeight="1" x14ac:dyDescent="0.25">
      <c r="A35" s="46" t="s">
        <v>125</v>
      </c>
      <c r="B35" s="46" t="s">
        <v>133</v>
      </c>
      <c r="C35" s="34" t="s">
        <v>129</v>
      </c>
      <c r="D35" s="38" t="s">
        <v>32</v>
      </c>
      <c r="E35" s="4">
        <v>101989</v>
      </c>
      <c r="F35" s="26">
        <v>0.2</v>
      </c>
      <c r="G35" s="37">
        <f>E35*80%</f>
        <v>81591.200000000012</v>
      </c>
      <c r="H35" s="16" t="s">
        <v>139</v>
      </c>
      <c r="I35" s="2"/>
      <c r="J35" s="2" t="s">
        <v>143</v>
      </c>
      <c r="K35" s="16" t="s">
        <v>27</v>
      </c>
    </row>
    <row r="36" spans="1:11" ht="18.75" customHeight="1" x14ac:dyDescent="0.25">
      <c r="A36" s="46" t="s">
        <v>125</v>
      </c>
      <c r="B36" s="46" t="s">
        <v>133</v>
      </c>
      <c r="C36" s="34" t="s">
        <v>130</v>
      </c>
      <c r="D36" s="36">
        <v>8938508668328</v>
      </c>
      <c r="E36" s="32">
        <v>55595</v>
      </c>
      <c r="F36" s="26">
        <v>0.2</v>
      </c>
      <c r="G36" s="37">
        <f>E36*80%</f>
        <v>44476</v>
      </c>
      <c r="H36" s="16" t="s">
        <v>140</v>
      </c>
      <c r="I36" s="2"/>
      <c r="J36" s="2" t="s">
        <v>143</v>
      </c>
      <c r="K36" s="16" t="s">
        <v>27</v>
      </c>
    </row>
    <row r="37" spans="1:11" ht="18.75" customHeight="1" x14ac:dyDescent="0.25">
      <c r="A37" s="46" t="s">
        <v>125</v>
      </c>
      <c r="B37" s="46" t="s">
        <v>133</v>
      </c>
      <c r="C37" s="34" t="s">
        <v>131</v>
      </c>
      <c r="D37" s="35" t="s">
        <v>93</v>
      </c>
      <c r="E37" s="40">
        <v>87787</v>
      </c>
      <c r="F37" s="26">
        <v>0.2</v>
      </c>
      <c r="G37" s="37">
        <f>E37*80%</f>
        <v>70229.600000000006</v>
      </c>
      <c r="H37" s="16" t="s">
        <v>141</v>
      </c>
      <c r="I37" s="2"/>
      <c r="J37" s="2" t="s">
        <v>143</v>
      </c>
      <c r="K37" s="16" t="s">
        <v>27</v>
      </c>
    </row>
    <row r="38" spans="1:11" ht="18.75" customHeight="1" x14ac:dyDescent="0.25">
      <c r="A38" s="46" t="s">
        <v>125</v>
      </c>
      <c r="B38" s="46" t="s">
        <v>133</v>
      </c>
      <c r="C38" s="34" t="s">
        <v>132</v>
      </c>
      <c r="D38" s="35" t="s">
        <v>25</v>
      </c>
      <c r="E38" s="9">
        <v>46000</v>
      </c>
      <c r="F38" s="26">
        <v>0.2</v>
      </c>
      <c r="G38" s="37">
        <f>E38*80%</f>
        <v>36800</v>
      </c>
      <c r="H38" s="42" t="s">
        <v>142</v>
      </c>
      <c r="I38" s="41"/>
      <c r="J38" s="2" t="s">
        <v>143</v>
      </c>
      <c r="K38" s="16" t="s">
        <v>27</v>
      </c>
    </row>
    <row r="39" spans="1:11" ht="18.75" customHeight="1" x14ac:dyDescent="0.25">
      <c r="A39" s="14" t="s">
        <v>17</v>
      </c>
      <c r="B39" s="5">
        <v>2226</v>
      </c>
      <c r="C39" s="16" t="s">
        <v>23</v>
      </c>
      <c r="D39" s="2" t="s">
        <v>24</v>
      </c>
      <c r="E39" s="9">
        <v>119066</v>
      </c>
      <c r="F39" s="25">
        <v>0.15</v>
      </c>
      <c r="G39" s="4">
        <f>E39-E39*F39</f>
        <v>101206.1</v>
      </c>
      <c r="H39" s="22" t="s">
        <v>97</v>
      </c>
      <c r="I39" s="23" t="s">
        <v>98</v>
      </c>
      <c r="J39" s="28" t="s">
        <v>53</v>
      </c>
      <c r="K39" s="16" t="s">
        <v>52</v>
      </c>
    </row>
    <row r="40" spans="1:11" ht="18.75" customHeight="1" x14ac:dyDescent="0.25">
      <c r="A40" s="14" t="s">
        <v>17</v>
      </c>
      <c r="B40" s="5">
        <v>2226</v>
      </c>
      <c r="C40" s="16" t="s">
        <v>28</v>
      </c>
      <c r="D40" s="2" t="s">
        <v>29</v>
      </c>
      <c r="E40" s="9">
        <v>130922</v>
      </c>
      <c r="F40" s="25">
        <v>0.15</v>
      </c>
      <c r="G40" s="4">
        <f>E40-E40*F40</f>
        <v>111283.7</v>
      </c>
      <c r="H40" s="22" t="s">
        <v>97</v>
      </c>
      <c r="I40" s="23" t="s">
        <v>98</v>
      </c>
      <c r="J40" s="28" t="s">
        <v>53</v>
      </c>
      <c r="K40" s="16" t="s">
        <v>52</v>
      </c>
    </row>
    <row r="41" spans="1:11" ht="18.75" customHeight="1" x14ac:dyDescent="0.25">
      <c r="A41" s="14" t="s">
        <v>17</v>
      </c>
      <c r="B41" s="5">
        <v>2224</v>
      </c>
      <c r="C41" s="16" t="s">
        <v>11</v>
      </c>
      <c r="D41" s="5" t="s">
        <v>26</v>
      </c>
      <c r="E41" s="4">
        <v>111058</v>
      </c>
      <c r="F41" s="25">
        <v>0.15</v>
      </c>
      <c r="G41" s="4">
        <f>E41-E41*F41</f>
        <v>94399.3</v>
      </c>
      <c r="H41" s="14" t="s">
        <v>49</v>
      </c>
      <c r="I41" s="5" t="s">
        <v>50</v>
      </c>
      <c r="J41" s="28" t="s">
        <v>51</v>
      </c>
      <c r="K41" s="16" t="s">
        <v>27</v>
      </c>
    </row>
    <row r="42" spans="1:11" ht="18.75" customHeight="1" x14ac:dyDescent="0.25">
      <c r="A42" s="14" t="s">
        <v>81</v>
      </c>
      <c r="B42" s="5" t="s">
        <v>87</v>
      </c>
      <c r="C42" s="16" t="s">
        <v>23</v>
      </c>
      <c r="D42" s="3" t="s">
        <v>24</v>
      </c>
      <c r="E42" s="9">
        <v>119066</v>
      </c>
      <c r="F42" s="26">
        <v>0.15</v>
      </c>
      <c r="G42" s="4">
        <f>E42-E42*F42</f>
        <v>101206.1</v>
      </c>
      <c r="H42" s="16" t="s">
        <v>82</v>
      </c>
      <c r="I42" s="2" t="s">
        <v>83</v>
      </c>
      <c r="J42" s="2"/>
      <c r="K42" s="16" t="s">
        <v>27</v>
      </c>
    </row>
    <row r="43" spans="1:11" ht="18.75" customHeight="1" x14ac:dyDescent="0.25">
      <c r="A43" s="14" t="s">
        <v>81</v>
      </c>
      <c r="B43" s="5" t="s">
        <v>87</v>
      </c>
      <c r="C43" s="16" t="s">
        <v>88</v>
      </c>
      <c r="D43" s="3">
        <v>8938529045290</v>
      </c>
      <c r="E43" s="9">
        <v>212400</v>
      </c>
      <c r="F43" s="26">
        <v>0.2</v>
      </c>
      <c r="G43" s="4">
        <f>E43-E43*F43</f>
        <v>169920</v>
      </c>
      <c r="H43" s="14" t="s">
        <v>82</v>
      </c>
      <c r="I43" s="5" t="s">
        <v>83</v>
      </c>
      <c r="J43" s="2"/>
      <c r="K43" s="16" t="s">
        <v>27</v>
      </c>
    </row>
    <row r="44" spans="1:11" ht="18.75" customHeight="1" x14ac:dyDescent="0.25">
      <c r="A44" s="14" t="s">
        <v>81</v>
      </c>
      <c r="B44" s="5" t="s">
        <v>89</v>
      </c>
      <c r="C44" s="16" t="s">
        <v>88</v>
      </c>
      <c r="D44" s="3">
        <v>8938529045290</v>
      </c>
      <c r="E44" s="9">
        <v>212400</v>
      </c>
      <c r="F44" s="26">
        <v>0.2</v>
      </c>
      <c r="G44" s="4">
        <f>E44-E44*F44</f>
        <v>169920</v>
      </c>
      <c r="H44" s="16" t="s">
        <v>84</v>
      </c>
      <c r="I44" s="2" t="s">
        <v>85</v>
      </c>
      <c r="J44" s="2"/>
      <c r="K44" s="16" t="s">
        <v>52</v>
      </c>
    </row>
    <row r="45" spans="1:11" ht="18.75" customHeight="1" x14ac:dyDescent="0.25">
      <c r="A45" s="14" t="s">
        <v>81</v>
      </c>
      <c r="B45" s="5" t="s">
        <v>87</v>
      </c>
      <c r="C45" s="16" t="s">
        <v>16</v>
      </c>
      <c r="D45" s="24">
        <v>8938529045221</v>
      </c>
      <c r="E45" s="9">
        <v>90750</v>
      </c>
      <c r="F45" s="26">
        <v>0.15</v>
      </c>
      <c r="G45" s="4">
        <f>E45-E45*F45</f>
        <v>77137.5</v>
      </c>
      <c r="H45" s="16" t="s">
        <v>82</v>
      </c>
      <c r="I45" s="2" t="s">
        <v>83</v>
      </c>
      <c r="J45" s="2"/>
      <c r="K45" s="16" t="s">
        <v>144</v>
      </c>
    </row>
    <row r="46" spans="1:11" ht="18.75" customHeight="1" x14ac:dyDescent="0.25">
      <c r="A46" s="14" t="s">
        <v>81</v>
      </c>
      <c r="B46" s="2">
        <v>2303</v>
      </c>
      <c r="C46" s="16" t="s">
        <v>11</v>
      </c>
      <c r="D46" s="5" t="s">
        <v>26</v>
      </c>
      <c r="E46" s="4">
        <v>111058</v>
      </c>
      <c r="F46" s="26">
        <v>0.15</v>
      </c>
      <c r="G46" s="4">
        <f>E46-E46*F46</f>
        <v>94399.3</v>
      </c>
      <c r="H46" s="16" t="s">
        <v>84</v>
      </c>
      <c r="I46" s="2" t="s">
        <v>85</v>
      </c>
      <c r="J46" s="2"/>
      <c r="K46" s="16" t="s">
        <v>58</v>
      </c>
    </row>
    <row r="47" spans="1:11" ht="18.75" customHeight="1" x14ac:dyDescent="0.25">
      <c r="A47" s="14" t="s">
        <v>81</v>
      </c>
      <c r="B47" s="2">
        <v>2303</v>
      </c>
      <c r="C47" s="16" t="s">
        <v>68</v>
      </c>
      <c r="D47" s="2" t="s">
        <v>69</v>
      </c>
      <c r="E47" s="9">
        <v>94012.5</v>
      </c>
      <c r="F47" s="26">
        <v>0.15</v>
      </c>
      <c r="G47" s="4">
        <f>E47-E47*F47</f>
        <v>79910.625</v>
      </c>
      <c r="H47" s="16" t="s">
        <v>84</v>
      </c>
      <c r="I47" s="2" t="s">
        <v>85</v>
      </c>
      <c r="J47" s="2"/>
      <c r="K47" s="16" t="s">
        <v>58</v>
      </c>
    </row>
    <row r="48" spans="1:11" ht="18.75" customHeight="1" x14ac:dyDescent="0.25">
      <c r="A48" s="16" t="s">
        <v>102</v>
      </c>
      <c r="B48" s="10"/>
      <c r="C48" s="16" t="s">
        <v>103</v>
      </c>
      <c r="D48" s="10"/>
      <c r="E48" s="29">
        <v>50183</v>
      </c>
      <c r="F48" s="26">
        <v>0.2</v>
      </c>
      <c r="G48" s="4">
        <f>E48-E48*F48</f>
        <v>40146.400000000001</v>
      </c>
      <c r="H48" s="43" t="s">
        <v>104</v>
      </c>
      <c r="I48" s="33" t="s">
        <v>105</v>
      </c>
      <c r="J48" s="10"/>
      <c r="K48" s="16" t="s">
        <v>52</v>
      </c>
    </row>
    <row r="49" spans="1:11" ht="18.75" customHeight="1" x14ac:dyDescent="0.25">
      <c r="A49" s="16" t="s">
        <v>102</v>
      </c>
      <c r="B49" s="10"/>
      <c r="C49" s="16" t="s">
        <v>106</v>
      </c>
      <c r="D49" s="10"/>
      <c r="E49" s="32">
        <v>55595</v>
      </c>
      <c r="F49" s="26">
        <v>0.2</v>
      </c>
      <c r="G49" s="4">
        <f>E49-E49*F49</f>
        <v>44476</v>
      </c>
      <c r="H49" s="43" t="s">
        <v>104</v>
      </c>
      <c r="I49" s="33" t="s">
        <v>105</v>
      </c>
      <c r="J49" s="10"/>
      <c r="K49" s="16" t="s">
        <v>52</v>
      </c>
    </row>
    <row r="50" spans="1:11" ht="18.75" customHeight="1" x14ac:dyDescent="0.25">
      <c r="A50" s="14" t="s">
        <v>18</v>
      </c>
      <c r="B50" s="5" t="s">
        <v>42</v>
      </c>
      <c r="C50" s="16" t="s">
        <v>11</v>
      </c>
      <c r="D50" s="5" t="s">
        <v>26</v>
      </c>
      <c r="E50" s="4">
        <v>111058</v>
      </c>
      <c r="F50" s="25">
        <v>0.15</v>
      </c>
      <c r="G50" s="4">
        <f>E50-E50*F50</f>
        <v>94399.3</v>
      </c>
      <c r="H50" s="14" t="s">
        <v>43</v>
      </c>
      <c r="I50" s="5" t="s">
        <v>44</v>
      </c>
      <c r="J50" s="5"/>
      <c r="K50" s="16" t="s">
        <v>27</v>
      </c>
    </row>
    <row r="51" spans="1:11" ht="18.75" customHeight="1" x14ac:dyDescent="0.25">
      <c r="A51" s="14" t="s">
        <v>18</v>
      </c>
      <c r="B51" s="5" t="s">
        <v>36</v>
      </c>
      <c r="C51" s="16" t="s">
        <v>39</v>
      </c>
      <c r="D51" s="24" t="s">
        <v>25</v>
      </c>
      <c r="E51" s="9">
        <v>46000</v>
      </c>
      <c r="F51" s="25">
        <v>0.2</v>
      </c>
      <c r="G51" s="4">
        <f>E51-E51*F51</f>
        <v>36800</v>
      </c>
      <c r="H51" s="14" t="s">
        <v>37</v>
      </c>
      <c r="I51" s="5" t="s">
        <v>38</v>
      </c>
      <c r="J51" s="5" t="s">
        <v>12</v>
      </c>
      <c r="K51" s="16" t="s">
        <v>96</v>
      </c>
    </row>
    <row r="52" spans="1:11" ht="18.75" customHeight="1" x14ac:dyDescent="0.25">
      <c r="A52" s="16" t="s">
        <v>18</v>
      </c>
      <c r="B52" s="2"/>
      <c r="C52" s="16" t="s">
        <v>19</v>
      </c>
      <c r="D52" s="2" t="s">
        <v>20</v>
      </c>
      <c r="E52" s="9">
        <v>73431</v>
      </c>
      <c r="F52" s="26">
        <v>0.15</v>
      </c>
      <c r="G52" s="4">
        <f>E52-E52*F52</f>
        <v>62416.35</v>
      </c>
      <c r="H52" s="16" t="s">
        <v>95</v>
      </c>
      <c r="I52" s="2" t="s">
        <v>95</v>
      </c>
      <c r="J52" s="2" t="s">
        <v>91</v>
      </c>
      <c r="K52" s="16" t="s">
        <v>96</v>
      </c>
    </row>
    <row r="53" spans="1:11" ht="18.75" customHeight="1" x14ac:dyDescent="0.25">
      <c r="A53" s="42" t="s">
        <v>18</v>
      </c>
      <c r="B53" s="41"/>
      <c r="C53" s="16" t="s">
        <v>19</v>
      </c>
      <c r="D53" s="2" t="s">
        <v>20</v>
      </c>
      <c r="E53" s="9">
        <v>73431</v>
      </c>
      <c r="F53" s="26">
        <v>0.17</v>
      </c>
      <c r="G53" s="4">
        <f>E53-E53*F53</f>
        <v>60947.729999999996</v>
      </c>
      <c r="H53" s="16" t="s">
        <v>90</v>
      </c>
      <c r="I53" s="2" t="s">
        <v>90</v>
      </c>
      <c r="J53" s="2" t="s">
        <v>91</v>
      </c>
      <c r="K53" s="16" t="s">
        <v>96</v>
      </c>
    </row>
    <row r="54" spans="1:11" ht="18.75" customHeight="1" x14ac:dyDescent="0.25">
      <c r="A54" s="42" t="s">
        <v>18</v>
      </c>
      <c r="B54" s="41"/>
      <c r="C54" s="16" t="s">
        <v>92</v>
      </c>
      <c r="D54" s="2" t="s">
        <v>93</v>
      </c>
      <c r="E54" s="9">
        <v>87787</v>
      </c>
      <c r="F54" s="26">
        <v>0.1</v>
      </c>
      <c r="G54" s="4">
        <f>E54-E54*F54</f>
        <v>79008.3</v>
      </c>
      <c r="H54" s="45" t="s">
        <v>94</v>
      </c>
      <c r="I54" s="31" t="s">
        <v>94</v>
      </c>
      <c r="J54" s="2" t="s">
        <v>91</v>
      </c>
      <c r="K54" s="16" t="s">
        <v>96</v>
      </c>
    </row>
    <row r="55" spans="1:11" ht="18.75" customHeight="1" x14ac:dyDescent="0.25">
      <c r="A55" s="22" t="s">
        <v>18</v>
      </c>
      <c r="B55" s="23" t="s">
        <v>66</v>
      </c>
      <c r="C55" s="16" t="s">
        <v>19</v>
      </c>
      <c r="D55" s="2" t="s">
        <v>20</v>
      </c>
      <c r="E55" s="9">
        <v>73431</v>
      </c>
      <c r="F55" s="26">
        <v>0.15</v>
      </c>
      <c r="G55" s="4">
        <f>E55-E55*F55</f>
        <v>62416.35</v>
      </c>
      <c r="H55" s="14" t="s">
        <v>86</v>
      </c>
      <c r="I55" s="5" t="s">
        <v>67</v>
      </c>
      <c r="J55" s="2"/>
      <c r="K55" s="16" t="s">
        <v>58</v>
      </c>
    </row>
    <row r="56" spans="1:11" ht="18.75" customHeight="1" x14ac:dyDescent="0.25">
      <c r="A56" s="22" t="s">
        <v>18</v>
      </c>
      <c r="B56" s="23" t="s">
        <v>66</v>
      </c>
      <c r="C56" s="16" t="s">
        <v>68</v>
      </c>
      <c r="D56" s="2" t="s">
        <v>69</v>
      </c>
      <c r="E56" s="9">
        <v>94012.5</v>
      </c>
      <c r="F56" s="26">
        <v>0.15</v>
      </c>
      <c r="G56" s="4">
        <f>E56-E56*F56</f>
        <v>79910.625</v>
      </c>
      <c r="H56" s="14" t="s">
        <v>86</v>
      </c>
      <c r="I56" s="5" t="s">
        <v>67</v>
      </c>
      <c r="J56" s="2"/>
      <c r="K56" s="16" t="s">
        <v>58</v>
      </c>
    </row>
    <row r="57" spans="1:11" ht="18.75" customHeight="1" x14ac:dyDescent="0.25">
      <c r="A57" s="22" t="s">
        <v>18</v>
      </c>
      <c r="B57" s="23" t="s">
        <v>66</v>
      </c>
      <c r="C57" s="16" t="s">
        <v>31</v>
      </c>
      <c r="D57" s="2" t="s">
        <v>32</v>
      </c>
      <c r="E57" s="9">
        <v>101989</v>
      </c>
      <c r="F57" s="26">
        <v>0.15</v>
      </c>
      <c r="G57" s="4">
        <f>E57-E57*F57</f>
        <v>86690.65</v>
      </c>
      <c r="H57" s="14" t="s">
        <v>86</v>
      </c>
      <c r="I57" s="5" t="s">
        <v>67</v>
      </c>
      <c r="J57" s="2"/>
      <c r="K57" s="16" t="s">
        <v>58</v>
      </c>
    </row>
    <row r="58" spans="1:11" ht="18.75" customHeight="1" x14ac:dyDescent="0.25">
      <c r="A58" s="42" t="s">
        <v>18</v>
      </c>
      <c r="B58" s="41" t="s">
        <v>101</v>
      </c>
      <c r="C58" s="16" t="s">
        <v>14</v>
      </c>
      <c r="D58" s="24">
        <v>8938529045030</v>
      </c>
      <c r="E58" s="29">
        <v>50183</v>
      </c>
      <c r="F58" s="26">
        <v>0.2</v>
      </c>
      <c r="G58" s="4">
        <f>E58-E58*F58</f>
        <v>40146.400000000001</v>
      </c>
      <c r="H58" s="16" t="s">
        <v>86</v>
      </c>
      <c r="I58" s="2" t="s">
        <v>100</v>
      </c>
      <c r="J58" s="2"/>
      <c r="K58" s="16" t="s">
        <v>52</v>
      </c>
    </row>
    <row r="59" spans="1:11" ht="18.75" customHeight="1" x14ac:dyDescent="0.25">
      <c r="A59" s="42" t="s">
        <v>18</v>
      </c>
      <c r="B59" s="41" t="s">
        <v>101</v>
      </c>
      <c r="C59" s="16" t="s">
        <v>99</v>
      </c>
      <c r="D59" s="24">
        <v>8938508668328</v>
      </c>
      <c r="E59" s="32">
        <v>55595</v>
      </c>
      <c r="F59" s="26">
        <v>0.2</v>
      </c>
      <c r="G59" s="4">
        <f>E59-E59*F59</f>
        <v>44476</v>
      </c>
      <c r="H59" s="16" t="s">
        <v>86</v>
      </c>
      <c r="I59" s="2" t="s">
        <v>100</v>
      </c>
      <c r="J59" s="2"/>
      <c r="K59" s="16" t="s">
        <v>52</v>
      </c>
    </row>
    <row r="60" spans="1:11" ht="18.75" customHeight="1" x14ac:dyDescent="0.25">
      <c r="A60" s="22" t="s">
        <v>40</v>
      </c>
      <c r="B60" s="23" t="s">
        <v>36</v>
      </c>
      <c r="C60" s="16" t="s">
        <v>41</v>
      </c>
      <c r="D60" s="24">
        <v>8938529045139</v>
      </c>
      <c r="E60" s="9">
        <v>74250</v>
      </c>
      <c r="F60" s="25">
        <v>0.2</v>
      </c>
      <c r="G60" s="4">
        <f>E60-E60*F60</f>
        <v>59400</v>
      </c>
      <c r="H60" s="14" t="s">
        <v>37</v>
      </c>
      <c r="I60" s="5" t="s">
        <v>38</v>
      </c>
      <c r="J60" s="5"/>
      <c r="K60" s="16" t="s">
        <v>96</v>
      </c>
    </row>
  </sheetData>
  <sortState ref="A2:K60">
    <sortCondition ref="A2:A60"/>
  </sortState>
  <phoneticPr fontId="9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zoomScaleNormal="100" workbookViewId="0">
      <pane ySplit="1" topLeftCell="A2" activePane="bottomLeft" state="frozen"/>
      <selection pane="bottomLeft" activeCell="E15" sqref="E15"/>
    </sheetView>
  </sheetViews>
  <sheetFormatPr defaultRowHeight="18.75" customHeight="1" x14ac:dyDescent="0.25"/>
  <cols>
    <col min="1" max="1" width="15.28515625" style="39" bestFit="1" customWidth="1"/>
    <col min="2" max="2" width="18.42578125" style="27" hidden="1" customWidth="1"/>
    <col min="3" max="3" width="30.5703125" style="39" bestFit="1" customWidth="1"/>
    <col min="4" max="4" width="17.7109375" style="27" hidden="1" customWidth="1"/>
    <col min="5" max="5" width="13.140625" style="27" bestFit="1" customWidth="1"/>
    <col min="6" max="6" width="10" style="27" bestFit="1" customWidth="1"/>
    <col min="7" max="7" width="14" style="27" hidden="1" customWidth="1"/>
    <col min="8" max="8" width="25.5703125" style="39" customWidth="1"/>
    <col min="9" max="9" width="16.140625" style="27" hidden="1" customWidth="1"/>
    <col min="10" max="10" width="21.28515625" style="27" hidden="1" customWidth="1"/>
    <col min="11" max="11" width="21.85546875" style="39" customWidth="1"/>
    <col min="12" max="12" width="9.140625" style="21"/>
    <col min="13" max="13" width="10.140625" style="21" bestFit="1" customWidth="1"/>
    <col min="14" max="16384" width="9.140625" style="21"/>
  </cols>
  <sheetData>
    <row r="1" spans="1:11" ht="18.75" customHeigh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" t="s">
        <v>6</v>
      </c>
      <c r="H1" s="19" t="s">
        <v>7</v>
      </c>
      <c r="I1" s="19" t="s">
        <v>8</v>
      </c>
      <c r="J1" s="1" t="s">
        <v>9</v>
      </c>
      <c r="K1" s="20" t="s">
        <v>10</v>
      </c>
    </row>
    <row r="2" spans="1:11" ht="28.5" customHeight="1" x14ac:dyDescent="0.25">
      <c r="A2" s="148" t="s">
        <v>107</v>
      </c>
      <c r="B2" s="149"/>
      <c r="C2" s="148" t="s">
        <v>103</v>
      </c>
      <c r="D2" s="150">
        <v>8938529045030</v>
      </c>
      <c r="E2" s="151">
        <v>50183</v>
      </c>
      <c r="F2" s="152">
        <v>0.2</v>
      </c>
      <c r="G2" s="153">
        <f>E2-E2*F2</f>
        <v>40146.400000000001</v>
      </c>
      <c r="H2" s="154" t="s">
        <v>108</v>
      </c>
      <c r="I2" s="155" t="s">
        <v>108</v>
      </c>
      <c r="J2" s="149"/>
      <c r="K2" s="148" t="s">
        <v>52</v>
      </c>
    </row>
    <row r="3" spans="1:11" ht="28.5" customHeight="1" x14ac:dyDescent="0.25"/>
    <row r="4" spans="1:11" ht="28.5" customHeight="1" x14ac:dyDescent="0.25"/>
    <row r="5" spans="1:11" ht="28.5" customHeight="1" x14ac:dyDescent="0.25"/>
    <row r="6" spans="1:11" ht="28.5" customHeight="1" x14ac:dyDescent="0.25"/>
    <row r="7" spans="1:11" ht="28.5" customHeight="1" x14ac:dyDescent="0.25"/>
  </sheetData>
  <autoFilter ref="A1:K2"/>
  <pageMargins left="0.7" right="0.7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workbookViewId="0">
      <pane ySplit="1" topLeftCell="A2" activePane="bottomLeft" state="frozen"/>
      <selection pane="bottomLeft" activeCell="A19" sqref="A19:K19"/>
    </sheetView>
  </sheetViews>
  <sheetFormatPr defaultRowHeight="21" customHeight="1" x14ac:dyDescent="0.25"/>
  <cols>
    <col min="1" max="1" width="14.5703125" style="98" customWidth="1"/>
    <col min="2" max="2" width="18.42578125" style="99" hidden="1" customWidth="1"/>
    <col min="3" max="3" width="34" style="98" customWidth="1"/>
    <col min="4" max="4" width="17.7109375" style="99" hidden="1" customWidth="1"/>
    <col min="5" max="5" width="14.42578125" style="99" customWidth="1"/>
    <col min="6" max="6" width="13.42578125" style="99" customWidth="1"/>
    <col min="7" max="7" width="10.5703125" style="99" hidden="1" customWidth="1"/>
    <col min="8" max="8" width="22.140625" style="98" customWidth="1"/>
    <col min="9" max="9" width="16.140625" style="99" hidden="1" customWidth="1"/>
    <col min="10" max="10" width="16.7109375" style="99" hidden="1" customWidth="1"/>
    <col min="11" max="11" width="21.85546875" style="99" customWidth="1"/>
    <col min="12" max="16384" width="9.140625" style="95"/>
  </cols>
  <sheetData>
    <row r="1" spans="1:11" ht="21" customHeight="1" x14ac:dyDescent="0.25">
      <c r="A1" s="18" t="s">
        <v>0</v>
      </c>
      <c r="B1" s="19" t="s">
        <v>1</v>
      </c>
      <c r="C1" s="18" t="s">
        <v>2</v>
      </c>
      <c r="D1" s="19" t="s">
        <v>3</v>
      </c>
      <c r="E1" s="18" t="s">
        <v>4</v>
      </c>
      <c r="F1" s="18" t="s">
        <v>5</v>
      </c>
      <c r="G1" s="1" t="s">
        <v>6</v>
      </c>
      <c r="H1" s="18" t="s">
        <v>7</v>
      </c>
      <c r="I1" s="19" t="s">
        <v>8</v>
      </c>
      <c r="J1" s="1" t="s">
        <v>9</v>
      </c>
      <c r="K1" s="20" t="s">
        <v>10</v>
      </c>
    </row>
    <row r="2" spans="1:11" ht="21" customHeight="1" x14ac:dyDescent="0.25">
      <c r="A2" s="102" t="s">
        <v>54</v>
      </c>
      <c r="B2" s="109" t="s">
        <v>75</v>
      </c>
      <c r="C2" s="102" t="s">
        <v>23</v>
      </c>
      <c r="D2" s="103">
        <v>8938529045030</v>
      </c>
      <c r="E2" s="104">
        <v>119066</v>
      </c>
      <c r="F2" s="107">
        <v>0.15</v>
      </c>
      <c r="G2" s="111">
        <f>E2-E2*F2</f>
        <v>101206.1</v>
      </c>
      <c r="H2" s="102" t="s">
        <v>56</v>
      </c>
      <c r="I2" s="109" t="s">
        <v>57</v>
      </c>
      <c r="J2" s="112"/>
      <c r="K2" s="102" t="s">
        <v>27</v>
      </c>
    </row>
    <row r="3" spans="1:11" ht="21" customHeight="1" x14ac:dyDescent="0.25">
      <c r="A3" s="102" t="s">
        <v>54</v>
      </c>
      <c r="B3" s="109" t="s">
        <v>75</v>
      </c>
      <c r="C3" s="102" t="s">
        <v>14</v>
      </c>
      <c r="D3" s="103">
        <v>8938529045177</v>
      </c>
      <c r="E3" s="104">
        <v>50183</v>
      </c>
      <c r="F3" s="107">
        <v>0.2</v>
      </c>
      <c r="G3" s="111">
        <f>E3-E3*F3</f>
        <v>40146.400000000001</v>
      </c>
      <c r="H3" s="102" t="s">
        <v>56</v>
      </c>
      <c r="I3" s="108" t="s">
        <v>77</v>
      </c>
      <c r="J3" s="109" t="s">
        <v>30</v>
      </c>
      <c r="K3" s="102" t="s">
        <v>27</v>
      </c>
    </row>
    <row r="4" spans="1:11" ht="21" customHeight="1" x14ac:dyDescent="0.25">
      <c r="A4" s="102" t="s">
        <v>54</v>
      </c>
      <c r="B4" s="109" t="s">
        <v>55</v>
      </c>
      <c r="C4" s="102" t="s">
        <v>11</v>
      </c>
      <c r="D4" s="103">
        <v>8938529045498</v>
      </c>
      <c r="E4" s="104">
        <v>111058</v>
      </c>
      <c r="F4" s="107">
        <v>0.15</v>
      </c>
      <c r="G4" s="111">
        <f>E4-E4*F4</f>
        <v>94399.3</v>
      </c>
      <c r="H4" s="102" t="s">
        <v>60</v>
      </c>
      <c r="I4" s="109" t="s">
        <v>57</v>
      </c>
      <c r="J4" s="113" t="s">
        <v>12</v>
      </c>
      <c r="K4" s="102" t="s">
        <v>52</v>
      </c>
    </row>
    <row r="5" spans="1:11" ht="21" customHeight="1" x14ac:dyDescent="0.25">
      <c r="A5" s="102" t="s">
        <v>54</v>
      </c>
      <c r="B5" s="109" t="s">
        <v>75</v>
      </c>
      <c r="C5" s="102" t="s">
        <v>31</v>
      </c>
      <c r="D5" s="103">
        <v>8938529045511</v>
      </c>
      <c r="E5" s="104">
        <v>101989</v>
      </c>
      <c r="F5" s="107">
        <v>0.15</v>
      </c>
      <c r="G5" s="111">
        <f>E5-E5*F5</f>
        <v>86690.65</v>
      </c>
      <c r="H5" s="102" t="s">
        <v>60</v>
      </c>
      <c r="I5" s="109" t="s">
        <v>57</v>
      </c>
      <c r="J5" s="113" t="s">
        <v>12</v>
      </c>
      <c r="K5" s="102" t="s">
        <v>52</v>
      </c>
    </row>
    <row r="6" spans="1:11" ht="21" customHeight="1" x14ac:dyDescent="0.25">
      <c r="A6" s="102" t="s">
        <v>54</v>
      </c>
      <c r="B6" s="109" t="s">
        <v>78</v>
      </c>
      <c r="C6" s="102" t="s">
        <v>16</v>
      </c>
      <c r="D6" s="103">
        <v>8938529045177</v>
      </c>
      <c r="E6" s="104">
        <v>90750</v>
      </c>
      <c r="F6" s="107">
        <v>0.2</v>
      </c>
      <c r="G6" s="111">
        <f>E6-E6*F6</f>
        <v>72600</v>
      </c>
      <c r="H6" s="102" t="s">
        <v>64</v>
      </c>
      <c r="I6" s="109" t="s">
        <v>80</v>
      </c>
      <c r="J6" s="109" t="s">
        <v>30</v>
      </c>
      <c r="K6" s="102" t="s">
        <v>52</v>
      </c>
    </row>
    <row r="7" spans="1:11" ht="21" customHeight="1" x14ac:dyDescent="0.25">
      <c r="A7" s="102" t="s">
        <v>54</v>
      </c>
      <c r="B7" s="109" t="s">
        <v>59</v>
      </c>
      <c r="C7" s="102" t="s">
        <v>21</v>
      </c>
      <c r="D7" s="103">
        <v>8938529045498</v>
      </c>
      <c r="E7" s="104">
        <v>59400</v>
      </c>
      <c r="F7" s="107">
        <v>0.2</v>
      </c>
      <c r="G7" s="111">
        <f>E7-E7*F7</f>
        <v>47520</v>
      </c>
      <c r="H7" s="102" t="s">
        <v>73</v>
      </c>
      <c r="I7" s="109" t="s">
        <v>61</v>
      </c>
      <c r="J7" s="113" t="s">
        <v>12</v>
      </c>
      <c r="K7" s="102" t="s">
        <v>27</v>
      </c>
    </row>
    <row r="8" spans="1:11" ht="21" customHeight="1" x14ac:dyDescent="0.25">
      <c r="A8" s="102" t="s">
        <v>54</v>
      </c>
      <c r="B8" s="109" t="s">
        <v>59</v>
      </c>
      <c r="C8" s="102" t="s">
        <v>21</v>
      </c>
      <c r="D8" s="103">
        <v>8938529045511</v>
      </c>
      <c r="E8" s="104">
        <v>59400</v>
      </c>
      <c r="F8" s="107">
        <v>0.2</v>
      </c>
      <c r="G8" s="111">
        <f>E8-E8*F8</f>
        <v>47520</v>
      </c>
      <c r="H8" s="102" t="s">
        <v>76</v>
      </c>
      <c r="I8" s="109" t="s">
        <v>61</v>
      </c>
      <c r="J8" s="113" t="s">
        <v>12</v>
      </c>
      <c r="K8" s="102" t="s">
        <v>27</v>
      </c>
    </row>
    <row r="9" spans="1:11" ht="21" customHeight="1" x14ac:dyDescent="0.25">
      <c r="A9" s="102" t="s">
        <v>54</v>
      </c>
      <c r="B9" s="109" t="s">
        <v>33</v>
      </c>
      <c r="C9" s="102" t="s">
        <v>21</v>
      </c>
      <c r="D9" s="103" t="s">
        <v>24</v>
      </c>
      <c r="E9" s="104">
        <v>59400</v>
      </c>
      <c r="F9" s="114">
        <v>0.2</v>
      </c>
      <c r="G9" s="111">
        <f>E9-E9*F9</f>
        <v>47520</v>
      </c>
      <c r="H9" s="102" t="s">
        <v>79</v>
      </c>
      <c r="I9" s="109" t="s">
        <v>35</v>
      </c>
      <c r="J9" s="109" t="s">
        <v>30</v>
      </c>
      <c r="K9" s="102" t="s">
        <v>52</v>
      </c>
    </row>
    <row r="10" spans="1:11" ht="21" customHeight="1" x14ac:dyDescent="0.25">
      <c r="A10" s="102" t="s">
        <v>54</v>
      </c>
      <c r="B10" s="109" t="s">
        <v>63</v>
      </c>
      <c r="C10" s="102" t="s">
        <v>114</v>
      </c>
      <c r="D10" s="103">
        <v>8938529045221</v>
      </c>
      <c r="E10" s="104">
        <v>110250</v>
      </c>
      <c r="F10" s="107">
        <v>0.2</v>
      </c>
      <c r="G10" s="111">
        <f>E10-E10*F10</f>
        <v>88200</v>
      </c>
      <c r="H10" s="102" t="s">
        <v>56</v>
      </c>
      <c r="I10" s="109" t="s">
        <v>65</v>
      </c>
      <c r="J10" s="115"/>
      <c r="K10" s="102" t="s">
        <v>52</v>
      </c>
    </row>
    <row r="11" spans="1:11" ht="21" customHeight="1" x14ac:dyDescent="0.25">
      <c r="A11" s="102" t="s">
        <v>54</v>
      </c>
      <c r="B11" s="109" t="s">
        <v>72</v>
      </c>
      <c r="C11" s="102" t="s">
        <v>115</v>
      </c>
      <c r="D11" s="103">
        <v>8938529045177</v>
      </c>
      <c r="E11" s="104">
        <v>106050</v>
      </c>
      <c r="F11" s="107">
        <v>0.2</v>
      </c>
      <c r="G11" s="111">
        <f>E11-E11*F11</f>
        <v>84840</v>
      </c>
      <c r="H11" s="102" t="s">
        <v>56</v>
      </c>
      <c r="I11" s="109" t="s">
        <v>74</v>
      </c>
      <c r="J11" s="109" t="s">
        <v>30</v>
      </c>
      <c r="K11" s="102" t="s">
        <v>52</v>
      </c>
    </row>
    <row r="12" spans="1:11" ht="21" customHeight="1" x14ac:dyDescent="0.25">
      <c r="A12" s="102" t="s">
        <v>54</v>
      </c>
      <c r="B12" s="109" t="s">
        <v>59</v>
      </c>
      <c r="C12" s="102" t="s">
        <v>114</v>
      </c>
      <c r="D12" s="109" t="s">
        <v>26</v>
      </c>
      <c r="E12" s="104">
        <v>110250</v>
      </c>
      <c r="F12" s="107">
        <v>0.2</v>
      </c>
      <c r="G12" s="111">
        <f>E12-E12*F12</f>
        <v>88200</v>
      </c>
      <c r="H12" s="102" t="s">
        <v>60</v>
      </c>
      <c r="I12" s="109" t="s">
        <v>61</v>
      </c>
      <c r="J12" s="115" t="s">
        <v>62</v>
      </c>
      <c r="K12" s="102" t="s">
        <v>52</v>
      </c>
    </row>
    <row r="13" spans="1:11" ht="21" customHeight="1" x14ac:dyDescent="0.25">
      <c r="A13" s="102" t="s">
        <v>54</v>
      </c>
      <c r="B13" s="109" t="s">
        <v>59</v>
      </c>
      <c r="C13" s="102" t="s">
        <v>115</v>
      </c>
      <c r="D13" s="109" t="s">
        <v>32</v>
      </c>
      <c r="E13" s="104">
        <v>106050</v>
      </c>
      <c r="F13" s="107">
        <v>0.2</v>
      </c>
      <c r="G13" s="111">
        <f>E13-E13*F13</f>
        <v>84840</v>
      </c>
      <c r="H13" s="102" t="s">
        <v>60</v>
      </c>
      <c r="I13" s="109" t="s">
        <v>61</v>
      </c>
      <c r="J13" s="115" t="s">
        <v>62</v>
      </c>
      <c r="K13" s="102" t="s">
        <v>52</v>
      </c>
    </row>
    <row r="14" spans="1:11" ht="21" customHeight="1" x14ac:dyDescent="0.25">
      <c r="A14" s="102" t="s">
        <v>54</v>
      </c>
      <c r="B14" s="109"/>
      <c r="C14" s="102" t="s">
        <v>31</v>
      </c>
      <c r="D14" s="109" t="s">
        <v>32</v>
      </c>
      <c r="E14" s="104">
        <v>101989</v>
      </c>
      <c r="F14" s="107">
        <v>0.15</v>
      </c>
      <c r="G14" s="111">
        <f>E14-E14*F14</f>
        <v>86690.65</v>
      </c>
      <c r="H14" s="102" t="s">
        <v>121</v>
      </c>
      <c r="I14" s="109" t="s">
        <v>60</v>
      </c>
      <c r="J14" s="109" t="s">
        <v>30</v>
      </c>
      <c r="K14" s="102" t="s">
        <v>52</v>
      </c>
    </row>
    <row r="15" spans="1:11" ht="21" customHeight="1" x14ac:dyDescent="0.25">
      <c r="A15" s="102" t="s">
        <v>54</v>
      </c>
      <c r="B15" s="109"/>
      <c r="C15" s="102" t="s">
        <v>16</v>
      </c>
      <c r="D15" s="103">
        <v>8938529045221</v>
      </c>
      <c r="E15" s="104">
        <v>90750</v>
      </c>
      <c r="F15" s="107">
        <v>0.15</v>
      </c>
      <c r="G15" s="111">
        <f>E15-E15*F15</f>
        <v>77137.5</v>
      </c>
      <c r="H15" s="102" t="s">
        <v>121</v>
      </c>
      <c r="I15" s="109" t="s">
        <v>60</v>
      </c>
      <c r="J15" s="109" t="s">
        <v>30</v>
      </c>
      <c r="K15" s="102" t="s">
        <v>52</v>
      </c>
    </row>
    <row r="16" spans="1:11" ht="21" customHeight="1" x14ac:dyDescent="0.25">
      <c r="A16" s="102" t="s">
        <v>54</v>
      </c>
      <c r="B16" s="109"/>
      <c r="C16" s="102" t="s">
        <v>119</v>
      </c>
      <c r="D16" s="103">
        <v>8938529045191</v>
      </c>
      <c r="E16" s="104">
        <v>61050</v>
      </c>
      <c r="F16" s="107">
        <v>0.15</v>
      </c>
      <c r="G16" s="111">
        <f>E16-E16*F16</f>
        <v>51892.5</v>
      </c>
      <c r="H16" s="102" t="s">
        <v>121</v>
      </c>
      <c r="I16" s="109" t="s">
        <v>60</v>
      </c>
      <c r="J16" s="109" t="s">
        <v>30</v>
      </c>
      <c r="K16" s="102" t="s">
        <v>52</v>
      </c>
    </row>
    <row r="17" spans="1:11" ht="21" customHeight="1" x14ac:dyDescent="0.25">
      <c r="A17" s="102" t="s">
        <v>54</v>
      </c>
      <c r="B17" s="109"/>
      <c r="C17" s="102" t="s">
        <v>120</v>
      </c>
      <c r="D17" s="103">
        <v>8938529045207</v>
      </c>
      <c r="E17" s="104">
        <v>70950</v>
      </c>
      <c r="F17" s="107">
        <v>0.15</v>
      </c>
      <c r="G17" s="111">
        <f>E17-E17*F17</f>
        <v>60307.5</v>
      </c>
      <c r="H17" s="102" t="s">
        <v>121</v>
      </c>
      <c r="I17" s="109" t="s">
        <v>60</v>
      </c>
      <c r="J17" s="109" t="s">
        <v>30</v>
      </c>
      <c r="K17" s="102" t="s">
        <v>52</v>
      </c>
    </row>
    <row r="18" spans="1:11" ht="21" customHeight="1" x14ac:dyDescent="0.25">
      <c r="A18" s="102" t="s">
        <v>155</v>
      </c>
      <c r="B18" s="109"/>
      <c r="C18" s="102" t="s">
        <v>11</v>
      </c>
      <c r="D18" s="109"/>
      <c r="E18" s="104">
        <v>111058</v>
      </c>
      <c r="F18" s="109">
        <v>0.18</v>
      </c>
      <c r="G18" s="109"/>
      <c r="H18" s="102" t="s">
        <v>60</v>
      </c>
      <c r="I18" s="109"/>
      <c r="J18" s="109"/>
      <c r="K18" s="102" t="s">
        <v>52</v>
      </c>
    </row>
    <row r="19" spans="1:11" ht="21" customHeight="1" x14ac:dyDescent="0.25">
      <c r="A19" s="122" t="s">
        <v>15</v>
      </c>
      <c r="B19" s="123" t="s">
        <v>55</v>
      </c>
      <c r="C19" s="122" t="s">
        <v>23</v>
      </c>
      <c r="D19" s="124" t="s">
        <v>24</v>
      </c>
      <c r="E19" s="130">
        <v>119066</v>
      </c>
      <c r="F19" s="126">
        <v>0.15</v>
      </c>
      <c r="G19" s="125">
        <f>E19-E19*F19</f>
        <v>101206.1</v>
      </c>
      <c r="H19" s="122" t="s">
        <v>34</v>
      </c>
      <c r="I19" s="123" t="s">
        <v>57</v>
      </c>
      <c r="J19" s="131" t="s">
        <v>53</v>
      </c>
      <c r="K19" s="122" t="s">
        <v>96</v>
      </c>
    </row>
  </sheetData>
  <autoFilter ref="A1:K1">
    <sortState ref="A2:K19">
      <sortCondition sortBy="cellColor" ref="A1" dxfId="12"/>
    </sortState>
  </autoFilter>
  <sortState ref="A2:K47">
    <sortCondition ref="A2:A47"/>
  </sortState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pane ySplit="1" topLeftCell="A2" activePane="bottomLeft" state="frozen"/>
      <selection pane="bottomLeft" activeCell="E9" sqref="E9"/>
    </sheetView>
  </sheetViews>
  <sheetFormatPr defaultRowHeight="25.5" customHeight="1" x14ac:dyDescent="0.25"/>
  <cols>
    <col min="1" max="1" width="15.28515625" style="96" bestFit="1" customWidth="1"/>
    <col min="2" max="2" width="18.42578125" style="97" hidden="1" customWidth="1"/>
    <col min="3" max="3" width="30.5703125" style="96" bestFit="1" customWidth="1"/>
    <col min="4" max="4" width="17.7109375" style="97" hidden="1" customWidth="1"/>
    <col min="5" max="5" width="13.140625" style="97" bestFit="1" customWidth="1"/>
    <col min="6" max="6" width="10" style="97" bestFit="1" customWidth="1"/>
    <col min="7" max="7" width="14" style="97" hidden="1" customWidth="1"/>
    <col min="8" max="8" width="13.7109375" style="96" bestFit="1" customWidth="1"/>
    <col min="9" max="9" width="16.140625" style="97" hidden="1" customWidth="1"/>
    <col min="10" max="10" width="21.28515625" style="97" hidden="1" customWidth="1"/>
    <col min="11" max="11" width="21.85546875" style="96" customWidth="1"/>
    <col min="12" max="12" width="9.140625" style="118"/>
    <col min="13" max="13" width="10.140625" style="118" bestFit="1" customWidth="1"/>
    <col min="14" max="16384" width="9.140625" style="118"/>
  </cols>
  <sheetData>
    <row r="1" spans="1:11" ht="25.5" customHeigh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" t="s">
        <v>6</v>
      </c>
      <c r="H1" s="19" t="s">
        <v>7</v>
      </c>
      <c r="I1" s="19" t="s">
        <v>8</v>
      </c>
      <c r="J1" s="1" t="s">
        <v>9</v>
      </c>
      <c r="K1" s="1" t="s">
        <v>10</v>
      </c>
    </row>
    <row r="2" spans="1:11" ht="25.5" customHeight="1" x14ac:dyDescent="0.25">
      <c r="A2" s="100" t="s">
        <v>17</v>
      </c>
      <c r="B2" s="101">
        <v>2226</v>
      </c>
      <c r="C2" s="100" t="s">
        <v>23</v>
      </c>
      <c r="D2" s="101" t="s">
        <v>24</v>
      </c>
      <c r="E2" s="106">
        <v>119066</v>
      </c>
      <c r="F2" s="105">
        <v>0.15</v>
      </c>
      <c r="G2" s="106">
        <f>E2-E2*F2</f>
        <v>101206.1</v>
      </c>
      <c r="H2" s="100" t="s">
        <v>97</v>
      </c>
      <c r="I2" s="101" t="s">
        <v>98</v>
      </c>
      <c r="J2" s="110" t="s">
        <v>53</v>
      </c>
      <c r="K2" s="100" t="s">
        <v>27</v>
      </c>
    </row>
    <row r="3" spans="1:11" ht="25.5" customHeight="1" x14ac:dyDescent="0.25">
      <c r="A3" s="100" t="s">
        <v>17</v>
      </c>
      <c r="B3" s="101">
        <v>2226</v>
      </c>
      <c r="C3" s="100" t="s">
        <v>28</v>
      </c>
      <c r="D3" s="101" t="s">
        <v>29</v>
      </c>
      <c r="E3" s="106">
        <v>130922</v>
      </c>
      <c r="F3" s="105">
        <v>0.15</v>
      </c>
      <c r="G3" s="106">
        <f>E3-E3*F3</f>
        <v>111283.7</v>
      </c>
      <c r="H3" s="100" t="s">
        <v>97</v>
      </c>
      <c r="I3" s="101" t="s">
        <v>98</v>
      </c>
      <c r="J3" s="110" t="s">
        <v>53</v>
      </c>
      <c r="K3" s="100" t="s">
        <v>27</v>
      </c>
    </row>
    <row r="4" spans="1:11" ht="25.5" customHeight="1" x14ac:dyDescent="0.25">
      <c r="A4" s="134" t="s">
        <v>17</v>
      </c>
      <c r="B4" s="135">
        <v>2224</v>
      </c>
      <c r="C4" s="134" t="s">
        <v>11</v>
      </c>
      <c r="D4" s="135" t="s">
        <v>26</v>
      </c>
      <c r="E4" s="136">
        <v>111058</v>
      </c>
      <c r="F4" s="137">
        <v>0.15</v>
      </c>
      <c r="G4" s="136">
        <f>E4-E4*F4</f>
        <v>94399.3</v>
      </c>
      <c r="H4" s="134" t="s">
        <v>49</v>
      </c>
      <c r="I4" s="135" t="s">
        <v>50</v>
      </c>
      <c r="J4" s="138" t="s">
        <v>51</v>
      </c>
      <c r="K4" s="134" t="s">
        <v>96</v>
      </c>
    </row>
  </sheetData>
  <autoFilter ref="A1:K4">
    <sortState ref="A2:K4">
      <sortCondition sortBy="cellColor" ref="C1:C4" dxfId="1"/>
    </sortState>
  </autoFilter>
  <pageMargins left="0.7" right="0.7" top="0.75" bottom="0.75" header="0.3" footer="0.3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zoomScaleNormal="100" workbookViewId="0">
      <pane ySplit="1" topLeftCell="A2" activePane="bottomLeft" state="frozen"/>
      <selection pane="bottomLeft" activeCell="C11" sqref="C11"/>
    </sheetView>
  </sheetViews>
  <sheetFormatPr defaultRowHeight="18.75" customHeight="1" x14ac:dyDescent="0.25"/>
  <cols>
    <col min="1" max="1" width="17.7109375" style="39" customWidth="1"/>
    <col min="2" max="2" width="18.42578125" style="27" hidden="1" customWidth="1"/>
    <col min="3" max="3" width="30.5703125" style="39" bestFit="1" customWidth="1"/>
    <col min="4" max="4" width="17.7109375" style="27" hidden="1" customWidth="1"/>
    <col min="5" max="5" width="14.42578125" style="27" customWidth="1"/>
    <col min="6" max="6" width="13.42578125" style="27" customWidth="1"/>
    <col min="7" max="7" width="10.5703125" style="27" hidden="1" customWidth="1"/>
    <col min="8" max="8" width="22.140625" style="39" customWidth="1"/>
    <col min="9" max="9" width="16.140625" style="27" hidden="1" customWidth="1"/>
    <col min="10" max="10" width="16.7109375" style="27" hidden="1" customWidth="1"/>
    <col min="11" max="11" width="21.85546875" style="27" customWidth="1"/>
    <col min="12" max="16384" width="9.140625" style="21"/>
  </cols>
  <sheetData>
    <row r="1" spans="1:11" ht="23.25" customHeight="1" x14ac:dyDescent="0.25">
      <c r="A1" s="18" t="s">
        <v>0</v>
      </c>
      <c r="B1" s="19" t="s">
        <v>1</v>
      </c>
      <c r="C1" s="18" t="s">
        <v>2</v>
      </c>
      <c r="D1" s="19" t="s">
        <v>3</v>
      </c>
      <c r="E1" s="18" t="s">
        <v>4</v>
      </c>
      <c r="F1" s="18" t="s">
        <v>5</v>
      </c>
      <c r="G1" s="1" t="s">
        <v>6</v>
      </c>
      <c r="H1" s="18" t="s">
        <v>7</v>
      </c>
      <c r="I1" s="19" t="s">
        <v>8</v>
      </c>
      <c r="J1" s="1" t="s">
        <v>9</v>
      </c>
      <c r="K1" s="20" t="s">
        <v>10</v>
      </c>
    </row>
    <row r="2" spans="1:11" ht="18.75" customHeight="1" x14ac:dyDescent="0.25">
      <c r="A2" s="13" t="s">
        <v>13</v>
      </c>
      <c r="B2" s="6" t="s">
        <v>45</v>
      </c>
      <c r="C2" s="13" t="s">
        <v>14</v>
      </c>
      <c r="D2" s="80" t="s">
        <v>46</v>
      </c>
      <c r="E2" s="7">
        <v>50183</v>
      </c>
      <c r="F2" s="8">
        <v>0.1</v>
      </c>
      <c r="G2" s="7">
        <f>E2-E2*F2</f>
        <v>45164.7</v>
      </c>
      <c r="H2" s="15" t="s">
        <v>47</v>
      </c>
      <c r="I2" s="6" t="s">
        <v>48</v>
      </c>
      <c r="J2" s="79"/>
      <c r="K2" s="6" t="s">
        <v>96</v>
      </c>
    </row>
  </sheetData>
  <sortState ref="A2:K60">
    <sortCondition ref="A2:A60"/>
  </sortState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Normal="100" workbookViewId="0">
      <pane ySplit="1" topLeftCell="A2" activePane="bottomLeft" state="frozen"/>
      <selection pane="bottomLeft" activeCell="N15" sqref="N15"/>
    </sheetView>
  </sheetViews>
  <sheetFormatPr defaultRowHeight="24" customHeight="1" x14ac:dyDescent="0.25"/>
  <cols>
    <col min="1" max="1" width="15.28515625" style="96" bestFit="1" customWidth="1"/>
    <col min="2" max="2" width="18.42578125" style="97" hidden="1" customWidth="1"/>
    <col min="3" max="3" width="30.5703125" style="96" bestFit="1" customWidth="1"/>
    <col min="4" max="4" width="17.7109375" style="97" hidden="1" customWidth="1"/>
    <col min="5" max="5" width="13.140625" style="97" bestFit="1" customWidth="1"/>
    <col min="6" max="6" width="10" style="97" bestFit="1" customWidth="1"/>
    <col min="7" max="7" width="14" style="97" hidden="1" customWidth="1"/>
    <col min="8" max="8" width="13.7109375" style="96" bestFit="1" customWidth="1"/>
    <col min="9" max="9" width="16.140625" style="97" hidden="1" customWidth="1"/>
    <col min="10" max="10" width="21.28515625" style="97" hidden="1" customWidth="1"/>
    <col min="11" max="11" width="21.85546875" style="96" customWidth="1"/>
    <col min="12" max="12" width="9.140625" style="118"/>
    <col min="13" max="13" width="10.140625" style="118" bestFit="1" customWidth="1"/>
    <col min="14" max="16384" width="9.140625" style="118"/>
  </cols>
  <sheetData>
    <row r="1" spans="1:13" s="86" customFormat="1" ht="24" customHeight="1" x14ac:dyDescent="0.25">
      <c r="A1" s="120" t="s">
        <v>0</v>
      </c>
      <c r="B1" s="120" t="s">
        <v>1</v>
      </c>
      <c r="C1" s="120" t="s">
        <v>2</v>
      </c>
      <c r="D1" s="120" t="s">
        <v>3</v>
      </c>
      <c r="E1" s="120" t="s">
        <v>4</v>
      </c>
      <c r="F1" s="120" t="s">
        <v>5</v>
      </c>
      <c r="G1" s="121" t="s">
        <v>6</v>
      </c>
      <c r="H1" s="120" t="s">
        <v>7</v>
      </c>
      <c r="I1" s="120" t="s">
        <v>8</v>
      </c>
      <c r="J1" s="121" t="s">
        <v>9</v>
      </c>
      <c r="K1" s="121" t="s">
        <v>10</v>
      </c>
    </row>
    <row r="2" spans="1:13" ht="24" customHeight="1" x14ac:dyDescent="0.25">
      <c r="A2" s="102" t="s">
        <v>18</v>
      </c>
      <c r="B2" s="109" t="s">
        <v>42</v>
      </c>
      <c r="C2" s="102" t="s">
        <v>11</v>
      </c>
      <c r="D2" s="109" t="s">
        <v>26</v>
      </c>
      <c r="E2" s="111">
        <v>111058</v>
      </c>
      <c r="F2" s="107">
        <v>0.15</v>
      </c>
      <c r="G2" s="111">
        <f>E2-E2*F2</f>
        <v>94399.3</v>
      </c>
      <c r="H2" s="102" t="s">
        <v>43</v>
      </c>
      <c r="I2" s="109" t="s">
        <v>44</v>
      </c>
      <c r="J2" s="109"/>
      <c r="K2" s="102" t="s">
        <v>27</v>
      </c>
    </row>
    <row r="3" spans="1:13" ht="24" customHeight="1" x14ac:dyDescent="0.25">
      <c r="A3" s="102" t="s">
        <v>18</v>
      </c>
      <c r="B3" s="109" t="s">
        <v>169</v>
      </c>
      <c r="C3" s="102" t="s">
        <v>19</v>
      </c>
      <c r="D3" s="109" t="s">
        <v>20</v>
      </c>
      <c r="E3" s="111">
        <v>73431</v>
      </c>
      <c r="F3" s="107">
        <v>0.15</v>
      </c>
      <c r="G3" s="111">
        <f>E3-E3*F3</f>
        <v>62416.35</v>
      </c>
      <c r="H3" s="102" t="s">
        <v>170</v>
      </c>
      <c r="I3" s="109" t="s">
        <v>67</v>
      </c>
      <c r="J3" s="109"/>
      <c r="K3" s="102" t="s">
        <v>52</v>
      </c>
    </row>
    <row r="4" spans="1:13" ht="24" customHeight="1" x14ac:dyDescent="0.25">
      <c r="A4" s="102" t="s">
        <v>18</v>
      </c>
      <c r="B4" s="109" t="s">
        <v>169</v>
      </c>
      <c r="C4" s="102" t="s">
        <v>31</v>
      </c>
      <c r="D4" s="109" t="s">
        <v>32</v>
      </c>
      <c r="E4" s="111">
        <v>101989</v>
      </c>
      <c r="F4" s="107">
        <v>0.15</v>
      </c>
      <c r="G4" s="111">
        <f>E4-E4*F4</f>
        <v>86690.65</v>
      </c>
      <c r="H4" s="102" t="s">
        <v>170</v>
      </c>
      <c r="I4" s="109" t="s">
        <v>67</v>
      </c>
      <c r="J4" s="109" t="s">
        <v>171</v>
      </c>
      <c r="K4" s="102" t="s">
        <v>52</v>
      </c>
      <c r="M4" s="119"/>
    </row>
    <row r="5" spans="1:13" ht="24" customHeight="1" x14ac:dyDescent="0.25">
      <c r="A5" s="102" t="s">
        <v>172</v>
      </c>
      <c r="B5" s="109" t="s">
        <v>169</v>
      </c>
      <c r="C5" s="102" t="s">
        <v>68</v>
      </c>
      <c r="D5" s="109" t="s">
        <v>69</v>
      </c>
      <c r="E5" s="111">
        <v>94012.5</v>
      </c>
      <c r="F5" s="107">
        <v>0.15</v>
      </c>
      <c r="G5" s="111">
        <f>E5-E5*F5</f>
        <v>79910.625</v>
      </c>
      <c r="H5" s="102" t="s">
        <v>170</v>
      </c>
      <c r="I5" s="109" t="s">
        <v>67</v>
      </c>
      <c r="J5" s="109" t="s">
        <v>171</v>
      </c>
      <c r="K5" s="102" t="s">
        <v>52</v>
      </c>
    </row>
    <row r="6" spans="1:13" ht="24" customHeight="1" x14ac:dyDescent="0.25">
      <c r="A6" s="102" t="s">
        <v>172</v>
      </c>
      <c r="B6" s="109" t="s">
        <v>169</v>
      </c>
      <c r="C6" s="102" t="s">
        <v>14</v>
      </c>
      <c r="D6" s="103">
        <v>8938529045030</v>
      </c>
      <c r="E6" s="104">
        <v>50183</v>
      </c>
      <c r="F6" s="107">
        <v>0.2</v>
      </c>
      <c r="G6" s="111">
        <f>E6-E6*F6</f>
        <v>40146.400000000001</v>
      </c>
      <c r="H6" s="102" t="s">
        <v>170</v>
      </c>
      <c r="I6" s="109" t="s">
        <v>100</v>
      </c>
      <c r="J6" s="109"/>
      <c r="K6" s="102" t="s">
        <v>52</v>
      </c>
    </row>
    <row r="7" spans="1:13" ht="24" customHeight="1" x14ac:dyDescent="0.25">
      <c r="A7" s="102" t="s">
        <v>172</v>
      </c>
      <c r="B7" s="109" t="s">
        <v>169</v>
      </c>
      <c r="C7" s="102" t="s">
        <v>99</v>
      </c>
      <c r="D7" s="103">
        <v>8938508668328</v>
      </c>
      <c r="E7" s="129">
        <v>55595</v>
      </c>
      <c r="F7" s="107">
        <v>0.2</v>
      </c>
      <c r="G7" s="111">
        <f>E7-E7*F7</f>
        <v>44476</v>
      </c>
      <c r="H7" s="102" t="s">
        <v>170</v>
      </c>
      <c r="I7" s="109" t="s">
        <v>100</v>
      </c>
      <c r="J7" s="109" t="s">
        <v>171</v>
      </c>
      <c r="K7" s="102" t="s">
        <v>52</v>
      </c>
    </row>
    <row r="8" spans="1:13" ht="24" customHeight="1" x14ac:dyDescent="0.25">
      <c r="A8" s="122" t="s">
        <v>18</v>
      </c>
      <c r="B8" s="123" t="s">
        <v>36</v>
      </c>
      <c r="C8" s="122" t="s">
        <v>39</v>
      </c>
      <c r="D8" s="124" t="s">
        <v>25</v>
      </c>
      <c r="E8" s="125">
        <v>46000</v>
      </c>
      <c r="F8" s="126">
        <v>0.2</v>
      </c>
      <c r="G8" s="125">
        <f>E8-E8*F8</f>
        <v>36800</v>
      </c>
      <c r="H8" s="122" t="s">
        <v>37</v>
      </c>
      <c r="I8" s="123" t="s">
        <v>38</v>
      </c>
      <c r="J8" s="123" t="s">
        <v>12</v>
      </c>
      <c r="K8" s="122" t="s">
        <v>96</v>
      </c>
    </row>
    <row r="9" spans="1:13" ht="24" customHeight="1" x14ac:dyDescent="0.25">
      <c r="A9" s="122" t="s">
        <v>18</v>
      </c>
      <c r="B9" s="123"/>
      <c r="C9" s="122" t="s">
        <v>19</v>
      </c>
      <c r="D9" s="123" t="s">
        <v>20</v>
      </c>
      <c r="E9" s="125">
        <v>73431</v>
      </c>
      <c r="F9" s="126">
        <v>0.15</v>
      </c>
      <c r="G9" s="125">
        <f>E9-E9*F9</f>
        <v>62416.35</v>
      </c>
      <c r="H9" s="122" t="s">
        <v>95</v>
      </c>
      <c r="I9" s="123" t="s">
        <v>95</v>
      </c>
      <c r="J9" s="123" t="s">
        <v>91</v>
      </c>
      <c r="K9" s="122" t="s">
        <v>96</v>
      </c>
    </row>
    <row r="10" spans="1:13" ht="24" customHeight="1" x14ac:dyDescent="0.25">
      <c r="A10" s="122" t="s">
        <v>18</v>
      </c>
      <c r="B10" s="123"/>
      <c r="C10" s="122" t="s">
        <v>19</v>
      </c>
      <c r="D10" s="123" t="s">
        <v>20</v>
      </c>
      <c r="E10" s="125">
        <v>73431</v>
      </c>
      <c r="F10" s="126">
        <v>0.17</v>
      </c>
      <c r="G10" s="125">
        <f>E10-E10*F10</f>
        <v>60947.729999999996</v>
      </c>
      <c r="H10" s="122" t="s">
        <v>90</v>
      </c>
      <c r="I10" s="123" t="s">
        <v>90</v>
      </c>
      <c r="J10" s="123" t="s">
        <v>91</v>
      </c>
      <c r="K10" s="122" t="s">
        <v>96</v>
      </c>
    </row>
    <row r="11" spans="1:13" ht="24" customHeight="1" x14ac:dyDescent="0.25">
      <c r="A11" s="122" t="s">
        <v>18</v>
      </c>
      <c r="B11" s="123"/>
      <c r="C11" s="122" t="s">
        <v>92</v>
      </c>
      <c r="D11" s="123" t="s">
        <v>93</v>
      </c>
      <c r="E11" s="125">
        <v>87787</v>
      </c>
      <c r="F11" s="126">
        <v>0.1</v>
      </c>
      <c r="G11" s="125">
        <f>E11-E11*F11</f>
        <v>79008.3</v>
      </c>
      <c r="H11" s="127" t="s">
        <v>94</v>
      </c>
      <c r="I11" s="128" t="s">
        <v>94</v>
      </c>
      <c r="J11" s="123" t="s">
        <v>91</v>
      </c>
      <c r="K11" s="122" t="s">
        <v>96</v>
      </c>
    </row>
    <row r="12" spans="1:13" ht="24" customHeight="1" x14ac:dyDescent="0.25">
      <c r="A12" s="122" t="s">
        <v>40</v>
      </c>
      <c r="B12" s="123" t="s">
        <v>36</v>
      </c>
      <c r="C12" s="122" t="s">
        <v>41</v>
      </c>
      <c r="D12" s="124">
        <v>8938529045139</v>
      </c>
      <c r="E12" s="125">
        <v>74250</v>
      </c>
      <c r="F12" s="126">
        <v>0.2</v>
      </c>
      <c r="G12" s="125">
        <f>E12-E12*F12</f>
        <v>59400</v>
      </c>
      <c r="H12" s="122" t="s">
        <v>37</v>
      </c>
      <c r="I12" s="123" t="s">
        <v>38</v>
      </c>
      <c r="J12" s="123"/>
      <c r="K12" s="122" t="s">
        <v>96</v>
      </c>
    </row>
  </sheetData>
  <autoFilter ref="A1:K12">
    <sortState ref="A2:K12">
      <sortCondition sortBy="cellColor" ref="C1:C12" dxfId="3"/>
    </sortState>
  </autoFilter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zoomScaleNormal="100" workbookViewId="0">
      <pane ySplit="1" topLeftCell="A2" activePane="bottomLeft" state="frozen"/>
      <selection pane="bottomLeft" activeCell="M19" sqref="M19"/>
    </sheetView>
  </sheetViews>
  <sheetFormatPr defaultRowHeight="18.75" customHeight="1" x14ac:dyDescent="0.25"/>
  <cols>
    <col min="1" max="1" width="15.28515625" style="39" bestFit="1" customWidth="1"/>
    <col min="2" max="2" width="18.42578125" style="27" hidden="1" customWidth="1"/>
    <col min="3" max="3" width="30.5703125" style="39" bestFit="1" customWidth="1"/>
    <col min="4" max="4" width="17.7109375" style="27" hidden="1" customWidth="1"/>
    <col min="5" max="5" width="13.140625" style="27" bestFit="1" customWidth="1"/>
    <col min="6" max="6" width="10" style="27" bestFit="1" customWidth="1"/>
    <col min="7" max="7" width="14" style="27" hidden="1" customWidth="1"/>
    <col min="8" max="8" width="13.7109375" style="39" bestFit="1" customWidth="1"/>
    <col min="9" max="9" width="16.140625" style="27" hidden="1" customWidth="1"/>
    <col min="10" max="10" width="21.28515625" style="27" hidden="1" customWidth="1"/>
    <col min="11" max="11" width="21.85546875" style="39" customWidth="1"/>
    <col min="12" max="12" width="9.140625" style="21"/>
    <col min="13" max="13" width="10.140625" style="21" bestFit="1" customWidth="1"/>
    <col min="14" max="16384" width="9.140625" style="21"/>
  </cols>
  <sheetData>
    <row r="1" spans="1:13" ht="18.75" customHeigh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" t="s">
        <v>6</v>
      </c>
      <c r="H1" s="19" t="s">
        <v>7</v>
      </c>
      <c r="I1" s="19" t="s">
        <v>8</v>
      </c>
      <c r="J1" s="1" t="s">
        <v>9</v>
      </c>
      <c r="K1" s="20" t="s">
        <v>10</v>
      </c>
    </row>
    <row r="2" spans="1:13" ht="18.75" customHeight="1" x14ac:dyDescent="0.25">
      <c r="A2" s="22" t="s">
        <v>22</v>
      </c>
      <c r="B2" s="23"/>
      <c r="C2" s="16" t="s">
        <v>16</v>
      </c>
      <c r="D2" s="24">
        <v>8938529045221</v>
      </c>
      <c r="E2" s="9">
        <v>90750</v>
      </c>
      <c r="F2" s="26">
        <v>0.2</v>
      </c>
      <c r="G2" s="4">
        <f>E2-E2*F2</f>
        <v>72600</v>
      </c>
      <c r="H2" s="22" t="s">
        <v>70</v>
      </c>
      <c r="I2" s="23" t="s">
        <v>71</v>
      </c>
      <c r="J2" s="2"/>
      <c r="K2" s="16" t="s">
        <v>27</v>
      </c>
    </row>
    <row r="3" spans="1:13" ht="18.75" customHeight="1" x14ac:dyDescent="0.25">
      <c r="A3" s="14" t="s">
        <v>22</v>
      </c>
      <c r="B3" s="2"/>
      <c r="C3" s="16" t="s">
        <v>11</v>
      </c>
      <c r="D3" s="5" t="s">
        <v>26</v>
      </c>
      <c r="E3" s="4">
        <v>111058</v>
      </c>
      <c r="F3" s="26">
        <v>0.2</v>
      </c>
      <c r="G3" s="4">
        <f>E3-E3*F3</f>
        <v>88846.399999999994</v>
      </c>
      <c r="H3" s="16" t="s">
        <v>123</v>
      </c>
      <c r="I3" s="2" t="s">
        <v>124</v>
      </c>
      <c r="J3" s="2"/>
      <c r="K3" s="16" t="s">
        <v>52</v>
      </c>
    </row>
    <row r="4" spans="1:13" ht="18.75" customHeight="1" x14ac:dyDescent="0.25">
      <c r="A4" s="14" t="s">
        <v>13</v>
      </c>
      <c r="B4" s="2" t="s">
        <v>45</v>
      </c>
      <c r="C4" s="14" t="s">
        <v>14</v>
      </c>
      <c r="D4" s="3" t="s">
        <v>46</v>
      </c>
      <c r="E4" s="4">
        <v>50183</v>
      </c>
      <c r="F4" s="26">
        <v>0.1</v>
      </c>
      <c r="G4" s="4">
        <f>E4-E4*F4</f>
        <v>45164.7</v>
      </c>
      <c r="H4" s="16" t="s">
        <v>47</v>
      </c>
      <c r="I4" s="2" t="s">
        <v>48</v>
      </c>
      <c r="J4" s="5"/>
      <c r="K4" s="16" t="s">
        <v>96</v>
      </c>
    </row>
    <row r="5" spans="1:13" ht="18.75" customHeight="1" x14ac:dyDescent="0.25">
      <c r="A5" s="16" t="s">
        <v>145</v>
      </c>
      <c r="B5" s="2" t="s">
        <v>146</v>
      </c>
      <c r="C5" s="16" t="s">
        <v>11</v>
      </c>
      <c r="D5" s="5" t="s">
        <v>26</v>
      </c>
      <c r="E5" s="4">
        <v>111058</v>
      </c>
      <c r="F5" s="26">
        <v>0.12</v>
      </c>
      <c r="G5" s="4">
        <f>E5-E5*F5</f>
        <v>97731.040000000008</v>
      </c>
      <c r="H5" s="16" t="s">
        <v>147</v>
      </c>
      <c r="I5" s="2" t="s">
        <v>148</v>
      </c>
      <c r="J5" s="2"/>
      <c r="K5" s="16" t="s">
        <v>122</v>
      </c>
    </row>
    <row r="6" spans="1:13" ht="18.75" customHeight="1" x14ac:dyDescent="0.25">
      <c r="A6" s="16" t="s">
        <v>145</v>
      </c>
      <c r="B6" s="2" t="s">
        <v>149</v>
      </c>
      <c r="C6" s="16" t="s">
        <v>19</v>
      </c>
      <c r="D6" s="2" t="s">
        <v>20</v>
      </c>
      <c r="E6" s="9">
        <v>73431</v>
      </c>
      <c r="F6" s="26">
        <v>0.12</v>
      </c>
      <c r="G6" s="4">
        <f>E6-E6*F6</f>
        <v>64619.28</v>
      </c>
      <c r="H6" s="81" t="s">
        <v>150</v>
      </c>
      <c r="I6" s="82" t="s">
        <v>151</v>
      </c>
      <c r="J6" s="2"/>
      <c r="K6" s="16" t="s">
        <v>122</v>
      </c>
    </row>
    <row r="7" spans="1:13" ht="18.75" customHeight="1" x14ac:dyDescent="0.25">
      <c r="A7" s="16" t="s">
        <v>145</v>
      </c>
      <c r="B7" s="2" t="s">
        <v>152</v>
      </c>
      <c r="C7" s="16" t="s">
        <v>14</v>
      </c>
      <c r="D7" s="24">
        <v>8938529045030</v>
      </c>
      <c r="E7" s="29">
        <v>50183</v>
      </c>
      <c r="F7" s="26">
        <v>0.12</v>
      </c>
      <c r="G7" s="4">
        <f>E7-E7*F7</f>
        <v>44161.04</v>
      </c>
      <c r="H7" s="16" t="s">
        <v>153</v>
      </c>
      <c r="I7" s="2" t="s">
        <v>154</v>
      </c>
      <c r="J7" s="2"/>
      <c r="K7" s="16" t="s">
        <v>122</v>
      </c>
    </row>
    <row r="8" spans="1:13" ht="18.75" customHeight="1" x14ac:dyDescent="0.25">
      <c r="A8" s="16" t="s">
        <v>145</v>
      </c>
      <c r="B8" s="2" t="s">
        <v>152</v>
      </c>
      <c r="C8" s="16" t="s">
        <v>39</v>
      </c>
      <c r="D8" s="2" t="s">
        <v>25</v>
      </c>
      <c r="E8" s="9">
        <v>46000</v>
      </c>
      <c r="F8" s="26">
        <v>0.12</v>
      </c>
      <c r="G8" s="4">
        <f>E8-E8*F8</f>
        <v>40480</v>
      </c>
      <c r="H8" s="16" t="s">
        <v>153</v>
      </c>
      <c r="I8" s="2" t="s">
        <v>154</v>
      </c>
      <c r="J8" s="2"/>
      <c r="K8" s="16" t="s">
        <v>122</v>
      </c>
    </row>
    <row r="9" spans="1:13" ht="18.75" customHeight="1" x14ac:dyDescent="0.25">
      <c r="A9" s="16" t="s">
        <v>113</v>
      </c>
      <c r="B9" s="10"/>
      <c r="C9" s="16" t="s">
        <v>103</v>
      </c>
      <c r="D9" s="24">
        <v>8938529045030</v>
      </c>
      <c r="E9" s="29">
        <v>50183</v>
      </c>
      <c r="F9" s="26">
        <v>0.2</v>
      </c>
      <c r="G9" s="4">
        <f>E9-E9*F9</f>
        <v>40146.400000000001</v>
      </c>
      <c r="H9" s="43" t="s">
        <v>111</v>
      </c>
      <c r="I9" s="33" t="s">
        <v>112</v>
      </c>
      <c r="J9" s="10"/>
      <c r="K9" s="16" t="s">
        <v>52</v>
      </c>
    </row>
    <row r="10" spans="1:13" ht="18.75" customHeight="1" x14ac:dyDescent="0.25">
      <c r="A10" s="16" t="s">
        <v>113</v>
      </c>
      <c r="B10" s="10"/>
      <c r="C10" s="16" t="s">
        <v>106</v>
      </c>
      <c r="D10" s="24">
        <v>8938508668328</v>
      </c>
      <c r="E10" s="32">
        <v>55595</v>
      </c>
      <c r="F10" s="26">
        <v>0.2</v>
      </c>
      <c r="G10" s="4">
        <f>E10-E10*F10</f>
        <v>44476</v>
      </c>
      <c r="H10" s="43" t="s">
        <v>111</v>
      </c>
      <c r="I10" s="33" t="s">
        <v>112</v>
      </c>
      <c r="J10" s="10"/>
      <c r="K10" s="16" t="s">
        <v>52</v>
      </c>
    </row>
    <row r="11" spans="1:13" ht="18.75" customHeight="1" x14ac:dyDescent="0.25">
      <c r="A11" s="16" t="s">
        <v>110</v>
      </c>
      <c r="B11" s="10"/>
      <c r="C11" s="16" t="s">
        <v>103</v>
      </c>
      <c r="D11" s="24">
        <v>8938529045030</v>
      </c>
      <c r="E11" s="29">
        <v>50183</v>
      </c>
      <c r="F11" s="26">
        <v>0.2</v>
      </c>
      <c r="G11" s="4">
        <f>E11-E11*F11</f>
        <v>40146.400000000001</v>
      </c>
      <c r="H11" s="43" t="s">
        <v>111</v>
      </c>
      <c r="I11" s="33" t="s">
        <v>112</v>
      </c>
      <c r="J11" s="10"/>
      <c r="K11" s="16" t="s">
        <v>52</v>
      </c>
    </row>
    <row r="12" spans="1:13" ht="18.75" customHeight="1" x14ac:dyDescent="0.25">
      <c r="A12" s="16" t="s">
        <v>110</v>
      </c>
      <c r="B12" s="10"/>
      <c r="C12" s="16" t="s">
        <v>106</v>
      </c>
      <c r="D12" s="24">
        <v>8938508668328</v>
      </c>
      <c r="E12" s="32">
        <v>55595</v>
      </c>
      <c r="F12" s="26">
        <v>0.2</v>
      </c>
      <c r="G12" s="4">
        <f>E12-E12*F12</f>
        <v>44476</v>
      </c>
      <c r="H12" s="43" t="s">
        <v>111</v>
      </c>
      <c r="I12" s="33" t="s">
        <v>112</v>
      </c>
      <c r="J12" s="10"/>
      <c r="K12" s="16" t="s">
        <v>52</v>
      </c>
    </row>
    <row r="13" spans="1:13" ht="18.75" customHeight="1" x14ac:dyDescent="0.25">
      <c r="A13" s="14" t="s">
        <v>15</v>
      </c>
      <c r="B13" s="5" t="s">
        <v>33</v>
      </c>
      <c r="C13" s="16" t="s">
        <v>23</v>
      </c>
      <c r="D13" s="3" t="s">
        <v>24</v>
      </c>
      <c r="E13" s="9">
        <v>119066</v>
      </c>
      <c r="F13" s="44">
        <v>0.15</v>
      </c>
      <c r="G13" s="4">
        <f>E13-E13*F13</f>
        <v>101206.1</v>
      </c>
      <c r="H13" s="14" t="s">
        <v>34</v>
      </c>
      <c r="I13" s="5" t="s">
        <v>35</v>
      </c>
      <c r="J13" s="5" t="s">
        <v>30</v>
      </c>
      <c r="K13" s="16" t="s">
        <v>96</v>
      </c>
    </row>
    <row r="14" spans="1:13" ht="18.75" customHeight="1" x14ac:dyDescent="0.25">
      <c r="A14" s="14" t="s">
        <v>54</v>
      </c>
      <c r="B14" s="5" t="s">
        <v>55</v>
      </c>
      <c r="C14" s="16" t="s">
        <v>23</v>
      </c>
      <c r="D14" s="3" t="s">
        <v>24</v>
      </c>
      <c r="E14" s="9">
        <v>119066</v>
      </c>
      <c r="F14" s="25">
        <v>0.15</v>
      </c>
      <c r="G14" s="4">
        <f>E14-E14*F14</f>
        <v>101206.1</v>
      </c>
      <c r="H14" s="14" t="s">
        <v>56</v>
      </c>
      <c r="I14" s="5" t="s">
        <v>57</v>
      </c>
      <c r="J14" s="28" t="s">
        <v>53</v>
      </c>
      <c r="K14" s="16" t="s">
        <v>27</v>
      </c>
    </row>
    <row r="15" spans="1:13" ht="18.75" customHeight="1" x14ac:dyDescent="0.25">
      <c r="A15" s="14" t="s">
        <v>54</v>
      </c>
      <c r="B15" s="5" t="s">
        <v>75</v>
      </c>
      <c r="C15" s="16" t="s">
        <v>14</v>
      </c>
      <c r="D15" s="24">
        <v>8938529045030</v>
      </c>
      <c r="E15" s="29">
        <v>50183</v>
      </c>
      <c r="F15" s="25">
        <v>0.2</v>
      </c>
      <c r="G15" s="4">
        <f>E15-E15*F15</f>
        <v>40146.400000000001</v>
      </c>
      <c r="H15" s="14" t="s">
        <v>56</v>
      </c>
      <c r="I15" s="5" t="s">
        <v>57</v>
      </c>
      <c r="J15" s="10"/>
      <c r="K15" s="16" t="s">
        <v>27</v>
      </c>
    </row>
    <row r="16" spans="1:13" ht="18.75" customHeight="1" x14ac:dyDescent="0.25">
      <c r="A16" s="14" t="s">
        <v>54</v>
      </c>
      <c r="B16" s="5" t="s">
        <v>59</v>
      </c>
      <c r="C16" s="16" t="s">
        <v>11</v>
      </c>
      <c r="D16" s="5" t="s">
        <v>26</v>
      </c>
      <c r="E16" s="4">
        <v>111058</v>
      </c>
      <c r="F16" s="25">
        <v>0.15</v>
      </c>
      <c r="G16" s="4">
        <f>E16-E16*F16</f>
        <v>94399.3</v>
      </c>
      <c r="H16" s="14" t="s">
        <v>60</v>
      </c>
      <c r="I16" s="5" t="s">
        <v>61</v>
      </c>
      <c r="J16" s="30" t="s">
        <v>62</v>
      </c>
      <c r="K16" s="16" t="s">
        <v>52</v>
      </c>
      <c r="M16" s="83"/>
    </row>
    <row r="17" spans="1:14" ht="18.75" customHeight="1" x14ac:dyDescent="0.25">
      <c r="A17" s="14" t="s">
        <v>54</v>
      </c>
      <c r="B17" s="5" t="s">
        <v>59</v>
      </c>
      <c r="C17" s="16" t="s">
        <v>31</v>
      </c>
      <c r="D17" s="5" t="s">
        <v>32</v>
      </c>
      <c r="E17" s="4">
        <v>101989</v>
      </c>
      <c r="F17" s="25">
        <v>0.15</v>
      </c>
      <c r="G17" s="4">
        <f>E17-E17*F17</f>
        <v>86690.65</v>
      </c>
      <c r="H17" s="14" t="s">
        <v>60</v>
      </c>
      <c r="I17" s="5" t="s">
        <v>61</v>
      </c>
      <c r="J17" s="30" t="s">
        <v>62</v>
      </c>
      <c r="K17" s="16" t="s">
        <v>52</v>
      </c>
      <c r="L17" s="83"/>
      <c r="M17" s="83"/>
    </row>
    <row r="18" spans="1:14" ht="18.75" customHeight="1" x14ac:dyDescent="0.25">
      <c r="A18" s="14" t="s">
        <v>54</v>
      </c>
      <c r="B18" s="5" t="s">
        <v>63</v>
      </c>
      <c r="C18" s="16" t="s">
        <v>16</v>
      </c>
      <c r="D18" s="24">
        <v>8938529045221</v>
      </c>
      <c r="E18" s="9">
        <v>90750</v>
      </c>
      <c r="F18" s="25">
        <v>0.2</v>
      </c>
      <c r="G18" s="4">
        <f>E18-E18*F18</f>
        <v>72600</v>
      </c>
      <c r="H18" s="14" t="s">
        <v>64</v>
      </c>
      <c r="I18" s="5" t="s">
        <v>65</v>
      </c>
      <c r="J18" s="30"/>
      <c r="K18" s="16" t="s">
        <v>52</v>
      </c>
      <c r="M18" s="83"/>
      <c r="N18" s="83"/>
    </row>
    <row r="19" spans="1:14" ht="18.75" customHeight="1" x14ac:dyDescent="0.25">
      <c r="A19" s="14" t="s">
        <v>54</v>
      </c>
      <c r="B19" s="5" t="s">
        <v>72</v>
      </c>
      <c r="C19" s="16" t="s">
        <v>21</v>
      </c>
      <c r="D19" s="24">
        <v>8938529045177</v>
      </c>
      <c r="E19" s="9">
        <v>59400</v>
      </c>
      <c r="F19" s="26">
        <v>0.2</v>
      </c>
      <c r="G19" s="4">
        <f>E19-E19*F19</f>
        <v>47520</v>
      </c>
      <c r="H19" s="16" t="s">
        <v>73</v>
      </c>
      <c r="I19" s="2" t="s">
        <v>74</v>
      </c>
      <c r="J19" s="2" t="s">
        <v>30</v>
      </c>
      <c r="K19" s="16" t="s">
        <v>27</v>
      </c>
    </row>
    <row r="20" spans="1:14" ht="18.75" customHeight="1" x14ac:dyDescent="0.25">
      <c r="A20" s="14" t="s">
        <v>54</v>
      </c>
      <c r="B20" s="5" t="s">
        <v>75</v>
      </c>
      <c r="C20" s="16" t="s">
        <v>21</v>
      </c>
      <c r="D20" s="24">
        <v>8938529045177</v>
      </c>
      <c r="E20" s="9">
        <v>59400</v>
      </c>
      <c r="F20" s="26">
        <v>0.2</v>
      </c>
      <c r="G20" s="4">
        <f>E20-E20*F20</f>
        <v>47520</v>
      </c>
      <c r="H20" s="16" t="s">
        <v>76</v>
      </c>
      <c r="I20" s="31" t="s">
        <v>77</v>
      </c>
      <c r="J20" s="2" t="s">
        <v>30</v>
      </c>
      <c r="K20" s="16" t="s">
        <v>27</v>
      </c>
    </row>
    <row r="21" spans="1:14" ht="18.75" customHeight="1" x14ac:dyDescent="0.25">
      <c r="A21" s="14" t="s">
        <v>54</v>
      </c>
      <c r="B21" s="5" t="s">
        <v>78</v>
      </c>
      <c r="C21" s="16" t="s">
        <v>21</v>
      </c>
      <c r="D21" s="24">
        <v>8938529045177</v>
      </c>
      <c r="E21" s="9">
        <v>59400</v>
      </c>
      <c r="F21" s="26">
        <v>0.2</v>
      </c>
      <c r="G21" s="4">
        <f>E21-E21*F21</f>
        <v>47520</v>
      </c>
      <c r="H21" s="16" t="s">
        <v>79</v>
      </c>
      <c r="I21" s="2" t="s">
        <v>80</v>
      </c>
      <c r="J21" s="2" t="s">
        <v>30</v>
      </c>
      <c r="K21" s="16" t="s">
        <v>52</v>
      </c>
    </row>
    <row r="22" spans="1:14" ht="18.75" customHeight="1" x14ac:dyDescent="0.25">
      <c r="A22" s="14" t="s">
        <v>54</v>
      </c>
      <c r="B22" s="5" t="s">
        <v>55</v>
      </c>
      <c r="C22" s="16" t="s">
        <v>114</v>
      </c>
      <c r="D22" s="3">
        <v>8938529045498</v>
      </c>
      <c r="E22" s="9">
        <v>110250</v>
      </c>
      <c r="F22" s="25">
        <v>0.2</v>
      </c>
      <c r="G22" s="4">
        <f>E22-E22*F22</f>
        <v>88200</v>
      </c>
      <c r="H22" s="14" t="s">
        <v>56</v>
      </c>
      <c r="I22" s="5" t="s">
        <v>57</v>
      </c>
      <c r="J22" s="28" t="s">
        <v>12</v>
      </c>
      <c r="K22" s="16" t="s">
        <v>52</v>
      </c>
    </row>
    <row r="23" spans="1:14" ht="18.75" customHeight="1" x14ac:dyDescent="0.25">
      <c r="A23" s="14" t="s">
        <v>54</v>
      </c>
      <c r="B23" s="5" t="s">
        <v>75</v>
      </c>
      <c r="C23" s="16" t="s">
        <v>115</v>
      </c>
      <c r="D23" s="24">
        <v>8938529045511</v>
      </c>
      <c r="E23" s="29">
        <v>106050</v>
      </c>
      <c r="F23" s="25">
        <v>0.2</v>
      </c>
      <c r="G23" s="4">
        <f>E23-E23*F23</f>
        <v>84840</v>
      </c>
      <c r="H23" s="14" t="s">
        <v>56</v>
      </c>
      <c r="I23" s="5" t="s">
        <v>57</v>
      </c>
      <c r="J23" s="28" t="s">
        <v>12</v>
      </c>
      <c r="K23" s="16" t="s">
        <v>52</v>
      </c>
    </row>
    <row r="24" spans="1:14" ht="18.75" customHeight="1" x14ac:dyDescent="0.25">
      <c r="A24" s="14" t="s">
        <v>54</v>
      </c>
      <c r="B24" s="5" t="s">
        <v>59</v>
      </c>
      <c r="C24" s="16" t="s">
        <v>114</v>
      </c>
      <c r="D24" s="3">
        <v>8938529045498</v>
      </c>
      <c r="E24" s="9">
        <v>110250</v>
      </c>
      <c r="F24" s="25">
        <v>0.2</v>
      </c>
      <c r="G24" s="4">
        <f>E24-E24*F24</f>
        <v>88200</v>
      </c>
      <c r="H24" s="14" t="s">
        <v>60</v>
      </c>
      <c r="I24" s="5" t="s">
        <v>61</v>
      </c>
      <c r="J24" s="28" t="s">
        <v>12</v>
      </c>
      <c r="K24" s="16" t="s">
        <v>52</v>
      </c>
    </row>
    <row r="25" spans="1:14" ht="18.75" customHeight="1" x14ac:dyDescent="0.25">
      <c r="A25" s="14" t="s">
        <v>54</v>
      </c>
      <c r="B25" s="5" t="s">
        <v>59</v>
      </c>
      <c r="C25" s="16" t="s">
        <v>115</v>
      </c>
      <c r="D25" s="24">
        <v>8938529045511</v>
      </c>
      <c r="E25" s="29">
        <v>106050</v>
      </c>
      <c r="F25" s="25">
        <v>0.2</v>
      </c>
      <c r="G25" s="4">
        <f>E25-E25*F25</f>
        <v>84840</v>
      </c>
      <c r="H25" s="14" t="s">
        <v>60</v>
      </c>
      <c r="I25" s="5" t="s">
        <v>61</v>
      </c>
      <c r="J25" s="28" t="s">
        <v>12</v>
      </c>
      <c r="K25" s="16" t="s">
        <v>52</v>
      </c>
    </row>
    <row r="26" spans="1:14" ht="18.75" customHeight="1" x14ac:dyDescent="0.25">
      <c r="A26" s="16" t="s">
        <v>54</v>
      </c>
      <c r="B26" s="2"/>
      <c r="C26" s="16" t="s">
        <v>31</v>
      </c>
      <c r="D26" s="5" t="s">
        <v>32</v>
      </c>
      <c r="E26" s="4">
        <v>101989</v>
      </c>
      <c r="F26" s="26">
        <v>0.15</v>
      </c>
      <c r="G26" s="4">
        <f>E26-E26*F26</f>
        <v>86690.65</v>
      </c>
      <c r="H26" s="16" t="s">
        <v>121</v>
      </c>
      <c r="I26" s="2" t="s">
        <v>60</v>
      </c>
      <c r="J26" s="2" t="s">
        <v>30</v>
      </c>
      <c r="K26" s="16" t="s">
        <v>52</v>
      </c>
    </row>
    <row r="27" spans="1:14" ht="18.75" customHeight="1" x14ac:dyDescent="0.25">
      <c r="A27" s="16" t="s">
        <v>54</v>
      </c>
      <c r="B27" s="2"/>
      <c r="C27" s="16" t="s">
        <v>16</v>
      </c>
      <c r="D27" s="24">
        <v>8938529045221</v>
      </c>
      <c r="E27" s="9">
        <v>90750</v>
      </c>
      <c r="F27" s="26">
        <v>0.15</v>
      </c>
      <c r="G27" s="4">
        <f>E27-E27*F27</f>
        <v>77137.5</v>
      </c>
      <c r="H27" s="16" t="s">
        <v>121</v>
      </c>
      <c r="I27" s="2" t="s">
        <v>60</v>
      </c>
      <c r="J27" s="2" t="s">
        <v>30</v>
      </c>
      <c r="K27" s="16" t="s">
        <v>52</v>
      </c>
    </row>
    <row r="28" spans="1:14" ht="18.75" customHeight="1" x14ac:dyDescent="0.25">
      <c r="A28" s="16" t="s">
        <v>54</v>
      </c>
      <c r="B28" s="2"/>
      <c r="C28" s="17" t="s">
        <v>119</v>
      </c>
      <c r="D28" s="11">
        <v>8938529045191</v>
      </c>
      <c r="E28" s="12">
        <v>61050</v>
      </c>
      <c r="F28" s="26">
        <v>0.15</v>
      </c>
      <c r="G28" s="4">
        <f>E28-E28*F28</f>
        <v>51892.5</v>
      </c>
      <c r="H28" s="16" t="s">
        <v>121</v>
      </c>
      <c r="I28" s="2" t="s">
        <v>60</v>
      </c>
      <c r="J28" s="2" t="s">
        <v>30</v>
      </c>
      <c r="K28" s="16" t="s">
        <v>52</v>
      </c>
    </row>
    <row r="29" spans="1:14" ht="18.75" customHeight="1" x14ac:dyDescent="0.25">
      <c r="A29" s="16" t="s">
        <v>54</v>
      </c>
      <c r="B29" s="2"/>
      <c r="C29" s="16" t="s">
        <v>120</v>
      </c>
      <c r="D29" s="11">
        <v>8938529045207</v>
      </c>
      <c r="E29" s="12">
        <v>70950</v>
      </c>
      <c r="F29" s="26">
        <v>0.15</v>
      </c>
      <c r="G29" s="4">
        <f>E29-E29*F29</f>
        <v>60307.5</v>
      </c>
      <c r="H29" s="16" t="s">
        <v>121</v>
      </c>
      <c r="I29" s="2" t="s">
        <v>60</v>
      </c>
      <c r="J29" s="2" t="s">
        <v>30</v>
      </c>
      <c r="K29" s="16" t="s">
        <v>52</v>
      </c>
    </row>
    <row r="30" spans="1:14" ht="18.75" customHeight="1" x14ac:dyDescent="0.25">
      <c r="A30" s="14" t="s">
        <v>155</v>
      </c>
      <c r="B30" s="5" t="s">
        <v>59</v>
      </c>
      <c r="C30" s="16" t="s">
        <v>11</v>
      </c>
      <c r="D30" s="5" t="s">
        <v>26</v>
      </c>
      <c r="E30" s="4">
        <v>111058</v>
      </c>
      <c r="F30" s="25">
        <v>0.18</v>
      </c>
      <c r="G30" s="4">
        <f>E30-E30*F30</f>
        <v>91067.56</v>
      </c>
      <c r="H30" s="14" t="s">
        <v>60</v>
      </c>
      <c r="I30" s="5" t="s">
        <v>61</v>
      </c>
      <c r="J30" s="30" t="s">
        <v>62</v>
      </c>
      <c r="K30" s="16" t="s">
        <v>52</v>
      </c>
      <c r="M30" s="83"/>
    </row>
    <row r="31" spans="1:14" ht="18.75" customHeight="1" x14ac:dyDescent="0.25">
      <c r="A31" s="16" t="s">
        <v>109</v>
      </c>
      <c r="B31" s="10"/>
      <c r="C31" s="16" t="s">
        <v>103</v>
      </c>
      <c r="D31" s="24">
        <v>8938529045030</v>
      </c>
      <c r="E31" s="29">
        <v>50183</v>
      </c>
      <c r="F31" s="26">
        <v>0.2</v>
      </c>
      <c r="G31" s="4">
        <f>E31-E31*F31</f>
        <v>40146.400000000001</v>
      </c>
      <c r="H31" s="43" t="s">
        <v>104</v>
      </c>
      <c r="I31" s="33" t="s">
        <v>105</v>
      </c>
      <c r="J31" s="10"/>
      <c r="K31" s="16" t="s">
        <v>52</v>
      </c>
    </row>
    <row r="32" spans="1:14" ht="18.75" customHeight="1" x14ac:dyDescent="0.25">
      <c r="A32" s="16" t="s">
        <v>109</v>
      </c>
      <c r="B32" s="10"/>
      <c r="C32" s="16" t="s">
        <v>106</v>
      </c>
      <c r="D32" s="24">
        <v>8938508668328</v>
      </c>
      <c r="E32" s="32">
        <v>55595</v>
      </c>
      <c r="F32" s="26">
        <v>0.2</v>
      </c>
      <c r="G32" s="4">
        <f>E32-E32*F32</f>
        <v>44476</v>
      </c>
      <c r="H32" s="43" t="s">
        <v>104</v>
      </c>
      <c r="I32" s="33" t="s">
        <v>105</v>
      </c>
      <c r="J32" s="10"/>
      <c r="K32" s="16" t="s">
        <v>52</v>
      </c>
    </row>
    <row r="33" spans="1:11" ht="18.75" customHeight="1" x14ac:dyDescent="0.25">
      <c r="A33" s="16" t="s">
        <v>116</v>
      </c>
      <c r="B33" s="2"/>
      <c r="C33" s="16" t="s">
        <v>99</v>
      </c>
      <c r="D33" s="24">
        <v>8938508668328</v>
      </c>
      <c r="E33" s="32">
        <v>55595</v>
      </c>
      <c r="F33" s="25">
        <v>0.2</v>
      </c>
      <c r="G33" s="4">
        <f>E33-E33*F33</f>
        <v>44476</v>
      </c>
      <c r="H33" s="14" t="s">
        <v>117</v>
      </c>
      <c r="I33" s="5" t="s">
        <v>118</v>
      </c>
      <c r="J33" s="2"/>
      <c r="K33" s="16" t="s">
        <v>52</v>
      </c>
    </row>
    <row r="34" spans="1:11" ht="18.75" customHeight="1" x14ac:dyDescent="0.25">
      <c r="A34" s="16" t="s">
        <v>116</v>
      </c>
      <c r="B34" s="2"/>
      <c r="C34" s="16" t="s">
        <v>14</v>
      </c>
      <c r="D34" s="24">
        <v>8938529045030</v>
      </c>
      <c r="E34" s="29">
        <v>50183</v>
      </c>
      <c r="F34" s="25">
        <v>0.2</v>
      </c>
      <c r="G34" s="4">
        <f>E34-E34*F34</f>
        <v>40146.400000000001</v>
      </c>
      <c r="H34" s="14" t="s">
        <v>117</v>
      </c>
      <c r="I34" s="5" t="s">
        <v>118</v>
      </c>
      <c r="J34" s="2"/>
      <c r="K34" s="16" t="s">
        <v>52</v>
      </c>
    </row>
    <row r="35" spans="1:11" ht="18.75" customHeight="1" x14ac:dyDescent="0.25">
      <c r="A35" s="16" t="s">
        <v>107</v>
      </c>
      <c r="B35" s="10"/>
      <c r="C35" s="16" t="s">
        <v>103</v>
      </c>
      <c r="D35" s="24">
        <v>8938529045030</v>
      </c>
      <c r="E35" s="29">
        <v>50183</v>
      </c>
      <c r="F35" s="26">
        <v>0.2</v>
      </c>
      <c r="G35" s="4">
        <f>E35-E35*F35</f>
        <v>40146.400000000001</v>
      </c>
      <c r="H35" s="43" t="s">
        <v>108</v>
      </c>
      <c r="I35" s="33" t="s">
        <v>108</v>
      </c>
      <c r="J35" s="10"/>
      <c r="K35" s="16" t="s">
        <v>52</v>
      </c>
    </row>
    <row r="36" spans="1:11" ht="18.75" customHeight="1" x14ac:dyDescent="0.25">
      <c r="A36" s="16" t="s">
        <v>156</v>
      </c>
      <c r="B36" s="2" t="s">
        <v>157</v>
      </c>
      <c r="C36" s="16" t="s">
        <v>19</v>
      </c>
      <c r="D36" s="2" t="s">
        <v>20</v>
      </c>
      <c r="E36" s="9">
        <v>73431</v>
      </c>
      <c r="F36" s="26">
        <v>0.15</v>
      </c>
      <c r="G36" s="4">
        <f>E36-E36*F36</f>
        <v>62416.35</v>
      </c>
      <c r="H36" s="16" t="s">
        <v>158</v>
      </c>
      <c r="I36" s="2" t="s">
        <v>159</v>
      </c>
      <c r="J36" s="2"/>
      <c r="K36" s="16"/>
    </row>
    <row r="37" spans="1:11" ht="18.75" customHeight="1" x14ac:dyDescent="0.25">
      <c r="A37" s="14" t="s">
        <v>17</v>
      </c>
      <c r="B37" s="5">
        <v>2224</v>
      </c>
      <c r="C37" s="16" t="s">
        <v>11</v>
      </c>
      <c r="D37" s="5" t="s">
        <v>26</v>
      </c>
      <c r="E37" s="4">
        <v>111058</v>
      </c>
      <c r="F37" s="25">
        <v>0.15</v>
      </c>
      <c r="G37" s="4">
        <f>E37-E37*F37</f>
        <v>94399.3</v>
      </c>
      <c r="H37" s="14" t="s">
        <v>49</v>
      </c>
      <c r="I37" s="5" t="s">
        <v>50</v>
      </c>
      <c r="J37" s="28" t="s">
        <v>51</v>
      </c>
      <c r="K37" s="16" t="s">
        <v>96</v>
      </c>
    </row>
    <row r="38" spans="1:11" ht="18.75" customHeight="1" x14ac:dyDescent="0.25">
      <c r="A38" s="14" t="s">
        <v>17</v>
      </c>
      <c r="B38" s="5">
        <v>2226</v>
      </c>
      <c r="C38" s="16" t="s">
        <v>23</v>
      </c>
      <c r="D38" s="2" t="s">
        <v>24</v>
      </c>
      <c r="E38" s="9">
        <v>119066</v>
      </c>
      <c r="F38" s="25">
        <v>0.15</v>
      </c>
      <c r="G38" s="4">
        <f>E38-E38*F38</f>
        <v>101206.1</v>
      </c>
      <c r="H38" s="22" t="s">
        <v>97</v>
      </c>
      <c r="I38" s="23" t="s">
        <v>98</v>
      </c>
      <c r="J38" s="28" t="s">
        <v>53</v>
      </c>
      <c r="K38" s="16" t="s">
        <v>27</v>
      </c>
    </row>
    <row r="39" spans="1:11" ht="18.75" customHeight="1" x14ac:dyDescent="0.25">
      <c r="A39" s="14" t="s">
        <v>17</v>
      </c>
      <c r="B39" s="5">
        <v>2226</v>
      </c>
      <c r="C39" s="16" t="s">
        <v>28</v>
      </c>
      <c r="D39" s="2" t="s">
        <v>29</v>
      </c>
      <c r="E39" s="9">
        <v>130922</v>
      </c>
      <c r="F39" s="25">
        <v>0.15</v>
      </c>
      <c r="G39" s="4">
        <f>E39-E39*F39</f>
        <v>111283.7</v>
      </c>
      <c r="H39" s="22" t="s">
        <v>97</v>
      </c>
      <c r="I39" s="23" t="s">
        <v>98</v>
      </c>
      <c r="J39" s="28" t="s">
        <v>53</v>
      </c>
      <c r="K39" s="16" t="s">
        <v>27</v>
      </c>
    </row>
    <row r="40" spans="1:11" ht="18.75" customHeight="1" x14ac:dyDescent="0.25">
      <c r="A40" s="14" t="s">
        <v>81</v>
      </c>
      <c r="B40" s="5" t="s">
        <v>87</v>
      </c>
      <c r="C40" s="16" t="s">
        <v>23</v>
      </c>
      <c r="D40" s="3" t="s">
        <v>24</v>
      </c>
      <c r="E40" s="9">
        <v>119066</v>
      </c>
      <c r="F40" s="26">
        <v>0.15</v>
      </c>
      <c r="G40" s="4">
        <f>E40-E40*F40</f>
        <v>101206.1</v>
      </c>
      <c r="H40" s="42" t="s">
        <v>82</v>
      </c>
      <c r="I40" s="41" t="s">
        <v>83</v>
      </c>
      <c r="J40" s="2"/>
      <c r="K40" s="16" t="s">
        <v>27</v>
      </c>
    </row>
    <row r="41" spans="1:11" ht="18.75" customHeight="1" x14ac:dyDescent="0.25">
      <c r="A41" s="14" t="s">
        <v>81</v>
      </c>
      <c r="B41" s="2">
        <v>2303</v>
      </c>
      <c r="C41" s="16" t="s">
        <v>11</v>
      </c>
      <c r="D41" s="5" t="s">
        <v>26</v>
      </c>
      <c r="E41" s="4">
        <v>111058</v>
      </c>
      <c r="F41" s="26">
        <v>0.15</v>
      </c>
      <c r="G41" s="4">
        <f>E41-E41*F41</f>
        <v>94399.3</v>
      </c>
      <c r="H41" s="16" t="s">
        <v>84</v>
      </c>
      <c r="I41" s="2" t="s">
        <v>85</v>
      </c>
      <c r="J41" s="2"/>
      <c r="K41" s="16" t="s">
        <v>58</v>
      </c>
    </row>
    <row r="42" spans="1:11" ht="18.75" customHeight="1" x14ac:dyDescent="0.25">
      <c r="A42" s="14" t="s">
        <v>81</v>
      </c>
      <c r="B42" s="2">
        <v>2303</v>
      </c>
      <c r="C42" s="16" t="s">
        <v>68</v>
      </c>
      <c r="D42" s="2" t="s">
        <v>69</v>
      </c>
      <c r="E42" s="9">
        <v>94012.5</v>
      </c>
      <c r="F42" s="26">
        <v>0.15</v>
      </c>
      <c r="G42" s="4">
        <f>E42-E42*F42</f>
        <v>79910.625</v>
      </c>
      <c r="H42" s="16" t="s">
        <v>84</v>
      </c>
      <c r="I42" s="2" t="s">
        <v>85</v>
      </c>
      <c r="J42" s="2"/>
      <c r="K42" s="16" t="s">
        <v>58</v>
      </c>
    </row>
    <row r="43" spans="1:11" ht="18.75" customHeight="1" x14ac:dyDescent="0.25">
      <c r="A43" s="14" t="s">
        <v>81</v>
      </c>
      <c r="B43" s="5" t="s">
        <v>87</v>
      </c>
      <c r="C43" s="16" t="s">
        <v>88</v>
      </c>
      <c r="D43" s="3">
        <v>8938529045290</v>
      </c>
      <c r="E43" s="9">
        <v>212400</v>
      </c>
      <c r="F43" s="26">
        <v>0.2</v>
      </c>
      <c r="G43" s="4">
        <f>E43-E43*F43</f>
        <v>169920</v>
      </c>
      <c r="H43" s="14" t="s">
        <v>82</v>
      </c>
      <c r="I43" s="5" t="s">
        <v>83</v>
      </c>
      <c r="J43" s="2"/>
      <c r="K43" s="16" t="s">
        <v>27</v>
      </c>
    </row>
    <row r="44" spans="1:11" ht="18.75" customHeight="1" x14ac:dyDescent="0.25">
      <c r="A44" s="14" t="s">
        <v>81</v>
      </c>
      <c r="B44" s="5" t="s">
        <v>89</v>
      </c>
      <c r="C44" s="16" t="s">
        <v>88</v>
      </c>
      <c r="D44" s="3">
        <v>8938529045290</v>
      </c>
      <c r="E44" s="9">
        <v>212400</v>
      </c>
      <c r="F44" s="26">
        <v>0.2</v>
      </c>
      <c r="G44" s="4">
        <f>E44-E44*F44</f>
        <v>169920</v>
      </c>
      <c r="H44" s="16" t="s">
        <v>84</v>
      </c>
      <c r="I44" s="2" t="s">
        <v>85</v>
      </c>
      <c r="J44" s="2"/>
      <c r="K44" s="16" t="s">
        <v>52</v>
      </c>
    </row>
    <row r="45" spans="1:11" ht="18.75" customHeight="1" x14ac:dyDescent="0.25">
      <c r="A45" s="16" t="s">
        <v>81</v>
      </c>
      <c r="B45" s="2" t="s">
        <v>160</v>
      </c>
      <c r="C45" s="16" t="s">
        <v>161</v>
      </c>
      <c r="D45" s="84" t="s">
        <v>162</v>
      </c>
      <c r="E45" s="9">
        <v>263722</v>
      </c>
      <c r="F45" s="26">
        <v>0.1</v>
      </c>
      <c r="G45" s="4">
        <f>E45-E45*F45</f>
        <v>237349.8</v>
      </c>
      <c r="H45" s="16" t="s">
        <v>84</v>
      </c>
      <c r="I45" s="2" t="s">
        <v>85</v>
      </c>
      <c r="J45" s="2"/>
      <c r="K45" s="16" t="s">
        <v>163</v>
      </c>
    </row>
    <row r="46" spans="1:11" ht="18.75" customHeight="1" x14ac:dyDescent="0.25">
      <c r="A46" s="16" t="s">
        <v>81</v>
      </c>
      <c r="B46" s="2" t="s">
        <v>160</v>
      </c>
      <c r="C46" s="16" t="s">
        <v>164</v>
      </c>
      <c r="D46" s="84" t="s">
        <v>165</v>
      </c>
      <c r="E46" s="9">
        <v>341697</v>
      </c>
      <c r="F46" s="26">
        <v>0.1</v>
      </c>
      <c r="G46" s="4">
        <f>E46-E46*F46</f>
        <v>307527.3</v>
      </c>
      <c r="H46" s="16" t="s">
        <v>84</v>
      </c>
      <c r="I46" s="2" t="s">
        <v>85</v>
      </c>
      <c r="J46" s="2"/>
      <c r="K46" s="16" t="s">
        <v>163</v>
      </c>
    </row>
    <row r="47" spans="1:11" ht="18.75" customHeight="1" x14ac:dyDescent="0.25">
      <c r="A47" s="16" t="s">
        <v>166</v>
      </c>
      <c r="B47" s="2" t="s">
        <v>167</v>
      </c>
      <c r="C47" s="16" t="s">
        <v>68</v>
      </c>
      <c r="D47" s="2" t="s">
        <v>69</v>
      </c>
      <c r="E47" s="9">
        <v>94012.5</v>
      </c>
      <c r="F47" s="26">
        <v>0.15</v>
      </c>
      <c r="G47" s="4">
        <f>E47-E47*F47</f>
        <v>79910.625</v>
      </c>
      <c r="H47" s="16" t="s">
        <v>168</v>
      </c>
      <c r="I47" s="2" t="s">
        <v>67</v>
      </c>
      <c r="J47" s="2"/>
      <c r="K47" s="16"/>
    </row>
    <row r="48" spans="1:11" ht="18.75" customHeight="1" x14ac:dyDescent="0.25">
      <c r="A48" s="16" t="s">
        <v>166</v>
      </c>
      <c r="B48" s="2" t="s">
        <v>167</v>
      </c>
      <c r="C48" s="16" t="s">
        <v>31</v>
      </c>
      <c r="D48" s="2" t="s">
        <v>32</v>
      </c>
      <c r="E48" s="9">
        <v>101989</v>
      </c>
      <c r="F48" s="26">
        <v>0.15</v>
      </c>
      <c r="G48" s="4">
        <f>E48-E48*F48</f>
        <v>86690.65</v>
      </c>
      <c r="H48" s="16" t="s">
        <v>168</v>
      </c>
      <c r="I48" s="2" t="s">
        <v>67</v>
      </c>
      <c r="J48" s="2"/>
      <c r="K48" s="16"/>
    </row>
    <row r="49" spans="1:13" ht="18.75" customHeight="1" x14ac:dyDescent="0.25">
      <c r="A49" s="16" t="s">
        <v>102</v>
      </c>
      <c r="B49" s="10"/>
      <c r="C49" s="16" t="s">
        <v>103</v>
      </c>
      <c r="D49" s="24">
        <v>8938529045030</v>
      </c>
      <c r="E49" s="29">
        <v>50183</v>
      </c>
      <c r="F49" s="26">
        <v>0.2</v>
      </c>
      <c r="G49" s="4">
        <f>E49-E49*F49</f>
        <v>40146.400000000001</v>
      </c>
      <c r="H49" s="43" t="s">
        <v>104</v>
      </c>
      <c r="I49" s="33" t="s">
        <v>105</v>
      </c>
      <c r="J49" s="10"/>
      <c r="K49" s="16" t="s">
        <v>52</v>
      </c>
    </row>
    <row r="50" spans="1:13" ht="18.75" customHeight="1" x14ac:dyDescent="0.25">
      <c r="A50" s="16" t="s">
        <v>102</v>
      </c>
      <c r="B50" s="10"/>
      <c r="C50" s="16" t="s">
        <v>106</v>
      </c>
      <c r="D50" s="24">
        <v>8938508668328</v>
      </c>
      <c r="E50" s="32">
        <v>55595</v>
      </c>
      <c r="F50" s="26">
        <v>0.2</v>
      </c>
      <c r="G50" s="4">
        <f>E50-E50*F50</f>
        <v>44476</v>
      </c>
      <c r="H50" s="43" t="s">
        <v>104</v>
      </c>
      <c r="I50" s="33" t="s">
        <v>105</v>
      </c>
      <c r="J50" s="10"/>
      <c r="K50" s="16" t="s">
        <v>52</v>
      </c>
    </row>
    <row r="51" spans="1:13" ht="18.75" customHeight="1" x14ac:dyDescent="0.25">
      <c r="A51" s="14" t="s">
        <v>18</v>
      </c>
      <c r="B51" s="5" t="s">
        <v>36</v>
      </c>
      <c r="C51" s="16" t="s">
        <v>39</v>
      </c>
      <c r="D51" s="24" t="s">
        <v>25</v>
      </c>
      <c r="E51" s="9">
        <v>46000</v>
      </c>
      <c r="F51" s="25">
        <v>0.2</v>
      </c>
      <c r="G51" s="4">
        <f>E51-E51*F51</f>
        <v>36800</v>
      </c>
      <c r="H51" s="14" t="s">
        <v>37</v>
      </c>
      <c r="I51" s="5" t="s">
        <v>38</v>
      </c>
      <c r="J51" s="5" t="s">
        <v>12</v>
      </c>
      <c r="K51" s="16" t="s">
        <v>96</v>
      </c>
    </row>
    <row r="52" spans="1:13" ht="18.75" customHeight="1" x14ac:dyDescent="0.25">
      <c r="A52" s="14" t="s">
        <v>18</v>
      </c>
      <c r="B52" s="5" t="s">
        <v>42</v>
      </c>
      <c r="C52" s="16" t="s">
        <v>11</v>
      </c>
      <c r="D52" s="5" t="s">
        <v>26</v>
      </c>
      <c r="E52" s="4">
        <v>111058</v>
      </c>
      <c r="F52" s="25">
        <v>0.15</v>
      </c>
      <c r="G52" s="4">
        <f>E52-E52*F52</f>
        <v>94399.3</v>
      </c>
      <c r="H52" s="14" t="s">
        <v>43</v>
      </c>
      <c r="I52" s="5" t="s">
        <v>44</v>
      </c>
      <c r="J52" s="5"/>
      <c r="K52" s="16" t="s">
        <v>27</v>
      </c>
    </row>
    <row r="53" spans="1:13" ht="18.75" customHeight="1" x14ac:dyDescent="0.25">
      <c r="A53" s="14" t="s">
        <v>18</v>
      </c>
      <c r="B53" s="5" t="s">
        <v>169</v>
      </c>
      <c r="C53" s="16" t="s">
        <v>19</v>
      </c>
      <c r="D53" s="2" t="s">
        <v>20</v>
      </c>
      <c r="E53" s="9">
        <v>73431</v>
      </c>
      <c r="F53" s="26">
        <v>0.15</v>
      </c>
      <c r="G53" s="4">
        <f>E53-E53*F53</f>
        <v>62416.35</v>
      </c>
      <c r="H53" s="14" t="s">
        <v>170</v>
      </c>
      <c r="I53" s="5" t="s">
        <v>67</v>
      </c>
      <c r="J53" s="2"/>
      <c r="K53" s="16" t="s">
        <v>52</v>
      </c>
      <c r="M53" s="85"/>
    </row>
    <row r="54" spans="1:13" ht="18.75" customHeight="1" x14ac:dyDescent="0.25">
      <c r="A54" s="14" t="s">
        <v>18</v>
      </c>
      <c r="B54" s="5" t="s">
        <v>169</v>
      </c>
      <c r="C54" s="16" t="s">
        <v>31</v>
      </c>
      <c r="D54" s="2" t="s">
        <v>32</v>
      </c>
      <c r="E54" s="9">
        <v>101989</v>
      </c>
      <c r="F54" s="26">
        <v>0.15</v>
      </c>
      <c r="G54" s="4">
        <f>E54-E54*F54</f>
        <v>86690.65</v>
      </c>
      <c r="H54" s="14" t="s">
        <v>170</v>
      </c>
      <c r="I54" s="5" t="s">
        <v>67</v>
      </c>
      <c r="J54" s="2" t="s">
        <v>171</v>
      </c>
      <c r="K54" s="16" t="s">
        <v>52</v>
      </c>
    </row>
    <row r="55" spans="1:13" ht="18.75" customHeight="1" x14ac:dyDescent="0.25">
      <c r="A55" s="16" t="s">
        <v>18</v>
      </c>
      <c r="B55" s="2"/>
      <c r="C55" s="16" t="s">
        <v>19</v>
      </c>
      <c r="D55" s="2" t="s">
        <v>20</v>
      </c>
      <c r="E55" s="9">
        <v>73431</v>
      </c>
      <c r="F55" s="26">
        <v>0.15</v>
      </c>
      <c r="G55" s="4">
        <f>E55-E55*F55</f>
        <v>62416.35</v>
      </c>
      <c r="H55" s="16" t="s">
        <v>95</v>
      </c>
      <c r="I55" s="2" t="s">
        <v>95</v>
      </c>
      <c r="J55" s="2" t="s">
        <v>91</v>
      </c>
      <c r="K55" s="16" t="s">
        <v>96</v>
      </c>
    </row>
    <row r="56" spans="1:13" ht="18.75" customHeight="1" x14ac:dyDescent="0.25">
      <c r="A56" s="16" t="s">
        <v>18</v>
      </c>
      <c r="B56" s="2"/>
      <c r="C56" s="16" t="s">
        <v>19</v>
      </c>
      <c r="D56" s="2" t="s">
        <v>20</v>
      </c>
      <c r="E56" s="9">
        <v>73431</v>
      </c>
      <c r="F56" s="26">
        <v>0.17</v>
      </c>
      <c r="G56" s="4">
        <f>E56-E56*F56</f>
        <v>60947.729999999996</v>
      </c>
      <c r="H56" s="16" t="s">
        <v>90</v>
      </c>
      <c r="I56" s="2" t="s">
        <v>90</v>
      </c>
      <c r="J56" s="2" t="s">
        <v>91</v>
      </c>
      <c r="K56" s="16" t="s">
        <v>96</v>
      </c>
    </row>
    <row r="57" spans="1:13" ht="18.75" customHeight="1" x14ac:dyDescent="0.25">
      <c r="A57" s="16" t="s">
        <v>18</v>
      </c>
      <c r="B57" s="2"/>
      <c r="C57" s="16" t="s">
        <v>92</v>
      </c>
      <c r="D57" s="2" t="s">
        <v>93</v>
      </c>
      <c r="E57" s="9">
        <v>87787</v>
      </c>
      <c r="F57" s="26">
        <v>0.1</v>
      </c>
      <c r="G57" s="4">
        <f>E57-E57*F57</f>
        <v>79008.3</v>
      </c>
      <c r="H57" s="45" t="s">
        <v>94</v>
      </c>
      <c r="I57" s="31" t="s">
        <v>94</v>
      </c>
      <c r="J57" s="2" t="s">
        <v>91</v>
      </c>
      <c r="K57" s="16" t="s">
        <v>96</v>
      </c>
    </row>
    <row r="58" spans="1:13" ht="18.75" customHeight="1" x14ac:dyDescent="0.25">
      <c r="A58" s="14" t="s">
        <v>40</v>
      </c>
      <c r="B58" s="5" t="s">
        <v>36</v>
      </c>
      <c r="C58" s="16" t="s">
        <v>41</v>
      </c>
      <c r="D58" s="24">
        <v>8938529045139</v>
      </c>
      <c r="E58" s="9">
        <v>74250</v>
      </c>
      <c r="F58" s="25">
        <v>0.2</v>
      </c>
      <c r="G58" s="4">
        <f>E58-E58*F58</f>
        <v>59400</v>
      </c>
      <c r="H58" s="14" t="s">
        <v>37</v>
      </c>
      <c r="I58" s="5" t="s">
        <v>38</v>
      </c>
      <c r="J58" s="5"/>
      <c r="K58" s="16" t="s">
        <v>96</v>
      </c>
    </row>
    <row r="59" spans="1:13" ht="18.75" customHeight="1" x14ac:dyDescent="0.25">
      <c r="A59" s="14" t="s">
        <v>172</v>
      </c>
      <c r="B59" s="5" t="s">
        <v>169</v>
      </c>
      <c r="C59" s="16" t="s">
        <v>68</v>
      </c>
      <c r="D59" s="2" t="s">
        <v>69</v>
      </c>
      <c r="E59" s="9">
        <v>94012.5</v>
      </c>
      <c r="F59" s="26">
        <v>0.15</v>
      </c>
      <c r="G59" s="4">
        <f>E59-E59*F59</f>
        <v>79910.625</v>
      </c>
      <c r="H59" s="14" t="s">
        <v>170</v>
      </c>
      <c r="I59" s="5" t="s">
        <v>67</v>
      </c>
      <c r="J59" s="2" t="s">
        <v>171</v>
      </c>
      <c r="K59" s="16" t="s">
        <v>52</v>
      </c>
    </row>
    <row r="60" spans="1:13" ht="18.75" customHeight="1" x14ac:dyDescent="0.25">
      <c r="A60" s="16" t="s">
        <v>172</v>
      </c>
      <c r="B60" s="5" t="s">
        <v>169</v>
      </c>
      <c r="C60" s="16" t="s">
        <v>14</v>
      </c>
      <c r="D60" s="24">
        <v>8938529045030</v>
      </c>
      <c r="E60" s="29">
        <v>50183</v>
      </c>
      <c r="F60" s="26">
        <v>0.2</v>
      </c>
      <c r="G60" s="4">
        <f>E60-E60*F60</f>
        <v>40146.400000000001</v>
      </c>
      <c r="H60" s="14" t="s">
        <v>170</v>
      </c>
      <c r="I60" s="2" t="s">
        <v>100</v>
      </c>
      <c r="J60" s="2"/>
      <c r="K60" s="16" t="s">
        <v>52</v>
      </c>
    </row>
    <row r="61" spans="1:13" ht="18.75" customHeight="1" x14ac:dyDescent="0.25">
      <c r="A61" s="16" t="s">
        <v>172</v>
      </c>
      <c r="B61" s="5" t="s">
        <v>169</v>
      </c>
      <c r="C61" s="16" t="s">
        <v>99</v>
      </c>
      <c r="D61" s="24">
        <v>8938508668328</v>
      </c>
      <c r="E61" s="32">
        <v>55595</v>
      </c>
      <c r="F61" s="26">
        <v>0.2</v>
      </c>
      <c r="G61" s="4">
        <f>E61-E61*F61</f>
        <v>44476</v>
      </c>
      <c r="H61" s="14" t="s">
        <v>170</v>
      </c>
      <c r="I61" s="2" t="s">
        <v>100</v>
      </c>
      <c r="J61" s="2" t="s">
        <v>171</v>
      </c>
      <c r="K61" s="16" t="s">
        <v>52</v>
      </c>
    </row>
  </sheetData>
  <autoFilter ref="A1:K61"/>
  <pageMargins left="0.7" right="0.7" top="0.75" bottom="0.75" header="0.3" footer="0.3"/>
  <pageSetup paperSize="9" scale="71" orientation="landscape" r:id="rId1"/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Normal="100" workbookViewId="0">
      <pane ySplit="1" topLeftCell="A2" activePane="bottomLeft" state="frozen"/>
      <selection pane="bottomLeft" activeCell="E10" sqref="E10"/>
    </sheetView>
  </sheetViews>
  <sheetFormatPr defaultRowHeight="28.5" customHeight="1" x14ac:dyDescent="0.3"/>
  <cols>
    <col min="1" max="1" width="17.7109375" style="90" customWidth="1"/>
    <col min="2" max="2" width="18.42578125" style="91" hidden="1" customWidth="1"/>
    <col min="3" max="3" width="31.7109375" style="90" customWidth="1"/>
    <col min="4" max="4" width="17.7109375" style="91" hidden="1" customWidth="1"/>
    <col min="5" max="5" width="16" style="91" customWidth="1"/>
    <col min="6" max="6" width="13.42578125" style="91" customWidth="1"/>
    <col min="7" max="7" width="10.5703125" style="91" hidden="1" customWidth="1"/>
    <col min="8" max="8" width="22.140625" style="90" customWidth="1"/>
    <col min="9" max="9" width="16.140625" style="91" hidden="1" customWidth="1"/>
    <col min="10" max="10" width="16.7109375" style="91" hidden="1" customWidth="1"/>
    <col min="11" max="11" width="21.85546875" style="91" customWidth="1"/>
    <col min="12" max="16384" width="9.140625" style="65"/>
  </cols>
  <sheetData>
    <row r="1" spans="1:11" ht="28.5" customHeight="1" x14ac:dyDescent="0.3">
      <c r="A1" s="49" t="s">
        <v>0</v>
      </c>
      <c r="B1" s="50" t="s">
        <v>1</v>
      </c>
      <c r="C1" s="49" t="s">
        <v>2</v>
      </c>
      <c r="D1" s="50" t="s">
        <v>3</v>
      </c>
      <c r="E1" s="49" t="s">
        <v>4</v>
      </c>
      <c r="F1" s="49" t="s">
        <v>5</v>
      </c>
      <c r="G1" s="51" t="s">
        <v>6</v>
      </c>
      <c r="H1" s="49" t="s">
        <v>7</v>
      </c>
      <c r="I1" s="50" t="s">
        <v>8</v>
      </c>
      <c r="J1" s="51" t="s">
        <v>9</v>
      </c>
      <c r="K1" s="51" t="s">
        <v>10</v>
      </c>
    </row>
    <row r="2" spans="1:11" ht="28.5" customHeight="1" x14ac:dyDescent="0.3">
      <c r="A2" s="66" t="s">
        <v>81</v>
      </c>
      <c r="B2" s="73" t="s">
        <v>87</v>
      </c>
      <c r="C2" s="66" t="s">
        <v>23</v>
      </c>
      <c r="D2" s="75" t="s">
        <v>24</v>
      </c>
      <c r="E2" s="117">
        <v>119066</v>
      </c>
      <c r="F2" s="69">
        <v>0.15</v>
      </c>
      <c r="G2" s="117">
        <f>E2-E2*F2</f>
        <v>101206.1</v>
      </c>
      <c r="H2" s="66" t="s">
        <v>82</v>
      </c>
      <c r="I2" s="73" t="s">
        <v>83</v>
      </c>
      <c r="J2" s="73"/>
      <c r="K2" s="66" t="s">
        <v>27</v>
      </c>
    </row>
    <row r="3" spans="1:11" ht="28.5" customHeight="1" x14ac:dyDescent="0.3">
      <c r="A3" s="66" t="s">
        <v>81</v>
      </c>
      <c r="B3" s="73" t="s">
        <v>87</v>
      </c>
      <c r="C3" s="66" t="s">
        <v>88</v>
      </c>
      <c r="D3" s="75">
        <v>8938529045221</v>
      </c>
      <c r="E3" s="117">
        <v>212400</v>
      </c>
      <c r="F3" s="69">
        <v>0.2</v>
      </c>
      <c r="G3" s="117">
        <f>E3-E3*F3</f>
        <v>169920</v>
      </c>
      <c r="H3" s="66" t="s">
        <v>82</v>
      </c>
      <c r="I3" s="73" t="s">
        <v>83</v>
      </c>
      <c r="J3" s="73"/>
      <c r="K3" s="66" t="s">
        <v>27</v>
      </c>
    </row>
    <row r="4" spans="1:11" ht="28.5" customHeight="1" x14ac:dyDescent="0.3">
      <c r="A4" s="66" t="s">
        <v>81</v>
      </c>
      <c r="B4" s="73"/>
      <c r="C4" s="66" t="s">
        <v>88</v>
      </c>
      <c r="D4" s="73"/>
      <c r="E4" s="117">
        <v>212400</v>
      </c>
      <c r="F4" s="69">
        <v>0.2</v>
      </c>
      <c r="G4" s="73"/>
      <c r="H4" s="66" t="s">
        <v>84</v>
      </c>
      <c r="I4" s="73" t="s">
        <v>85</v>
      </c>
      <c r="J4" s="73"/>
      <c r="K4" s="66" t="s">
        <v>52</v>
      </c>
    </row>
    <row r="5" spans="1:11" ht="28.5" customHeight="1" x14ac:dyDescent="0.3">
      <c r="A5" s="66" t="s">
        <v>81</v>
      </c>
      <c r="B5" s="73" t="s">
        <v>87</v>
      </c>
      <c r="C5" s="66" t="s">
        <v>161</v>
      </c>
      <c r="D5" s="75">
        <v>8938529045290</v>
      </c>
      <c r="E5" s="117">
        <v>263722</v>
      </c>
      <c r="F5" s="69">
        <v>0.1</v>
      </c>
      <c r="G5" s="117">
        <f>E5-E5*F5</f>
        <v>237349.8</v>
      </c>
      <c r="H5" s="66" t="s">
        <v>84</v>
      </c>
      <c r="I5" s="73" t="s">
        <v>85</v>
      </c>
      <c r="J5" s="73"/>
      <c r="K5" s="66" t="s">
        <v>163</v>
      </c>
    </row>
    <row r="6" spans="1:11" ht="28.5" customHeight="1" x14ac:dyDescent="0.3">
      <c r="A6" s="66" t="s">
        <v>81</v>
      </c>
      <c r="B6" s="73" t="s">
        <v>89</v>
      </c>
      <c r="C6" s="66" t="s">
        <v>164</v>
      </c>
      <c r="D6" s="75">
        <v>8938529045290</v>
      </c>
      <c r="E6" s="117">
        <v>341697</v>
      </c>
      <c r="F6" s="69">
        <v>0.1</v>
      </c>
      <c r="G6" s="117">
        <f>E6-E6*F6</f>
        <v>307527.3</v>
      </c>
      <c r="H6" s="66" t="s">
        <v>84</v>
      </c>
      <c r="I6" s="73" t="s">
        <v>85</v>
      </c>
      <c r="J6" s="73"/>
      <c r="K6" s="66" t="s">
        <v>163</v>
      </c>
    </row>
    <row r="7" spans="1:11" ht="28.5" customHeight="1" x14ac:dyDescent="0.3">
      <c r="A7" s="87" t="s">
        <v>81</v>
      </c>
      <c r="B7" s="89">
        <v>2303</v>
      </c>
      <c r="C7" s="87" t="s">
        <v>11</v>
      </c>
      <c r="D7" s="89" t="s">
        <v>26</v>
      </c>
      <c r="E7" s="116">
        <v>111058</v>
      </c>
      <c r="F7" s="88">
        <v>0.15</v>
      </c>
      <c r="G7" s="116">
        <f>E7-E7*F7</f>
        <v>94399.3</v>
      </c>
      <c r="H7" s="87" t="s">
        <v>84</v>
      </c>
      <c r="I7" s="89" t="s">
        <v>85</v>
      </c>
      <c r="J7" s="89"/>
      <c r="K7" s="87" t="s">
        <v>58</v>
      </c>
    </row>
    <row r="8" spans="1:11" ht="28.5" customHeight="1" x14ac:dyDescent="0.3">
      <c r="A8" s="87" t="s">
        <v>81</v>
      </c>
      <c r="B8" s="89">
        <v>2303</v>
      </c>
      <c r="C8" s="87" t="s">
        <v>68</v>
      </c>
      <c r="D8" s="89" t="s">
        <v>69</v>
      </c>
      <c r="E8" s="116">
        <v>94012.5</v>
      </c>
      <c r="F8" s="88">
        <v>0.15</v>
      </c>
      <c r="G8" s="116">
        <f>E8-E8*F8</f>
        <v>79910.625</v>
      </c>
      <c r="H8" s="87" t="s">
        <v>84</v>
      </c>
      <c r="I8" s="89" t="s">
        <v>85</v>
      </c>
      <c r="J8" s="89"/>
      <c r="K8" s="87" t="s">
        <v>58</v>
      </c>
    </row>
  </sheetData>
  <autoFilter ref="A1:K1">
    <sortState ref="A2:K8">
      <sortCondition sortBy="cellColor" ref="C1" dxfId="5"/>
    </sortState>
  </autoFilter>
  <sortState ref="A2:K60">
    <sortCondition ref="A2:A60"/>
  </sortState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Normal="100" workbookViewId="0">
      <pane ySplit="1" topLeftCell="A2" activePane="bottomLeft" state="frozen"/>
      <selection pane="bottomLeft" activeCell="A2" sqref="A2:K3"/>
    </sheetView>
  </sheetViews>
  <sheetFormatPr defaultRowHeight="28.5" customHeight="1" x14ac:dyDescent="0.3"/>
  <cols>
    <col min="1" max="1" width="17.7109375" style="58" customWidth="1"/>
    <col min="2" max="2" width="18.42578125" style="59" hidden="1" customWidth="1"/>
    <col min="3" max="3" width="30.5703125" style="58" bestFit="1" customWidth="1"/>
    <col min="4" max="4" width="17.7109375" style="59" hidden="1" customWidth="1"/>
    <col min="5" max="5" width="14.42578125" style="59" customWidth="1"/>
    <col min="6" max="6" width="13.42578125" style="59" customWidth="1"/>
    <col min="7" max="7" width="10.5703125" style="59" hidden="1" customWidth="1"/>
    <col min="8" max="8" width="22.140625" style="58" customWidth="1"/>
    <col min="9" max="9" width="16.140625" style="59" hidden="1" customWidth="1"/>
    <col min="10" max="10" width="16.7109375" style="59" hidden="1" customWidth="1"/>
    <col min="11" max="11" width="21.85546875" style="59" customWidth="1"/>
    <col min="12" max="16384" width="9.140625" style="53"/>
  </cols>
  <sheetData>
    <row r="1" spans="1:11" ht="28.5" customHeight="1" x14ac:dyDescent="0.3">
      <c r="A1" s="49" t="s">
        <v>0</v>
      </c>
      <c r="B1" s="50" t="s">
        <v>1</v>
      </c>
      <c r="C1" s="49" t="s">
        <v>2</v>
      </c>
      <c r="D1" s="50" t="s">
        <v>3</v>
      </c>
      <c r="E1" s="49" t="s">
        <v>4</v>
      </c>
      <c r="F1" s="49" t="s">
        <v>5</v>
      </c>
      <c r="G1" s="51" t="s">
        <v>6</v>
      </c>
      <c r="H1" s="49" t="s">
        <v>7</v>
      </c>
      <c r="I1" s="50" t="s">
        <v>8</v>
      </c>
      <c r="J1" s="51" t="s">
        <v>9</v>
      </c>
      <c r="K1" s="52" t="s">
        <v>10</v>
      </c>
    </row>
    <row r="2" spans="1:11" ht="28.5" customHeight="1" x14ac:dyDescent="0.3">
      <c r="A2" s="132" t="s">
        <v>22</v>
      </c>
      <c r="B2" s="133"/>
      <c r="C2" s="60" t="s">
        <v>16</v>
      </c>
      <c r="D2" s="64">
        <v>8938529045221</v>
      </c>
      <c r="E2" s="61">
        <v>90750</v>
      </c>
      <c r="F2" s="62">
        <v>0.2</v>
      </c>
      <c r="G2" s="61">
        <f t="shared" ref="G2:G3" si="0">E2-E2*F2</f>
        <v>72600</v>
      </c>
      <c r="H2" s="132" t="s">
        <v>70</v>
      </c>
      <c r="I2" s="133" t="s">
        <v>71</v>
      </c>
      <c r="J2" s="63"/>
      <c r="K2" s="63" t="s">
        <v>27</v>
      </c>
    </row>
    <row r="3" spans="1:11" ht="28.5" customHeight="1" x14ac:dyDescent="0.3">
      <c r="A3" s="54" t="s">
        <v>22</v>
      </c>
      <c r="B3" s="57"/>
      <c r="C3" s="54" t="s">
        <v>11</v>
      </c>
      <c r="D3" s="57" t="s">
        <v>26</v>
      </c>
      <c r="E3" s="55">
        <v>111058</v>
      </c>
      <c r="F3" s="56">
        <v>0.2</v>
      </c>
      <c r="G3" s="55">
        <f t="shared" si="0"/>
        <v>88846.399999999994</v>
      </c>
      <c r="H3" s="54" t="s">
        <v>123</v>
      </c>
      <c r="I3" s="57" t="s">
        <v>124</v>
      </c>
      <c r="J3" s="57"/>
      <c r="K3" s="57" t="s">
        <v>52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Normal="100" workbookViewId="0">
      <pane ySplit="1" topLeftCell="A2" activePane="bottomLeft" state="frozen"/>
      <selection pane="bottomLeft" activeCell="K9" sqref="K9"/>
    </sheetView>
  </sheetViews>
  <sheetFormatPr defaultRowHeight="28.5" customHeight="1" x14ac:dyDescent="0.25"/>
  <cols>
    <col min="1" max="1" width="17.7109375" style="39" customWidth="1"/>
    <col min="2" max="2" width="18.42578125" style="27" hidden="1" customWidth="1"/>
    <col min="3" max="3" width="30.5703125" style="39" bestFit="1" customWidth="1"/>
    <col min="4" max="4" width="17.7109375" style="27" hidden="1" customWidth="1"/>
    <col min="5" max="5" width="14.42578125" style="27" customWidth="1"/>
    <col min="6" max="6" width="13.42578125" style="27" customWidth="1"/>
    <col min="7" max="7" width="10.5703125" style="27" hidden="1" customWidth="1"/>
    <col min="8" max="8" width="22.140625" style="39" customWidth="1"/>
    <col min="9" max="9" width="16.140625" style="27" hidden="1" customWidth="1"/>
    <col min="10" max="10" width="16.7109375" style="27" hidden="1" customWidth="1"/>
    <col min="11" max="11" width="21.85546875" style="27" customWidth="1"/>
    <col min="12" max="16384" width="9.140625" style="21"/>
  </cols>
  <sheetData>
    <row r="1" spans="1:11" ht="28.5" customHeight="1" x14ac:dyDescent="0.25">
      <c r="A1" s="18" t="s">
        <v>0</v>
      </c>
      <c r="B1" s="19" t="s">
        <v>1</v>
      </c>
      <c r="C1" s="18" t="s">
        <v>2</v>
      </c>
      <c r="D1" s="19" t="s">
        <v>3</v>
      </c>
      <c r="E1" s="18" t="s">
        <v>4</v>
      </c>
      <c r="F1" s="18" t="s">
        <v>5</v>
      </c>
      <c r="G1" s="1" t="s">
        <v>6</v>
      </c>
      <c r="H1" s="18" t="s">
        <v>7</v>
      </c>
      <c r="I1" s="19" t="s">
        <v>8</v>
      </c>
      <c r="J1" s="1" t="s">
        <v>9</v>
      </c>
      <c r="K1" s="20" t="s">
        <v>10</v>
      </c>
    </row>
    <row r="2" spans="1:11" s="65" customFormat="1" ht="28.5" customHeight="1" x14ac:dyDescent="0.3">
      <c r="A2" s="66" t="s">
        <v>116</v>
      </c>
      <c r="B2" s="73"/>
      <c r="C2" s="66" t="s">
        <v>99</v>
      </c>
      <c r="D2" s="75">
        <v>8938508668328</v>
      </c>
      <c r="E2" s="74">
        <v>55595</v>
      </c>
      <c r="F2" s="76">
        <v>0.2</v>
      </c>
      <c r="G2" s="70">
        <f t="shared" ref="G2:G3" si="0">E2-E2*F2</f>
        <v>44476</v>
      </c>
      <c r="H2" s="77" t="s">
        <v>117</v>
      </c>
      <c r="I2" s="78" t="s">
        <v>118</v>
      </c>
      <c r="J2" s="73"/>
      <c r="K2" s="73" t="s">
        <v>52</v>
      </c>
    </row>
    <row r="3" spans="1:11" s="65" customFormat="1" ht="28.5" customHeight="1" x14ac:dyDescent="0.3">
      <c r="A3" s="66" t="s">
        <v>116</v>
      </c>
      <c r="B3" s="73"/>
      <c r="C3" s="66" t="s">
        <v>14</v>
      </c>
      <c r="D3" s="75">
        <v>8938529045030</v>
      </c>
      <c r="E3" s="68">
        <v>50183</v>
      </c>
      <c r="F3" s="76">
        <v>0.2</v>
      </c>
      <c r="G3" s="70">
        <f t="shared" si="0"/>
        <v>40146.400000000001</v>
      </c>
      <c r="H3" s="77" t="s">
        <v>117</v>
      </c>
      <c r="I3" s="78" t="s">
        <v>118</v>
      </c>
      <c r="J3" s="73"/>
      <c r="K3" s="73" t="s">
        <v>52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Normal="100" workbookViewId="0">
      <pane ySplit="1" topLeftCell="A2" activePane="bottomLeft" state="frozen"/>
      <selection pane="bottomLeft" activeCell="E19" sqref="E19"/>
    </sheetView>
  </sheetViews>
  <sheetFormatPr defaultRowHeight="24" customHeight="1" x14ac:dyDescent="0.25"/>
  <cols>
    <col min="1" max="1" width="17.7109375" style="39" customWidth="1"/>
    <col min="2" max="2" width="18.42578125" style="27" hidden="1" customWidth="1"/>
    <col min="3" max="3" width="30.5703125" style="39" bestFit="1" customWidth="1"/>
    <col min="4" max="4" width="17.7109375" style="27" hidden="1" customWidth="1"/>
    <col min="5" max="5" width="14.42578125" style="27" customWidth="1"/>
    <col min="6" max="6" width="13.42578125" style="27" customWidth="1"/>
    <col min="7" max="7" width="10.5703125" style="27" hidden="1" customWidth="1"/>
    <col min="8" max="8" width="22.140625" style="39" customWidth="1"/>
    <col min="9" max="9" width="16.140625" style="27" hidden="1" customWidth="1"/>
    <col min="10" max="10" width="16.7109375" style="27" hidden="1" customWidth="1"/>
    <col min="11" max="11" width="21.85546875" style="27" customWidth="1"/>
    <col min="12" max="16384" width="9.140625" style="21"/>
  </cols>
  <sheetData>
    <row r="1" spans="1:11" ht="24" customHeight="1" x14ac:dyDescent="0.25">
      <c r="A1" s="18" t="s">
        <v>0</v>
      </c>
      <c r="B1" s="19" t="s">
        <v>1</v>
      </c>
      <c r="C1" s="18" t="s">
        <v>2</v>
      </c>
      <c r="D1" s="19" t="s">
        <v>3</v>
      </c>
      <c r="E1" s="18" t="s">
        <v>4</v>
      </c>
      <c r="F1" s="18" t="s">
        <v>5</v>
      </c>
      <c r="G1" s="1" t="s">
        <v>6</v>
      </c>
      <c r="H1" s="18" t="s">
        <v>7</v>
      </c>
      <c r="I1" s="19" t="s">
        <v>8</v>
      </c>
      <c r="J1" s="1" t="s">
        <v>9</v>
      </c>
      <c r="K1" s="20" t="s">
        <v>10</v>
      </c>
    </row>
    <row r="2" spans="1:11" s="65" customFormat="1" ht="24" customHeight="1" x14ac:dyDescent="0.3">
      <c r="A2" s="66" t="s">
        <v>102</v>
      </c>
      <c r="B2" s="67"/>
      <c r="C2" s="66" t="s">
        <v>103</v>
      </c>
      <c r="D2" s="67"/>
      <c r="E2" s="68">
        <v>50183</v>
      </c>
      <c r="F2" s="69">
        <v>0.2</v>
      </c>
      <c r="G2" s="70">
        <f t="shared" ref="G2:G3" si="0">E2-E2*F2</f>
        <v>40146.400000000001</v>
      </c>
      <c r="H2" s="71" t="s">
        <v>104</v>
      </c>
      <c r="I2" s="72" t="s">
        <v>105</v>
      </c>
      <c r="J2" s="67"/>
      <c r="K2" s="73" t="s">
        <v>52</v>
      </c>
    </row>
    <row r="3" spans="1:11" s="65" customFormat="1" ht="24" customHeight="1" x14ac:dyDescent="0.3">
      <c r="A3" s="66" t="s">
        <v>102</v>
      </c>
      <c r="B3" s="67"/>
      <c r="C3" s="66" t="s">
        <v>106</v>
      </c>
      <c r="D3" s="67"/>
      <c r="E3" s="74">
        <v>55595</v>
      </c>
      <c r="F3" s="69">
        <v>0.2</v>
      </c>
      <c r="G3" s="70">
        <f t="shared" si="0"/>
        <v>44476</v>
      </c>
      <c r="H3" s="71" t="s">
        <v>104</v>
      </c>
      <c r="I3" s="72" t="s">
        <v>105</v>
      </c>
      <c r="J3" s="67"/>
      <c r="K3" s="73" t="s">
        <v>52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Normal="100" workbookViewId="0">
      <pane ySplit="1" topLeftCell="A2" activePane="bottomLeft" state="frozen"/>
      <selection pane="bottomLeft" activeCell="E8" sqref="E8"/>
    </sheetView>
  </sheetViews>
  <sheetFormatPr defaultRowHeight="18.75" customHeight="1" x14ac:dyDescent="0.25"/>
  <cols>
    <col min="1" max="1" width="17.7109375" style="39" customWidth="1"/>
    <col min="2" max="2" width="18.42578125" style="27" hidden="1" customWidth="1"/>
    <col min="3" max="3" width="30.5703125" style="39" bestFit="1" customWidth="1"/>
    <col min="4" max="4" width="17.7109375" style="27" hidden="1" customWidth="1"/>
    <col min="5" max="5" width="14.42578125" style="27" customWidth="1"/>
    <col min="6" max="6" width="13.42578125" style="27" customWidth="1"/>
    <col min="7" max="7" width="10.5703125" style="27" hidden="1" customWidth="1"/>
    <col min="8" max="8" width="22.140625" style="39" customWidth="1"/>
    <col min="9" max="9" width="16.140625" style="27" hidden="1" customWidth="1"/>
    <col min="10" max="10" width="16.7109375" style="27" hidden="1" customWidth="1"/>
    <col min="11" max="11" width="21.85546875" style="27" customWidth="1"/>
    <col min="12" max="16384" width="9.140625" style="21"/>
  </cols>
  <sheetData>
    <row r="1" spans="1:11" ht="23.25" customHeight="1" x14ac:dyDescent="0.25">
      <c r="A1" s="18" t="s">
        <v>0</v>
      </c>
      <c r="B1" s="19" t="s">
        <v>1</v>
      </c>
      <c r="C1" s="18" t="s">
        <v>2</v>
      </c>
      <c r="D1" s="19" t="s">
        <v>3</v>
      </c>
      <c r="E1" s="18" t="s">
        <v>4</v>
      </c>
      <c r="F1" s="18" t="s">
        <v>5</v>
      </c>
      <c r="G1" s="1" t="s">
        <v>6</v>
      </c>
      <c r="H1" s="18" t="s">
        <v>7</v>
      </c>
      <c r="I1" s="19" t="s">
        <v>8</v>
      </c>
      <c r="J1" s="1" t="s">
        <v>9</v>
      </c>
      <c r="K1" s="20" t="s">
        <v>10</v>
      </c>
    </row>
    <row r="2" spans="1:11" s="65" customFormat="1" ht="27" customHeight="1" x14ac:dyDescent="0.3">
      <c r="A2" s="77" t="s">
        <v>110</v>
      </c>
      <c r="B2" s="92"/>
      <c r="C2" s="77" t="s">
        <v>103</v>
      </c>
      <c r="D2" s="92"/>
      <c r="E2" s="93">
        <v>50183</v>
      </c>
      <c r="F2" s="76">
        <v>0.2</v>
      </c>
      <c r="G2" s="70">
        <f t="shared" ref="G2:G3" si="0">E2-E2*F2</f>
        <v>40146.400000000001</v>
      </c>
      <c r="H2" s="71" t="s">
        <v>111</v>
      </c>
      <c r="I2" s="72" t="s">
        <v>112</v>
      </c>
      <c r="J2" s="92"/>
      <c r="K2" s="78" t="s">
        <v>52</v>
      </c>
    </row>
    <row r="3" spans="1:11" s="65" customFormat="1" ht="27" customHeight="1" x14ac:dyDescent="0.3">
      <c r="A3" s="77" t="s">
        <v>110</v>
      </c>
      <c r="B3" s="92"/>
      <c r="C3" s="77" t="s">
        <v>106</v>
      </c>
      <c r="D3" s="92"/>
      <c r="E3" s="94">
        <v>55595</v>
      </c>
      <c r="F3" s="76">
        <v>0.2</v>
      </c>
      <c r="G3" s="70">
        <f t="shared" si="0"/>
        <v>44476</v>
      </c>
      <c r="H3" s="71" t="s">
        <v>111</v>
      </c>
      <c r="I3" s="72" t="s">
        <v>112</v>
      </c>
      <c r="J3" s="92"/>
      <c r="K3" s="78" t="s">
        <v>52</v>
      </c>
    </row>
    <row r="4" spans="1:11" s="65" customFormat="1" ht="27" customHeight="1" x14ac:dyDescent="0.3">
      <c r="A4" s="90"/>
      <c r="B4" s="91"/>
      <c r="C4" s="90"/>
      <c r="D4" s="91"/>
      <c r="E4" s="91"/>
      <c r="F4" s="91"/>
      <c r="G4" s="91"/>
      <c r="H4" s="90"/>
      <c r="I4" s="91"/>
      <c r="J4" s="91"/>
      <c r="K4" s="91"/>
    </row>
    <row r="5" spans="1:11" s="65" customFormat="1" ht="27" customHeight="1" x14ac:dyDescent="0.3">
      <c r="A5" s="90"/>
      <c r="B5" s="91"/>
      <c r="C5" s="90"/>
      <c r="D5" s="91"/>
      <c r="E5" s="91"/>
      <c r="F5" s="91"/>
      <c r="G5" s="91"/>
      <c r="H5" s="90"/>
      <c r="I5" s="91"/>
      <c r="J5" s="91"/>
      <c r="K5" s="91"/>
    </row>
    <row r="6" spans="1:11" s="65" customFormat="1" ht="27" customHeight="1" x14ac:dyDescent="0.3">
      <c r="A6" s="90"/>
      <c r="B6" s="91"/>
      <c r="C6" s="90"/>
      <c r="D6" s="91"/>
      <c r="E6" s="91"/>
      <c r="F6" s="91"/>
      <c r="G6" s="91"/>
      <c r="H6" s="90"/>
      <c r="I6" s="91"/>
      <c r="J6" s="91"/>
      <c r="K6" s="91"/>
    </row>
    <row r="7" spans="1:11" s="65" customFormat="1" ht="27" customHeight="1" x14ac:dyDescent="0.3">
      <c r="A7" s="90"/>
      <c r="B7" s="91"/>
      <c r="C7" s="90"/>
      <c r="D7" s="91"/>
      <c r="E7" s="91"/>
      <c r="F7" s="91"/>
      <c r="G7" s="91"/>
      <c r="H7" s="90"/>
      <c r="I7" s="91"/>
      <c r="J7" s="91"/>
      <c r="K7" s="91"/>
    </row>
    <row r="8" spans="1:11" s="65" customFormat="1" ht="27" customHeight="1" x14ac:dyDescent="0.3">
      <c r="A8" s="90"/>
      <c r="B8" s="91"/>
      <c r="C8" s="90"/>
      <c r="D8" s="91"/>
      <c r="E8" s="91"/>
      <c r="F8" s="91"/>
      <c r="G8" s="91"/>
      <c r="H8" s="90"/>
      <c r="I8" s="91"/>
      <c r="J8" s="91"/>
      <c r="K8" s="91"/>
    </row>
    <row r="9" spans="1:11" s="65" customFormat="1" ht="27" customHeight="1" x14ac:dyDescent="0.3">
      <c r="A9" s="90"/>
      <c r="B9" s="91"/>
      <c r="C9" s="90"/>
      <c r="D9" s="91"/>
      <c r="E9" s="91"/>
      <c r="F9" s="91"/>
      <c r="G9" s="91"/>
      <c r="H9" s="90"/>
      <c r="I9" s="91"/>
      <c r="J9" s="91"/>
      <c r="K9" s="91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Normal="100" workbookViewId="0">
      <pane ySplit="1" topLeftCell="A2" activePane="bottomLeft" state="frozen"/>
      <selection pane="bottomLeft" activeCell="H15" sqref="H15"/>
    </sheetView>
  </sheetViews>
  <sheetFormatPr defaultRowHeight="27" customHeight="1" x14ac:dyDescent="0.25"/>
  <cols>
    <col min="1" max="1" width="17.7109375" style="161" customWidth="1"/>
    <col min="2" max="2" width="18.42578125" style="162" hidden="1" customWidth="1"/>
    <col min="3" max="3" width="30.5703125" style="161" bestFit="1" customWidth="1"/>
    <col min="4" max="4" width="17.7109375" style="162" hidden="1" customWidth="1"/>
    <col min="5" max="5" width="14.42578125" style="162" customWidth="1"/>
    <col min="6" max="6" width="13.42578125" style="162" customWidth="1"/>
    <col min="7" max="7" width="10.5703125" style="162" hidden="1" customWidth="1"/>
    <col min="8" max="8" width="33" style="161" customWidth="1"/>
    <col min="9" max="9" width="16.140625" style="162" hidden="1" customWidth="1"/>
    <col min="10" max="10" width="16.7109375" style="162" hidden="1" customWidth="1"/>
    <col min="11" max="11" width="21.85546875" style="161" customWidth="1"/>
    <col min="12" max="16384" width="9.140625" style="160"/>
  </cols>
  <sheetData>
    <row r="1" spans="1:11" ht="27" customHeight="1" x14ac:dyDescent="0.25">
      <c r="A1" s="156" t="s">
        <v>0</v>
      </c>
      <c r="B1" s="157" t="s">
        <v>1</v>
      </c>
      <c r="C1" s="156" t="s">
        <v>2</v>
      </c>
      <c r="D1" s="157" t="s">
        <v>3</v>
      </c>
      <c r="E1" s="156" t="s">
        <v>4</v>
      </c>
      <c r="F1" s="156" t="s">
        <v>5</v>
      </c>
      <c r="G1" s="158" t="s">
        <v>6</v>
      </c>
      <c r="H1" s="156" t="s">
        <v>7</v>
      </c>
      <c r="I1" s="157" t="s">
        <v>8</v>
      </c>
      <c r="J1" s="158" t="s">
        <v>9</v>
      </c>
      <c r="K1" s="159" t="s">
        <v>10</v>
      </c>
    </row>
    <row r="2" spans="1:11" ht="27" customHeight="1" x14ac:dyDescent="0.25">
      <c r="A2" s="148" t="s">
        <v>113</v>
      </c>
      <c r="B2" s="149"/>
      <c r="C2" s="148" t="s">
        <v>103</v>
      </c>
      <c r="D2" s="149"/>
      <c r="E2" s="151">
        <v>50183</v>
      </c>
      <c r="F2" s="152">
        <v>0.2</v>
      </c>
      <c r="G2" s="153">
        <f>E2-E2*F2</f>
        <v>40146.400000000001</v>
      </c>
      <c r="H2" s="154" t="s">
        <v>111</v>
      </c>
      <c r="I2" s="155" t="s">
        <v>112</v>
      </c>
      <c r="J2" s="149"/>
      <c r="K2" s="148" t="s">
        <v>52</v>
      </c>
    </row>
    <row r="3" spans="1:11" ht="27" customHeight="1" x14ac:dyDescent="0.25">
      <c r="A3" s="148" t="s">
        <v>113</v>
      </c>
      <c r="B3" s="149"/>
      <c r="C3" s="148" t="s">
        <v>106</v>
      </c>
      <c r="D3" s="149"/>
      <c r="E3" s="163">
        <v>55595</v>
      </c>
      <c r="F3" s="152">
        <v>0.2</v>
      </c>
      <c r="G3" s="153">
        <f>E3-E3*F3</f>
        <v>44476</v>
      </c>
      <c r="H3" s="154" t="s">
        <v>111</v>
      </c>
      <c r="I3" s="155" t="s">
        <v>112</v>
      </c>
      <c r="J3" s="149"/>
      <c r="K3" s="148" t="s">
        <v>52</v>
      </c>
    </row>
    <row r="4" spans="1:11" ht="27" customHeight="1" x14ac:dyDescent="0.25">
      <c r="A4" s="148" t="s">
        <v>125</v>
      </c>
      <c r="B4" s="164"/>
      <c r="C4" s="148" t="s">
        <v>126</v>
      </c>
      <c r="D4" s="164"/>
      <c r="E4" s="164">
        <v>111058</v>
      </c>
      <c r="F4" s="152">
        <v>0.2</v>
      </c>
      <c r="G4" s="164"/>
      <c r="H4" s="148" t="s">
        <v>135</v>
      </c>
      <c r="I4" s="164"/>
      <c r="J4" s="164" t="s">
        <v>143</v>
      </c>
      <c r="K4" s="148" t="s">
        <v>27</v>
      </c>
    </row>
    <row r="5" spans="1:11" ht="27" customHeight="1" x14ac:dyDescent="0.25">
      <c r="A5" s="148" t="s">
        <v>125</v>
      </c>
      <c r="B5" s="164"/>
      <c r="C5" s="148" t="s">
        <v>134</v>
      </c>
      <c r="D5" s="164"/>
      <c r="E5" s="164">
        <v>73431</v>
      </c>
      <c r="F5" s="152">
        <v>0.2</v>
      </c>
      <c r="G5" s="164"/>
      <c r="H5" s="148" t="s">
        <v>136</v>
      </c>
      <c r="I5" s="164"/>
      <c r="J5" s="164" t="s">
        <v>143</v>
      </c>
      <c r="K5" s="148" t="s">
        <v>27</v>
      </c>
    </row>
    <row r="6" spans="1:11" ht="27" customHeight="1" x14ac:dyDescent="0.25">
      <c r="A6" s="148" t="s">
        <v>125</v>
      </c>
      <c r="B6" s="164"/>
      <c r="C6" s="148" t="s">
        <v>127</v>
      </c>
      <c r="D6" s="164"/>
      <c r="E6" s="164">
        <v>50183</v>
      </c>
      <c r="F6" s="152">
        <v>0.2</v>
      </c>
      <c r="G6" s="164"/>
      <c r="H6" s="148" t="s">
        <v>137</v>
      </c>
      <c r="I6" s="164"/>
      <c r="J6" s="164" t="s">
        <v>143</v>
      </c>
      <c r="K6" s="148" t="s">
        <v>27</v>
      </c>
    </row>
    <row r="7" spans="1:11" ht="27" customHeight="1" x14ac:dyDescent="0.25">
      <c r="A7" s="148" t="s">
        <v>125</v>
      </c>
      <c r="B7" s="164"/>
      <c r="C7" s="148" t="s">
        <v>128</v>
      </c>
      <c r="D7" s="164"/>
      <c r="E7" s="164">
        <v>94012.5</v>
      </c>
      <c r="F7" s="152">
        <v>0.2</v>
      </c>
      <c r="G7" s="164"/>
      <c r="H7" s="148" t="s">
        <v>138</v>
      </c>
      <c r="I7" s="164"/>
      <c r="J7" s="164" t="s">
        <v>143</v>
      </c>
      <c r="K7" s="148" t="s">
        <v>27</v>
      </c>
    </row>
    <row r="8" spans="1:11" ht="27" customHeight="1" x14ac:dyDescent="0.25">
      <c r="A8" s="148" t="s">
        <v>125</v>
      </c>
      <c r="B8" s="164"/>
      <c r="C8" s="148" t="s">
        <v>129</v>
      </c>
      <c r="D8" s="164"/>
      <c r="E8" s="164">
        <v>101989</v>
      </c>
      <c r="F8" s="152">
        <v>0.2</v>
      </c>
      <c r="G8" s="164"/>
      <c r="H8" s="148" t="s">
        <v>139</v>
      </c>
      <c r="I8" s="164"/>
      <c r="J8" s="164" t="s">
        <v>143</v>
      </c>
      <c r="K8" s="148" t="s">
        <v>27</v>
      </c>
    </row>
    <row r="9" spans="1:11" ht="27" customHeight="1" x14ac:dyDescent="0.25">
      <c r="A9" s="148" t="s">
        <v>125</v>
      </c>
      <c r="B9" s="164"/>
      <c r="C9" s="148" t="s">
        <v>130</v>
      </c>
      <c r="D9" s="164"/>
      <c r="E9" s="164">
        <v>55595</v>
      </c>
      <c r="F9" s="152">
        <v>0.2</v>
      </c>
      <c r="G9" s="164"/>
      <c r="H9" s="148" t="s">
        <v>140</v>
      </c>
      <c r="I9" s="164"/>
      <c r="J9" s="164" t="s">
        <v>143</v>
      </c>
      <c r="K9" s="148" t="s">
        <v>27</v>
      </c>
    </row>
    <row r="10" spans="1:11" ht="27" customHeight="1" x14ac:dyDescent="0.25">
      <c r="A10" s="148" t="s">
        <v>125</v>
      </c>
      <c r="B10" s="164"/>
      <c r="C10" s="148" t="s">
        <v>131</v>
      </c>
      <c r="D10" s="164"/>
      <c r="E10" s="164">
        <v>87787</v>
      </c>
      <c r="F10" s="152">
        <v>0.2</v>
      </c>
      <c r="G10" s="164"/>
      <c r="H10" s="148" t="s">
        <v>141</v>
      </c>
      <c r="I10" s="164"/>
      <c r="J10" s="164" t="s">
        <v>143</v>
      </c>
      <c r="K10" s="148" t="s">
        <v>27</v>
      </c>
    </row>
    <row r="11" spans="1:11" ht="27" customHeight="1" x14ac:dyDescent="0.25">
      <c r="A11" s="148" t="s">
        <v>125</v>
      </c>
      <c r="B11" s="164"/>
      <c r="C11" s="148" t="s">
        <v>132</v>
      </c>
      <c r="D11" s="164"/>
      <c r="E11" s="164">
        <v>46000</v>
      </c>
      <c r="F11" s="152">
        <v>0.2</v>
      </c>
      <c r="G11" s="164"/>
      <c r="H11" s="148" t="s">
        <v>142</v>
      </c>
      <c r="I11" s="164"/>
      <c r="J11" s="164" t="s">
        <v>143</v>
      </c>
      <c r="K11" s="148" t="s">
        <v>27</v>
      </c>
    </row>
  </sheetData>
  <sortState ref="A2:K60">
    <sortCondition ref="A2:A60"/>
  </sortState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Normal="100" workbookViewId="0">
      <pane ySplit="1" topLeftCell="A2" activePane="bottomLeft" state="frozen"/>
      <selection pane="bottomLeft" activeCell="E9" sqref="E9"/>
    </sheetView>
  </sheetViews>
  <sheetFormatPr defaultRowHeight="18.75" customHeight="1" x14ac:dyDescent="0.25"/>
  <cols>
    <col min="1" max="1" width="23" style="39" customWidth="1"/>
    <col min="2" max="2" width="18.42578125" style="27" hidden="1" customWidth="1"/>
    <col min="3" max="3" width="30.5703125" style="39" bestFit="1" customWidth="1"/>
    <col min="4" max="4" width="17.7109375" style="27" hidden="1" customWidth="1"/>
    <col min="5" max="5" width="13.140625" style="27" bestFit="1" customWidth="1"/>
    <col min="6" max="6" width="10" style="27" bestFit="1" customWidth="1"/>
    <col min="7" max="7" width="14" style="27" hidden="1" customWidth="1"/>
    <col min="8" max="8" width="29" style="39" customWidth="1"/>
    <col min="9" max="9" width="16.140625" style="27" hidden="1" customWidth="1"/>
    <col min="10" max="10" width="21.28515625" style="27" hidden="1" customWidth="1"/>
    <col min="11" max="11" width="21.85546875" style="39" customWidth="1"/>
    <col min="12" max="12" width="9.140625" style="21"/>
    <col min="13" max="13" width="10.140625" style="21" bestFit="1" customWidth="1"/>
    <col min="14" max="16384" width="9.140625" style="21"/>
  </cols>
  <sheetData>
    <row r="1" spans="1:11" ht="18.75" customHeigh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" t="s">
        <v>6</v>
      </c>
      <c r="H1" s="19" t="s">
        <v>7</v>
      </c>
      <c r="I1" s="19" t="s">
        <v>8</v>
      </c>
      <c r="J1" s="1" t="s">
        <v>9</v>
      </c>
      <c r="K1" s="20" t="s">
        <v>10</v>
      </c>
    </row>
    <row r="2" spans="1:11" ht="27.75" customHeight="1" x14ac:dyDescent="0.25">
      <c r="A2" s="139" t="s">
        <v>109</v>
      </c>
      <c r="B2" s="140"/>
      <c r="C2" s="139" t="s">
        <v>103</v>
      </c>
      <c r="D2" s="141">
        <v>8938529045030</v>
      </c>
      <c r="E2" s="142">
        <v>50183</v>
      </c>
      <c r="F2" s="143">
        <v>0.2</v>
      </c>
      <c r="G2" s="144">
        <f>E2-E2*F2</f>
        <v>40146.400000000001</v>
      </c>
      <c r="H2" s="145" t="s">
        <v>104</v>
      </c>
      <c r="I2" s="146" t="s">
        <v>105</v>
      </c>
      <c r="J2" s="140"/>
      <c r="K2" s="139" t="s">
        <v>52</v>
      </c>
    </row>
    <row r="3" spans="1:11" ht="27.75" customHeight="1" x14ac:dyDescent="0.25">
      <c r="A3" s="139" t="s">
        <v>109</v>
      </c>
      <c r="B3" s="140"/>
      <c r="C3" s="139" t="s">
        <v>106</v>
      </c>
      <c r="D3" s="141">
        <v>8938508668328</v>
      </c>
      <c r="E3" s="147">
        <v>55595</v>
      </c>
      <c r="F3" s="143">
        <v>0.2</v>
      </c>
      <c r="G3" s="144">
        <f>E3-E3*F3</f>
        <v>44476</v>
      </c>
      <c r="H3" s="145" t="s">
        <v>104</v>
      </c>
      <c r="I3" s="146" t="s">
        <v>105</v>
      </c>
      <c r="J3" s="140"/>
      <c r="K3" s="139" t="s">
        <v>52</v>
      </c>
    </row>
    <row r="4" spans="1:11" ht="27.75" customHeight="1" x14ac:dyDescent="0.25"/>
    <row r="5" spans="1:11" ht="27.75" customHeight="1" x14ac:dyDescent="0.25"/>
    <row r="6" spans="1:11" ht="27.75" customHeight="1" x14ac:dyDescent="0.25"/>
    <row r="7" spans="1:11" ht="27.75" customHeight="1" x14ac:dyDescent="0.25"/>
    <row r="8" spans="1:11" ht="27.75" customHeight="1" x14ac:dyDescent="0.25"/>
    <row r="9" spans="1:11" ht="27.75" customHeight="1" x14ac:dyDescent="0.25"/>
  </sheetData>
  <autoFilter ref="A1:K3"/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update05122022</vt:lpstr>
      <vt:lpstr>update21122022</vt:lpstr>
      <vt:lpstr>Mega</vt:lpstr>
      <vt:lpstr>7 Chill</vt:lpstr>
      <vt:lpstr>Farmmer</vt:lpstr>
      <vt:lpstr>Tmart</vt:lpstr>
      <vt:lpstr>Cleverfood</vt:lpstr>
      <vt:lpstr>BRG</vt:lpstr>
      <vt:lpstr>easymart (GTGL)</vt:lpstr>
      <vt:lpstr>freshmart</vt:lpstr>
      <vt:lpstr>coop</vt:lpstr>
      <vt:lpstr>Lotte</vt:lpstr>
      <vt:lpstr>BigC</vt:lpstr>
      <vt:lpstr>win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CFO</cp:lastModifiedBy>
  <cp:lastPrinted>2022-11-29T08:01:26Z</cp:lastPrinted>
  <dcterms:created xsi:type="dcterms:W3CDTF">2022-10-27T11:27:17Z</dcterms:created>
  <dcterms:modified xsi:type="dcterms:W3CDTF">2022-12-21T08:18:20Z</dcterms:modified>
</cp:coreProperties>
</file>