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nh\Downloads\"/>
    </mc:Choice>
  </mc:AlternateContent>
  <xr:revisionPtr revIDLastSave="0" documentId="8_{D11A4A6F-B923-4DA3-AB81-F22B7E39B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4" i="1" l="1"/>
  <c r="K22" i="1"/>
  <c r="K23" i="1"/>
  <c r="K21" i="1"/>
  <c r="J21" i="1"/>
</calcChain>
</file>

<file path=xl/sharedStrings.xml><?xml version="1.0" encoding="utf-8"?>
<sst xmlns="http://schemas.openxmlformats.org/spreadsheetml/2006/main" count="85" uniqueCount="65">
  <si>
    <t>US Mart Head Office</t>
  </si>
  <si>
    <t>Date:</t>
  </si>
  <si>
    <t>03-2023</t>
  </si>
  <si>
    <t>Company:</t>
  </si>
  <si>
    <t>USM</t>
  </si>
  <si>
    <t>congno@usmart.vn</t>
  </si>
  <si>
    <t>1 of 2</t>
  </si>
  <si>
    <t>User:</t>
  </si>
  <si>
    <t>Fin. Period:</t>
  </si>
  <si>
    <t>AP Balance by Vendor</t>
  </si>
  <si>
    <t>NT</t>
  </si>
  <si>
    <t>Page:</t>
  </si>
  <si>
    <t>Branch:</t>
  </si>
  <si>
    <t>Vendor ID:</t>
  </si>
  <si>
    <t>Vendor</t>
  </si>
  <si>
    <t>Vendor Account Name</t>
  </si>
  <si>
    <t>Công Ty TNHH MTV TM Và DV Ngọc Thơm</t>
  </si>
  <si>
    <t>Posted</t>
  </si>
  <si>
    <t>Vendor Ref.</t>
  </si>
  <si>
    <t>Balance</t>
  </si>
  <si>
    <t>Amount</t>
  </si>
  <si>
    <t>Ref. Nbr.</t>
  </si>
  <si>
    <t>Description</t>
  </si>
  <si>
    <t>Type</t>
  </si>
  <si>
    <t>Date</t>
  </si>
  <si>
    <t>Applied To</t>
  </si>
  <si>
    <t>BILL</t>
  </si>
  <si>
    <t>THD - 30147</t>
  </si>
  <si>
    <t>083964</t>
  </si>
  <si>
    <t>08-2022</t>
  </si>
  <si>
    <t>THD - 36323</t>
  </si>
  <si>
    <t>084170</t>
  </si>
  <si>
    <t>THD - 42427</t>
  </si>
  <si>
    <t>084627</t>
  </si>
  <si>
    <t>09-2022</t>
  </si>
  <si>
    <t>THD - 45294</t>
  </si>
  <si>
    <t>084994</t>
  </si>
  <si>
    <t>THD - 47121</t>
  </si>
  <si>
    <t>085447</t>
  </si>
  <si>
    <t>10-2022</t>
  </si>
  <si>
    <t>THD - 48559</t>
  </si>
  <si>
    <t>085719</t>
  </si>
  <si>
    <t>THD - 50584</t>
  </si>
  <si>
    <t>086343</t>
  </si>
  <si>
    <t>11-2022</t>
  </si>
  <si>
    <t>THD - 51989</t>
  </si>
  <si>
    <t>086705</t>
  </si>
  <si>
    <t>THD - 54774</t>
  </si>
  <si>
    <t>087801</t>
  </si>
  <si>
    <t>12-2022</t>
  </si>
  <si>
    <t>THD - 117</t>
  </si>
  <si>
    <t>088214</t>
  </si>
  <si>
    <t>01-2023</t>
  </si>
  <si>
    <t>THD - 1078</t>
  </si>
  <si>
    <t>088396</t>
  </si>
  <si>
    <t>THD-2966-A060223</t>
  </si>
  <si>
    <t>088973</t>
  </si>
  <si>
    <t>02-2023</t>
  </si>
  <si>
    <t>THD-3910</t>
  </si>
  <si>
    <t>089132</t>
  </si>
  <si>
    <t>Account Documents Total:</t>
  </si>
  <si>
    <t>Account Unrealized Gain/Loss:</t>
  </si>
  <si>
    <t>ck 3%</t>
  </si>
  <si>
    <t>ck 1% sinh nhật hóa đơn 50584+51989</t>
  </si>
  <si>
    <t>còn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</si>
</sst>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\/d\/yyyy\ h:mm\ AM/PM"/>
    <numFmt numFmtId="165" formatCode="#,##0;[Red]\-#,##0"/>
    <numFmt numFmtId="166" formatCode="m\/d\/yyyy"/>
    <numFmt numFmtId="168" formatCode="_(* #,##0_);_(* \(#,##0\);_(* &quot;-&quot;??_);_(@_)"/>
  </numFmts>
  <fonts count="11" x14ac:knownFonts="1">
    <font>
      <sz val="10"/>
      <name val="Tahoma"/>
    </font>
    <font>
      <sz val="9"/>
      <name val="Tahoma"/>
    </font>
    <font>
      <sz val="8"/>
      <name val="Arial"/>
    </font>
    <font>
      <b/>
      <sz val="8"/>
      <name val="Arial"/>
    </font>
    <font>
      <b/>
      <sz val="9"/>
      <name val="Arial"/>
    </font>
    <font>
      <b/>
      <sz val="12"/>
      <name val="Arial"/>
    </font>
    <font>
      <b/>
      <sz val="11"/>
      <name val="Arial"/>
    </font>
    <font>
      <sz val="9"/>
      <name val="Arial"/>
    </font>
    <font>
      <sz val="10"/>
      <name val="Tahoma"/>
    </font>
    <font>
      <sz val="10"/>
      <color rgb="FFFF0000"/>
      <name val="Tahoma"/>
      <family val="2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solid">
        <fgColor rgb="FFE6E6FA"/>
        <bgColor rgb="FFE6E6FA"/>
      </patternFill>
    </fill>
    <fill>
      <patternFill patternType="solid">
        <fgColor rgb="FFF8F8FF"/>
        <bgColor rgb="FFF8F8FF"/>
      </patternFill>
    </fill>
    <fill>
      <patternFill patternType="none">
        <fgColor auto="1"/>
        <bgColor auto="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80"/>
      </top>
      <bottom/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dotted">
        <color rgb="FFA9A9A9"/>
      </top>
      <bottom/>
      <diagonal/>
    </border>
    <border>
      <left/>
      <right/>
      <top style="thin">
        <color rgb="FF000000"/>
      </top>
      <bottom/>
      <diagonal/>
    </border>
  </borders>
  <cellStyleXfs count="67">
    <xf numFmtId="0" fontId="0" fillId="0" borderId="0" applyAlignment="0"/>
    <xf numFmtId="0" fontId="1" fillId="2" borderId="1" applyAlignment="0"/>
    <xf numFmtId="0" fontId="2" fillId="2" borderId="1" applyAlignment="0"/>
    <xf numFmtId="0" fontId="2" fillId="2" borderId="1">
      <alignment horizontal="left" vertical="top"/>
    </xf>
    <xf numFmtId="0" fontId="2" fillId="2" borderId="1">
      <alignment horizontal="left" vertical="top"/>
    </xf>
    <xf numFmtId="0" fontId="2" fillId="2" borderId="1">
      <alignment horizontal="right" vertical="top"/>
    </xf>
    <xf numFmtId="164" fontId="2" fillId="2" borderId="1">
      <alignment horizontal="right" vertical="top"/>
    </xf>
    <xf numFmtId="0" fontId="3" fillId="2" borderId="1" applyAlignment="0"/>
    <xf numFmtId="0" fontId="3" fillId="2" borderId="1">
      <alignment horizontal="left" vertical="top"/>
    </xf>
    <xf numFmtId="0" fontId="3" fillId="2" borderId="1">
      <alignment horizontal="left" vertical="top"/>
    </xf>
    <xf numFmtId="0" fontId="2" fillId="2" borderId="1">
      <alignment horizontal="right" vertical="top"/>
    </xf>
    <xf numFmtId="0" fontId="4" fillId="2" borderId="1" applyAlignment="0"/>
    <xf numFmtId="0" fontId="4" fillId="2" borderId="1">
      <alignment horizontal="left" vertical="top"/>
    </xf>
    <xf numFmtId="0" fontId="4" fillId="2" borderId="1">
      <alignment horizontal="left" vertical="top"/>
    </xf>
    <xf numFmtId="0" fontId="3" fillId="2" borderId="2">
      <alignment horizontal="left" vertical="top"/>
    </xf>
    <xf numFmtId="0" fontId="8" fillId="0" borderId="2"/>
    <xf numFmtId="0" fontId="3" fillId="2" borderId="3">
      <alignment horizontal="left" vertical="top"/>
    </xf>
    <xf numFmtId="0" fontId="8" fillId="0" borderId="3"/>
    <xf numFmtId="0" fontId="3" fillId="3" borderId="3">
      <alignment horizontal="left" vertical="top"/>
    </xf>
    <xf numFmtId="0" fontId="8" fillId="3" borderId="3"/>
    <xf numFmtId="0" fontId="5" fillId="2" borderId="1" applyAlignment="0"/>
    <xf numFmtId="0" fontId="5" fillId="2" borderId="1">
      <alignment horizontal="left" vertical="top"/>
    </xf>
    <xf numFmtId="165" fontId="5" fillId="2" borderId="1">
      <alignment horizontal="left" vertical="top"/>
    </xf>
    <xf numFmtId="0" fontId="5" fillId="2" borderId="1">
      <alignment horizontal="left" vertical="top"/>
    </xf>
    <xf numFmtId="0" fontId="6" fillId="2" borderId="1" applyAlignment="0"/>
    <xf numFmtId="0" fontId="6" fillId="2" borderId="1">
      <alignment horizontal="left" vertical="top"/>
    </xf>
    <xf numFmtId="0" fontId="6" fillId="2" borderId="1">
      <alignment horizontal="left" vertical="top"/>
    </xf>
    <xf numFmtId="0" fontId="3" fillId="4" borderId="1">
      <alignment horizontal="left" vertical="top"/>
    </xf>
    <xf numFmtId="0" fontId="6" fillId="4" borderId="1">
      <alignment horizontal="left" vertical="top"/>
    </xf>
    <xf numFmtId="0" fontId="8" fillId="4" borderId="0"/>
    <xf numFmtId="165" fontId="5" fillId="4" borderId="1">
      <alignment horizontal="left" vertical="top"/>
    </xf>
    <xf numFmtId="0" fontId="5" fillId="4" borderId="1">
      <alignment horizontal="left" vertical="top"/>
    </xf>
    <xf numFmtId="0" fontId="3" fillId="2" borderId="1">
      <alignment horizontal="center" vertical="top"/>
    </xf>
    <xf numFmtId="0" fontId="3" fillId="2" borderId="1">
      <alignment horizontal="center" vertical="top"/>
    </xf>
    <xf numFmtId="0" fontId="3" fillId="2" borderId="2">
      <alignment horizontal="center" vertical="top"/>
    </xf>
    <xf numFmtId="0" fontId="3" fillId="2" borderId="3">
      <alignment horizontal="center" vertical="top"/>
    </xf>
    <xf numFmtId="0" fontId="3" fillId="3" borderId="3">
      <alignment horizontal="center" vertical="top"/>
    </xf>
    <xf numFmtId="0" fontId="8" fillId="0" borderId="4"/>
    <xf numFmtId="0" fontId="7" fillId="2" borderId="1" applyAlignment="0"/>
    <xf numFmtId="0" fontId="7" fillId="2" borderId="1">
      <alignment horizontal="left" vertical="center"/>
    </xf>
    <xf numFmtId="0" fontId="7" fillId="2" borderId="1">
      <alignment horizontal="left" vertical="center"/>
    </xf>
    <xf numFmtId="166" fontId="7" fillId="2" borderId="1">
      <alignment horizontal="left" vertical="center"/>
    </xf>
    <xf numFmtId="0" fontId="7" fillId="2" borderId="1">
      <alignment horizontal="right" vertical="center"/>
    </xf>
    <xf numFmtId="165" fontId="7" fillId="2" borderId="1">
      <alignment horizontal="right" vertical="center"/>
    </xf>
    <xf numFmtId="165" fontId="7" fillId="5" borderId="4">
      <alignment horizontal="right" vertical="center"/>
    </xf>
    <xf numFmtId="0" fontId="7" fillId="5" borderId="4">
      <alignment horizontal="left" vertical="center"/>
    </xf>
    <xf numFmtId="0" fontId="8" fillId="0" borderId="5"/>
    <xf numFmtId="0" fontId="4" fillId="2" borderId="1">
      <alignment horizontal="right" vertical="top"/>
    </xf>
    <xf numFmtId="165" fontId="4" fillId="2" borderId="1">
      <alignment horizontal="right" vertical="top"/>
    </xf>
    <xf numFmtId="165" fontId="4" fillId="5" borderId="5">
      <alignment horizontal="right" vertical="top"/>
    </xf>
    <xf numFmtId="0" fontId="3" fillId="5" borderId="5">
      <alignment horizontal="left" vertical="top"/>
    </xf>
    <xf numFmtId="0" fontId="4" fillId="6" borderId="1">
      <alignment horizontal="left" vertical="top"/>
    </xf>
    <xf numFmtId="0" fontId="8" fillId="6" borderId="0"/>
    <xf numFmtId="0" fontId="2" fillId="6" borderId="1">
      <alignment horizontal="left" vertical="top"/>
    </xf>
    <xf numFmtId="0" fontId="2" fillId="6" borderId="1">
      <alignment horizontal="right" vertical="top"/>
    </xf>
    <xf numFmtId="0" fontId="3" fillId="6" borderId="1">
      <alignment horizontal="left" vertical="top"/>
    </xf>
    <xf numFmtId="164" fontId="2" fillId="6" borderId="1">
      <alignment horizontal="right" vertical="top"/>
    </xf>
    <xf numFmtId="0" fontId="7" fillId="6" borderId="1">
      <alignment horizontal="left" vertical="center"/>
    </xf>
    <xf numFmtId="166" fontId="7" fillId="6" borderId="1">
      <alignment horizontal="left" vertical="center"/>
    </xf>
    <xf numFmtId="0" fontId="8" fillId="6" borderId="4"/>
    <xf numFmtId="165" fontId="7" fillId="6" borderId="4">
      <alignment horizontal="right" vertical="center"/>
    </xf>
    <xf numFmtId="0" fontId="7" fillId="6" borderId="4">
      <alignment horizontal="left" vertical="center"/>
    </xf>
    <xf numFmtId="0" fontId="3" fillId="6" borderId="5">
      <alignment horizontal="left" vertical="top"/>
    </xf>
    <xf numFmtId="0" fontId="8" fillId="6" borderId="5"/>
    <xf numFmtId="165" fontId="4" fillId="6" borderId="5">
      <alignment horizontal="right" vertical="top"/>
    </xf>
    <xf numFmtId="165" fontId="4" fillId="6" borderId="1">
      <alignment horizontal="right" vertical="top"/>
    </xf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3" fillId="3" borderId="3" xfId="18">
      <alignment horizontal="left" vertical="top"/>
    </xf>
    <xf numFmtId="0" fontId="8" fillId="3" borderId="3" xfId="19"/>
    <xf numFmtId="0" fontId="3" fillId="4" borderId="1" xfId="27">
      <alignment horizontal="left" vertical="top"/>
    </xf>
    <xf numFmtId="0" fontId="6" fillId="4" borderId="1" xfId="28">
      <alignment horizontal="left" vertical="top"/>
    </xf>
    <xf numFmtId="0" fontId="8" fillId="4" borderId="0" xfId="29"/>
    <xf numFmtId="165" fontId="5" fillId="4" borderId="1" xfId="30">
      <alignment horizontal="left" vertical="top"/>
    </xf>
    <xf numFmtId="0" fontId="5" fillId="4" borderId="1" xfId="31">
      <alignment horizontal="left" vertical="top"/>
    </xf>
    <xf numFmtId="0" fontId="3" fillId="3" borderId="3" xfId="36">
      <alignment horizontal="center" vertical="top"/>
    </xf>
    <xf numFmtId="0" fontId="4" fillId="6" borderId="1" xfId="51">
      <alignment horizontal="left" vertical="top"/>
    </xf>
    <xf numFmtId="0" fontId="8" fillId="6" borderId="0" xfId="52"/>
    <xf numFmtId="0" fontId="2" fillId="6" borderId="1" xfId="53">
      <alignment horizontal="left" vertical="top"/>
    </xf>
    <xf numFmtId="0" fontId="2" fillId="6" borderId="1" xfId="54">
      <alignment horizontal="right" vertical="top"/>
    </xf>
    <xf numFmtId="0" fontId="3" fillId="6" borderId="1" xfId="55">
      <alignment horizontal="left" vertical="top"/>
    </xf>
    <xf numFmtId="164" fontId="2" fillId="6" borderId="1" xfId="56">
      <alignment horizontal="right" vertical="top"/>
    </xf>
    <xf numFmtId="0" fontId="7" fillId="6" borderId="1" xfId="57">
      <alignment horizontal="left" vertical="center"/>
    </xf>
    <xf numFmtId="166" fontId="7" fillId="6" borderId="1" xfId="58">
      <alignment horizontal="left" vertical="center"/>
    </xf>
    <xf numFmtId="0" fontId="8" fillId="6" borderId="4" xfId="59"/>
    <xf numFmtId="165" fontId="7" fillId="6" borderId="4" xfId="60">
      <alignment horizontal="right" vertical="center"/>
    </xf>
    <xf numFmtId="0" fontId="3" fillId="6" borderId="5" xfId="62">
      <alignment horizontal="left" vertical="top"/>
    </xf>
    <xf numFmtId="165" fontId="4" fillId="6" borderId="5" xfId="64">
      <alignment horizontal="right" vertical="top"/>
    </xf>
    <xf numFmtId="165" fontId="4" fillId="6" borderId="1" xfId="65">
      <alignment horizontal="right" vertical="top"/>
    </xf>
    <xf numFmtId="165" fontId="8" fillId="6" borderId="5" xfId="63" applyNumberFormat="1"/>
    <xf numFmtId="168" fontId="9" fillId="0" borderId="0" xfId="66" applyNumberFormat="1" applyFont="1"/>
    <xf numFmtId="0" fontId="10" fillId="0" borderId="0" xfId="0" applyFont="1"/>
    <xf numFmtId="165" fontId="0" fillId="0" borderId="0" xfId="0" applyNumberFormat="1"/>
  </cellXfs>
  <cellStyles count="67">
    <cellStyle name="Comma" xfId="66" builtinId="3"/>
    <cellStyle name="Normal" xfId="0" builtinId="0"/>
    <cellStyle name="Style 1" xfId="1" xr:uid="{00000000-0005-0000-0000-000001000000}"/>
    <cellStyle name="Style 10" xfId="10" xr:uid="{00000000-0005-0000-0000-00000A000000}"/>
    <cellStyle name="Style 11" xfId="11" xr:uid="{00000000-0005-0000-0000-00000B000000}"/>
    <cellStyle name="Style 12" xfId="12" xr:uid="{00000000-0005-0000-0000-00000C000000}"/>
    <cellStyle name="Style 13" xfId="13" xr:uid="{00000000-0005-0000-0000-00000D000000}"/>
    <cellStyle name="Style 14" xfId="14" xr:uid="{00000000-0005-0000-0000-00000E000000}"/>
    <cellStyle name="Style 15" xfId="15" xr:uid="{00000000-0005-0000-0000-00000F000000}"/>
    <cellStyle name="Style 16" xfId="16" xr:uid="{00000000-0005-0000-0000-000010000000}"/>
    <cellStyle name="Style 17" xfId="17" xr:uid="{00000000-0005-0000-0000-000011000000}"/>
    <cellStyle name="Style 18" xfId="18" xr:uid="{00000000-0005-0000-0000-000012000000}"/>
    <cellStyle name="Style 19" xfId="19" xr:uid="{00000000-0005-0000-0000-000013000000}"/>
    <cellStyle name="Style 2" xfId="2" xr:uid="{00000000-0005-0000-0000-000002000000}"/>
    <cellStyle name="Style 20" xfId="20" xr:uid="{00000000-0005-0000-0000-000014000000}"/>
    <cellStyle name="Style 21" xfId="21" xr:uid="{00000000-0005-0000-0000-000015000000}"/>
    <cellStyle name="Style 22" xfId="22" xr:uid="{00000000-0005-0000-0000-000016000000}"/>
    <cellStyle name="Style 23" xfId="23" xr:uid="{00000000-0005-0000-0000-000017000000}"/>
    <cellStyle name="Style 24" xfId="24" xr:uid="{00000000-0005-0000-0000-000018000000}"/>
    <cellStyle name="Style 25" xfId="25" xr:uid="{00000000-0005-0000-0000-000019000000}"/>
    <cellStyle name="Style 26" xfId="26" xr:uid="{00000000-0005-0000-0000-00001A000000}"/>
    <cellStyle name="Style 27" xfId="27" xr:uid="{00000000-0005-0000-0000-00001B000000}"/>
    <cellStyle name="Style 28" xfId="28" xr:uid="{00000000-0005-0000-0000-00001C000000}"/>
    <cellStyle name="Style 29" xfId="29" xr:uid="{00000000-0005-0000-0000-00001D000000}"/>
    <cellStyle name="Style 3" xfId="3" xr:uid="{00000000-0005-0000-0000-000003000000}"/>
    <cellStyle name="Style 30" xfId="30" xr:uid="{00000000-0005-0000-0000-00001E000000}"/>
    <cellStyle name="Style 31" xfId="31" xr:uid="{00000000-0005-0000-0000-00001F000000}"/>
    <cellStyle name="Style 32" xfId="32" xr:uid="{00000000-0005-0000-0000-000020000000}"/>
    <cellStyle name="Style 33" xfId="33" xr:uid="{00000000-0005-0000-0000-000021000000}"/>
    <cellStyle name="Style 34" xfId="34" xr:uid="{00000000-0005-0000-0000-000022000000}"/>
    <cellStyle name="Style 35" xfId="35" xr:uid="{00000000-0005-0000-0000-000023000000}"/>
    <cellStyle name="Style 36" xfId="36" xr:uid="{00000000-0005-0000-0000-000024000000}"/>
    <cellStyle name="Style 37" xfId="37" xr:uid="{00000000-0005-0000-0000-000025000000}"/>
    <cellStyle name="Style 38" xfId="38" xr:uid="{00000000-0005-0000-0000-000026000000}"/>
    <cellStyle name="Style 39" xfId="39" xr:uid="{00000000-0005-0000-0000-000027000000}"/>
    <cellStyle name="Style 4" xfId="4" xr:uid="{00000000-0005-0000-0000-000004000000}"/>
    <cellStyle name="Style 40" xfId="40" xr:uid="{00000000-0005-0000-0000-000028000000}"/>
    <cellStyle name="Style 41" xfId="41" xr:uid="{00000000-0005-0000-0000-000029000000}"/>
    <cellStyle name="Style 42" xfId="42" xr:uid="{00000000-0005-0000-0000-00002A000000}"/>
    <cellStyle name="Style 43" xfId="43" xr:uid="{00000000-0005-0000-0000-00002B000000}"/>
    <cellStyle name="Style 44" xfId="44" xr:uid="{00000000-0005-0000-0000-00002C000000}"/>
    <cellStyle name="Style 45" xfId="45" xr:uid="{00000000-0005-0000-0000-00002D000000}"/>
    <cellStyle name="Style 46" xfId="46" xr:uid="{00000000-0005-0000-0000-00002E000000}"/>
    <cellStyle name="Style 47" xfId="47" xr:uid="{00000000-0005-0000-0000-00002F000000}"/>
    <cellStyle name="Style 48" xfId="48" xr:uid="{00000000-0005-0000-0000-000030000000}"/>
    <cellStyle name="Style 49" xfId="49" xr:uid="{00000000-0005-0000-0000-000031000000}"/>
    <cellStyle name="Style 5" xfId="5" xr:uid="{00000000-0005-0000-0000-000005000000}"/>
    <cellStyle name="Style 50" xfId="50" xr:uid="{00000000-0005-0000-0000-000032000000}"/>
    <cellStyle name="Style 51" xfId="51" xr:uid="{00000000-0005-0000-0000-000033000000}"/>
    <cellStyle name="Style 52" xfId="52" xr:uid="{00000000-0005-0000-0000-000034000000}"/>
    <cellStyle name="Style 53" xfId="53" xr:uid="{00000000-0005-0000-0000-000035000000}"/>
    <cellStyle name="Style 54" xfId="54" xr:uid="{00000000-0005-0000-0000-000036000000}"/>
    <cellStyle name="Style 55" xfId="55" xr:uid="{00000000-0005-0000-0000-000037000000}"/>
    <cellStyle name="Style 56" xfId="56" xr:uid="{00000000-0005-0000-0000-000038000000}"/>
    <cellStyle name="Style 57" xfId="57" xr:uid="{00000000-0005-0000-0000-000039000000}"/>
    <cellStyle name="Style 58" xfId="58" xr:uid="{00000000-0005-0000-0000-00003A000000}"/>
    <cellStyle name="Style 59" xfId="59" xr:uid="{00000000-0005-0000-0000-00003B000000}"/>
    <cellStyle name="Style 6" xfId="6" xr:uid="{00000000-0005-0000-0000-000006000000}"/>
    <cellStyle name="Style 60" xfId="60" xr:uid="{00000000-0005-0000-0000-00003C000000}"/>
    <cellStyle name="Style 61" xfId="61" xr:uid="{00000000-0005-0000-0000-00003D000000}"/>
    <cellStyle name="Style 62" xfId="62" xr:uid="{00000000-0005-0000-0000-00003E000000}"/>
    <cellStyle name="Style 63" xfId="63" xr:uid="{00000000-0005-0000-0000-00003F000000}"/>
    <cellStyle name="Style 64" xfId="64" xr:uid="{00000000-0005-0000-0000-000040000000}"/>
    <cellStyle name="Style 65" xfId="65" xr:uid="{00000000-0005-0000-0000-000041000000}"/>
    <cellStyle name="Style 7" xfId="7" xr:uid="{00000000-0005-0000-0000-000007000000}"/>
    <cellStyle name="Style 8" xfId="8" xr:uid="{00000000-0005-0000-0000-000008000000}"/>
    <cellStyle name="Style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5" workbookViewId="0">
      <selection activeCell="K25" sqref="K25"/>
    </sheetView>
  </sheetViews>
  <sheetFormatPr defaultRowHeight="15" x14ac:dyDescent="0.2"/>
  <cols>
    <col min="1" max="1" width="7.28515625" customWidth="1"/>
    <col min="2" max="2" width="0.85546875" customWidth="1"/>
    <col min="3" max="3" width="13" customWidth="1"/>
    <col min="4" max="4" width="18" customWidth="1"/>
    <col min="5" max="5" width="15" customWidth="1"/>
    <col min="6" max="8" width="12" hidden="1" customWidth="1"/>
    <col min="9" max="9" width="29" hidden="1" customWidth="1"/>
    <col min="10" max="10" width="20" hidden="1" customWidth="1"/>
    <col min="11" max="11" width="15.42578125" customWidth="1"/>
  </cols>
  <sheetData>
    <row r="1" spans="1:11" ht="12.75" x14ac:dyDescent="0.2">
      <c r="A1" s="9" t="s">
        <v>9</v>
      </c>
      <c r="B1" s="10"/>
      <c r="C1" s="10"/>
      <c r="D1" s="10"/>
      <c r="E1" s="11" t="s">
        <v>12</v>
      </c>
      <c r="F1" s="11" t="s">
        <v>4</v>
      </c>
      <c r="G1" s="11" t="s">
        <v>8</v>
      </c>
      <c r="H1" s="11" t="s">
        <v>2</v>
      </c>
      <c r="I1" s="10"/>
      <c r="J1" s="11" t="s">
        <v>11</v>
      </c>
      <c r="K1" s="12" t="s">
        <v>6</v>
      </c>
    </row>
    <row r="2" spans="1:11" ht="12.75" x14ac:dyDescent="0.2">
      <c r="A2" s="11" t="s">
        <v>3</v>
      </c>
      <c r="B2" s="11" t="s">
        <v>0</v>
      </c>
      <c r="C2" s="10"/>
      <c r="D2" s="10"/>
      <c r="E2" s="11" t="s">
        <v>13</v>
      </c>
      <c r="F2" s="13" t="s">
        <v>10</v>
      </c>
      <c r="G2" s="10"/>
      <c r="H2" s="10"/>
      <c r="I2" s="10"/>
      <c r="J2" s="11" t="s">
        <v>1</v>
      </c>
      <c r="K2" s="14">
        <v>44991.426060992402</v>
      </c>
    </row>
    <row r="3" spans="1:11" ht="12.75" x14ac:dyDescent="0.2">
      <c r="A3" s="11" t="s">
        <v>7</v>
      </c>
      <c r="B3" s="11" t="s">
        <v>5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2.7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x14ac:dyDescent="0.2">
      <c r="A5" s="1" t="s">
        <v>14</v>
      </c>
      <c r="B5" s="2"/>
      <c r="C5" s="1" t="s">
        <v>15</v>
      </c>
      <c r="D5" s="2"/>
      <c r="E5" s="2"/>
      <c r="F5" s="2"/>
      <c r="G5" s="2"/>
      <c r="H5" s="2"/>
      <c r="I5" s="2"/>
      <c r="J5" s="2"/>
      <c r="K5" s="2"/>
    </row>
    <row r="6" spans="1:11" ht="15.75" x14ac:dyDescent="0.2">
      <c r="A6" s="3" t="s">
        <v>10</v>
      </c>
      <c r="B6" s="4" t="s">
        <v>16</v>
      </c>
      <c r="C6" s="5"/>
      <c r="D6" s="5"/>
      <c r="E6" s="5"/>
      <c r="F6" s="5"/>
      <c r="G6" s="5"/>
      <c r="H6" s="5"/>
      <c r="I6" s="6">
        <v>8397</v>
      </c>
      <c r="J6" s="7" t="s">
        <v>10</v>
      </c>
      <c r="K6" s="5"/>
    </row>
    <row r="7" spans="1:11" ht="12.75" x14ac:dyDescent="0.2">
      <c r="A7" s="1" t="s">
        <v>21</v>
      </c>
      <c r="B7" s="1" t="s">
        <v>25</v>
      </c>
      <c r="C7" s="1" t="s">
        <v>23</v>
      </c>
      <c r="D7" s="1" t="s">
        <v>18</v>
      </c>
      <c r="E7" s="1" t="s">
        <v>24</v>
      </c>
      <c r="F7" s="2"/>
      <c r="G7" s="1" t="s">
        <v>17</v>
      </c>
      <c r="H7" s="2"/>
      <c r="I7" s="8" t="s">
        <v>22</v>
      </c>
      <c r="J7" s="8" t="s">
        <v>20</v>
      </c>
      <c r="K7" s="8" t="s">
        <v>19</v>
      </c>
    </row>
    <row r="8" spans="1:11" ht="12.75" x14ac:dyDescent="0.2">
      <c r="A8" s="15" t="s">
        <v>28</v>
      </c>
      <c r="B8" s="10"/>
      <c r="C8" s="15" t="s">
        <v>26</v>
      </c>
      <c r="D8" s="15" t="s">
        <v>27</v>
      </c>
      <c r="E8" s="16">
        <v>44786</v>
      </c>
      <c r="F8" s="10"/>
      <c r="G8" s="15" t="s">
        <v>29</v>
      </c>
      <c r="H8" s="10"/>
      <c r="I8" s="17"/>
      <c r="J8" s="18">
        <v>1235598</v>
      </c>
      <c r="K8" s="18">
        <v>1235598</v>
      </c>
    </row>
    <row r="9" spans="1:11" ht="12.75" x14ac:dyDescent="0.2">
      <c r="A9" s="15" t="s">
        <v>31</v>
      </c>
      <c r="B9" s="10"/>
      <c r="C9" s="15" t="s">
        <v>26</v>
      </c>
      <c r="D9" s="15" t="s">
        <v>30</v>
      </c>
      <c r="E9" s="16">
        <v>44802</v>
      </c>
      <c r="F9" s="10"/>
      <c r="G9" s="15" t="s">
        <v>29</v>
      </c>
      <c r="H9" s="10"/>
      <c r="I9" s="17"/>
      <c r="J9" s="18">
        <v>1036878</v>
      </c>
      <c r="K9" s="18">
        <v>1036878</v>
      </c>
    </row>
    <row r="10" spans="1:11" ht="12.75" x14ac:dyDescent="0.2">
      <c r="A10" s="15" t="s">
        <v>33</v>
      </c>
      <c r="B10" s="10"/>
      <c r="C10" s="15" t="s">
        <v>26</v>
      </c>
      <c r="D10" s="15" t="s">
        <v>32</v>
      </c>
      <c r="E10" s="16">
        <v>44825</v>
      </c>
      <c r="F10" s="10"/>
      <c r="G10" s="15" t="s">
        <v>34</v>
      </c>
      <c r="H10" s="10"/>
      <c r="I10" s="17"/>
      <c r="J10" s="18">
        <v>959541</v>
      </c>
      <c r="K10" s="18">
        <v>959541</v>
      </c>
    </row>
    <row r="11" spans="1:11" ht="12.75" x14ac:dyDescent="0.2">
      <c r="A11" s="15" t="s">
        <v>36</v>
      </c>
      <c r="B11" s="10"/>
      <c r="C11" s="15" t="s">
        <v>26</v>
      </c>
      <c r="D11" s="15" t="s">
        <v>35</v>
      </c>
      <c r="E11" s="16">
        <v>44833</v>
      </c>
      <c r="F11" s="10"/>
      <c r="G11" s="15" t="s">
        <v>34</v>
      </c>
      <c r="H11" s="10"/>
      <c r="I11" s="17"/>
      <c r="J11" s="18">
        <v>1884980</v>
      </c>
      <c r="K11" s="18">
        <v>1884980</v>
      </c>
    </row>
    <row r="12" spans="1:11" ht="12.75" x14ac:dyDescent="0.2">
      <c r="A12" s="15" t="s">
        <v>38</v>
      </c>
      <c r="B12" s="10"/>
      <c r="C12" s="15" t="s">
        <v>26</v>
      </c>
      <c r="D12" s="15" t="s">
        <v>37</v>
      </c>
      <c r="E12" s="16">
        <v>44847</v>
      </c>
      <c r="F12" s="10"/>
      <c r="G12" s="15" t="s">
        <v>39</v>
      </c>
      <c r="H12" s="10"/>
      <c r="I12" s="17"/>
      <c r="J12" s="18">
        <v>1426004</v>
      </c>
      <c r="K12" s="18">
        <v>1426004</v>
      </c>
    </row>
    <row r="13" spans="1:11" ht="12.75" x14ac:dyDescent="0.2">
      <c r="A13" s="15" t="s">
        <v>41</v>
      </c>
      <c r="B13" s="10"/>
      <c r="C13" s="15" t="s">
        <v>26</v>
      </c>
      <c r="D13" s="15" t="s">
        <v>40</v>
      </c>
      <c r="E13" s="16">
        <v>44855</v>
      </c>
      <c r="F13" s="10"/>
      <c r="G13" s="15" t="s">
        <v>39</v>
      </c>
      <c r="H13" s="10"/>
      <c r="I13" s="17"/>
      <c r="J13" s="18">
        <v>1195489</v>
      </c>
      <c r="K13" s="18">
        <v>1195489</v>
      </c>
    </row>
    <row r="14" spans="1:11" ht="12.75" x14ac:dyDescent="0.2">
      <c r="A14" s="15" t="s">
        <v>43</v>
      </c>
      <c r="B14" s="10"/>
      <c r="C14" s="15" t="s">
        <v>26</v>
      </c>
      <c r="D14" s="15" t="s">
        <v>42</v>
      </c>
      <c r="E14" s="16">
        <v>44874</v>
      </c>
      <c r="F14" s="10"/>
      <c r="G14" s="15" t="s">
        <v>44</v>
      </c>
      <c r="H14" s="10"/>
      <c r="I14" s="17"/>
      <c r="J14" s="18">
        <v>1568082</v>
      </c>
      <c r="K14" s="18">
        <v>1568082</v>
      </c>
    </row>
    <row r="15" spans="1:11" ht="12.75" x14ac:dyDescent="0.2">
      <c r="A15" s="15" t="s">
        <v>46</v>
      </c>
      <c r="B15" s="10"/>
      <c r="C15" s="15" t="s">
        <v>26</v>
      </c>
      <c r="D15" s="15" t="s">
        <v>45</v>
      </c>
      <c r="E15" s="16">
        <v>44886</v>
      </c>
      <c r="F15" s="10"/>
      <c r="G15" s="15" t="s">
        <v>44</v>
      </c>
      <c r="H15" s="10"/>
      <c r="I15" s="17"/>
      <c r="J15" s="18">
        <v>2250433</v>
      </c>
      <c r="K15" s="18">
        <v>2250433</v>
      </c>
    </row>
    <row r="16" spans="1:11" ht="12.75" x14ac:dyDescent="0.2">
      <c r="A16" s="15" t="s">
        <v>48</v>
      </c>
      <c r="B16" s="10"/>
      <c r="C16" s="15" t="s">
        <v>26</v>
      </c>
      <c r="D16" s="15" t="s">
        <v>47</v>
      </c>
      <c r="E16" s="16">
        <v>44919</v>
      </c>
      <c r="F16" s="10"/>
      <c r="G16" s="15" t="s">
        <v>49</v>
      </c>
      <c r="H16" s="10"/>
      <c r="I16" s="17"/>
      <c r="J16" s="18">
        <v>1804198</v>
      </c>
      <c r="K16" s="18">
        <v>1804198</v>
      </c>
    </row>
    <row r="17" spans="1:11" ht="12.75" x14ac:dyDescent="0.2">
      <c r="A17" s="15" t="s">
        <v>51</v>
      </c>
      <c r="B17" s="10"/>
      <c r="C17" s="15" t="s">
        <v>26</v>
      </c>
      <c r="D17" s="15" t="s">
        <v>50</v>
      </c>
      <c r="E17" s="16">
        <v>44929</v>
      </c>
      <c r="F17" s="10"/>
      <c r="G17" s="15" t="s">
        <v>52</v>
      </c>
      <c r="H17" s="10"/>
      <c r="I17" s="17"/>
      <c r="J17" s="18">
        <v>2183947</v>
      </c>
      <c r="K17" s="18">
        <v>2183947</v>
      </c>
    </row>
    <row r="18" spans="1:11" ht="12.75" x14ac:dyDescent="0.2">
      <c r="A18" s="15" t="s">
        <v>54</v>
      </c>
      <c r="B18" s="10"/>
      <c r="C18" s="15" t="s">
        <v>26</v>
      </c>
      <c r="D18" s="15" t="s">
        <v>53</v>
      </c>
      <c r="E18" s="16">
        <v>44937</v>
      </c>
      <c r="F18" s="10"/>
      <c r="G18" s="15" t="s">
        <v>52</v>
      </c>
      <c r="H18" s="10"/>
      <c r="I18" s="17"/>
      <c r="J18" s="18">
        <v>1579860</v>
      </c>
      <c r="K18" s="18">
        <v>1579860</v>
      </c>
    </row>
    <row r="19" spans="1:11" ht="12.75" x14ac:dyDescent="0.2">
      <c r="A19" s="15" t="s">
        <v>56</v>
      </c>
      <c r="B19" s="10"/>
      <c r="C19" s="15" t="s">
        <v>26</v>
      </c>
      <c r="D19" s="15" t="s">
        <v>55</v>
      </c>
      <c r="E19" s="16">
        <v>44963</v>
      </c>
      <c r="F19" s="10"/>
      <c r="G19" s="15" t="s">
        <v>57</v>
      </c>
      <c r="H19" s="10"/>
      <c r="I19" s="17"/>
      <c r="J19" s="18">
        <v>1539490</v>
      </c>
      <c r="K19" s="18">
        <v>1539490</v>
      </c>
    </row>
    <row r="20" spans="1:11" ht="12.75" x14ac:dyDescent="0.2">
      <c r="A20" s="15" t="s">
        <v>59</v>
      </c>
      <c r="B20" s="10"/>
      <c r="C20" s="15" t="s">
        <v>26</v>
      </c>
      <c r="D20" s="15" t="s">
        <v>58</v>
      </c>
      <c r="E20" s="16">
        <v>44968</v>
      </c>
      <c r="F20" s="10"/>
      <c r="G20" s="15" t="s">
        <v>57</v>
      </c>
      <c r="H20" s="10"/>
      <c r="I20" s="17"/>
      <c r="J20" s="18">
        <v>366927</v>
      </c>
      <c r="K20" s="18">
        <v>366927</v>
      </c>
    </row>
    <row r="21" spans="1:11" ht="12.75" x14ac:dyDescent="0.2">
      <c r="A21" s="10"/>
      <c r="B21" s="10"/>
      <c r="C21" s="10"/>
      <c r="D21" s="10"/>
      <c r="E21" s="10"/>
      <c r="F21" s="10"/>
      <c r="G21" s="10"/>
      <c r="H21" s="10"/>
      <c r="I21" s="19" t="s">
        <v>60</v>
      </c>
      <c r="J21" s="22">
        <f>SUM(J8:J20)</f>
        <v>19031427</v>
      </c>
      <c r="K21" s="20">
        <f>SUM(K8:K20)</f>
        <v>19031427</v>
      </c>
    </row>
    <row r="22" spans="1:11" ht="12.75" x14ac:dyDescent="0.2">
      <c r="A22" s="10"/>
      <c r="B22" s="10"/>
      <c r="C22" s="10"/>
      <c r="D22" s="10"/>
      <c r="E22" s="10" t="s">
        <v>62</v>
      </c>
      <c r="F22" s="10"/>
      <c r="G22" s="10"/>
      <c r="H22" s="10"/>
      <c r="I22" s="13" t="s">
        <v>61</v>
      </c>
      <c r="J22" s="10"/>
      <c r="K22" s="21">
        <f>-K21*3%</f>
        <v>-570942.80999999994</v>
      </c>
    </row>
    <row r="23" spans="1:11" ht="12.75" x14ac:dyDescent="0.2">
      <c r="D23" s="15" t="s">
        <v>63</v>
      </c>
      <c r="K23" s="23">
        <f>-SUM(K14:K15)*1%</f>
        <v>-38185.15</v>
      </c>
    </row>
    <row r="24" spans="1:11" ht="12.75" x14ac:dyDescent="0.2">
      <c r="E24" s="24" t="s">
        <v>64</v>
      </c>
      <c r="K24" s="25">
        <f>+SUM(K21:K23)</f>
        <v>18422299.040000003</v>
      </c>
    </row>
    <row r="25" spans="1:11" ht="12.75" x14ac:dyDescent="0.2"/>
    <row r="26" spans="1:11" ht="12.75" x14ac:dyDescent="0.2"/>
    <row r="27" spans="1:11" ht="12.75" x14ac:dyDescent="0.2"/>
    <row r="28" spans="1:11" ht="12.75" x14ac:dyDescent="0.2"/>
    <row r="29" spans="1:11" ht="12.75" x14ac:dyDescent="0.2"/>
    <row r="30" spans="1:11" ht="12.75" x14ac:dyDescent="0.2"/>
    <row r="31" spans="1:11" ht="12.75" x14ac:dyDescent="0.2"/>
    <row r="32" spans="1:11" ht="12.75" x14ac:dyDescent="0.2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</dc:creator>
  <cp:lastModifiedBy>Oanh</cp:lastModifiedBy>
  <dcterms:created xsi:type="dcterms:W3CDTF">2023-03-06T03:13:31Z</dcterms:created>
  <dcterms:modified xsi:type="dcterms:W3CDTF">2023-03-06T03:39:04Z</dcterms:modified>
</cp:coreProperties>
</file>