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/>
  <mc:AlternateContent xmlns:mc="http://schemas.openxmlformats.org/markup-compatibility/2006">
    <mc:Choice Requires="x15">
      <x15ac:absPath xmlns:x15ac="http://schemas.microsoft.com/office/spreadsheetml/2010/11/ac" url="C:\Users\Admin\Desktop\Thanh\2022\Công Nợ 2022\Tiki\"/>
    </mc:Choice>
  </mc:AlternateContent>
  <xr:revisionPtr revIDLastSave="0" documentId="13_ncr:1_{EF110E76-34B8-4113-861E-7181C66FAC5F}" xr6:coauthVersionLast="47" xr6:coauthVersionMax="47" xr10:uidLastSave="{00000000-0000-0000-0000-000000000000}"/>
  <bookViews>
    <workbookView xWindow="-120" yWindow="-120" windowWidth="24240" windowHeight="13140" activeTab="1" xr2:uid="{00000000-000D-0000-FFFF-FFFF00000000}"/>
  </bookViews>
  <sheets>
    <sheet name="Sheet1" sheetId="2" r:id="rId1"/>
    <sheet name="Báo cáo" sheetId="1" r:id="rId2"/>
  </sheets>
  <definedNames>
    <definedName name="_xlnm._FilterDatabase" localSheetId="1" hidden="1">'Báo cáo'!$A$3:$P$60</definedName>
  </definedNames>
  <calcPr calcId="191029"/>
</workbook>
</file>

<file path=xl/calcChain.xml><?xml version="1.0" encoding="utf-8"?>
<calcChain xmlns="http://schemas.openxmlformats.org/spreadsheetml/2006/main">
  <c r="L62" i="1" l="1"/>
  <c r="L63" i="1" s="1"/>
  <c r="L64" i="1" s="1"/>
  <c r="L65" i="1" s="1"/>
  <c r="L2" i="1"/>
  <c r="M2" i="1"/>
</calcChain>
</file>

<file path=xl/sharedStrings.xml><?xml version="1.0" encoding="utf-8"?>
<sst xmlns="http://schemas.openxmlformats.org/spreadsheetml/2006/main" count="336" uniqueCount="86">
  <si>
    <t>Số hóa đơn</t>
  </si>
  <si>
    <t>Tài khoản: 131; Khách hàng: CÔNG TY TNHH MỘT THÀNH VIÊN THƯƠNG MẠI TI KI; Năm 2022</t>
  </si>
  <si>
    <t>Ngày chứng từ</t>
  </si>
  <si>
    <t>BH2208/3979</t>
  </si>
  <si>
    <t>594 NGUYỄN THỊ ĐỊNH, PHƯỜNG THẠNH MỸ LỢI, QUẬN 2</t>
  </si>
  <si>
    <t>Tên khách hàng : CÔNG TY TNHH MỘT THÀNH VIÊN THƯƠNG MẠI TI KI (52 )</t>
  </si>
  <si>
    <t>CHI TIẾT CÔNG NỢ PHẢI THU</t>
  </si>
  <si>
    <t>BC2209/049</t>
  </si>
  <si>
    <t>00036395</t>
  </si>
  <si>
    <t>BC2211/042</t>
  </si>
  <si>
    <t>00036394</t>
  </si>
  <si>
    <t>Ngày hóa đơn</t>
  </si>
  <si>
    <t>00046879</t>
  </si>
  <si>
    <t>tikiMFBTA  00046879</t>
  </si>
  <si>
    <t>BH2212/2685</t>
  </si>
  <si>
    <t>TK công nợ</t>
  </si>
  <si>
    <t>BH2210/0011</t>
  </si>
  <si>
    <t>00037346</t>
  </si>
  <si>
    <t>00055978</t>
  </si>
  <si>
    <t>00036393</t>
  </si>
  <si>
    <t>tikiMFHDO Bán hàng TI KI - kho MFHDO ( MFHDO/PO/TPTS/22/10/03623)</t>
  </si>
  <si>
    <t>Số dòng = 52</t>
  </si>
  <si>
    <t>BH2208/2571</t>
  </si>
  <si>
    <t>00047069</t>
  </si>
  <si>
    <t>00036391</t>
  </si>
  <si>
    <t>890 ĐƯỜNG ĐÀO TRÍ, PHÚ THUẬN, QUẬN 7, TP HCM</t>
  </si>
  <si>
    <t>BH2210/0458</t>
  </si>
  <si>
    <t>Thu tiền hàng của Cty TIKI</t>
  </si>
  <si>
    <t>00036392</t>
  </si>
  <si>
    <t>BH2208-2163</t>
  </si>
  <si>
    <t>00045722</t>
  </si>
  <si>
    <t>00055979</t>
  </si>
  <si>
    <t>131</t>
  </si>
  <si>
    <t>Phát sinh</t>
  </si>
  <si>
    <t>BH2210/0001</t>
  </si>
  <si>
    <t>BH2210/0007</t>
  </si>
  <si>
    <t>BH2208/2557</t>
  </si>
  <si>
    <t>LÔ 6-1A, CỤM 6, ĐƯỜNG M1, KCN TÂN BÌNH MỞ RỘNG, PHƯỜNG BÌNH HƯNG HÒA, QUẬN BÌNH TÂN</t>
  </si>
  <si>
    <t>BH2209/0871</t>
  </si>
  <si>
    <t>00045721</t>
  </si>
  <si>
    <t>240/35B NGUYỄN VĂN LUÔNG, PHƯỜNG 11, QUẬN 6</t>
  </si>
  <si>
    <t>00048913</t>
  </si>
  <si>
    <t>Ngày hạch toán</t>
  </si>
  <si>
    <t>BC2211/002</t>
  </si>
  <si>
    <t>BC2210/012</t>
  </si>
  <si>
    <t>00036390</t>
  </si>
  <si>
    <t>Thu tiền của cty TIKI</t>
  </si>
  <si>
    <t>Có</t>
  </si>
  <si>
    <t>Số chứng từ</t>
  </si>
  <si>
    <t>Diễn giải</t>
  </si>
  <si>
    <t>BH2212/2686</t>
  </si>
  <si>
    <t>tikiMFTBI MFTBI/PO/TPTS/22/12/01804, 367/F370 ĐƯỜNG BẠCH ĐẰNG, PHƯỜNG 02, QUẬN TÂN BÌNH</t>
  </si>
  <si>
    <t>Nợ</t>
  </si>
  <si>
    <t>tikiIMFD7 890 ĐƯỜNG ĐÀO TRÍ, PHÚ THUẬN, QUẬN 7, TP HCM ( MFD7/PO/TPTS/22/09/06043)</t>
  </si>
  <si>
    <t>1121</t>
  </si>
  <si>
    <t>367/F370 ĐƯỜNG BẠCH ĐẰNG, PHƯỜNG 02, QUẬN TÂN BÌNH</t>
  </si>
  <si>
    <t>Mã thống kê</t>
  </si>
  <si>
    <t>BH2208/2538</t>
  </si>
  <si>
    <t>33311</t>
  </si>
  <si>
    <t>BH2210/1092</t>
  </si>
  <si>
    <t>00037347</t>
  </si>
  <si>
    <t>tikiIMFD10 00037346</t>
  </si>
  <si>
    <t>Số dư</t>
  </si>
  <si>
    <t>Người liên hệ</t>
  </si>
  <si>
    <t>5111</t>
  </si>
  <si>
    <t>00045723</t>
  </si>
  <si>
    <t>tikiMFBTA LÔ 6-1A, CỤM 6, ĐƯỜNG M1, KCN TÂN BÌNH MỞ RỘNG, PHƯỜNG BÌNH HƯNG HÒA, QUẬN BÌNH TÂN,( MFBTA/PO/TPTS/22/09/06041)</t>
  </si>
  <si>
    <t>Thuế GTGT của hàng hóa, dịch vụ</t>
  </si>
  <si>
    <t>tikiIMFD10 MFD10/PO/TPTS/22/12/01803 , 16A LÊ HỒNG PHONG, P12, QUẬN 10</t>
  </si>
  <si>
    <t>Thu tiền hàng của cty TI KI</t>
  </si>
  <si>
    <t>tikiMFLBI</t>
  </si>
  <si>
    <t>BH2208/3978</t>
  </si>
  <si>
    <t>BH2210/2393</t>
  </si>
  <si>
    <t>Tên khách hàng</t>
  </si>
  <si>
    <t>TK đối ứng</t>
  </si>
  <si>
    <t>CÔNG TY TNHH MỘT THÀNH VIÊN THƯƠNG MẠI TI KI</t>
  </si>
  <si>
    <t>tikiIMFD10 16A LÊ HỒNG PHONG, P12, QUẬN 10, MFD10/PO/TPTS/22/09/06042</t>
  </si>
  <si>
    <t>BH2209/0996</t>
  </si>
  <si>
    <t>tikiMFTBI MFTBI/PO/TPTS/22/10/01548</t>
  </si>
  <si>
    <t>Doanh Số chưa thuế</t>
  </si>
  <si>
    <t>VAT</t>
  </si>
  <si>
    <t>CK</t>
  </si>
  <si>
    <t>Doanh số Bao gồm thuế</t>
  </si>
  <si>
    <t>DS-CK</t>
  </si>
  <si>
    <t>CK5%</t>
  </si>
  <si>
    <t>Công Nợ cuối kỳ phải thu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</si>
</sst>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dd/mm/yyyy"/>
    <numFmt numFmtId="165" formatCode="_(* #,##0.0_);_(* \(#,##0.0\);_(* &quot;-&quot;??_);_(@_)"/>
    <numFmt numFmtId="166" formatCode="_(* #,##0.0_);_(* \(#,##0.0\);_(* &quot;-&quot;?_);_(@_)"/>
  </numFmts>
  <fonts count="8" x14ac:knownFonts="1">
    <font>
      <sz val="11"/>
      <color theme="1"/>
      <name val="Calibri"/>
      <family val="2"/>
      <scheme val="minor"/>
    </font>
    <font>
      <sz val="8"/>
      <color rgb="FF000000"/>
      <name val="Microsoft Sans Serif"/>
      <family val="2"/>
    </font>
    <font>
      <sz val="8"/>
      <name val="Microsoft Sans Serif"/>
      <family val="2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b/>
      <sz val="8"/>
      <name val="Microsoft Sans Serif"/>
      <family val="2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/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/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8DA1DE"/>
      </left>
      <right/>
      <top style="thin">
        <color rgb="FF8DA1DE"/>
      </top>
      <bottom style="thin">
        <color rgb="FF8DA1DE"/>
      </bottom>
      <diagonal/>
    </border>
    <border>
      <left/>
      <right style="thin">
        <color rgb="FFE3E3E3"/>
      </right>
      <top/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25">
    <xf numFmtId="0" fontId="0" fillId="0" borderId="0" xfId="0"/>
    <xf numFmtId="38" fontId="1" fillId="0" borderId="5" xfId="0" applyNumberFormat="1" applyFont="1" applyBorder="1" applyAlignment="1">
      <alignment horizontal="center" vertical="center" wrapText="1"/>
    </xf>
    <xf numFmtId="38" fontId="1" fillId="0" borderId="3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/>
    </xf>
    <xf numFmtId="164" fontId="0" fillId="0" borderId="0" xfId="0" applyNumberFormat="1"/>
    <xf numFmtId="38" fontId="2" fillId="0" borderId="2" xfId="0" applyNumberFormat="1" applyFont="1" applyBorder="1" applyAlignment="1">
      <alignment horizontal="right" vertical="center"/>
    </xf>
    <xf numFmtId="38" fontId="0" fillId="0" borderId="0" xfId="0" applyNumberFormat="1"/>
    <xf numFmtId="0" fontId="2" fillId="0" borderId="2" xfId="0" applyFont="1" applyBorder="1" applyAlignment="1">
      <alignment horizontal="left" vertical="center"/>
    </xf>
    <xf numFmtId="164" fontId="2" fillId="0" borderId="2" xfId="0" applyNumberFormat="1" applyFont="1" applyBorder="1" applyAlignment="1">
      <alignment horizontal="center" vertical="center"/>
    </xf>
    <xf numFmtId="0" fontId="4" fillId="0" borderId="0" xfId="0" applyFont="1"/>
    <xf numFmtId="165" fontId="4" fillId="0" borderId="0" xfId="1" applyNumberFormat="1" applyFont="1" applyAlignment="1"/>
    <xf numFmtId="166" fontId="4" fillId="0" borderId="0" xfId="0" applyNumberFormat="1" applyFont="1"/>
    <xf numFmtId="0" fontId="2" fillId="0" borderId="7" xfId="0" applyFont="1" applyBorder="1" applyAlignment="1">
      <alignment horizontal="left" vertical="center"/>
    </xf>
    <xf numFmtId="43" fontId="4" fillId="0" borderId="0" xfId="1" applyFont="1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38" fontId="0" fillId="2" borderId="0" xfId="0" applyNumberFormat="1" applyFill="1"/>
    <xf numFmtId="38" fontId="7" fillId="0" borderId="0" xfId="0" applyNumberFormat="1" applyFont="1"/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164" fontId="1" fillId="0" borderId="5" xfId="0" applyNumberFormat="1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11861F-15FC-4280-AB92-1234F7DFBEC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P65"/>
  <sheetViews>
    <sheetView tabSelected="1" zoomScaleNormal="100" workbookViewId="0">
      <pane xSplit="2" ySplit="4" topLeftCell="H5" activePane="bottomRight" state="frozen"/>
      <selection pane="topRight" activeCell="C1" sqref="C1"/>
      <selection pane="bottomLeft" activeCell="A5" sqref="A5"/>
      <selection pane="bottomRight" activeCell="L6" sqref="L6"/>
    </sheetView>
  </sheetViews>
  <sheetFormatPr defaultColWidth="9.140625" defaultRowHeight="15" outlineLevelRow="1" x14ac:dyDescent="0.25"/>
  <cols>
    <col min="1" max="1" width="1.42578125" customWidth="1"/>
    <col min="2" max="2" width="30" customWidth="1"/>
    <col min="3" max="3" width="14.7109375" customWidth="1"/>
    <col min="4" max="4" width="14.28515625" style="4" customWidth="1"/>
    <col min="5" max="5" width="13.5703125" style="4" customWidth="1"/>
    <col min="6" max="6" width="15" customWidth="1"/>
    <col min="7" max="7" width="13.5703125" style="4" customWidth="1"/>
    <col min="8" max="8" width="11.28515625" customWidth="1"/>
    <col min="9" max="9" width="30" customWidth="1"/>
    <col min="10" max="10" width="11.42578125" customWidth="1"/>
    <col min="11" max="11" width="14.28515625" customWidth="1"/>
    <col min="12" max="12" width="17.140625" style="6" customWidth="1"/>
    <col min="13" max="13" width="18.5703125" style="6" customWidth="1"/>
    <col min="14" max="15" width="17.140625" style="6" customWidth="1"/>
    <col min="16" max="16" width="17.140625" customWidth="1"/>
  </cols>
  <sheetData>
    <row r="1" spans="1:16" ht="18.75" x14ac:dyDescent="0.3">
      <c r="A1" s="20" t="s">
        <v>6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</row>
    <row r="2" spans="1:16" x14ac:dyDescent="0.25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10">
        <f>+SUBTOTAL(9,L6:L57)</f>
        <v>24767666</v>
      </c>
      <c r="M2" s="10">
        <f>+SUBTOTAL(9,M6:M57)</f>
        <v>22930735</v>
      </c>
      <c r="N2" s="13"/>
      <c r="O2" s="11"/>
    </row>
    <row r="3" spans="1:16" ht="16.5" customHeight="1" x14ac:dyDescent="0.25">
      <c r="B3" s="18" t="s">
        <v>73</v>
      </c>
      <c r="C3" s="18" t="s">
        <v>63</v>
      </c>
      <c r="D3" s="21" t="s">
        <v>42</v>
      </c>
      <c r="E3" s="21" t="s">
        <v>2</v>
      </c>
      <c r="F3" s="18" t="s">
        <v>48</v>
      </c>
      <c r="G3" s="21" t="s">
        <v>11</v>
      </c>
      <c r="H3" s="18" t="s">
        <v>0</v>
      </c>
      <c r="I3" s="18" t="s">
        <v>49</v>
      </c>
      <c r="J3" s="18" t="s">
        <v>15</v>
      </c>
      <c r="K3" s="18" t="s">
        <v>74</v>
      </c>
      <c r="L3" s="23" t="s">
        <v>33</v>
      </c>
      <c r="M3" s="24"/>
      <c r="N3" s="23" t="s">
        <v>62</v>
      </c>
      <c r="O3" s="24"/>
      <c r="P3" s="18" t="s">
        <v>56</v>
      </c>
    </row>
    <row r="4" spans="1:16" ht="15" customHeight="1" x14ac:dyDescent="0.25">
      <c r="B4" s="19"/>
      <c r="C4" s="19"/>
      <c r="D4" s="22"/>
      <c r="E4" s="22"/>
      <c r="F4" s="19"/>
      <c r="G4" s="22"/>
      <c r="H4" s="19"/>
      <c r="I4" s="19"/>
      <c r="J4" s="19"/>
      <c r="K4" s="19"/>
      <c r="L4" s="1" t="s">
        <v>52</v>
      </c>
      <c r="M4" s="1" t="s">
        <v>47</v>
      </c>
      <c r="N4" s="2" t="s">
        <v>52</v>
      </c>
      <c r="O4" s="2" t="s">
        <v>47</v>
      </c>
      <c r="P4" s="19"/>
    </row>
    <row r="5" spans="1:16" x14ac:dyDescent="0.25">
      <c r="A5" s="3" t="s">
        <v>5</v>
      </c>
      <c r="L5" s="5">
        <v>24767666</v>
      </c>
      <c r="M5" s="5">
        <v>22930735</v>
      </c>
    </row>
    <row r="6" spans="1:16" outlineLevel="1" x14ac:dyDescent="0.25">
      <c r="B6" s="7" t="s">
        <v>75</v>
      </c>
      <c r="C6" s="7"/>
      <c r="D6" s="8">
        <v>44791</v>
      </c>
      <c r="E6" s="8">
        <v>44791</v>
      </c>
      <c r="F6" s="7" t="s">
        <v>57</v>
      </c>
      <c r="G6" s="8">
        <v>44802</v>
      </c>
      <c r="H6" s="7" t="s">
        <v>45</v>
      </c>
      <c r="I6" s="7" t="s">
        <v>4</v>
      </c>
      <c r="J6" s="7" t="s">
        <v>32</v>
      </c>
      <c r="K6" s="7" t="s">
        <v>64</v>
      </c>
      <c r="L6" s="5">
        <v>2123422</v>
      </c>
      <c r="M6" s="5">
        <v>0</v>
      </c>
      <c r="N6" s="5">
        <v>2123422</v>
      </c>
      <c r="O6" s="5">
        <v>0</v>
      </c>
      <c r="P6" s="7"/>
    </row>
    <row r="7" spans="1:16" outlineLevel="1" x14ac:dyDescent="0.25">
      <c r="B7" s="7" t="s">
        <v>75</v>
      </c>
      <c r="C7" s="7"/>
      <c r="D7" s="8">
        <v>44791</v>
      </c>
      <c r="E7" s="8">
        <v>44791</v>
      </c>
      <c r="F7" s="7" t="s">
        <v>57</v>
      </c>
      <c r="G7" s="8">
        <v>44802</v>
      </c>
      <c r="H7" s="7" t="s">
        <v>45</v>
      </c>
      <c r="I7" s="7" t="s">
        <v>4</v>
      </c>
      <c r="J7" s="7" t="s">
        <v>32</v>
      </c>
      <c r="K7" s="7" t="s">
        <v>64</v>
      </c>
      <c r="L7" s="5">
        <v>0</v>
      </c>
      <c r="M7" s="5">
        <v>63702</v>
      </c>
      <c r="N7" s="5">
        <v>2059720</v>
      </c>
      <c r="O7" s="5">
        <v>0</v>
      </c>
      <c r="P7" s="7"/>
    </row>
    <row r="8" spans="1:16" outlineLevel="1" x14ac:dyDescent="0.25">
      <c r="B8" s="7" t="s">
        <v>75</v>
      </c>
      <c r="C8" s="7"/>
      <c r="D8" s="8">
        <v>44791</v>
      </c>
      <c r="E8" s="8">
        <v>44791</v>
      </c>
      <c r="F8" s="7" t="s">
        <v>57</v>
      </c>
      <c r="G8" s="8">
        <v>44802</v>
      </c>
      <c r="H8" s="7" t="s">
        <v>45</v>
      </c>
      <c r="I8" s="7" t="s">
        <v>67</v>
      </c>
      <c r="J8" s="7" t="s">
        <v>32</v>
      </c>
      <c r="K8" s="7" t="s">
        <v>58</v>
      </c>
      <c r="L8" s="5">
        <v>164778</v>
      </c>
      <c r="M8" s="5">
        <v>0</v>
      </c>
      <c r="N8" s="5">
        <v>2224498</v>
      </c>
      <c r="O8" s="5">
        <v>0</v>
      </c>
      <c r="P8" s="7"/>
    </row>
    <row r="9" spans="1:16" outlineLevel="1" x14ac:dyDescent="0.25">
      <c r="B9" s="7" t="s">
        <v>75</v>
      </c>
      <c r="C9" s="7"/>
      <c r="D9" s="8">
        <v>44791</v>
      </c>
      <c r="E9" s="8">
        <v>44791</v>
      </c>
      <c r="F9" s="7" t="s">
        <v>29</v>
      </c>
      <c r="G9" s="8">
        <v>44802</v>
      </c>
      <c r="H9" s="7" t="s">
        <v>28</v>
      </c>
      <c r="I9" s="7" t="s">
        <v>70</v>
      </c>
      <c r="J9" s="7" t="s">
        <v>32</v>
      </c>
      <c r="K9" s="7" t="s">
        <v>64</v>
      </c>
      <c r="L9" s="5">
        <v>2123422</v>
      </c>
      <c r="M9" s="5">
        <v>0</v>
      </c>
      <c r="N9" s="5">
        <v>4347920</v>
      </c>
      <c r="O9" s="5">
        <v>0</v>
      </c>
      <c r="P9" s="7"/>
    </row>
    <row r="10" spans="1:16" outlineLevel="1" x14ac:dyDescent="0.25">
      <c r="B10" s="7" t="s">
        <v>75</v>
      </c>
      <c r="C10" s="7"/>
      <c r="D10" s="8">
        <v>44791</v>
      </c>
      <c r="E10" s="8">
        <v>44791</v>
      </c>
      <c r="F10" s="7" t="s">
        <v>29</v>
      </c>
      <c r="G10" s="8">
        <v>44802</v>
      </c>
      <c r="H10" s="7" t="s">
        <v>28</v>
      </c>
      <c r="I10" s="7" t="s">
        <v>70</v>
      </c>
      <c r="J10" s="7" t="s">
        <v>32</v>
      </c>
      <c r="K10" s="7" t="s">
        <v>64</v>
      </c>
      <c r="L10" s="5">
        <v>0</v>
      </c>
      <c r="M10" s="5">
        <v>63702</v>
      </c>
      <c r="N10" s="5">
        <v>4284218</v>
      </c>
      <c r="O10" s="5">
        <v>0</v>
      </c>
      <c r="P10" s="7"/>
    </row>
    <row r="11" spans="1:16" outlineLevel="1" x14ac:dyDescent="0.25">
      <c r="B11" s="7" t="s">
        <v>75</v>
      </c>
      <c r="C11" s="7"/>
      <c r="D11" s="8">
        <v>44791</v>
      </c>
      <c r="E11" s="8">
        <v>44791</v>
      </c>
      <c r="F11" s="7" t="s">
        <v>29</v>
      </c>
      <c r="G11" s="8">
        <v>44802</v>
      </c>
      <c r="H11" s="7" t="s">
        <v>28</v>
      </c>
      <c r="I11" s="7" t="s">
        <v>67</v>
      </c>
      <c r="J11" s="7" t="s">
        <v>32</v>
      </c>
      <c r="K11" s="7" t="s">
        <v>58</v>
      </c>
      <c r="L11" s="5">
        <v>164778</v>
      </c>
      <c r="M11" s="5">
        <v>0</v>
      </c>
      <c r="N11" s="5">
        <v>4448996</v>
      </c>
      <c r="O11" s="5">
        <v>0</v>
      </c>
      <c r="P11" s="7"/>
    </row>
    <row r="12" spans="1:16" outlineLevel="1" x14ac:dyDescent="0.25">
      <c r="B12" s="7" t="s">
        <v>75</v>
      </c>
      <c r="C12" s="7"/>
      <c r="D12" s="8">
        <v>44792</v>
      </c>
      <c r="E12" s="8">
        <v>44792</v>
      </c>
      <c r="F12" s="7" t="s">
        <v>36</v>
      </c>
      <c r="G12" s="8">
        <v>44802</v>
      </c>
      <c r="H12" s="7" t="s">
        <v>10</v>
      </c>
      <c r="I12" s="7" t="s">
        <v>25</v>
      </c>
      <c r="J12" s="7" t="s">
        <v>32</v>
      </c>
      <c r="K12" s="7" t="s">
        <v>64</v>
      </c>
      <c r="L12" s="5">
        <v>1930683</v>
      </c>
      <c r="M12" s="5">
        <v>0</v>
      </c>
      <c r="N12" s="5">
        <v>6379679</v>
      </c>
      <c r="O12" s="5">
        <v>0</v>
      </c>
      <c r="P12" s="7"/>
    </row>
    <row r="13" spans="1:16" outlineLevel="1" x14ac:dyDescent="0.25">
      <c r="B13" s="7" t="s">
        <v>75</v>
      </c>
      <c r="C13" s="7"/>
      <c r="D13" s="8">
        <v>44792</v>
      </c>
      <c r="E13" s="8">
        <v>44792</v>
      </c>
      <c r="F13" s="7" t="s">
        <v>36</v>
      </c>
      <c r="G13" s="8">
        <v>44802</v>
      </c>
      <c r="H13" s="7" t="s">
        <v>10</v>
      </c>
      <c r="I13" s="7" t="s">
        <v>25</v>
      </c>
      <c r="J13" s="7" t="s">
        <v>32</v>
      </c>
      <c r="K13" s="7" t="s">
        <v>64</v>
      </c>
      <c r="L13" s="5">
        <v>0</v>
      </c>
      <c r="M13" s="5">
        <v>57921</v>
      </c>
      <c r="N13" s="5">
        <v>6321758</v>
      </c>
      <c r="O13" s="5">
        <v>0</v>
      </c>
      <c r="P13" s="7"/>
    </row>
    <row r="14" spans="1:16" outlineLevel="1" x14ac:dyDescent="0.25">
      <c r="B14" s="7" t="s">
        <v>75</v>
      </c>
      <c r="C14" s="7"/>
      <c r="D14" s="8">
        <v>44792</v>
      </c>
      <c r="E14" s="8">
        <v>44792</v>
      </c>
      <c r="F14" s="7" t="s">
        <v>36</v>
      </c>
      <c r="G14" s="8">
        <v>44802</v>
      </c>
      <c r="H14" s="7" t="s">
        <v>10</v>
      </c>
      <c r="I14" s="7" t="s">
        <v>67</v>
      </c>
      <c r="J14" s="7" t="s">
        <v>32</v>
      </c>
      <c r="K14" s="7" t="s">
        <v>58</v>
      </c>
      <c r="L14" s="5">
        <v>149821</v>
      </c>
      <c r="M14" s="5">
        <v>0</v>
      </c>
      <c r="N14" s="5">
        <v>6471579</v>
      </c>
      <c r="O14" s="5">
        <v>0</v>
      </c>
      <c r="P14" s="7"/>
    </row>
    <row r="15" spans="1:16" outlineLevel="1" x14ac:dyDescent="0.25">
      <c r="B15" s="7" t="s">
        <v>75</v>
      </c>
      <c r="C15" s="7"/>
      <c r="D15" s="8">
        <v>44792</v>
      </c>
      <c r="E15" s="8">
        <v>44792</v>
      </c>
      <c r="F15" s="7" t="s">
        <v>22</v>
      </c>
      <c r="G15" s="8">
        <v>44802</v>
      </c>
      <c r="H15" s="7" t="s">
        <v>24</v>
      </c>
      <c r="I15" s="7" t="s">
        <v>55</v>
      </c>
      <c r="J15" s="7" t="s">
        <v>32</v>
      </c>
      <c r="K15" s="7" t="s">
        <v>64</v>
      </c>
      <c r="L15" s="5">
        <v>2123422</v>
      </c>
      <c r="M15" s="5">
        <v>0</v>
      </c>
      <c r="N15" s="5">
        <v>8595001</v>
      </c>
      <c r="O15" s="5">
        <v>0</v>
      </c>
      <c r="P15" s="7"/>
    </row>
    <row r="16" spans="1:16" outlineLevel="1" x14ac:dyDescent="0.25">
      <c r="B16" s="7" t="s">
        <v>75</v>
      </c>
      <c r="C16" s="7"/>
      <c r="D16" s="8">
        <v>44792</v>
      </c>
      <c r="E16" s="8">
        <v>44792</v>
      </c>
      <c r="F16" s="7" t="s">
        <v>22</v>
      </c>
      <c r="G16" s="8">
        <v>44802</v>
      </c>
      <c r="H16" s="7" t="s">
        <v>24</v>
      </c>
      <c r="I16" s="7" t="s">
        <v>55</v>
      </c>
      <c r="J16" s="7" t="s">
        <v>32</v>
      </c>
      <c r="K16" s="7" t="s">
        <v>64</v>
      </c>
      <c r="L16" s="5">
        <v>0</v>
      </c>
      <c r="M16" s="5">
        <v>63702</v>
      </c>
      <c r="N16" s="5">
        <v>8531299</v>
      </c>
      <c r="O16" s="5">
        <v>0</v>
      </c>
      <c r="P16" s="7"/>
    </row>
    <row r="17" spans="2:16" outlineLevel="1" x14ac:dyDescent="0.25">
      <c r="B17" s="7" t="s">
        <v>75</v>
      </c>
      <c r="C17" s="7"/>
      <c r="D17" s="8">
        <v>44792</v>
      </c>
      <c r="E17" s="8">
        <v>44792</v>
      </c>
      <c r="F17" s="7" t="s">
        <v>22</v>
      </c>
      <c r="G17" s="8">
        <v>44802</v>
      </c>
      <c r="H17" s="7" t="s">
        <v>24</v>
      </c>
      <c r="I17" s="7" t="s">
        <v>67</v>
      </c>
      <c r="J17" s="7" t="s">
        <v>32</v>
      </c>
      <c r="K17" s="7" t="s">
        <v>58</v>
      </c>
      <c r="L17" s="5">
        <v>164778</v>
      </c>
      <c r="M17" s="5">
        <v>0</v>
      </c>
      <c r="N17" s="5">
        <v>8696077</v>
      </c>
      <c r="O17" s="5">
        <v>0</v>
      </c>
      <c r="P17" s="7"/>
    </row>
    <row r="18" spans="2:16" outlineLevel="1" x14ac:dyDescent="0.25">
      <c r="B18" s="7" t="s">
        <v>75</v>
      </c>
      <c r="C18" s="7"/>
      <c r="D18" s="8">
        <v>44802</v>
      </c>
      <c r="E18" s="8">
        <v>44802</v>
      </c>
      <c r="F18" s="7" t="s">
        <v>71</v>
      </c>
      <c r="G18" s="8">
        <v>44802</v>
      </c>
      <c r="H18" s="7" t="s">
        <v>19</v>
      </c>
      <c r="I18" s="7" t="s">
        <v>37</v>
      </c>
      <c r="J18" s="7" t="s">
        <v>32</v>
      </c>
      <c r="K18" s="7" t="s">
        <v>64</v>
      </c>
      <c r="L18" s="5">
        <v>2123422</v>
      </c>
      <c r="M18" s="5">
        <v>0</v>
      </c>
      <c r="N18" s="5">
        <v>10819499</v>
      </c>
      <c r="O18" s="5">
        <v>0</v>
      </c>
      <c r="P18" s="7"/>
    </row>
    <row r="19" spans="2:16" outlineLevel="1" x14ac:dyDescent="0.25">
      <c r="B19" s="7" t="s">
        <v>75</v>
      </c>
      <c r="C19" s="7"/>
      <c r="D19" s="8">
        <v>44802</v>
      </c>
      <c r="E19" s="8">
        <v>44802</v>
      </c>
      <c r="F19" s="7" t="s">
        <v>71</v>
      </c>
      <c r="G19" s="8">
        <v>44802</v>
      </c>
      <c r="H19" s="7" t="s">
        <v>19</v>
      </c>
      <c r="I19" s="7" t="s">
        <v>37</v>
      </c>
      <c r="J19" s="7" t="s">
        <v>32</v>
      </c>
      <c r="K19" s="7" t="s">
        <v>64</v>
      </c>
      <c r="L19" s="5">
        <v>0</v>
      </c>
      <c r="M19" s="5">
        <v>63702</v>
      </c>
      <c r="N19" s="5">
        <v>10755797</v>
      </c>
      <c r="O19" s="5">
        <v>0</v>
      </c>
      <c r="P19" s="7"/>
    </row>
    <row r="20" spans="2:16" outlineLevel="1" x14ac:dyDescent="0.25">
      <c r="B20" s="7" t="s">
        <v>75</v>
      </c>
      <c r="C20" s="7"/>
      <c r="D20" s="8">
        <v>44802</v>
      </c>
      <c r="E20" s="8">
        <v>44802</v>
      </c>
      <c r="F20" s="7" t="s">
        <v>71</v>
      </c>
      <c r="G20" s="8">
        <v>44802</v>
      </c>
      <c r="H20" s="7" t="s">
        <v>19</v>
      </c>
      <c r="I20" s="7" t="s">
        <v>67</v>
      </c>
      <c r="J20" s="7" t="s">
        <v>32</v>
      </c>
      <c r="K20" s="7" t="s">
        <v>58</v>
      </c>
      <c r="L20" s="5">
        <v>164778</v>
      </c>
      <c r="M20" s="5">
        <v>0</v>
      </c>
      <c r="N20" s="5">
        <v>10920575</v>
      </c>
      <c r="O20" s="5">
        <v>0</v>
      </c>
      <c r="P20" s="7"/>
    </row>
    <row r="21" spans="2:16" outlineLevel="1" x14ac:dyDescent="0.25">
      <c r="B21" s="7" t="s">
        <v>75</v>
      </c>
      <c r="C21" s="7"/>
      <c r="D21" s="8">
        <v>44802</v>
      </c>
      <c r="E21" s="8">
        <v>44802</v>
      </c>
      <c r="F21" s="7" t="s">
        <v>3</v>
      </c>
      <c r="G21" s="8">
        <v>44802</v>
      </c>
      <c r="H21" s="7" t="s">
        <v>8</v>
      </c>
      <c r="I21" s="7" t="s">
        <v>40</v>
      </c>
      <c r="J21" s="7" t="s">
        <v>32</v>
      </c>
      <c r="K21" s="7" t="s">
        <v>64</v>
      </c>
      <c r="L21" s="5">
        <v>1790628</v>
      </c>
      <c r="M21" s="5">
        <v>0</v>
      </c>
      <c r="N21" s="5">
        <v>12711203</v>
      </c>
      <c r="O21" s="5">
        <v>0</v>
      </c>
      <c r="P21" s="7"/>
    </row>
    <row r="22" spans="2:16" outlineLevel="1" x14ac:dyDescent="0.25">
      <c r="B22" s="7" t="s">
        <v>75</v>
      </c>
      <c r="C22" s="7"/>
      <c r="D22" s="8">
        <v>44802</v>
      </c>
      <c r="E22" s="8">
        <v>44802</v>
      </c>
      <c r="F22" s="7" t="s">
        <v>3</v>
      </c>
      <c r="G22" s="8">
        <v>44802</v>
      </c>
      <c r="H22" s="7" t="s">
        <v>8</v>
      </c>
      <c r="I22" s="7" t="s">
        <v>40</v>
      </c>
      <c r="J22" s="7" t="s">
        <v>32</v>
      </c>
      <c r="K22" s="7" t="s">
        <v>64</v>
      </c>
      <c r="L22" s="5">
        <v>0</v>
      </c>
      <c r="M22" s="5">
        <v>53719</v>
      </c>
      <c r="N22" s="5">
        <v>12657484</v>
      </c>
      <c r="O22" s="5">
        <v>0</v>
      </c>
      <c r="P22" s="7"/>
    </row>
    <row r="23" spans="2:16" outlineLevel="1" x14ac:dyDescent="0.25">
      <c r="B23" s="7" t="s">
        <v>75</v>
      </c>
      <c r="C23" s="7"/>
      <c r="D23" s="8">
        <v>44802</v>
      </c>
      <c r="E23" s="8">
        <v>44802</v>
      </c>
      <c r="F23" s="7" t="s">
        <v>3</v>
      </c>
      <c r="G23" s="8">
        <v>44802</v>
      </c>
      <c r="H23" s="7" t="s">
        <v>8</v>
      </c>
      <c r="I23" s="7" t="s">
        <v>67</v>
      </c>
      <c r="J23" s="7" t="s">
        <v>32</v>
      </c>
      <c r="K23" s="7" t="s">
        <v>58</v>
      </c>
      <c r="L23" s="5">
        <v>138953</v>
      </c>
      <c r="M23" s="5">
        <v>0</v>
      </c>
      <c r="N23" s="5">
        <v>12796437</v>
      </c>
      <c r="O23" s="5">
        <v>0</v>
      </c>
      <c r="P23" s="7"/>
    </row>
    <row r="24" spans="2:16" outlineLevel="1" x14ac:dyDescent="0.25">
      <c r="B24" s="7" t="s">
        <v>75</v>
      </c>
      <c r="C24" s="7"/>
      <c r="D24" s="8">
        <v>44810</v>
      </c>
      <c r="E24" s="8">
        <v>44810</v>
      </c>
      <c r="F24" s="7" t="s">
        <v>38</v>
      </c>
      <c r="G24" s="8">
        <v>44810</v>
      </c>
      <c r="H24" s="7" t="s">
        <v>17</v>
      </c>
      <c r="I24" s="7" t="s">
        <v>61</v>
      </c>
      <c r="J24" s="7" t="s">
        <v>32</v>
      </c>
      <c r="K24" s="7" t="s">
        <v>64</v>
      </c>
      <c r="L24" s="5">
        <v>1075054</v>
      </c>
      <c r="M24" s="5">
        <v>0</v>
      </c>
      <c r="N24" s="5">
        <v>13871491</v>
      </c>
      <c r="O24" s="5">
        <v>0</v>
      </c>
      <c r="P24" s="7"/>
    </row>
    <row r="25" spans="2:16" outlineLevel="1" x14ac:dyDescent="0.25">
      <c r="B25" s="7" t="s">
        <v>75</v>
      </c>
      <c r="C25" s="7"/>
      <c r="D25" s="8">
        <v>44810</v>
      </c>
      <c r="E25" s="8">
        <v>44810</v>
      </c>
      <c r="F25" s="7" t="s">
        <v>38</v>
      </c>
      <c r="G25" s="8">
        <v>44810</v>
      </c>
      <c r="H25" s="7" t="s">
        <v>17</v>
      </c>
      <c r="I25" s="7" t="s">
        <v>61</v>
      </c>
      <c r="J25" s="7" t="s">
        <v>32</v>
      </c>
      <c r="K25" s="7" t="s">
        <v>64</v>
      </c>
      <c r="L25" s="5">
        <v>0</v>
      </c>
      <c r="M25" s="5">
        <v>32251</v>
      </c>
      <c r="N25" s="5">
        <v>13839240</v>
      </c>
      <c r="O25" s="5">
        <v>0</v>
      </c>
      <c r="P25" s="7"/>
    </row>
    <row r="26" spans="2:16" outlineLevel="1" x14ac:dyDescent="0.25">
      <c r="B26" s="7" t="s">
        <v>75</v>
      </c>
      <c r="C26" s="7"/>
      <c r="D26" s="8">
        <v>44810</v>
      </c>
      <c r="E26" s="8">
        <v>44810</v>
      </c>
      <c r="F26" s="7" t="s">
        <v>38</v>
      </c>
      <c r="G26" s="8">
        <v>44810</v>
      </c>
      <c r="H26" s="7" t="s">
        <v>17</v>
      </c>
      <c r="I26" s="7" t="s">
        <v>67</v>
      </c>
      <c r="J26" s="7" t="s">
        <v>32</v>
      </c>
      <c r="K26" s="7" t="s">
        <v>58</v>
      </c>
      <c r="L26" s="5">
        <v>83424</v>
      </c>
      <c r="M26" s="5">
        <v>0</v>
      </c>
      <c r="N26" s="5">
        <v>13922664</v>
      </c>
      <c r="O26" s="5">
        <v>0</v>
      </c>
      <c r="P26" s="7"/>
    </row>
    <row r="27" spans="2:16" outlineLevel="1" x14ac:dyDescent="0.25">
      <c r="B27" s="7" t="s">
        <v>75</v>
      </c>
      <c r="C27" s="7"/>
      <c r="D27" s="8">
        <v>44810</v>
      </c>
      <c r="E27" s="8">
        <v>44810</v>
      </c>
      <c r="F27" s="7" t="s">
        <v>77</v>
      </c>
      <c r="G27" s="8">
        <v>44810</v>
      </c>
      <c r="H27" s="7" t="s">
        <v>60</v>
      </c>
      <c r="I27" s="7" t="s">
        <v>70</v>
      </c>
      <c r="J27" s="7" t="s">
        <v>32</v>
      </c>
      <c r="K27" s="7" t="s">
        <v>64</v>
      </c>
      <c r="L27" s="5">
        <v>1716920</v>
      </c>
      <c r="M27" s="5">
        <v>0</v>
      </c>
      <c r="N27" s="5">
        <v>15639584</v>
      </c>
      <c r="O27" s="5">
        <v>0</v>
      </c>
      <c r="P27" s="7"/>
    </row>
    <row r="28" spans="2:16" outlineLevel="1" x14ac:dyDescent="0.25">
      <c r="B28" s="7" t="s">
        <v>75</v>
      </c>
      <c r="C28" s="7"/>
      <c r="D28" s="8">
        <v>44810</v>
      </c>
      <c r="E28" s="8">
        <v>44810</v>
      </c>
      <c r="F28" s="7" t="s">
        <v>77</v>
      </c>
      <c r="G28" s="8">
        <v>44810</v>
      </c>
      <c r="H28" s="7" t="s">
        <v>60</v>
      </c>
      <c r="I28" s="7" t="s">
        <v>70</v>
      </c>
      <c r="J28" s="7" t="s">
        <v>32</v>
      </c>
      <c r="K28" s="7" t="s">
        <v>64</v>
      </c>
      <c r="L28" s="5">
        <v>0</v>
      </c>
      <c r="M28" s="5">
        <v>51507</v>
      </c>
      <c r="N28" s="5">
        <v>15588077</v>
      </c>
      <c r="O28" s="5">
        <v>0</v>
      </c>
      <c r="P28" s="7"/>
    </row>
    <row r="29" spans="2:16" outlineLevel="1" x14ac:dyDescent="0.25">
      <c r="B29" s="7" t="s">
        <v>75</v>
      </c>
      <c r="C29" s="7"/>
      <c r="D29" s="8">
        <v>44810</v>
      </c>
      <c r="E29" s="8">
        <v>44810</v>
      </c>
      <c r="F29" s="7" t="s">
        <v>77</v>
      </c>
      <c r="G29" s="8">
        <v>44810</v>
      </c>
      <c r="H29" s="7" t="s">
        <v>60</v>
      </c>
      <c r="I29" s="7" t="s">
        <v>67</v>
      </c>
      <c r="J29" s="7" t="s">
        <v>32</v>
      </c>
      <c r="K29" s="7" t="s">
        <v>58</v>
      </c>
      <c r="L29" s="5">
        <v>133233</v>
      </c>
      <c r="M29" s="5">
        <v>0</v>
      </c>
      <c r="N29" s="5">
        <v>15721310</v>
      </c>
      <c r="O29" s="5">
        <v>0</v>
      </c>
      <c r="P29" s="7"/>
    </row>
    <row r="30" spans="2:16" outlineLevel="1" x14ac:dyDescent="0.25">
      <c r="B30" s="7" t="s">
        <v>75</v>
      </c>
      <c r="C30" s="7"/>
      <c r="D30" s="8">
        <v>44834</v>
      </c>
      <c r="E30" s="8">
        <v>44834</v>
      </c>
      <c r="F30" s="7" t="s">
        <v>7</v>
      </c>
      <c r="G30" s="8"/>
      <c r="H30" s="7"/>
      <c r="I30" s="7" t="s">
        <v>27</v>
      </c>
      <c r="J30" s="7" t="s">
        <v>32</v>
      </c>
      <c r="K30" s="7" t="s">
        <v>54</v>
      </c>
      <c r="L30" s="5">
        <v>0</v>
      </c>
      <c r="M30" s="5">
        <v>12796437</v>
      </c>
      <c r="N30" s="5">
        <v>2924873</v>
      </c>
      <c r="O30" s="5">
        <v>0</v>
      </c>
      <c r="P30" s="7"/>
    </row>
    <row r="31" spans="2:16" outlineLevel="1" x14ac:dyDescent="0.25">
      <c r="B31" s="7" t="s">
        <v>75</v>
      </c>
      <c r="C31" s="7"/>
      <c r="D31" s="8">
        <v>44835</v>
      </c>
      <c r="E31" s="8">
        <v>44835</v>
      </c>
      <c r="F31" s="7" t="s">
        <v>34</v>
      </c>
      <c r="G31" s="8">
        <v>44835</v>
      </c>
      <c r="H31" s="7" t="s">
        <v>65</v>
      </c>
      <c r="I31" s="7" t="s">
        <v>76</v>
      </c>
      <c r="J31" s="7" t="s">
        <v>32</v>
      </c>
      <c r="K31" s="7" t="s">
        <v>64</v>
      </c>
      <c r="L31" s="5">
        <v>1079017</v>
      </c>
      <c r="M31" s="5">
        <v>0</v>
      </c>
      <c r="N31" s="5">
        <v>4003890</v>
      </c>
      <c r="O31" s="5">
        <v>0</v>
      </c>
      <c r="P31" s="7"/>
    </row>
    <row r="32" spans="2:16" outlineLevel="1" x14ac:dyDescent="0.25">
      <c r="B32" s="7" t="s">
        <v>75</v>
      </c>
      <c r="C32" s="7"/>
      <c r="D32" s="8">
        <v>44835</v>
      </c>
      <c r="E32" s="8">
        <v>44835</v>
      </c>
      <c r="F32" s="7" t="s">
        <v>34</v>
      </c>
      <c r="G32" s="8">
        <v>44835</v>
      </c>
      <c r="H32" s="7" t="s">
        <v>65</v>
      </c>
      <c r="I32" s="7" t="s">
        <v>76</v>
      </c>
      <c r="J32" s="7" t="s">
        <v>32</v>
      </c>
      <c r="K32" s="7" t="s">
        <v>64</v>
      </c>
      <c r="L32" s="5">
        <v>0</v>
      </c>
      <c r="M32" s="5">
        <v>32370</v>
      </c>
      <c r="N32" s="5">
        <v>3971520</v>
      </c>
      <c r="O32" s="5">
        <v>0</v>
      </c>
      <c r="P32" s="7"/>
    </row>
    <row r="33" spans="2:16" outlineLevel="1" x14ac:dyDescent="0.25">
      <c r="B33" s="7" t="s">
        <v>75</v>
      </c>
      <c r="C33" s="7"/>
      <c r="D33" s="8">
        <v>44835</v>
      </c>
      <c r="E33" s="8">
        <v>44835</v>
      </c>
      <c r="F33" s="7" t="s">
        <v>34</v>
      </c>
      <c r="G33" s="8">
        <v>44835</v>
      </c>
      <c r="H33" s="7" t="s">
        <v>65</v>
      </c>
      <c r="I33" s="7" t="s">
        <v>67</v>
      </c>
      <c r="J33" s="7" t="s">
        <v>32</v>
      </c>
      <c r="K33" s="7" t="s">
        <v>58</v>
      </c>
      <c r="L33" s="5">
        <v>83732</v>
      </c>
      <c r="M33" s="5">
        <v>0</v>
      </c>
      <c r="N33" s="5">
        <v>4055252</v>
      </c>
      <c r="O33" s="5">
        <v>0</v>
      </c>
      <c r="P33" s="7"/>
    </row>
    <row r="34" spans="2:16" outlineLevel="1" x14ac:dyDescent="0.25">
      <c r="B34" s="7" t="s">
        <v>75</v>
      </c>
      <c r="C34" s="7"/>
      <c r="D34" s="8">
        <v>44835</v>
      </c>
      <c r="E34" s="8">
        <v>44835</v>
      </c>
      <c r="F34" s="7" t="s">
        <v>35</v>
      </c>
      <c r="G34" s="8">
        <v>44835</v>
      </c>
      <c r="H34" s="7" t="s">
        <v>39</v>
      </c>
      <c r="I34" s="7" t="s">
        <v>53</v>
      </c>
      <c r="J34" s="7" t="s">
        <v>32</v>
      </c>
      <c r="K34" s="7" t="s">
        <v>64</v>
      </c>
      <c r="L34" s="5">
        <v>1023422</v>
      </c>
      <c r="M34" s="5">
        <v>0</v>
      </c>
      <c r="N34" s="5">
        <v>5078674</v>
      </c>
      <c r="O34" s="5">
        <v>0</v>
      </c>
      <c r="P34" s="7"/>
    </row>
    <row r="35" spans="2:16" outlineLevel="1" x14ac:dyDescent="0.25">
      <c r="B35" s="7" t="s">
        <v>75</v>
      </c>
      <c r="C35" s="7"/>
      <c r="D35" s="8">
        <v>44835</v>
      </c>
      <c r="E35" s="8">
        <v>44835</v>
      </c>
      <c r="F35" s="7" t="s">
        <v>35</v>
      </c>
      <c r="G35" s="8">
        <v>44835</v>
      </c>
      <c r="H35" s="7" t="s">
        <v>39</v>
      </c>
      <c r="I35" s="7" t="s">
        <v>53</v>
      </c>
      <c r="J35" s="7" t="s">
        <v>32</v>
      </c>
      <c r="K35" s="7" t="s">
        <v>64</v>
      </c>
      <c r="L35" s="5">
        <v>0</v>
      </c>
      <c r="M35" s="5">
        <v>30702</v>
      </c>
      <c r="N35" s="5">
        <v>5047972</v>
      </c>
      <c r="O35" s="5">
        <v>0</v>
      </c>
      <c r="P35" s="7"/>
    </row>
    <row r="36" spans="2:16" outlineLevel="1" x14ac:dyDescent="0.25">
      <c r="B36" s="7" t="s">
        <v>75</v>
      </c>
      <c r="C36" s="7"/>
      <c r="D36" s="8">
        <v>44835</v>
      </c>
      <c r="E36" s="8">
        <v>44835</v>
      </c>
      <c r="F36" s="7" t="s">
        <v>35</v>
      </c>
      <c r="G36" s="8">
        <v>44835</v>
      </c>
      <c r="H36" s="7" t="s">
        <v>39</v>
      </c>
      <c r="I36" s="7" t="s">
        <v>67</v>
      </c>
      <c r="J36" s="7" t="s">
        <v>32</v>
      </c>
      <c r="K36" s="7" t="s">
        <v>58</v>
      </c>
      <c r="L36" s="5">
        <v>79418</v>
      </c>
      <c r="M36" s="5">
        <v>0</v>
      </c>
      <c r="N36" s="5">
        <v>5127390</v>
      </c>
      <c r="O36" s="5">
        <v>0</v>
      </c>
      <c r="P36" s="7"/>
    </row>
    <row r="37" spans="2:16" outlineLevel="1" x14ac:dyDescent="0.25">
      <c r="B37" s="7" t="s">
        <v>75</v>
      </c>
      <c r="C37" s="7"/>
      <c r="D37" s="8">
        <v>44835</v>
      </c>
      <c r="E37" s="8">
        <v>44835</v>
      </c>
      <c r="F37" s="7" t="s">
        <v>16</v>
      </c>
      <c r="G37" s="8">
        <v>44835</v>
      </c>
      <c r="H37" s="7" t="s">
        <v>30</v>
      </c>
      <c r="I37" s="7" t="s">
        <v>66</v>
      </c>
      <c r="J37" s="7" t="s">
        <v>32</v>
      </c>
      <c r="K37" s="7" t="s">
        <v>64</v>
      </c>
      <c r="L37" s="5">
        <v>976197</v>
      </c>
      <c r="M37" s="5">
        <v>0</v>
      </c>
      <c r="N37" s="5">
        <v>6103587</v>
      </c>
      <c r="O37" s="5">
        <v>0</v>
      </c>
      <c r="P37" s="7"/>
    </row>
    <row r="38" spans="2:16" outlineLevel="1" x14ac:dyDescent="0.25">
      <c r="B38" s="7" t="s">
        <v>75</v>
      </c>
      <c r="C38" s="7"/>
      <c r="D38" s="8">
        <v>44835</v>
      </c>
      <c r="E38" s="8">
        <v>44835</v>
      </c>
      <c r="F38" s="7" t="s">
        <v>16</v>
      </c>
      <c r="G38" s="8">
        <v>44835</v>
      </c>
      <c r="H38" s="7" t="s">
        <v>30</v>
      </c>
      <c r="I38" s="7" t="s">
        <v>66</v>
      </c>
      <c r="J38" s="7" t="s">
        <v>32</v>
      </c>
      <c r="K38" s="7" t="s">
        <v>64</v>
      </c>
      <c r="L38" s="5">
        <v>0</v>
      </c>
      <c r="M38" s="5">
        <v>29287</v>
      </c>
      <c r="N38" s="5">
        <v>6074300</v>
      </c>
      <c r="O38" s="5">
        <v>0</v>
      </c>
      <c r="P38" s="7"/>
    </row>
    <row r="39" spans="2:16" outlineLevel="1" x14ac:dyDescent="0.25">
      <c r="B39" s="7" t="s">
        <v>75</v>
      </c>
      <c r="C39" s="7"/>
      <c r="D39" s="8">
        <v>44835</v>
      </c>
      <c r="E39" s="8">
        <v>44835</v>
      </c>
      <c r="F39" s="7" t="s">
        <v>16</v>
      </c>
      <c r="G39" s="8">
        <v>44835</v>
      </c>
      <c r="H39" s="7" t="s">
        <v>30</v>
      </c>
      <c r="I39" s="7" t="s">
        <v>67</v>
      </c>
      <c r="J39" s="7" t="s">
        <v>32</v>
      </c>
      <c r="K39" s="7" t="s">
        <v>58</v>
      </c>
      <c r="L39" s="5">
        <v>75753</v>
      </c>
      <c r="M39" s="5">
        <v>0</v>
      </c>
      <c r="N39" s="5">
        <v>6150053</v>
      </c>
      <c r="O39" s="5">
        <v>0</v>
      </c>
      <c r="P39" s="7"/>
    </row>
    <row r="40" spans="2:16" outlineLevel="1" x14ac:dyDescent="0.25">
      <c r="B40" s="7" t="s">
        <v>75</v>
      </c>
      <c r="C40" s="7"/>
      <c r="D40" s="8">
        <v>44839</v>
      </c>
      <c r="E40" s="8">
        <v>44839</v>
      </c>
      <c r="F40" s="7" t="s">
        <v>26</v>
      </c>
      <c r="G40" s="8">
        <v>44842</v>
      </c>
      <c r="H40" s="7" t="s">
        <v>12</v>
      </c>
      <c r="I40" s="7" t="s">
        <v>13</v>
      </c>
      <c r="J40" s="7" t="s">
        <v>32</v>
      </c>
      <c r="K40" s="7" t="s">
        <v>64</v>
      </c>
      <c r="L40" s="5">
        <v>999522</v>
      </c>
      <c r="M40" s="5">
        <v>0</v>
      </c>
      <c r="N40" s="5">
        <v>7149575</v>
      </c>
      <c r="O40" s="5">
        <v>0</v>
      </c>
      <c r="P40" s="7"/>
    </row>
    <row r="41" spans="2:16" outlineLevel="1" x14ac:dyDescent="0.25">
      <c r="B41" s="7" t="s">
        <v>75</v>
      </c>
      <c r="C41" s="7"/>
      <c r="D41" s="8">
        <v>44839</v>
      </c>
      <c r="E41" s="8">
        <v>44839</v>
      </c>
      <c r="F41" s="7" t="s">
        <v>26</v>
      </c>
      <c r="G41" s="8">
        <v>44842</v>
      </c>
      <c r="H41" s="7" t="s">
        <v>12</v>
      </c>
      <c r="I41" s="7" t="s">
        <v>13</v>
      </c>
      <c r="J41" s="7" t="s">
        <v>32</v>
      </c>
      <c r="K41" s="7" t="s">
        <v>64</v>
      </c>
      <c r="L41" s="5">
        <v>0</v>
      </c>
      <c r="M41" s="5">
        <v>29986</v>
      </c>
      <c r="N41" s="5">
        <v>7119589</v>
      </c>
      <c r="O41" s="5">
        <v>0</v>
      </c>
      <c r="P41" s="7"/>
    </row>
    <row r="42" spans="2:16" outlineLevel="1" x14ac:dyDescent="0.25">
      <c r="B42" s="7" t="s">
        <v>75</v>
      </c>
      <c r="C42" s="7"/>
      <c r="D42" s="8">
        <v>44839</v>
      </c>
      <c r="E42" s="8">
        <v>44839</v>
      </c>
      <c r="F42" s="7" t="s">
        <v>26</v>
      </c>
      <c r="G42" s="8">
        <v>44842</v>
      </c>
      <c r="H42" s="7" t="s">
        <v>12</v>
      </c>
      <c r="I42" s="7" t="s">
        <v>67</v>
      </c>
      <c r="J42" s="7" t="s">
        <v>32</v>
      </c>
      <c r="K42" s="7" t="s">
        <v>58</v>
      </c>
      <c r="L42" s="5">
        <v>77563</v>
      </c>
      <c r="M42" s="5">
        <v>0</v>
      </c>
      <c r="N42" s="5">
        <v>7197152</v>
      </c>
      <c r="O42" s="5">
        <v>0</v>
      </c>
      <c r="P42" s="7"/>
    </row>
    <row r="43" spans="2:16" outlineLevel="1" x14ac:dyDescent="0.25">
      <c r="B43" s="7" t="s">
        <v>75</v>
      </c>
      <c r="C43" s="7"/>
      <c r="D43" s="8">
        <v>44841</v>
      </c>
      <c r="E43" s="8">
        <v>44841</v>
      </c>
      <c r="F43" s="7" t="s">
        <v>44</v>
      </c>
      <c r="G43" s="8"/>
      <c r="H43" s="7"/>
      <c r="I43" s="7" t="s">
        <v>46</v>
      </c>
      <c r="J43" s="7" t="s">
        <v>32</v>
      </c>
      <c r="K43" s="7" t="s">
        <v>54</v>
      </c>
      <c r="L43" s="5">
        <v>0</v>
      </c>
      <c r="M43" s="5">
        <v>5149371</v>
      </c>
      <c r="N43" s="5">
        <v>2047781</v>
      </c>
      <c r="O43" s="5">
        <v>0</v>
      </c>
      <c r="P43" s="7"/>
    </row>
    <row r="44" spans="2:16" outlineLevel="1" x14ac:dyDescent="0.25">
      <c r="B44" s="7" t="s">
        <v>75</v>
      </c>
      <c r="C44" s="7"/>
      <c r="D44" s="8">
        <v>44845</v>
      </c>
      <c r="E44" s="8">
        <v>44845</v>
      </c>
      <c r="F44" s="7" t="s">
        <v>59</v>
      </c>
      <c r="G44" s="8">
        <v>44846</v>
      </c>
      <c r="H44" s="7" t="s">
        <v>23</v>
      </c>
      <c r="I44" s="7" t="s">
        <v>78</v>
      </c>
      <c r="J44" s="7" t="s">
        <v>32</v>
      </c>
      <c r="K44" s="7" t="s">
        <v>64</v>
      </c>
      <c r="L44" s="5">
        <v>1021599</v>
      </c>
      <c r="M44" s="5">
        <v>0</v>
      </c>
      <c r="N44" s="5">
        <v>3069380</v>
      </c>
      <c r="O44" s="5">
        <v>0</v>
      </c>
      <c r="P44" s="7"/>
    </row>
    <row r="45" spans="2:16" outlineLevel="1" x14ac:dyDescent="0.25">
      <c r="B45" s="7" t="s">
        <v>75</v>
      </c>
      <c r="C45" s="7"/>
      <c r="D45" s="8">
        <v>44845</v>
      </c>
      <c r="E45" s="8">
        <v>44845</v>
      </c>
      <c r="F45" s="7" t="s">
        <v>59</v>
      </c>
      <c r="G45" s="8">
        <v>44846</v>
      </c>
      <c r="H45" s="7" t="s">
        <v>23</v>
      </c>
      <c r="I45" s="7" t="s">
        <v>78</v>
      </c>
      <c r="J45" s="7" t="s">
        <v>32</v>
      </c>
      <c r="K45" s="7" t="s">
        <v>64</v>
      </c>
      <c r="L45" s="5">
        <v>0</v>
      </c>
      <c r="M45" s="5">
        <v>30648</v>
      </c>
      <c r="N45" s="5">
        <v>3038732</v>
      </c>
      <c r="O45" s="5">
        <v>0</v>
      </c>
      <c r="P45" s="7"/>
    </row>
    <row r="46" spans="2:16" outlineLevel="1" x14ac:dyDescent="0.25">
      <c r="B46" s="7" t="s">
        <v>75</v>
      </c>
      <c r="C46" s="7"/>
      <c r="D46" s="8">
        <v>44845</v>
      </c>
      <c r="E46" s="8">
        <v>44845</v>
      </c>
      <c r="F46" s="7" t="s">
        <v>59</v>
      </c>
      <c r="G46" s="8">
        <v>44846</v>
      </c>
      <c r="H46" s="7" t="s">
        <v>23</v>
      </c>
      <c r="I46" s="7" t="s">
        <v>67</v>
      </c>
      <c r="J46" s="7" t="s">
        <v>32</v>
      </c>
      <c r="K46" s="7" t="s">
        <v>58</v>
      </c>
      <c r="L46" s="5">
        <v>79276</v>
      </c>
      <c r="M46" s="5">
        <v>0</v>
      </c>
      <c r="N46" s="5">
        <v>3118008</v>
      </c>
      <c r="O46" s="5">
        <v>0</v>
      </c>
      <c r="P46" s="7"/>
    </row>
    <row r="47" spans="2:16" outlineLevel="1" x14ac:dyDescent="0.25">
      <c r="B47" s="7" t="s">
        <v>75</v>
      </c>
      <c r="C47" s="7"/>
      <c r="D47" s="8">
        <v>44855</v>
      </c>
      <c r="E47" s="8">
        <v>44855</v>
      </c>
      <c r="F47" s="7" t="s">
        <v>72</v>
      </c>
      <c r="G47" s="8">
        <v>44860</v>
      </c>
      <c r="H47" s="7" t="s">
        <v>41</v>
      </c>
      <c r="I47" s="7" t="s">
        <v>20</v>
      </c>
      <c r="J47" s="7" t="s">
        <v>32</v>
      </c>
      <c r="K47" s="7" t="s">
        <v>64</v>
      </c>
      <c r="L47" s="5">
        <v>927128</v>
      </c>
      <c r="M47" s="5">
        <v>0</v>
      </c>
      <c r="N47" s="5">
        <v>4045136</v>
      </c>
      <c r="O47" s="5">
        <v>0</v>
      </c>
      <c r="P47" s="7"/>
    </row>
    <row r="48" spans="2:16" outlineLevel="1" x14ac:dyDescent="0.25">
      <c r="B48" s="7" t="s">
        <v>75</v>
      </c>
      <c r="C48" s="7"/>
      <c r="D48" s="8">
        <v>44855</v>
      </c>
      <c r="E48" s="8">
        <v>44855</v>
      </c>
      <c r="F48" s="7" t="s">
        <v>72</v>
      </c>
      <c r="G48" s="8">
        <v>44860</v>
      </c>
      <c r="H48" s="7" t="s">
        <v>41</v>
      </c>
      <c r="I48" s="7" t="s">
        <v>20</v>
      </c>
      <c r="J48" s="7" t="s">
        <v>32</v>
      </c>
      <c r="K48" s="7" t="s">
        <v>64</v>
      </c>
      <c r="L48" s="5">
        <v>0</v>
      </c>
      <c r="M48" s="5">
        <v>27814</v>
      </c>
      <c r="N48" s="5">
        <v>4017322</v>
      </c>
      <c r="O48" s="5">
        <v>0</v>
      </c>
      <c r="P48" s="7"/>
    </row>
    <row r="49" spans="2:16" outlineLevel="1" x14ac:dyDescent="0.25">
      <c r="B49" s="7" t="s">
        <v>75</v>
      </c>
      <c r="C49" s="7"/>
      <c r="D49" s="8">
        <v>44855</v>
      </c>
      <c r="E49" s="8">
        <v>44855</v>
      </c>
      <c r="F49" s="7" t="s">
        <v>72</v>
      </c>
      <c r="G49" s="8">
        <v>44860</v>
      </c>
      <c r="H49" s="7" t="s">
        <v>41</v>
      </c>
      <c r="I49" s="7" t="s">
        <v>67</v>
      </c>
      <c r="J49" s="7" t="s">
        <v>32</v>
      </c>
      <c r="K49" s="7" t="s">
        <v>58</v>
      </c>
      <c r="L49" s="5">
        <v>71945</v>
      </c>
      <c r="M49" s="5">
        <v>0</v>
      </c>
      <c r="N49" s="5">
        <v>4089267</v>
      </c>
      <c r="O49" s="5">
        <v>0</v>
      </c>
      <c r="P49" s="7"/>
    </row>
    <row r="50" spans="2:16" outlineLevel="1" x14ac:dyDescent="0.25">
      <c r="B50" s="7" t="s">
        <v>75</v>
      </c>
      <c r="C50" s="7"/>
      <c r="D50" s="8">
        <v>44867</v>
      </c>
      <c r="E50" s="8">
        <v>44867</v>
      </c>
      <c r="F50" s="7" t="s">
        <v>43</v>
      </c>
      <c r="G50" s="8"/>
      <c r="H50" s="7"/>
      <c r="I50" s="7" t="s">
        <v>69</v>
      </c>
      <c r="J50" s="7" t="s">
        <v>32</v>
      </c>
      <c r="K50" s="7" t="s">
        <v>54</v>
      </c>
      <c r="L50" s="5">
        <v>0</v>
      </c>
      <c r="M50" s="5">
        <v>3225180</v>
      </c>
      <c r="N50" s="5">
        <v>864087</v>
      </c>
      <c r="O50" s="5">
        <v>0</v>
      </c>
      <c r="P50" s="7"/>
    </row>
    <row r="51" spans="2:16" outlineLevel="1" x14ac:dyDescent="0.25">
      <c r="B51" s="7" t="s">
        <v>75</v>
      </c>
      <c r="C51" s="7"/>
      <c r="D51" s="8">
        <v>44890</v>
      </c>
      <c r="E51" s="8">
        <v>44890</v>
      </c>
      <c r="F51" s="7" t="s">
        <v>9</v>
      </c>
      <c r="G51" s="8"/>
      <c r="H51" s="7"/>
      <c r="I51" s="7" t="s">
        <v>69</v>
      </c>
      <c r="J51" s="7" t="s">
        <v>32</v>
      </c>
      <c r="K51" s="7" t="s">
        <v>54</v>
      </c>
      <c r="L51" s="5">
        <v>0</v>
      </c>
      <c r="M51" s="5">
        <v>1070227</v>
      </c>
      <c r="N51" s="5">
        <v>0</v>
      </c>
      <c r="O51" s="5">
        <v>0</v>
      </c>
      <c r="P51" s="7"/>
    </row>
    <row r="52" spans="2:16" outlineLevel="1" x14ac:dyDescent="0.25">
      <c r="B52" s="7" t="s">
        <v>75</v>
      </c>
      <c r="C52" s="7"/>
      <c r="D52" s="8">
        <v>44910</v>
      </c>
      <c r="E52" s="8">
        <v>44909</v>
      </c>
      <c r="F52" s="7" t="s">
        <v>50</v>
      </c>
      <c r="G52" s="8">
        <v>44911</v>
      </c>
      <c r="H52" s="7" t="s">
        <v>31</v>
      </c>
      <c r="I52" s="7" t="s">
        <v>68</v>
      </c>
      <c r="J52" s="7" t="s">
        <v>32</v>
      </c>
      <c r="K52" s="7" t="s">
        <v>64</v>
      </c>
      <c r="L52" s="5">
        <v>984104</v>
      </c>
      <c r="M52" s="5">
        <v>0</v>
      </c>
      <c r="N52" s="5">
        <v>777964</v>
      </c>
      <c r="O52" s="5">
        <v>0</v>
      </c>
      <c r="P52" s="7"/>
    </row>
    <row r="53" spans="2:16" outlineLevel="1" x14ac:dyDescent="0.25">
      <c r="B53" s="7" t="s">
        <v>75</v>
      </c>
      <c r="C53" s="7"/>
      <c r="D53" s="8">
        <v>44910</v>
      </c>
      <c r="E53" s="8">
        <v>44909</v>
      </c>
      <c r="F53" s="7" t="s">
        <v>50</v>
      </c>
      <c r="G53" s="8">
        <v>44911</v>
      </c>
      <c r="H53" s="7" t="s">
        <v>31</v>
      </c>
      <c r="I53" s="7" t="s">
        <v>68</v>
      </c>
      <c r="J53" s="7" t="s">
        <v>32</v>
      </c>
      <c r="K53" s="7" t="s">
        <v>64</v>
      </c>
      <c r="L53" s="5">
        <v>0</v>
      </c>
      <c r="M53" s="5">
        <v>29523</v>
      </c>
      <c r="N53" s="5">
        <v>748441</v>
      </c>
      <c r="O53" s="5">
        <v>0</v>
      </c>
      <c r="P53" s="7"/>
    </row>
    <row r="54" spans="2:16" outlineLevel="1" x14ac:dyDescent="0.25">
      <c r="B54" s="7" t="s">
        <v>75</v>
      </c>
      <c r="C54" s="7"/>
      <c r="D54" s="8">
        <v>44910</v>
      </c>
      <c r="E54" s="8">
        <v>44909</v>
      </c>
      <c r="F54" s="7" t="s">
        <v>50</v>
      </c>
      <c r="G54" s="8">
        <v>44911</v>
      </c>
      <c r="H54" s="7" t="s">
        <v>31</v>
      </c>
      <c r="I54" s="7" t="s">
        <v>67</v>
      </c>
      <c r="J54" s="7" t="s">
        <v>32</v>
      </c>
      <c r="K54" s="7" t="s">
        <v>58</v>
      </c>
      <c r="L54" s="5">
        <v>76366</v>
      </c>
      <c r="M54" s="5">
        <v>0</v>
      </c>
      <c r="N54" s="5">
        <v>824807</v>
      </c>
      <c r="O54" s="5">
        <v>0</v>
      </c>
      <c r="P54" s="7"/>
    </row>
    <row r="55" spans="2:16" outlineLevel="1" x14ac:dyDescent="0.25">
      <c r="B55" s="7" t="s">
        <v>75</v>
      </c>
      <c r="C55" s="7"/>
      <c r="D55" s="8">
        <v>44911</v>
      </c>
      <c r="E55" s="8">
        <v>44909</v>
      </c>
      <c r="F55" s="7" t="s">
        <v>14</v>
      </c>
      <c r="G55" s="8">
        <v>44911</v>
      </c>
      <c r="H55" s="7" t="s">
        <v>18</v>
      </c>
      <c r="I55" s="7" t="s">
        <v>51</v>
      </c>
      <c r="J55" s="7" t="s">
        <v>32</v>
      </c>
      <c r="K55" s="7" t="s">
        <v>64</v>
      </c>
      <c r="L55" s="5">
        <v>966136</v>
      </c>
      <c r="M55" s="5">
        <v>0</v>
      </c>
      <c r="N55" s="5">
        <v>1790943</v>
      </c>
      <c r="O55" s="5">
        <v>0</v>
      </c>
      <c r="P55" s="7"/>
    </row>
    <row r="56" spans="2:16" outlineLevel="1" x14ac:dyDescent="0.25">
      <c r="B56" s="7" t="s">
        <v>75</v>
      </c>
      <c r="C56" s="7"/>
      <c r="D56" s="8">
        <v>44911</v>
      </c>
      <c r="E56" s="8">
        <v>44909</v>
      </c>
      <c r="F56" s="7" t="s">
        <v>14</v>
      </c>
      <c r="G56" s="8">
        <v>44911</v>
      </c>
      <c r="H56" s="7" t="s">
        <v>18</v>
      </c>
      <c r="I56" s="7" t="s">
        <v>51</v>
      </c>
      <c r="J56" s="7" t="s">
        <v>32</v>
      </c>
      <c r="K56" s="7" t="s">
        <v>64</v>
      </c>
      <c r="L56" s="5">
        <v>0</v>
      </c>
      <c r="M56" s="5">
        <v>28984</v>
      </c>
      <c r="N56" s="5">
        <v>1761959</v>
      </c>
      <c r="O56" s="5">
        <v>0</v>
      </c>
      <c r="P56" s="7"/>
    </row>
    <row r="57" spans="2:16" outlineLevel="1" x14ac:dyDescent="0.25">
      <c r="B57" s="7" t="s">
        <v>75</v>
      </c>
      <c r="C57" s="7"/>
      <c r="D57" s="8">
        <v>44911</v>
      </c>
      <c r="E57" s="8">
        <v>44909</v>
      </c>
      <c r="F57" s="7" t="s">
        <v>14</v>
      </c>
      <c r="G57" s="8">
        <v>44911</v>
      </c>
      <c r="H57" s="7" t="s">
        <v>18</v>
      </c>
      <c r="I57" s="7" t="s">
        <v>67</v>
      </c>
      <c r="J57" s="7" t="s">
        <v>32</v>
      </c>
      <c r="K57" s="7" t="s">
        <v>58</v>
      </c>
      <c r="L57" s="5">
        <v>74972</v>
      </c>
      <c r="M57" s="5">
        <v>0</v>
      </c>
      <c r="N57" s="5">
        <v>1836931</v>
      </c>
      <c r="O57" s="5">
        <v>0</v>
      </c>
      <c r="P57" s="7"/>
    </row>
    <row r="58" spans="2:16" x14ac:dyDescent="0.25">
      <c r="B58" s="7" t="s">
        <v>21</v>
      </c>
      <c r="L58" s="5">
        <v>24767666</v>
      </c>
      <c r="M58" s="5">
        <v>22930735</v>
      </c>
    </row>
    <row r="59" spans="2:16" x14ac:dyDescent="0.25">
      <c r="K59" s="12" t="s">
        <v>79</v>
      </c>
      <c r="L59" s="6">
        <v>22984098</v>
      </c>
    </row>
    <row r="60" spans="2:16" x14ac:dyDescent="0.25">
      <c r="K60" s="12" t="s">
        <v>80</v>
      </c>
      <c r="L60" s="6">
        <v>1783568</v>
      </c>
    </row>
    <row r="61" spans="2:16" x14ac:dyDescent="0.25">
      <c r="K61" s="12" t="s">
        <v>81</v>
      </c>
      <c r="L61" s="6">
        <v>689520</v>
      </c>
    </row>
    <row r="62" spans="2:16" x14ac:dyDescent="0.25">
      <c r="K62" s="12" t="s">
        <v>83</v>
      </c>
      <c r="L62" s="6">
        <f>+L59-L61</f>
        <v>22294578</v>
      </c>
    </row>
    <row r="63" spans="2:16" ht="21" x14ac:dyDescent="0.25">
      <c r="K63" s="15" t="s">
        <v>82</v>
      </c>
      <c r="L63" s="6">
        <f>+L62+L60</f>
        <v>24078146</v>
      </c>
    </row>
    <row r="64" spans="2:16" x14ac:dyDescent="0.25">
      <c r="K64" s="14" t="s">
        <v>84</v>
      </c>
      <c r="L64" s="16">
        <f>+L63*5%</f>
        <v>1203907.3</v>
      </c>
    </row>
    <row r="65" spans="11:12" x14ac:dyDescent="0.25">
      <c r="K65" s="14" t="s">
        <v>85</v>
      </c>
      <c r="L65" s="17">
        <f>+N57-L64</f>
        <v>633023.69999999995</v>
      </c>
    </row>
  </sheetData>
  <autoFilter ref="A3:P60" xr:uid="{00000000-0001-0000-0000-000000000000}">
    <filterColumn colId="11" showButton="0"/>
    <filterColumn colId="13" showButton="0"/>
  </autoFilter>
  <mergeCells count="14">
    <mergeCell ref="P3:P4"/>
    <mergeCell ref="A1:O1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M3"/>
    <mergeCell ref="N3:O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Báo cáo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2023-01-31T04:43:54Z</dcterms:created>
  <dcterms:modified xsi:type="dcterms:W3CDTF">2023-03-02T04:30:59Z</dcterms:modified>
</cp:coreProperties>
</file>