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Satra\Satra Củ chi - 027\"/>
    </mc:Choice>
  </mc:AlternateContent>
  <xr:revisionPtr revIDLastSave="0" documentId="13_ncr:1_{0426EC8C-3E11-4E9C-9C78-A32845EB07E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ổng Hợp" sheetId="3" r:id="rId1"/>
    <sheet name="Báo cáo" sheetId="1" r:id="rId2"/>
  </sheets>
  <definedNames>
    <definedName name="_xlnm._FilterDatabase" localSheetId="1" hidden="1">'Báo cáo'!$A$4:$J$44</definedName>
  </definedNames>
  <calcPr calcId="191029"/>
</workbook>
</file>

<file path=xl/calcChain.xml><?xml version="1.0" encoding="utf-8"?>
<calcChain xmlns="http://schemas.openxmlformats.org/spreadsheetml/2006/main">
  <c r="F17" i="3" l="1"/>
  <c r="G30" i="3" s="1"/>
  <c r="G29" i="3"/>
  <c r="E24" i="3"/>
  <c r="D17" i="3"/>
  <c r="C17" i="3"/>
  <c r="H4" i="1" l="1"/>
  <c r="F4" i="1"/>
  <c r="I4" i="1" l="1"/>
</calcChain>
</file>

<file path=xl/sharedStrings.xml><?xml version="1.0" encoding="utf-8"?>
<sst xmlns="http://schemas.openxmlformats.org/spreadsheetml/2006/main" count="282" uniqueCount="126">
  <si>
    <t>Bán hàng Trung Tâm Thương Mại Satra Củ Chi theo hóa đơn 00049581</t>
  </si>
  <si>
    <t>Bán hàng Trung Tâm Thương Mại Satra Củ Chi theo hóa đơn 00036505</t>
  </si>
  <si>
    <t>Năm 2022</t>
  </si>
  <si>
    <t>Ký hiệu HĐ</t>
  </si>
  <si>
    <t>00053232</t>
  </si>
  <si>
    <t>00054999</t>
  </si>
  <si>
    <t>00048814</t>
  </si>
  <si>
    <t>Thuế suất</t>
  </si>
  <si>
    <t>Bán hàng Trung Tâm Thương Mại Satra Củ Chi theo hóa đơn 00001954</t>
  </si>
  <si>
    <t>Bán hàng Trung Tâm Thương Mại Satra Củ Chi theo hóa đơn 00004482</t>
  </si>
  <si>
    <t>8%</t>
  </si>
  <si>
    <t>Bán hàng Trung Tâm Thương Mại Satra Củ Chi theo hóa đơn 00000463</t>
  </si>
  <si>
    <t>Doanh số bán chưa có thuế GTGT</t>
  </si>
  <si>
    <t>00009768</t>
  </si>
  <si>
    <t>Bán hàng Trung Tâm Thương Mại Satra Củ Chi theo hóa đơn 00019261</t>
  </si>
  <si>
    <t>00029625</t>
  </si>
  <si>
    <t>Bán hàng Trung Tâm Thương Mại Satra Củ Chi theo hóa đơn 00031618</t>
  </si>
  <si>
    <t>Bán hàng Trung Tâm Thương Mại Satra Củ Chi theo hóa đơn 00013970</t>
  </si>
  <si>
    <t>00012142</t>
  </si>
  <si>
    <t>10%</t>
  </si>
  <si>
    <t>00057049</t>
  </si>
  <si>
    <t>0009308</t>
  </si>
  <si>
    <t>00044237</t>
  </si>
  <si>
    <t>Tên người mua</t>
  </si>
  <si>
    <t>Mã số thuế người mua</t>
  </si>
  <si>
    <t>00013970</t>
  </si>
  <si>
    <t>00001954</t>
  </si>
  <si>
    <t>0014271</t>
  </si>
  <si>
    <t>Bán hàng Trung Tâm Thương Mại Satra Củ Chi theo hóa đơn 00009768</t>
  </si>
  <si>
    <t>00005564</t>
  </si>
  <si>
    <t>Bán hàng Trung Tâm Thương Mại Satra Củ Chi theo hóa đơn 00016560</t>
  </si>
  <si>
    <t>Bán hàng Trung Tâm Thương Mại Satra Củ Chi theo hóa đơn 00057049</t>
  </si>
  <si>
    <t>00018013</t>
  </si>
  <si>
    <t>0008886</t>
  </si>
  <si>
    <t>Thuế GTGT</t>
  </si>
  <si>
    <t>00029219</t>
  </si>
  <si>
    <t>00034220</t>
  </si>
  <si>
    <t>0014348</t>
  </si>
  <si>
    <t>NT/21E</t>
  </si>
  <si>
    <t>Bán hàng Trung Tâm Thương Mại Satra Củ Chi theo hóa đơn 0014271</t>
  </si>
  <si>
    <t>0300100037-027</t>
  </si>
  <si>
    <t>00013273</t>
  </si>
  <si>
    <t>Trung Tâm Thương Mại Satra Củ Chi</t>
  </si>
  <si>
    <t>00007314</t>
  </si>
  <si>
    <t>Bán hàng Trung Tâm Thương Mại Satra Củ Chi theo hóa đơn 0007151</t>
  </si>
  <si>
    <t>Nhóm HHDV : 4. Hàng hóa, dịch vụ chịu thuế suất thuế GTGT 10% (1394 )</t>
  </si>
  <si>
    <t>Bán hàng Trung Tâm Thương Mại Satra Củ Chi theo hóa đơn 00055898</t>
  </si>
  <si>
    <t>Bán hàng Trung Tâm Thương Mại Satra Củ Chi theo hóa đơn 00018013</t>
  </si>
  <si>
    <t>Bán hàng Trung Tâm Thương Mại Satra Củ Chi theo hóa đơn 00029219</t>
  </si>
  <si>
    <t>00049581</t>
  </si>
  <si>
    <t>Bán hàng Trung Tâm Thương Mại Satra Củ Chi theo hóa đơn 00034220</t>
  </si>
  <si>
    <t>00022398</t>
  </si>
  <si>
    <t>00045891</t>
  </si>
  <si>
    <t>Bán hàng Trung Tâm Thương Mại Satra Củ Chi theo hóa đơn 00053232</t>
  </si>
  <si>
    <t>Bán hàng Trung Tâm Thương Mại Satra Củ Chi theo hóa đơn 00046993</t>
  </si>
  <si>
    <t>Bán hàng Trung Tâm Thương Mại Satra Củ Chi theo hóa đơn 0008886</t>
  </si>
  <si>
    <t>BẢNG KÊ HÓA ĐƠN, CHỨNG TỪ HÀNG HÓA, DỊCH VỤ BÁN RA (MẪU QUẢN TRỊ)</t>
  </si>
  <si>
    <t>Bán hàng Trung Tâm Thương Mại Satra Củ Chi theo hóa đơn 00048814</t>
  </si>
  <si>
    <t>0013063</t>
  </si>
  <si>
    <t>00040178</t>
  </si>
  <si>
    <t>00026082</t>
  </si>
  <si>
    <t>00036505</t>
  </si>
  <si>
    <t>Bán hàng Trung Tâm Thương Mại Satra Củ Chi theo hóa đơn 00009243</t>
  </si>
  <si>
    <t>00019261</t>
  </si>
  <si>
    <t>Bán hàng Trung Tâm Thương Mại Satra Củ Chi theo hóa đơn 00054999</t>
  </si>
  <si>
    <t>Bán hàng Trung Tâm Thương Mại Satra Củ Chi theo hóa đơn 00012142</t>
  </si>
  <si>
    <t>Bán hàng Trung Tâm Thương Mại Satra Củ Chi theo hóa đơn 00044237</t>
  </si>
  <si>
    <t>00047920</t>
  </si>
  <si>
    <t>Bán hàng Trung Tâm Thương Mại Satra Củ Chi theo hóa đơn 00007314</t>
  </si>
  <si>
    <t>Bán hàng Trung Tâm Thương Mại Satra Củ Chi theo hóa đơn 00013273</t>
  </si>
  <si>
    <t>Bán hàng Trung Tâm Thương Mại Satra Củ Chi theo hóa đơn 00051215</t>
  </si>
  <si>
    <t>Ngày hóa đơn</t>
  </si>
  <si>
    <t>00046993</t>
  </si>
  <si>
    <t>00045887</t>
  </si>
  <si>
    <t>Số hóa đơn</t>
  </si>
  <si>
    <t>Bán hàng Trung Tâm Thương Mại Satra Củ Chi theo hóa đơn 00005564</t>
  </si>
  <si>
    <t>1C22TNT</t>
  </si>
  <si>
    <t>Bán hàng Trung Tâm Thương Mại Satra Củ Chi theo hóa đơn 00040178</t>
  </si>
  <si>
    <t>00000463</t>
  </si>
  <si>
    <t>00004482</t>
  </si>
  <si>
    <t>Bán hàng Trung Tâm Thương Mại Satra Củ Chi theo hóa đơn 00029625</t>
  </si>
  <si>
    <t>Bán hàng Trung Tâm Thương Mại Satra Củ Chi theo hóa đơn 00045891</t>
  </si>
  <si>
    <t>Bán hàng Trung Tâm Thương Mại Satra Củ Chi theo hóa đơn 0009308</t>
  </si>
  <si>
    <t>Bán hàng Trung Tâm Thương Mại Satra Củ Chi theo hóa đơn 00026082</t>
  </si>
  <si>
    <t>Bán hàng Trung Tâm Thương Mại Satra Củ Chi theo hóa đơn 0014348</t>
  </si>
  <si>
    <t>Bán hàng Trung Tâm Thương Mại Satra Củ Chi theo hóa đơn 00047920</t>
  </si>
  <si>
    <t>0007151</t>
  </si>
  <si>
    <t>00055898</t>
  </si>
  <si>
    <t>Bán hàng Trung Tâm Thương Mại Satra Củ Chi theo hóa đơn 00022398</t>
  </si>
  <si>
    <t>0013260</t>
  </si>
  <si>
    <t>Diễn giải</t>
  </si>
  <si>
    <t>00016560</t>
  </si>
  <si>
    <t>00031618</t>
  </si>
  <si>
    <t>00051215</t>
  </si>
  <si>
    <t>00009243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</si>
  <si>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</si>
  <si>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</si>
  <si>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</si>
  <si>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</si>
  <si>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</si>
  <si>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</si>
  <si>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</si>
  <si>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</si>
  <si>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</si>
  <si>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</si>
  <si>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</si>
  <si>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</si>
  <si>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Bảng kê hóa đơn tháng 6.2023</t>
  </si>
  <si>
    <t>Bảng kê hóa đơn tháng 7.2023</t>
  </si>
  <si>
    <t>Bảng kê hóa đơn tháng 8.2023</t>
  </si>
  <si>
    <t>Bảng kê hóa đơn tháng 9.2023</t>
  </si>
  <si>
    <t>Bảng kê hóa đơn tháng 10.2023</t>
  </si>
  <si>
    <t>Bảng kê hóa đơn tháng 11.2023</t>
  </si>
  <si>
    <t>Bảng kê hóa đơn tháng 12.2023</t>
  </si>
  <si>
    <t>Tổng bán hàng</t>
  </si>
  <si>
    <t>Tổng hàng trả</t>
  </si>
  <si>
    <t>Tổng thanh toán 2022</t>
  </si>
  <si>
    <t>Tổng đã thanh toán</t>
  </si>
  <si>
    <t xml:space="preserve">Dư nợ phải thu </t>
  </si>
  <si>
    <t>THÔNG TIN TAI KHOẢN</t>
  </si>
  <si>
    <t>SỐ TÀI KHOẢN</t>
  </si>
  <si>
    <t>CHỦ TÀI KHOẢN</t>
  </si>
  <si>
    <t>ĐẶNG XUÂN NGỌC</t>
  </si>
  <si>
    <t>NGÂN HÀNG</t>
  </si>
  <si>
    <t>VIETCOMBANK-CN KỲ ĐỒNG</t>
  </si>
  <si>
    <t>THEO DÕI CÔNG NỢ / CTY Satra Củ 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</si>
</sst>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38" fontId="2" fillId="2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4" fillId="0" borderId="2" xfId="0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/>
    <xf numFmtId="0" fontId="5" fillId="0" borderId="2" xfId="0" applyFont="1" applyBorder="1" applyAlignment="1">
      <alignment horizontal="left" vertical="center"/>
    </xf>
    <xf numFmtId="14" fontId="9" fillId="5" borderId="4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65" fontId="9" fillId="5" borderId="4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165" fontId="10" fillId="0" borderId="4" xfId="1" applyNumberFormat="1" applyFont="1" applyBorder="1" applyAlignment="1">
      <alignment horizontal="center"/>
    </xf>
    <xf numFmtId="165" fontId="10" fillId="0" borderId="4" xfId="1" applyNumberFormat="1" applyFont="1" applyBorder="1"/>
    <xf numFmtId="165" fontId="10" fillId="0" borderId="0" xfId="1" applyNumberFormat="1" applyFont="1"/>
    <xf numFmtId="165" fontId="0" fillId="0" borderId="4" xfId="1" applyNumberFormat="1" applyFont="1" applyBorder="1"/>
    <xf numFmtId="165" fontId="11" fillId="0" borderId="4" xfId="1" applyNumberFormat="1" applyFont="1" applyBorder="1" applyAlignment="1">
      <alignment horizontal="left" vertical="center"/>
    </xf>
    <xf numFmtId="0" fontId="10" fillId="0" borderId="4" xfId="0" applyFont="1" applyBorder="1"/>
    <xf numFmtId="14" fontId="10" fillId="0" borderId="5" xfId="0" applyNumberFormat="1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165" fontId="9" fillId="5" borderId="4" xfId="1" applyNumberFormat="1" applyFont="1" applyFill="1" applyBorder="1" applyAlignment="1">
      <alignment horizontal="center"/>
    </xf>
    <xf numFmtId="165" fontId="12" fillId="5" borderId="4" xfId="1" applyNumberFormat="1" applyFont="1" applyFill="1" applyBorder="1" applyAlignment="1">
      <alignment horizontal="left" vertical="center"/>
    </xf>
    <xf numFmtId="165" fontId="9" fillId="5" borderId="4" xfId="1" applyNumberFormat="1" applyFont="1" applyFill="1" applyBorder="1"/>
    <xf numFmtId="0" fontId="9" fillId="5" borderId="4" xfId="0" applyFont="1" applyFill="1" applyBorder="1"/>
    <xf numFmtId="165" fontId="0" fillId="0" borderId="0" xfId="0" applyNumberFormat="1"/>
    <xf numFmtId="165" fontId="10" fillId="0" borderId="0" xfId="0" applyNumberFormat="1" applyFont="1"/>
    <xf numFmtId="165" fontId="12" fillId="5" borderId="4" xfId="1" applyNumberFormat="1" applyFont="1" applyFill="1" applyBorder="1" applyAlignment="1">
      <alignment horizontal="center" vertical="center"/>
    </xf>
    <xf numFmtId="165" fontId="9" fillId="5" borderId="4" xfId="0" applyNumberFormat="1" applyFont="1" applyFill="1" applyBorder="1"/>
    <xf numFmtId="165" fontId="13" fillId="4" borderId="4" xfId="0" applyNumberFormat="1" applyFont="1" applyFill="1" applyBorder="1"/>
    <xf numFmtId="14" fontId="11" fillId="0" borderId="0" xfId="0" quotePrefix="1" applyNumberFormat="1" applyFont="1" applyAlignment="1">
      <alignment horizontal="center" vertical="center"/>
    </xf>
    <xf numFmtId="14" fontId="11" fillId="0" borderId="0" xfId="0" quotePrefix="1" applyNumberFormat="1" applyFont="1" applyAlignment="1">
      <alignment horizontal="left" vertical="center"/>
    </xf>
    <xf numFmtId="165" fontId="11" fillId="0" borderId="0" xfId="1" applyNumberFormat="1" applyFont="1" applyAlignment="1">
      <alignment horizontal="center" vertical="center"/>
    </xf>
    <xf numFmtId="165" fontId="11" fillId="0" borderId="0" xfId="1" applyNumberFormat="1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center"/>
    </xf>
    <xf numFmtId="165" fontId="14" fillId="0" borderId="0" xfId="1" applyNumberFormat="1" applyFont="1" applyAlignment="1">
      <alignment horizontal="center"/>
    </xf>
    <xf numFmtId="165" fontId="11" fillId="0" borderId="0" xfId="1" applyNumberFormat="1" applyFont="1" applyBorder="1" applyAlignment="1">
      <alignment horizontal="right" vertical="center"/>
    </xf>
    <xf numFmtId="38" fontId="5" fillId="4" borderId="2" xfId="0" applyNumberFormat="1" applyFont="1" applyFill="1" applyBorder="1" applyAlignment="1">
      <alignment horizontal="center" vertical="center"/>
    </xf>
    <xf numFmtId="38" fontId="6" fillId="4" borderId="0" xfId="0" applyNumberFormat="1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14" fontId="8" fillId="0" borderId="0" xfId="0" applyNumberFormat="1" applyFont="1" applyAlignment="1">
      <alignment horizontal="center"/>
    </xf>
    <xf numFmtId="165" fontId="9" fillId="0" borderId="5" xfId="1" applyNumberFormat="1" applyFont="1" applyFill="1" applyBorder="1" applyAlignment="1">
      <alignment horizontal="center" vertical="center" wrapText="1"/>
    </xf>
    <xf numFmtId="165" fontId="9" fillId="0" borderId="6" xfId="1" applyNumberFormat="1" applyFont="1" applyFill="1" applyBorder="1" applyAlignment="1">
      <alignment horizontal="center" vertical="center" wrapText="1"/>
    </xf>
    <xf numFmtId="14" fontId="9" fillId="5" borderId="5" xfId="0" applyNumberFormat="1" applyFont="1" applyFill="1" applyBorder="1" applyAlignment="1">
      <alignment horizontal="center"/>
    </xf>
    <xf numFmtId="14" fontId="9" fillId="5" borderId="6" xfId="0" applyNumberFormat="1" applyFont="1" applyFill="1" applyBorder="1" applyAlignment="1">
      <alignment horizontal="center"/>
    </xf>
    <xf numFmtId="14" fontId="13" fillId="4" borderId="5" xfId="0" quotePrefix="1" applyNumberFormat="1" applyFont="1" applyFill="1" applyBorder="1" applyAlignment="1">
      <alignment horizontal="center" vertical="center"/>
    </xf>
    <xf numFmtId="14" fontId="13" fillId="4" borderId="7" xfId="0" quotePrefix="1" applyNumberFormat="1" applyFont="1" applyFill="1" applyBorder="1" applyAlignment="1">
      <alignment horizontal="center" vertical="center"/>
    </xf>
    <xf numFmtId="14" fontId="13" fillId="4" borderId="6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7BF8-4FC0-4493-A62D-323D4CF1B50D}">
  <dimension ref="A1:I35"/>
  <sheetViews>
    <sheetView tabSelected="1" workbookViewId="0">
      <pane xSplit="1" ySplit="3" topLeftCell="B25" activePane="bottomRight" state="frozen"/>
      <selection pane="topRight" activeCell="B1" sqref="B1"/>
      <selection pane="bottomLeft" activeCell="A4" sqref="A4"/>
      <selection pane="bottomRight" activeCell="M15" sqref="M15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</cols>
  <sheetData>
    <row r="1" spans="1:9" ht="19.5" x14ac:dyDescent="0.3">
      <c r="A1" s="50" t="s">
        <v>125</v>
      </c>
      <c r="B1" s="50"/>
      <c r="C1" s="50"/>
      <c r="D1" s="50"/>
      <c r="E1" s="50"/>
      <c r="F1" s="50"/>
      <c r="G1" s="50"/>
    </row>
    <row r="2" spans="1:9" ht="31.5" x14ac:dyDescent="0.25">
      <c r="A2" s="13" t="s">
        <v>95</v>
      </c>
      <c r="B2" s="14" t="s">
        <v>96</v>
      </c>
      <c r="C2" s="15" t="s">
        <v>97</v>
      </c>
      <c r="D2" s="15" t="s">
        <v>34</v>
      </c>
      <c r="E2" s="14" t="s">
        <v>98</v>
      </c>
      <c r="F2" s="14" t="s">
        <v>99</v>
      </c>
      <c r="G2" s="14" t="s">
        <v>100</v>
      </c>
      <c r="H2" s="16"/>
      <c r="I2" s="16"/>
    </row>
    <row r="3" spans="1:9" ht="15.75" x14ac:dyDescent="0.25">
      <c r="A3" s="17"/>
      <c r="B3" s="18" t="s">
        <v>101</v>
      </c>
      <c r="C3" s="51">
        <v>18899606</v>
      </c>
      <c r="D3" s="52"/>
      <c r="E3" s="18"/>
      <c r="F3" s="18"/>
      <c r="G3" s="18"/>
      <c r="H3" s="16"/>
      <c r="I3" s="16"/>
    </row>
    <row r="4" spans="1:9" ht="15.75" x14ac:dyDescent="0.25">
      <c r="A4" s="19"/>
      <c r="B4" s="20" t="s">
        <v>102</v>
      </c>
      <c r="C4" s="21">
        <v>20579800</v>
      </c>
      <c r="D4" s="21">
        <v>2057980</v>
      </c>
      <c r="E4" s="21"/>
      <c r="F4" s="22">
        <v>11814250</v>
      </c>
      <c r="G4" s="22"/>
      <c r="I4" s="23"/>
    </row>
    <row r="5" spans="1:9" ht="15.75" x14ac:dyDescent="0.25">
      <c r="A5" s="19"/>
      <c r="B5" s="20" t="s">
        <v>103</v>
      </c>
      <c r="C5" s="24">
        <v>4266505</v>
      </c>
      <c r="D5" s="24">
        <v>341320</v>
      </c>
      <c r="E5" s="21"/>
      <c r="F5" s="22"/>
      <c r="G5" s="22"/>
      <c r="I5" s="23"/>
    </row>
    <row r="6" spans="1:9" ht="15.75" x14ac:dyDescent="0.25">
      <c r="A6" s="19"/>
      <c r="B6" s="20" t="s">
        <v>104</v>
      </c>
      <c r="C6" s="24">
        <v>11909955</v>
      </c>
      <c r="D6" s="24">
        <v>952797</v>
      </c>
      <c r="E6" s="25"/>
      <c r="F6" s="22"/>
      <c r="G6" s="26"/>
      <c r="I6" s="23"/>
    </row>
    <row r="7" spans="1:9" ht="15.75" x14ac:dyDescent="0.25">
      <c r="A7" s="27"/>
      <c r="B7" s="20" t="s">
        <v>105</v>
      </c>
      <c r="C7" s="21">
        <v>11695220</v>
      </c>
      <c r="D7" s="21">
        <v>935618</v>
      </c>
      <c r="E7" s="25"/>
      <c r="F7" s="22"/>
      <c r="G7" s="26"/>
    </row>
    <row r="8" spans="1:9" ht="15.75" x14ac:dyDescent="0.25">
      <c r="A8" s="27"/>
      <c r="B8" s="20" t="s">
        <v>106</v>
      </c>
      <c r="C8" s="21">
        <v>9915930</v>
      </c>
      <c r="D8" s="21">
        <v>793275</v>
      </c>
      <c r="E8" s="25"/>
      <c r="F8" s="22"/>
      <c r="G8" s="26"/>
    </row>
    <row r="9" spans="1:9" ht="15.75" x14ac:dyDescent="0.25">
      <c r="A9" s="27"/>
      <c r="B9" s="20" t="s">
        <v>107</v>
      </c>
      <c r="C9" s="21">
        <v>13339360</v>
      </c>
      <c r="D9" s="21">
        <v>1067149</v>
      </c>
      <c r="E9" s="25"/>
      <c r="F9" s="22"/>
      <c r="G9" s="26"/>
    </row>
    <row r="10" spans="1:9" ht="15.75" x14ac:dyDescent="0.25">
      <c r="A10" s="27"/>
      <c r="B10" s="20" t="s">
        <v>108</v>
      </c>
      <c r="C10" s="21">
        <v>8927040</v>
      </c>
      <c r="D10" s="21">
        <v>714163</v>
      </c>
      <c r="E10" s="25"/>
      <c r="F10" s="22"/>
      <c r="G10" s="26"/>
    </row>
    <row r="11" spans="1:9" ht="15.75" x14ac:dyDescent="0.25">
      <c r="A11" s="27"/>
      <c r="B11" s="20" t="s">
        <v>109</v>
      </c>
      <c r="C11" s="21">
        <v>18870935</v>
      </c>
      <c r="D11" s="21">
        <v>1509675</v>
      </c>
      <c r="E11" s="25"/>
      <c r="F11" s="22"/>
      <c r="G11" s="26"/>
    </row>
    <row r="12" spans="1:9" ht="15.75" x14ac:dyDescent="0.25">
      <c r="A12" s="27"/>
      <c r="B12" s="20" t="s">
        <v>110</v>
      </c>
      <c r="C12" s="21">
        <v>7726510</v>
      </c>
      <c r="D12" s="21">
        <v>618121</v>
      </c>
      <c r="E12" s="25"/>
      <c r="F12" s="22"/>
      <c r="G12" s="26"/>
    </row>
    <row r="13" spans="1:9" ht="15.75" x14ac:dyDescent="0.25">
      <c r="A13" s="27"/>
      <c r="B13" s="20" t="s">
        <v>111</v>
      </c>
      <c r="C13" s="21">
        <v>11757965</v>
      </c>
      <c r="D13" s="21">
        <v>940637</v>
      </c>
      <c r="E13" s="25"/>
      <c r="F13" s="22"/>
      <c r="G13" s="26"/>
    </row>
    <row r="14" spans="1:9" ht="15.75" x14ac:dyDescent="0.25">
      <c r="A14" s="27"/>
      <c r="B14" s="20" t="s">
        <v>112</v>
      </c>
      <c r="C14" s="21">
        <v>14127670</v>
      </c>
      <c r="D14" s="21">
        <v>1130214</v>
      </c>
      <c r="E14" s="25"/>
      <c r="F14" s="22"/>
      <c r="G14" s="26"/>
    </row>
    <row r="15" spans="1:9" ht="15.75" x14ac:dyDescent="0.25">
      <c r="A15" s="27"/>
      <c r="B15" s="20" t="s">
        <v>113</v>
      </c>
      <c r="C15" s="21">
        <v>13474135</v>
      </c>
      <c r="D15" s="21">
        <v>1077930</v>
      </c>
      <c r="E15" s="25"/>
      <c r="F15" s="22"/>
      <c r="G15" s="26"/>
    </row>
    <row r="16" spans="1:9" ht="15.75" x14ac:dyDescent="0.25">
      <c r="A16" s="27"/>
      <c r="B16" s="28"/>
      <c r="C16" s="21"/>
      <c r="D16" s="21"/>
      <c r="E16" s="25"/>
      <c r="F16" s="22"/>
      <c r="G16" s="26"/>
    </row>
    <row r="17" spans="1:9" ht="15.75" x14ac:dyDescent="0.25">
      <c r="A17" s="53" t="s">
        <v>114</v>
      </c>
      <c r="B17" s="54"/>
      <c r="C17" s="29">
        <f>SUM(C4:C16)</f>
        <v>146591025</v>
      </c>
      <c r="D17" s="29">
        <f>SUM(D4:D16)</f>
        <v>12138879</v>
      </c>
      <c r="E17" s="30"/>
      <c r="F17" s="31">
        <f>SUM(F4:F16)</f>
        <v>11814250</v>
      </c>
      <c r="G17" s="32"/>
      <c r="I17" s="33"/>
    </row>
    <row r="18" spans="1:9" ht="15.75" x14ac:dyDescent="0.25">
      <c r="A18" s="19"/>
      <c r="B18" s="28" t="s">
        <v>115</v>
      </c>
      <c r="C18" s="21"/>
      <c r="D18" s="21"/>
      <c r="E18" s="21"/>
      <c r="F18" s="22"/>
      <c r="G18" s="26"/>
    </row>
    <row r="19" spans="1:9" ht="15.75" x14ac:dyDescent="0.25">
      <c r="A19" s="19"/>
      <c r="B19" s="28"/>
      <c r="C19" s="21"/>
      <c r="D19" s="21"/>
      <c r="E19" s="21"/>
      <c r="F19" s="22"/>
      <c r="G19" s="26"/>
    </row>
    <row r="20" spans="1:9" ht="15.75" x14ac:dyDescent="0.25">
      <c r="A20" s="19"/>
      <c r="B20" s="28"/>
      <c r="C20" s="21"/>
      <c r="D20" s="21"/>
      <c r="E20" s="21"/>
      <c r="F20" s="22"/>
      <c r="G20" s="26"/>
    </row>
    <row r="21" spans="1:9" ht="15.75" x14ac:dyDescent="0.25">
      <c r="A21" s="19"/>
      <c r="B21" s="28"/>
      <c r="C21" s="21"/>
      <c r="D21" s="21"/>
      <c r="E21" s="21"/>
      <c r="F21" s="22"/>
      <c r="G21" s="26"/>
    </row>
    <row r="22" spans="1:9" ht="15.75" x14ac:dyDescent="0.25">
      <c r="A22" s="19"/>
      <c r="B22" s="28"/>
      <c r="C22" s="21"/>
      <c r="D22" s="21"/>
      <c r="E22" s="21"/>
      <c r="F22" s="22"/>
      <c r="G22" s="26"/>
    </row>
    <row r="23" spans="1:9" ht="15.75" x14ac:dyDescent="0.25">
      <c r="A23" s="19"/>
      <c r="B23" s="28"/>
      <c r="C23" s="21"/>
      <c r="D23" s="21"/>
      <c r="E23" s="21"/>
      <c r="F23" s="22"/>
      <c r="G23" s="26"/>
    </row>
    <row r="24" spans="1:9" ht="15.75" x14ac:dyDescent="0.25">
      <c r="A24" s="53" t="s">
        <v>115</v>
      </c>
      <c r="B24" s="54"/>
      <c r="C24" s="29"/>
      <c r="D24" s="29"/>
      <c r="E24" s="29">
        <f>SUM(E18:E23)</f>
        <v>0</v>
      </c>
      <c r="F24" s="31"/>
      <c r="G24" s="32"/>
    </row>
    <row r="25" spans="1:9" ht="15.75" x14ac:dyDescent="0.25">
      <c r="A25" s="19"/>
      <c r="B25" s="20" t="s">
        <v>116</v>
      </c>
      <c r="C25" s="21"/>
      <c r="D25" s="21"/>
      <c r="E25" s="21"/>
      <c r="F25" s="22"/>
      <c r="G25" s="22">
        <v>138069692</v>
      </c>
      <c r="I25" s="34"/>
    </row>
    <row r="26" spans="1:9" ht="15.75" x14ac:dyDescent="0.25">
      <c r="A26" s="19"/>
      <c r="B26" s="20"/>
      <c r="C26" s="21"/>
      <c r="D26" s="21"/>
      <c r="E26" s="21"/>
      <c r="F26" s="22"/>
      <c r="G26" s="22"/>
      <c r="I26" s="34"/>
    </row>
    <row r="27" spans="1:9" ht="15.75" x14ac:dyDescent="0.25">
      <c r="A27" s="19"/>
      <c r="B27" s="20"/>
      <c r="C27" s="21"/>
      <c r="D27" s="21"/>
      <c r="E27" s="21"/>
      <c r="F27" s="22"/>
      <c r="G27" s="22"/>
    </row>
    <row r="28" spans="1:9" ht="15.75" x14ac:dyDescent="0.25">
      <c r="A28" s="19"/>
      <c r="B28" s="20"/>
      <c r="C28" s="21"/>
      <c r="D28" s="21"/>
      <c r="E28" s="21"/>
      <c r="F28" s="22"/>
      <c r="G28" s="22"/>
    </row>
    <row r="29" spans="1:9" ht="15.75" x14ac:dyDescent="0.25">
      <c r="A29" s="53" t="s">
        <v>117</v>
      </c>
      <c r="B29" s="54"/>
      <c r="C29" s="35"/>
      <c r="D29" s="35"/>
      <c r="E29" s="30"/>
      <c r="F29" s="32"/>
      <c r="G29" s="36">
        <f>SUM(G25:G28)</f>
        <v>138069692</v>
      </c>
    </row>
    <row r="30" spans="1:9" ht="15.75" x14ac:dyDescent="0.25">
      <c r="A30" s="55" t="s">
        <v>118</v>
      </c>
      <c r="B30" s="56"/>
      <c r="C30" s="56"/>
      <c r="D30" s="56"/>
      <c r="E30" s="56"/>
      <c r="F30" s="57"/>
      <c r="G30" s="37">
        <f>+C3+C17+D17-F17-G29</f>
        <v>27745568</v>
      </c>
    </row>
    <row r="31" spans="1:9" ht="15.75" x14ac:dyDescent="0.25">
      <c r="A31" s="38"/>
      <c r="B31" s="39"/>
      <c r="C31" s="40"/>
      <c r="D31" s="40"/>
      <c r="E31" s="41"/>
    </row>
    <row r="32" spans="1:9" ht="15.75" x14ac:dyDescent="0.25">
      <c r="A32" s="38"/>
      <c r="B32" s="39"/>
      <c r="C32" s="40"/>
      <c r="D32" s="40"/>
      <c r="E32" s="41"/>
      <c r="F32" s="49" t="s">
        <v>119</v>
      </c>
      <c r="G32" s="49"/>
    </row>
    <row r="33" spans="1:7" ht="15.75" x14ac:dyDescent="0.25">
      <c r="A33" s="38"/>
      <c r="B33" s="39"/>
      <c r="C33" s="40"/>
      <c r="D33" s="40"/>
      <c r="E33" s="41"/>
      <c r="F33" s="42" t="s">
        <v>120</v>
      </c>
      <c r="G33" s="43">
        <v>9999585858</v>
      </c>
    </row>
    <row r="34" spans="1:7" ht="15.75" x14ac:dyDescent="0.25">
      <c r="A34" s="44"/>
      <c r="C34" s="45"/>
      <c r="D34" s="45"/>
      <c r="E34" s="46"/>
      <c r="F34" s="42" t="s">
        <v>121</v>
      </c>
      <c r="G34" s="42" t="s">
        <v>122</v>
      </c>
    </row>
    <row r="35" spans="1:7" ht="15.75" x14ac:dyDescent="0.25">
      <c r="F35" s="42" t="s">
        <v>123</v>
      </c>
      <c r="G35" s="42" t="s">
        <v>124</v>
      </c>
    </row>
  </sheetData>
  <mergeCells count="7">
    <mergeCell ref="F32:G32"/>
    <mergeCell ref="A1:G1"/>
    <mergeCell ref="C3:D3"/>
    <mergeCell ref="A17:B17"/>
    <mergeCell ref="A24:B24"/>
    <mergeCell ref="A29:B29"/>
    <mergeCell ref="A30:F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44"/>
  <sheetViews>
    <sheetView topLeftCell="A4"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customWidth="1"/>
    <col min="2" max="2" width="14.28515625" style="6" customWidth="1"/>
    <col min="3" max="4" width="11.42578125" customWidth="1"/>
    <col min="5" max="5" width="57.140625" customWidth="1"/>
    <col min="6" max="6" width="17.140625" style="8" customWidth="1"/>
    <col min="7" max="7" width="11.42578125" customWidth="1"/>
    <col min="8" max="8" width="15.7109375" style="8" customWidth="1"/>
    <col min="9" max="9" width="50" customWidth="1"/>
    <col min="10" max="10" width="21.42578125" customWidth="1"/>
  </cols>
  <sheetData>
    <row r="1" spans="1:10" ht="18.75" x14ac:dyDescent="0.3">
      <c r="A1" s="58" t="s">
        <v>56</v>
      </c>
      <c r="B1" s="58"/>
      <c r="C1" s="58"/>
      <c r="D1" s="58"/>
      <c r="E1" s="58"/>
      <c r="F1" s="58"/>
      <c r="G1" s="58"/>
      <c r="H1" s="58"/>
      <c r="I1" s="58"/>
    </row>
    <row r="2" spans="1:10" x14ac:dyDescent="0.25">
      <c r="A2" s="59" t="s">
        <v>2</v>
      </c>
      <c r="B2" s="59"/>
      <c r="C2" s="59"/>
      <c r="D2" s="59"/>
      <c r="E2" s="59"/>
      <c r="F2" s="59"/>
      <c r="G2" s="59"/>
      <c r="H2" s="59"/>
      <c r="I2" s="59"/>
    </row>
    <row r="3" spans="1:10" ht="24.75" customHeight="1" x14ac:dyDescent="0.25">
      <c r="B3" s="10" t="s">
        <v>71</v>
      </c>
      <c r="C3" s="1" t="s">
        <v>74</v>
      </c>
      <c r="D3" s="1" t="s">
        <v>3</v>
      </c>
      <c r="E3" s="1" t="s">
        <v>90</v>
      </c>
      <c r="F3" s="7" t="s">
        <v>12</v>
      </c>
      <c r="G3" s="1" t="s">
        <v>7</v>
      </c>
      <c r="H3" s="7" t="s">
        <v>34</v>
      </c>
      <c r="I3" s="1" t="s">
        <v>23</v>
      </c>
      <c r="J3" s="1" t="s">
        <v>24</v>
      </c>
    </row>
    <row r="4" spans="1:10" x14ac:dyDescent="0.25">
      <c r="A4" s="4" t="s">
        <v>45</v>
      </c>
      <c r="F4" s="47">
        <f>+SUBTOTAL(9,F5:F44)</f>
        <v>146591025</v>
      </c>
      <c r="G4" s="11"/>
      <c r="H4" s="47">
        <f>+SUBTOTAL(9,H5:H44)</f>
        <v>12138879</v>
      </c>
      <c r="I4" s="48">
        <f>+H4+F4</f>
        <v>158729904</v>
      </c>
    </row>
    <row r="5" spans="1:10" outlineLevel="1" x14ac:dyDescent="0.25">
      <c r="B5" s="3">
        <v>44572</v>
      </c>
      <c r="C5" s="12" t="s">
        <v>86</v>
      </c>
      <c r="D5" s="2" t="s">
        <v>38</v>
      </c>
      <c r="E5" s="2" t="s">
        <v>44</v>
      </c>
      <c r="F5" s="5">
        <v>2740930</v>
      </c>
      <c r="G5" s="9" t="s">
        <v>19</v>
      </c>
      <c r="H5" s="5">
        <v>274093</v>
      </c>
      <c r="I5" s="2" t="s">
        <v>42</v>
      </c>
      <c r="J5" s="2" t="s">
        <v>40</v>
      </c>
    </row>
    <row r="6" spans="1:10" outlineLevel="1" x14ac:dyDescent="0.25">
      <c r="B6" s="3">
        <v>44581</v>
      </c>
      <c r="C6" s="12" t="s">
        <v>33</v>
      </c>
      <c r="D6" s="2" t="s">
        <v>38</v>
      </c>
      <c r="E6" s="2" t="s">
        <v>55</v>
      </c>
      <c r="F6" s="5">
        <v>6078040</v>
      </c>
      <c r="G6" s="9" t="s">
        <v>19</v>
      </c>
      <c r="H6" s="5">
        <v>607804</v>
      </c>
      <c r="I6" s="2" t="s">
        <v>42</v>
      </c>
      <c r="J6" s="2" t="s">
        <v>40</v>
      </c>
    </row>
    <row r="7" spans="1:10" outlineLevel="1" x14ac:dyDescent="0.25">
      <c r="B7" s="3">
        <v>44583</v>
      </c>
      <c r="C7" s="12" t="s">
        <v>21</v>
      </c>
      <c r="D7" s="2" t="s">
        <v>38</v>
      </c>
      <c r="E7" s="2" t="s">
        <v>82</v>
      </c>
      <c r="F7" s="5">
        <v>11760830</v>
      </c>
      <c r="G7" s="9" t="s">
        <v>19</v>
      </c>
      <c r="H7" s="5">
        <v>1176083</v>
      </c>
      <c r="I7" s="2" t="s">
        <v>42</v>
      </c>
      <c r="J7" s="2" t="s">
        <v>40</v>
      </c>
    </row>
    <row r="8" spans="1:10" outlineLevel="1" x14ac:dyDescent="0.25">
      <c r="B8" s="3">
        <v>44611</v>
      </c>
      <c r="C8" s="2" t="s">
        <v>58</v>
      </c>
      <c r="D8" s="2" t="s">
        <v>38</v>
      </c>
      <c r="E8" s="2"/>
      <c r="F8" s="5">
        <v>0</v>
      </c>
      <c r="G8" s="9" t="s">
        <v>10</v>
      </c>
      <c r="H8" s="5">
        <v>0</v>
      </c>
      <c r="I8" s="2" t="s">
        <v>42</v>
      </c>
      <c r="J8" s="2" t="s">
        <v>40</v>
      </c>
    </row>
    <row r="9" spans="1:10" outlineLevel="1" x14ac:dyDescent="0.25">
      <c r="B9" s="3">
        <v>44613</v>
      </c>
      <c r="C9" s="2" t="s">
        <v>89</v>
      </c>
      <c r="D9" s="2" t="s">
        <v>38</v>
      </c>
      <c r="E9" s="2"/>
      <c r="F9" s="5">
        <v>0</v>
      </c>
      <c r="G9" s="9" t="s">
        <v>10</v>
      </c>
      <c r="H9" s="5">
        <v>0</v>
      </c>
      <c r="I9" s="2" t="s">
        <v>42</v>
      </c>
      <c r="J9" s="2" t="s">
        <v>40</v>
      </c>
    </row>
    <row r="10" spans="1:10" outlineLevel="1" x14ac:dyDescent="0.25">
      <c r="B10" s="3">
        <v>44617</v>
      </c>
      <c r="C10" s="12" t="s">
        <v>27</v>
      </c>
      <c r="D10" s="2" t="s">
        <v>38</v>
      </c>
      <c r="E10" s="2" t="s">
        <v>39</v>
      </c>
      <c r="F10" s="5">
        <v>3174530</v>
      </c>
      <c r="G10" s="9" t="s">
        <v>10</v>
      </c>
      <c r="H10" s="5">
        <v>253962</v>
      </c>
      <c r="I10" s="2" t="s">
        <v>42</v>
      </c>
      <c r="J10" s="2" t="s">
        <v>40</v>
      </c>
    </row>
    <row r="11" spans="1:10" outlineLevel="1" x14ac:dyDescent="0.25">
      <c r="B11" s="3">
        <v>44620</v>
      </c>
      <c r="C11" s="12" t="s">
        <v>37</v>
      </c>
      <c r="D11" s="2" t="s">
        <v>38</v>
      </c>
      <c r="E11" s="2" t="s">
        <v>84</v>
      </c>
      <c r="F11" s="5">
        <v>1091975</v>
      </c>
      <c r="G11" s="9" t="s">
        <v>10</v>
      </c>
      <c r="H11" s="5">
        <v>87358</v>
      </c>
      <c r="I11" s="2" t="s">
        <v>42</v>
      </c>
      <c r="J11" s="2" t="s">
        <v>40</v>
      </c>
    </row>
    <row r="12" spans="1:10" outlineLevel="1" x14ac:dyDescent="0.25">
      <c r="B12" s="3">
        <v>44627</v>
      </c>
      <c r="C12" s="12" t="s">
        <v>78</v>
      </c>
      <c r="D12" s="2" t="s">
        <v>76</v>
      </c>
      <c r="E12" s="2" t="s">
        <v>11</v>
      </c>
      <c r="F12" s="5">
        <v>2998560</v>
      </c>
      <c r="G12" s="9" t="s">
        <v>10</v>
      </c>
      <c r="H12" s="5">
        <v>239885</v>
      </c>
      <c r="I12" s="2" t="s">
        <v>42</v>
      </c>
      <c r="J12" s="2" t="s">
        <v>40</v>
      </c>
    </row>
    <row r="13" spans="1:10" outlineLevel="1" x14ac:dyDescent="0.25">
      <c r="B13" s="3">
        <v>44636</v>
      </c>
      <c r="C13" s="12" t="s">
        <v>26</v>
      </c>
      <c r="D13" s="2" t="s">
        <v>76</v>
      </c>
      <c r="E13" s="2" t="s">
        <v>8</v>
      </c>
      <c r="F13" s="5">
        <v>5750295</v>
      </c>
      <c r="G13" s="9" t="s">
        <v>10</v>
      </c>
      <c r="H13" s="5">
        <v>460024</v>
      </c>
      <c r="I13" s="2" t="s">
        <v>42</v>
      </c>
      <c r="J13" s="2" t="s">
        <v>40</v>
      </c>
    </row>
    <row r="14" spans="1:10" outlineLevel="1" x14ac:dyDescent="0.25">
      <c r="B14" s="3">
        <v>44649</v>
      </c>
      <c r="C14" s="12" t="s">
        <v>79</v>
      </c>
      <c r="D14" s="2" t="s">
        <v>76</v>
      </c>
      <c r="E14" s="2" t="s">
        <v>9</v>
      </c>
      <c r="F14" s="5">
        <v>3161100</v>
      </c>
      <c r="G14" s="9" t="s">
        <v>10</v>
      </c>
      <c r="H14" s="5">
        <v>252888</v>
      </c>
      <c r="I14" s="2" t="s">
        <v>42</v>
      </c>
      <c r="J14" s="2" t="s">
        <v>40</v>
      </c>
    </row>
    <row r="15" spans="1:10" outlineLevel="1" x14ac:dyDescent="0.25">
      <c r="B15" s="3">
        <v>44657</v>
      </c>
      <c r="C15" s="12" t="s">
        <v>29</v>
      </c>
      <c r="D15" s="2" t="s">
        <v>76</v>
      </c>
      <c r="E15" s="2" t="s">
        <v>75</v>
      </c>
      <c r="F15" s="5">
        <v>2757185</v>
      </c>
      <c r="G15" s="9" t="s">
        <v>10</v>
      </c>
      <c r="H15" s="5">
        <v>220575</v>
      </c>
      <c r="I15" s="2" t="s">
        <v>42</v>
      </c>
      <c r="J15" s="2" t="s">
        <v>40</v>
      </c>
    </row>
    <row r="16" spans="1:10" outlineLevel="1" x14ac:dyDescent="0.25">
      <c r="B16" s="3">
        <v>44665</v>
      </c>
      <c r="C16" s="12" t="s">
        <v>43</v>
      </c>
      <c r="D16" s="2" t="s">
        <v>76</v>
      </c>
      <c r="E16" s="2" t="s">
        <v>68</v>
      </c>
      <c r="F16" s="5">
        <v>2619900</v>
      </c>
      <c r="G16" s="9" t="s">
        <v>10</v>
      </c>
      <c r="H16" s="5">
        <v>209592</v>
      </c>
      <c r="I16" s="2" t="s">
        <v>42</v>
      </c>
      <c r="J16" s="2" t="s">
        <v>40</v>
      </c>
    </row>
    <row r="17" spans="2:10" outlineLevel="1" x14ac:dyDescent="0.25">
      <c r="B17" s="3">
        <v>44673</v>
      </c>
      <c r="C17" s="12" t="s">
        <v>94</v>
      </c>
      <c r="D17" s="2" t="s">
        <v>76</v>
      </c>
      <c r="E17" s="2" t="s">
        <v>62</v>
      </c>
      <c r="F17" s="5">
        <v>2221160</v>
      </c>
      <c r="G17" s="9" t="s">
        <v>10</v>
      </c>
      <c r="H17" s="5">
        <v>177693</v>
      </c>
      <c r="I17" s="2" t="s">
        <v>42</v>
      </c>
      <c r="J17" s="2" t="s">
        <v>40</v>
      </c>
    </row>
    <row r="18" spans="2:10" outlineLevel="1" x14ac:dyDescent="0.25">
      <c r="B18" s="3">
        <v>44677</v>
      </c>
      <c r="C18" s="12" t="s">
        <v>13</v>
      </c>
      <c r="D18" s="2" t="s">
        <v>76</v>
      </c>
      <c r="E18" s="2" t="s">
        <v>28</v>
      </c>
      <c r="F18" s="5">
        <v>4096975</v>
      </c>
      <c r="G18" s="9" t="s">
        <v>10</v>
      </c>
      <c r="H18" s="5">
        <v>327758</v>
      </c>
      <c r="I18" s="2" t="s">
        <v>42</v>
      </c>
      <c r="J18" s="2" t="s">
        <v>40</v>
      </c>
    </row>
    <row r="19" spans="2:10" outlineLevel="1" x14ac:dyDescent="0.25">
      <c r="B19" s="3">
        <v>44691</v>
      </c>
      <c r="C19" s="12" t="s">
        <v>18</v>
      </c>
      <c r="D19" s="2" t="s">
        <v>76</v>
      </c>
      <c r="E19" s="2" t="s">
        <v>65</v>
      </c>
      <c r="F19" s="5">
        <v>4073395</v>
      </c>
      <c r="G19" s="9" t="s">
        <v>10</v>
      </c>
      <c r="H19" s="5">
        <v>325872</v>
      </c>
      <c r="I19" s="2" t="s">
        <v>42</v>
      </c>
      <c r="J19" s="2" t="s">
        <v>40</v>
      </c>
    </row>
    <row r="20" spans="2:10" outlineLevel="1" x14ac:dyDescent="0.25">
      <c r="B20" s="3">
        <v>44698</v>
      </c>
      <c r="C20" s="12" t="s">
        <v>41</v>
      </c>
      <c r="D20" s="2" t="s">
        <v>76</v>
      </c>
      <c r="E20" s="2" t="s">
        <v>69</v>
      </c>
      <c r="F20" s="5">
        <v>3898690</v>
      </c>
      <c r="G20" s="9" t="s">
        <v>10</v>
      </c>
      <c r="H20" s="5">
        <v>311895</v>
      </c>
      <c r="I20" s="2" t="s">
        <v>42</v>
      </c>
      <c r="J20" s="2" t="s">
        <v>40</v>
      </c>
    </row>
    <row r="21" spans="2:10" outlineLevel="1" x14ac:dyDescent="0.25">
      <c r="B21" s="3">
        <v>44705</v>
      </c>
      <c r="C21" s="2" t="s">
        <v>25</v>
      </c>
      <c r="D21" s="2" t="s">
        <v>76</v>
      </c>
      <c r="E21" s="2" t="s">
        <v>17</v>
      </c>
      <c r="F21" s="5">
        <v>1943845</v>
      </c>
      <c r="G21" s="9" t="s">
        <v>10</v>
      </c>
      <c r="H21" s="5">
        <v>155508</v>
      </c>
      <c r="I21" s="2" t="s">
        <v>42</v>
      </c>
      <c r="J21" s="2" t="s">
        <v>40</v>
      </c>
    </row>
    <row r="22" spans="2:10" outlineLevel="1" x14ac:dyDescent="0.25">
      <c r="B22" s="3">
        <v>44719</v>
      </c>
      <c r="C22" s="2" t="s">
        <v>91</v>
      </c>
      <c r="D22" s="2" t="s">
        <v>76</v>
      </c>
      <c r="E22" s="2" t="s">
        <v>30</v>
      </c>
      <c r="F22" s="5">
        <v>6989485</v>
      </c>
      <c r="G22" s="9" t="s">
        <v>10</v>
      </c>
      <c r="H22" s="5">
        <v>559159</v>
      </c>
      <c r="I22" s="2" t="s">
        <v>42</v>
      </c>
      <c r="J22" s="2" t="s">
        <v>40</v>
      </c>
    </row>
    <row r="23" spans="2:10" outlineLevel="1" x14ac:dyDescent="0.25">
      <c r="B23" s="3">
        <v>44726</v>
      </c>
      <c r="C23" s="2" t="s">
        <v>32</v>
      </c>
      <c r="D23" s="2" t="s">
        <v>76</v>
      </c>
      <c r="E23" s="2" t="s">
        <v>47</v>
      </c>
      <c r="F23" s="5">
        <v>2221160</v>
      </c>
      <c r="G23" s="9" t="s">
        <v>10</v>
      </c>
      <c r="H23" s="5">
        <v>177693</v>
      </c>
      <c r="I23" s="2" t="s">
        <v>42</v>
      </c>
      <c r="J23" s="2" t="s">
        <v>40</v>
      </c>
    </row>
    <row r="24" spans="2:10" outlineLevel="1" x14ac:dyDescent="0.25">
      <c r="B24" s="3">
        <v>44733</v>
      </c>
      <c r="C24" s="2" t="s">
        <v>63</v>
      </c>
      <c r="D24" s="2" t="s">
        <v>76</v>
      </c>
      <c r="E24" s="2" t="s">
        <v>14</v>
      </c>
      <c r="F24" s="5">
        <v>4128715</v>
      </c>
      <c r="G24" s="9" t="s">
        <v>10</v>
      </c>
      <c r="H24" s="5">
        <v>330297</v>
      </c>
      <c r="I24" s="2" t="s">
        <v>42</v>
      </c>
      <c r="J24" s="2" t="s">
        <v>40</v>
      </c>
    </row>
    <row r="25" spans="2:10" outlineLevel="1" x14ac:dyDescent="0.25">
      <c r="B25" s="3">
        <v>44747</v>
      </c>
      <c r="C25" s="2" t="s">
        <v>51</v>
      </c>
      <c r="D25" s="2" t="s">
        <v>76</v>
      </c>
      <c r="E25" s="2" t="s">
        <v>88</v>
      </c>
      <c r="F25" s="5">
        <v>4311330</v>
      </c>
      <c r="G25" s="9" t="s">
        <v>10</v>
      </c>
      <c r="H25" s="5">
        <v>344906</v>
      </c>
      <c r="I25" s="2" t="s">
        <v>42</v>
      </c>
      <c r="J25" s="2" t="s">
        <v>40</v>
      </c>
    </row>
    <row r="26" spans="2:10" outlineLevel="1" x14ac:dyDescent="0.25">
      <c r="B26" s="3">
        <v>44761</v>
      </c>
      <c r="C26" s="2" t="s">
        <v>60</v>
      </c>
      <c r="D26" s="2" t="s">
        <v>76</v>
      </c>
      <c r="E26" s="2" t="s">
        <v>83</v>
      </c>
      <c r="F26" s="5">
        <v>4615710</v>
      </c>
      <c r="G26" s="9" t="s">
        <v>10</v>
      </c>
      <c r="H26" s="5">
        <v>369257</v>
      </c>
      <c r="I26" s="2" t="s">
        <v>42</v>
      </c>
      <c r="J26" s="2" t="s">
        <v>40</v>
      </c>
    </row>
    <row r="27" spans="2:10" outlineLevel="1" x14ac:dyDescent="0.25">
      <c r="B27" s="3">
        <v>44775</v>
      </c>
      <c r="C27" s="2" t="s">
        <v>35</v>
      </c>
      <c r="D27" s="2" t="s">
        <v>76</v>
      </c>
      <c r="E27" s="2" t="s">
        <v>48</v>
      </c>
      <c r="F27" s="5">
        <v>3457950</v>
      </c>
      <c r="G27" s="9" t="s">
        <v>10</v>
      </c>
      <c r="H27" s="5">
        <v>276636</v>
      </c>
      <c r="I27" s="2" t="s">
        <v>42</v>
      </c>
      <c r="J27" s="2" t="s">
        <v>40</v>
      </c>
    </row>
    <row r="28" spans="2:10" outlineLevel="1" x14ac:dyDescent="0.25">
      <c r="B28" s="3">
        <v>44783</v>
      </c>
      <c r="C28" s="2" t="s">
        <v>15</v>
      </c>
      <c r="D28" s="2" t="s">
        <v>76</v>
      </c>
      <c r="E28" s="2" t="s">
        <v>80</v>
      </c>
      <c r="F28" s="5">
        <v>5376425</v>
      </c>
      <c r="G28" s="9" t="s">
        <v>10</v>
      </c>
      <c r="H28" s="5">
        <v>430114</v>
      </c>
      <c r="I28" s="2" t="s">
        <v>42</v>
      </c>
      <c r="J28" s="2" t="s">
        <v>40</v>
      </c>
    </row>
    <row r="29" spans="2:10" outlineLevel="1" x14ac:dyDescent="0.25">
      <c r="B29" s="3">
        <v>44788</v>
      </c>
      <c r="C29" s="2" t="s">
        <v>92</v>
      </c>
      <c r="D29" s="2" t="s">
        <v>76</v>
      </c>
      <c r="E29" s="2" t="s">
        <v>16</v>
      </c>
      <c r="F29" s="5">
        <v>2558690</v>
      </c>
      <c r="G29" s="9" t="s">
        <v>10</v>
      </c>
      <c r="H29" s="5">
        <v>204695</v>
      </c>
      <c r="I29" s="2" t="s">
        <v>42</v>
      </c>
      <c r="J29" s="2" t="s">
        <v>40</v>
      </c>
    </row>
    <row r="30" spans="2:10" outlineLevel="1" x14ac:dyDescent="0.25">
      <c r="B30" s="3">
        <v>44795</v>
      </c>
      <c r="C30" s="2" t="s">
        <v>36</v>
      </c>
      <c r="D30" s="2" t="s">
        <v>76</v>
      </c>
      <c r="E30" s="2" t="s">
        <v>50</v>
      </c>
      <c r="F30" s="5">
        <v>3035550</v>
      </c>
      <c r="G30" s="9" t="s">
        <v>10</v>
      </c>
      <c r="H30" s="5">
        <v>242844</v>
      </c>
      <c r="I30" s="2" t="s">
        <v>42</v>
      </c>
      <c r="J30" s="2" t="s">
        <v>40</v>
      </c>
    </row>
    <row r="31" spans="2:10" outlineLevel="1" x14ac:dyDescent="0.25">
      <c r="B31" s="3">
        <v>44804</v>
      </c>
      <c r="C31" s="2" t="s">
        <v>61</v>
      </c>
      <c r="D31" s="2" t="s">
        <v>76</v>
      </c>
      <c r="E31" s="2" t="s">
        <v>1</v>
      </c>
      <c r="F31" s="5">
        <v>4442320</v>
      </c>
      <c r="G31" s="9" t="s">
        <v>10</v>
      </c>
      <c r="H31" s="5">
        <v>355386</v>
      </c>
      <c r="I31" s="2" t="s">
        <v>42</v>
      </c>
      <c r="J31" s="2" t="s">
        <v>40</v>
      </c>
    </row>
    <row r="32" spans="2:10" outlineLevel="1" x14ac:dyDescent="0.25">
      <c r="B32" s="3">
        <v>44816</v>
      </c>
      <c r="C32" s="2" t="s">
        <v>59</v>
      </c>
      <c r="D32" s="2" t="s">
        <v>76</v>
      </c>
      <c r="E32" s="2" t="s">
        <v>77</v>
      </c>
      <c r="F32" s="5">
        <v>4135670</v>
      </c>
      <c r="G32" s="9" t="s">
        <v>10</v>
      </c>
      <c r="H32" s="5">
        <v>330854</v>
      </c>
      <c r="I32" s="2" t="s">
        <v>42</v>
      </c>
      <c r="J32" s="2" t="s">
        <v>40</v>
      </c>
    </row>
    <row r="33" spans="2:10" outlineLevel="1" x14ac:dyDescent="0.25">
      <c r="B33" s="3">
        <v>44831</v>
      </c>
      <c r="C33" s="2" t="s">
        <v>22</v>
      </c>
      <c r="D33" s="2" t="s">
        <v>76</v>
      </c>
      <c r="E33" s="2" t="s">
        <v>66</v>
      </c>
      <c r="F33" s="5">
        <v>3590840</v>
      </c>
      <c r="G33" s="9" t="s">
        <v>10</v>
      </c>
      <c r="H33" s="5">
        <v>287267</v>
      </c>
      <c r="I33" s="2" t="s">
        <v>42</v>
      </c>
      <c r="J33" s="2" t="s">
        <v>40</v>
      </c>
    </row>
    <row r="34" spans="2:10" outlineLevel="1" x14ac:dyDescent="0.25">
      <c r="B34" s="3">
        <v>44839</v>
      </c>
      <c r="C34" s="2" t="s">
        <v>73</v>
      </c>
      <c r="D34" s="2" t="s">
        <v>76</v>
      </c>
      <c r="E34" s="2"/>
      <c r="F34" s="5">
        <v>0</v>
      </c>
      <c r="G34" s="9" t="s">
        <v>10</v>
      </c>
      <c r="H34" s="5">
        <v>0</v>
      </c>
      <c r="I34" s="2" t="s">
        <v>42</v>
      </c>
      <c r="J34" s="2" t="s">
        <v>40</v>
      </c>
    </row>
    <row r="35" spans="2:10" outlineLevel="1" x14ac:dyDescent="0.25">
      <c r="B35" s="3">
        <v>44839</v>
      </c>
      <c r="C35" s="2" t="s">
        <v>52</v>
      </c>
      <c r="D35" s="2" t="s">
        <v>76</v>
      </c>
      <c r="E35" s="2" t="s">
        <v>81</v>
      </c>
      <c r="F35" s="5">
        <v>3993315</v>
      </c>
      <c r="G35" s="9" t="s">
        <v>10</v>
      </c>
      <c r="H35" s="5">
        <v>319465</v>
      </c>
      <c r="I35" s="2" t="s">
        <v>42</v>
      </c>
      <c r="J35" s="2" t="s">
        <v>40</v>
      </c>
    </row>
    <row r="36" spans="2:10" outlineLevel="1" x14ac:dyDescent="0.25">
      <c r="B36" s="3">
        <v>44845</v>
      </c>
      <c r="C36" s="2" t="s">
        <v>72</v>
      </c>
      <c r="D36" s="2" t="s">
        <v>76</v>
      </c>
      <c r="E36" s="2" t="s">
        <v>54</v>
      </c>
      <c r="F36" s="5">
        <v>2588315</v>
      </c>
      <c r="G36" s="9" t="s">
        <v>10</v>
      </c>
      <c r="H36" s="5">
        <v>207065</v>
      </c>
      <c r="I36" s="2" t="s">
        <v>42</v>
      </c>
      <c r="J36" s="2" t="s">
        <v>40</v>
      </c>
    </row>
    <row r="37" spans="2:10" outlineLevel="1" x14ac:dyDescent="0.25">
      <c r="B37" s="3">
        <v>44852</v>
      </c>
      <c r="C37" s="2" t="s">
        <v>67</v>
      </c>
      <c r="D37" s="2" t="s">
        <v>76</v>
      </c>
      <c r="E37" s="2" t="s">
        <v>85</v>
      </c>
      <c r="F37" s="5">
        <v>3143310</v>
      </c>
      <c r="G37" s="9" t="s">
        <v>10</v>
      </c>
      <c r="H37" s="5">
        <v>251465</v>
      </c>
      <c r="I37" s="2" t="s">
        <v>42</v>
      </c>
      <c r="J37" s="2" t="s">
        <v>40</v>
      </c>
    </row>
    <row r="38" spans="2:10" outlineLevel="1" x14ac:dyDescent="0.25">
      <c r="B38" s="3">
        <v>44859</v>
      </c>
      <c r="C38" s="2" t="s">
        <v>6</v>
      </c>
      <c r="D38" s="2" t="s">
        <v>76</v>
      </c>
      <c r="E38" s="2" t="s">
        <v>57</v>
      </c>
      <c r="F38" s="5">
        <v>2033025</v>
      </c>
      <c r="G38" s="9" t="s">
        <v>10</v>
      </c>
      <c r="H38" s="5">
        <v>162642</v>
      </c>
      <c r="I38" s="2" t="s">
        <v>42</v>
      </c>
      <c r="J38" s="2" t="s">
        <v>40</v>
      </c>
    </row>
    <row r="39" spans="2:10" outlineLevel="1" x14ac:dyDescent="0.25">
      <c r="B39" s="3">
        <v>44866</v>
      </c>
      <c r="C39" s="2" t="s">
        <v>49</v>
      </c>
      <c r="D39" s="2" t="s">
        <v>76</v>
      </c>
      <c r="E39" s="2" t="s">
        <v>0</v>
      </c>
      <c r="F39" s="5">
        <v>5382260</v>
      </c>
      <c r="G39" s="9" t="s">
        <v>10</v>
      </c>
      <c r="H39" s="5">
        <v>430581</v>
      </c>
      <c r="I39" s="2" t="s">
        <v>42</v>
      </c>
      <c r="J39" s="2" t="s">
        <v>40</v>
      </c>
    </row>
    <row r="40" spans="2:10" outlineLevel="1" x14ac:dyDescent="0.25">
      <c r="B40" s="3">
        <v>44883</v>
      </c>
      <c r="C40" s="2" t="s">
        <v>93</v>
      </c>
      <c r="D40" s="2" t="s">
        <v>76</v>
      </c>
      <c r="E40" s="2" t="s">
        <v>70</v>
      </c>
      <c r="F40" s="5">
        <v>4622000</v>
      </c>
      <c r="G40" s="9" t="s">
        <v>10</v>
      </c>
      <c r="H40" s="5">
        <v>369760</v>
      </c>
      <c r="I40" s="2" t="s">
        <v>42</v>
      </c>
      <c r="J40" s="2" t="s">
        <v>40</v>
      </c>
    </row>
    <row r="41" spans="2:10" outlineLevel="1" x14ac:dyDescent="0.25">
      <c r="B41" s="3">
        <v>44894</v>
      </c>
      <c r="C41" s="2" t="s">
        <v>4</v>
      </c>
      <c r="D41" s="2" t="s">
        <v>76</v>
      </c>
      <c r="E41" s="2" t="s">
        <v>53</v>
      </c>
      <c r="F41" s="5">
        <v>4123410</v>
      </c>
      <c r="G41" s="9" t="s">
        <v>10</v>
      </c>
      <c r="H41" s="5">
        <v>329873</v>
      </c>
      <c r="I41" s="2" t="s">
        <v>42</v>
      </c>
      <c r="J41" s="2" t="s">
        <v>40</v>
      </c>
    </row>
    <row r="42" spans="2:10" outlineLevel="1" x14ac:dyDescent="0.25">
      <c r="B42" s="3">
        <v>44903</v>
      </c>
      <c r="C42" s="2" t="s">
        <v>5</v>
      </c>
      <c r="D42" s="2" t="s">
        <v>76</v>
      </c>
      <c r="E42" s="2" t="s">
        <v>64</v>
      </c>
      <c r="F42" s="5">
        <v>2167690</v>
      </c>
      <c r="G42" s="9" t="s">
        <v>10</v>
      </c>
      <c r="H42" s="5">
        <v>173415</v>
      </c>
      <c r="I42" s="2" t="s">
        <v>42</v>
      </c>
      <c r="J42" s="2" t="s">
        <v>40</v>
      </c>
    </row>
    <row r="43" spans="2:10" outlineLevel="1" x14ac:dyDescent="0.25">
      <c r="B43" s="3">
        <v>44911</v>
      </c>
      <c r="C43" s="2" t="s">
        <v>87</v>
      </c>
      <c r="D43" s="2" t="s">
        <v>76</v>
      </c>
      <c r="E43" s="2" t="s">
        <v>46</v>
      </c>
      <c r="F43" s="5">
        <v>5197405</v>
      </c>
      <c r="G43" s="9" t="s">
        <v>10</v>
      </c>
      <c r="H43" s="5">
        <v>415792</v>
      </c>
      <c r="I43" s="2" t="s">
        <v>42</v>
      </c>
      <c r="J43" s="2" t="s">
        <v>40</v>
      </c>
    </row>
    <row r="44" spans="2:10" outlineLevel="1" x14ac:dyDescent="0.25">
      <c r="B44" s="3">
        <v>44923</v>
      </c>
      <c r="C44" s="2" t="s">
        <v>20</v>
      </c>
      <c r="D44" s="2" t="s">
        <v>76</v>
      </c>
      <c r="E44" s="2" t="s">
        <v>31</v>
      </c>
      <c r="F44" s="5">
        <v>6109040</v>
      </c>
      <c r="G44" s="9" t="s">
        <v>10</v>
      </c>
      <c r="H44" s="5">
        <v>488723</v>
      </c>
      <c r="I44" s="2" t="s">
        <v>42</v>
      </c>
      <c r="J44" s="2" t="s">
        <v>40</v>
      </c>
    </row>
  </sheetData>
  <autoFilter ref="A4:J44" xr:uid="{00000000-0001-0000-0000-000000000000}"/>
  <mergeCells count="2">
    <mergeCell ref="A1:I1"/>
    <mergeCell ref="A2:I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2023-03-02T06:19:47Z</dcterms:modified>
</cp:coreProperties>
</file>