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atra\Satra Đường Phạm Hùng-020\"/>
    </mc:Choice>
  </mc:AlternateContent>
  <xr:revisionPtr revIDLastSave="0" documentId="13_ncr:1_{13BAE83B-A627-4D81-BDF8-2B24CF46EF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2" r:id="rId1"/>
    <sheet name="Báo cáo" sheetId="1" r:id="rId2"/>
  </sheets>
  <definedNames>
    <definedName name="_xlnm._FilterDatabase" localSheetId="1" hidden="1">'Báo cáo'!$A$4:$J$31</definedName>
  </definedNames>
  <calcPr calcId="191029"/>
</workbook>
</file>

<file path=xl/calcChain.xml><?xml version="1.0" encoding="utf-8"?>
<calcChain xmlns="http://schemas.openxmlformats.org/spreadsheetml/2006/main">
  <c r="G30" i="2" l="1"/>
  <c r="F17" i="2"/>
  <c r="G29" i="2"/>
  <c r="E24" i="2"/>
  <c r="D17" i="2"/>
  <c r="C17" i="2"/>
  <c r="H4" i="1" l="1"/>
  <c r="F4" i="1"/>
  <c r="I4" i="1" s="1"/>
</calcChain>
</file>

<file path=xl/sharedStrings.xml><?xml version="1.0" encoding="utf-8"?>
<sst xmlns="http://schemas.openxmlformats.org/spreadsheetml/2006/main" count="207" uniqueCount="104">
  <si>
    <t>Bán hàng TTTM Satra Đường Phạm Hùng theo hóa đơn 00006736</t>
  </si>
  <si>
    <t>Năm 2022</t>
  </si>
  <si>
    <t>Bán hàng TTTM Satra Đường Phạm Hùng theo hóa đơn 00017106</t>
  </si>
  <si>
    <t>Ký hiệu HĐ</t>
  </si>
  <si>
    <t>00009893</t>
  </si>
  <si>
    <t>Bán hàng TTTM Satra Đường Phạm Hùng theo hóa đơn 00009893</t>
  </si>
  <si>
    <t>Thuế suất</t>
  </si>
  <si>
    <t>00050364</t>
  </si>
  <si>
    <t>00043870</t>
  </si>
  <si>
    <t>8%</t>
  </si>
  <si>
    <t>00013386</t>
  </si>
  <si>
    <t>Doanh số bán chưa có thuế GTGT</t>
  </si>
  <si>
    <t>00045729</t>
  </si>
  <si>
    <t>Bán hàng TTTM Satra Đường Phạm Hùng theo hóa đơn 00010494</t>
  </si>
  <si>
    <t>00031520</t>
  </si>
  <si>
    <t>Bán hàng TTTM Satra đường Phạm Hùng theo hóa đơn 00047979</t>
  </si>
  <si>
    <t>TTTM Satra Đường Phạm Hùng</t>
  </si>
  <si>
    <t>10%</t>
  </si>
  <si>
    <t>00008485</t>
  </si>
  <si>
    <t>Bán hàng TTTM Satra Đường Phạm Hùng theo hóa đơn 00000913</t>
  </si>
  <si>
    <t>Tên người mua</t>
  </si>
  <si>
    <t>00018032</t>
  </si>
  <si>
    <t>Bán hàng TTTM Satra đường Phạm Hùng theo hóa đơn 00045729</t>
  </si>
  <si>
    <t>Mã số thuế người mua</t>
  </si>
  <si>
    <t>00010494</t>
  </si>
  <si>
    <t>Bán hàng TTTM Satra Đường Phạm Hùng theo hóa đơn 00013386</t>
  </si>
  <si>
    <t>00047979</t>
  </si>
  <si>
    <t>Bán hàng TTTM Satra Đường Phạm Hùng theo hóa đơn 00013714</t>
  </si>
  <si>
    <t>Bán hàng TTTM Satra Đường Phạm Hùng theo hóa đơn 0010258</t>
  </si>
  <si>
    <t>0007445</t>
  </si>
  <si>
    <t>Bán hàng TTTM Satra Đường Phạm Hùng theo hóa đơn 00018032</t>
  </si>
  <si>
    <t>00017106</t>
  </si>
  <si>
    <t>00054331</t>
  </si>
  <si>
    <t>Bán hàng TTTM Satra Đường Phạm Hùng theo hóa đơn 00003246</t>
  </si>
  <si>
    <t>00055279</t>
  </si>
  <si>
    <t>Thuế GTGT</t>
  </si>
  <si>
    <t>00028974</t>
  </si>
  <si>
    <t>TTTM Satra đường Phạm Hùng</t>
  </si>
  <si>
    <t>0010258</t>
  </si>
  <si>
    <t>Bán hàng TTTM Satra đường Phạm Hùng theo hóa đơn 00028974</t>
  </si>
  <si>
    <t>NT/21E</t>
  </si>
  <si>
    <t>0014356</t>
  </si>
  <si>
    <t>00006736</t>
  </si>
  <si>
    <t>Nhóm HHDV : 4. Hàng hóa, dịch vụ chịu thuế suất thuế GTGT 10% (1394 )</t>
  </si>
  <si>
    <t>Bán hàng TTTM Satra đường Phạm Hùng theo hóa đơn 00043870</t>
  </si>
  <si>
    <t>Bán hàng TTTM Satra đường Phạm Hùng theo hóa đơn 00031724</t>
  </si>
  <si>
    <t>00025958</t>
  </si>
  <si>
    <t>Bán hàng TTTM Satra đường Phạm Hùng theo hóa đơn 00031520</t>
  </si>
  <si>
    <t>00031724</t>
  </si>
  <si>
    <t>BẢNG KÊ HÓA ĐƠN, CHỨNG TỪ HÀNG HÓA, DỊCH VỤ BÁN RA (MẪU QUẢN TRỊ)</t>
  </si>
  <si>
    <t>00036405</t>
  </si>
  <si>
    <t>00056736</t>
  </si>
  <si>
    <t>Bán hàng TTTM Satra đường Phạm Hùng theo hóa đơn 00050364</t>
  </si>
  <si>
    <t>Bán hàng TTTM Satra đường Phạm Hùng theo hóa đơn 00034149</t>
  </si>
  <si>
    <t>00000913</t>
  </si>
  <si>
    <t>Bán hàng TTTM Satra đường Phạm Hùng theo hóa đơn 00055279</t>
  </si>
  <si>
    <t>Bán hàng TTTM Satra Đường Phạm Hùng theo hóa đơn 0007445</t>
  </si>
  <si>
    <t>00003246</t>
  </si>
  <si>
    <t>Bán hàng TTTM Satra Đường Phạm Hùng theo hóa đơn 00025958</t>
  </si>
  <si>
    <t>Bán hàng TTTM Satra Đường Phạm Hùng theo hóa đơn 0014356</t>
  </si>
  <si>
    <t>Ngày hóa đơn</t>
  </si>
  <si>
    <t>Bán hàng TTTM Satra đường Phạm Hùng theo hóa đơn 00056736</t>
  </si>
  <si>
    <t>Số hóa đơn</t>
  </si>
  <si>
    <t>Bán hàng TTTM Satra đường Phạm Hùng theo hóa đơn 00054331</t>
  </si>
  <si>
    <t>1C22TNT</t>
  </si>
  <si>
    <t>00034149</t>
  </si>
  <si>
    <t>000141914</t>
  </si>
  <si>
    <t>Bán hàng TTTM Satra Đường Phạm Hùng theo hóa đơn 00008485</t>
  </si>
  <si>
    <t>00013714</t>
  </si>
  <si>
    <t>0300100037-020</t>
  </si>
  <si>
    <t>Bán hàng TTTM Satra đường Phạm Hùng theo hóa đơn 00036405</t>
  </si>
  <si>
    <t>Diễn giải</t>
  </si>
  <si>
    <t>00019788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</si>
  <si>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</si>
  <si>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</si>
  <si>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</si>
  <si>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</si>
  <si>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</si>
  <si>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</si>
  <si>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</si>
  <si>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</si>
  <si>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</si>
  <si>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</si>
  <si>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</si>
  <si>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</si>
  <si>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</si>
  <si>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</si>
  <si>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</si>
  <si>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</si>
  <si>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</si>
  <si>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</si>
  <si>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</si>
  <si>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</si>
  <si>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</si>
  <si>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</si>
  <si>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</si>
  <si>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 xml:space="preserve">Dư nợ phải thu 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</si>
  <si>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</si>
  <si>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</si>
  <si>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</si>
  <si>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</si>
  <si>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</si>
  <si>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</si>
  <si>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THEO DÕI CÔNG NỢ / CTY Satra Phạm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</si>
</sst>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4" fillId="0" borderId="2" xfId="0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14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5" fontId="9" fillId="5" borderId="4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165" fontId="10" fillId="0" borderId="4" xfId="1" applyNumberFormat="1" applyFont="1" applyBorder="1"/>
    <xf numFmtId="165" fontId="10" fillId="0" borderId="0" xfId="1" applyNumberFormat="1" applyFont="1"/>
    <xf numFmtId="165" fontId="0" fillId="0" borderId="4" xfId="1" applyNumberFormat="1" applyFont="1" applyBorder="1"/>
    <xf numFmtId="165" fontId="11" fillId="0" borderId="4" xfId="1" applyNumberFormat="1" applyFont="1" applyBorder="1" applyAlignment="1">
      <alignment horizontal="left" vertical="center"/>
    </xf>
    <xf numFmtId="0" fontId="10" fillId="0" borderId="4" xfId="0" applyFont="1" applyBorder="1"/>
    <xf numFmtId="14" fontId="10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165" fontId="9" fillId="5" borderId="4" xfId="1" applyNumberFormat="1" applyFont="1" applyFill="1" applyBorder="1" applyAlignment="1">
      <alignment horizontal="center"/>
    </xf>
    <xf numFmtId="165" fontId="12" fillId="5" borderId="4" xfId="1" applyNumberFormat="1" applyFont="1" applyFill="1" applyBorder="1" applyAlignment="1">
      <alignment horizontal="left" vertical="center"/>
    </xf>
    <xf numFmtId="165" fontId="9" fillId="5" borderId="4" xfId="1" applyNumberFormat="1" applyFont="1" applyFill="1" applyBorder="1"/>
    <xf numFmtId="0" fontId="9" fillId="5" borderId="4" xfId="0" applyFont="1" applyFill="1" applyBorder="1"/>
    <xf numFmtId="165" fontId="0" fillId="0" borderId="0" xfId="0" applyNumberFormat="1"/>
    <xf numFmtId="165" fontId="10" fillId="0" borderId="0" xfId="0" applyNumberFormat="1" applyFont="1"/>
    <xf numFmtId="165" fontId="12" fillId="5" borderId="4" xfId="1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/>
    <xf numFmtId="165" fontId="13" fillId="4" borderId="4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38" fontId="6" fillId="4" borderId="0" xfId="0" applyNumberFormat="1" applyFont="1" applyFill="1" applyAlignment="1">
      <alignment horizontal="center"/>
    </xf>
    <xf numFmtId="38" fontId="5" fillId="4" borderId="2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165" fontId="9" fillId="0" borderId="5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/>
    </xf>
    <xf numFmtId="14" fontId="9" fillId="5" borderId="6" xfId="0" applyNumberFormat="1" applyFont="1" applyFill="1" applyBorder="1" applyAlignment="1">
      <alignment horizontal="center"/>
    </xf>
    <xf numFmtId="14" fontId="13" fillId="4" borderId="5" xfId="0" quotePrefix="1" applyNumberFormat="1" applyFont="1" applyFill="1" applyBorder="1" applyAlignment="1">
      <alignment horizontal="center" vertical="center"/>
    </xf>
    <xf numFmtId="14" fontId="13" fillId="4" borderId="7" xfId="0" quotePrefix="1" applyNumberFormat="1" applyFont="1" applyFill="1" applyBorder="1" applyAlignment="1">
      <alignment horizontal="center" vertical="center"/>
    </xf>
    <xf numFmtId="14" fontId="13" fillId="4" borderId="6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3B6E-7500-4D2E-92A5-0E023F9A8E71}">
  <dimension ref="A1:I35"/>
  <sheetViews>
    <sheetView tabSelected="1" workbookViewId="0">
      <selection activeCell="L19" sqref="L19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</cols>
  <sheetData>
    <row r="1" spans="1:9" ht="19.5" x14ac:dyDescent="0.3">
      <c r="A1" s="49" t="s">
        <v>103</v>
      </c>
      <c r="B1" s="49"/>
      <c r="C1" s="49"/>
      <c r="D1" s="49"/>
      <c r="E1" s="49"/>
      <c r="F1" s="49"/>
      <c r="G1" s="49"/>
    </row>
    <row r="2" spans="1:9" ht="31.5" x14ac:dyDescent="0.25">
      <c r="A2" s="12" t="s">
        <v>73</v>
      </c>
      <c r="B2" s="13" t="s">
        <v>74</v>
      </c>
      <c r="C2" s="14" t="s">
        <v>75</v>
      </c>
      <c r="D2" s="14" t="s">
        <v>35</v>
      </c>
      <c r="E2" s="13" t="s">
        <v>76</v>
      </c>
      <c r="F2" s="13" t="s">
        <v>77</v>
      </c>
      <c r="G2" s="13" t="s">
        <v>78</v>
      </c>
      <c r="H2" s="15"/>
      <c r="I2" s="15"/>
    </row>
    <row r="3" spans="1:9" ht="15.75" x14ac:dyDescent="0.25">
      <c r="A3" s="16"/>
      <c r="B3" s="17" t="s">
        <v>79</v>
      </c>
      <c r="C3" s="50">
        <v>38086098</v>
      </c>
      <c r="D3" s="51"/>
      <c r="E3" s="17"/>
      <c r="F3" s="17"/>
      <c r="G3" s="17"/>
      <c r="H3" s="15"/>
      <c r="I3" s="15"/>
    </row>
    <row r="4" spans="1:9" ht="15.75" x14ac:dyDescent="0.25">
      <c r="A4" s="18"/>
      <c r="B4" s="19" t="s">
        <v>80</v>
      </c>
      <c r="C4" s="20">
        <v>24900910</v>
      </c>
      <c r="D4" s="20">
        <v>2490091</v>
      </c>
      <c r="E4" s="20"/>
      <c r="F4" s="21">
        <v>5686279</v>
      </c>
      <c r="G4" s="21"/>
      <c r="I4" s="22"/>
    </row>
    <row r="5" spans="1:9" ht="15.75" x14ac:dyDescent="0.25">
      <c r="A5" s="18"/>
      <c r="B5" s="19" t="s">
        <v>81</v>
      </c>
      <c r="C5" s="23">
        <v>999520</v>
      </c>
      <c r="D5" s="23">
        <v>79962</v>
      </c>
      <c r="E5" s="20"/>
      <c r="F5" s="21"/>
      <c r="G5" s="21"/>
      <c r="I5" s="22"/>
    </row>
    <row r="6" spans="1:9" ht="15.75" x14ac:dyDescent="0.25">
      <c r="A6" s="18"/>
      <c r="B6" s="19" t="s">
        <v>82</v>
      </c>
      <c r="C6" s="23">
        <v>3211565</v>
      </c>
      <c r="D6" s="23">
        <v>256926</v>
      </c>
      <c r="E6" s="24"/>
      <c r="F6" s="21"/>
      <c r="G6" s="25"/>
      <c r="I6" s="22"/>
    </row>
    <row r="7" spans="1:9" ht="15.75" x14ac:dyDescent="0.25">
      <c r="A7" s="26"/>
      <c r="B7" s="19" t="s">
        <v>83</v>
      </c>
      <c r="C7" s="20">
        <v>5842925</v>
      </c>
      <c r="D7" s="20">
        <v>467433</v>
      </c>
      <c r="E7" s="24"/>
      <c r="F7" s="21"/>
      <c r="G7" s="25"/>
    </row>
    <row r="8" spans="1:9" ht="15.75" x14ac:dyDescent="0.25">
      <c r="A8" s="26"/>
      <c r="B8" s="19" t="s">
        <v>84</v>
      </c>
      <c r="C8" s="20">
        <v>3018135</v>
      </c>
      <c r="D8" s="20">
        <v>241450</v>
      </c>
      <c r="E8" s="24"/>
      <c r="F8" s="21"/>
      <c r="G8" s="25"/>
    </row>
    <row r="9" spans="1:9" ht="15.75" x14ac:dyDescent="0.25">
      <c r="A9" s="26"/>
      <c r="B9" s="19" t="s">
        <v>85</v>
      </c>
      <c r="C9" s="20">
        <v>3998035</v>
      </c>
      <c r="D9" s="20">
        <v>319842</v>
      </c>
      <c r="E9" s="24"/>
      <c r="F9" s="21"/>
      <c r="G9" s="25"/>
    </row>
    <row r="10" spans="1:9" ht="15.75" x14ac:dyDescent="0.25">
      <c r="A10" s="26"/>
      <c r="B10" s="19" t="s">
        <v>86</v>
      </c>
      <c r="C10" s="20">
        <v>2579200</v>
      </c>
      <c r="D10" s="20">
        <v>206336</v>
      </c>
      <c r="E10" s="24"/>
      <c r="F10" s="21"/>
      <c r="G10" s="25"/>
    </row>
    <row r="11" spans="1:9" ht="15.75" x14ac:dyDescent="0.25">
      <c r="A11" s="26"/>
      <c r="B11" s="19" t="s">
        <v>87</v>
      </c>
      <c r="C11" s="20">
        <v>9746580</v>
      </c>
      <c r="D11" s="20">
        <v>779726</v>
      </c>
      <c r="E11" s="24"/>
      <c r="F11" s="21"/>
      <c r="G11" s="25"/>
    </row>
    <row r="12" spans="1:9" ht="15.75" x14ac:dyDescent="0.25">
      <c r="A12" s="26"/>
      <c r="B12" s="19" t="s">
        <v>88</v>
      </c>
      <c r="C12" s="20">
        <v>2847415</v>
      </c>
      <c r="D12" s="20">
        <v>227793</v>
      </c>
      <c r="E12" s="24"/>
      <c r="F12" s="21"/>
      <c r="G12" s="25"/>
    </row>
    <row r="13" spans="1:9" ht="15.75" x14ac:dyDescent="0.25">
      <c r="A13" s="26"/>
      <c r="B13" s="19" t="s">
        <v>89</v>
      </c>
      <c r="C13" s="20">
        <v>3769860</v>
      </c>
      <c r="D13" s="20">
        <v>301589</v>
      </c>
      <c r="E13" s="24"/>
      <c r="F13" s="21"/>
      <c r="G13" s="25"/>
    </row>
    <row r="14" spans="1:9" ht="15.75" x14ac:dyDescent="0.25">
      <c r="A14" s="26"/>
      <c r="B14" s="19" t="s">
        <v>90</v>
      </c>
      <c r="C14" s="20">
        <v>4365190</v>
      </c>
      <c r="D14" s="20">
        <v>349215</v>
      </c>
      <c r="E14" s="24"/>
      <c r="F14" s="21"/>
      <c r="G14" s="25"/>
    </row>
    <row r="15" spans="1:9" ht="15.75" x14ac:dyDescent="0.25">
      <c r="A15" s="26"/>
      <c r="B15" s="19" t="s">
        <v>91</v>
      </c>
      <c r="C15" s="20">
        <v>5802885</v>
      </c>
      <c r="D15" s="20">
        <v>464231</v>
      </c>
      <c r="E15" s="24"/>
      <c r="F15" s="21"/>
      <c r="G15" s="25"/>
    </row>
    <row r="16" spans="1:9" ht="15.75" x14ac:dyDescent="0.25">
      <c r="A16" s="26"/>
      <c r="B16" s="27"/>
      <c r="C16" s="20"/>
      <c r="D16" s="20"/>
      <c r="E16" s="24"/>
      <c r="F16" s="21"/>
      <c r="G16" s="25"/>
    </row>
    <row r="17" spans="1:9" ht="15.75" x14ac:dyDescent="0.25">
      <c r="A17" s="52" t="s">
        <v>92</v>
      </c>
      <c r="B17" s="53"/>
      <c r="C17" s="28">
        <f>SUM(C4:C16)</f>
        <v>71082220</v>
      </c>
      <c r="D17" s="28">
        <f>SUM(D4:D16)</f>
        <v>6184594</v>
      </c>
      <c r="E17" s="29"/>
      <c r="F17" s="30">
        <f>SUM(F4:F16)</f>
        <v>5686279</v>
      </c>
      <c r="G17" s="31"/>
      <c r="I17" s="32"/>
    </row>
    <row r="18" spans="1:9" ht="15.75" x14ac:dyDescent="0.25">
      <c r="A18" s="18"/>
      <c r="B18" s="27" t="s">
        <v>93</v>
      </c>
      <c r="C18" s="20"/>
      <c r="D18" s="20"/>
      <c r="E18" s="20"/>
      <c r="F18" s="21"/>
      <c r="G18" s="25"/>
    </row>
    <row r="19" spans="1:9" ht="15.75" x14ac:dyDescent="0.25">
      <c r="A19" s="18"/>
      <c r="B19" s="27"/>
      <c r="C19" s="20"/>
      <c r="D19" s="20"/>
      <c r="E19" s="20"/>
      <c r="F19" s="21"/>
      <c r="G19" s="25"/>
    </row>
    <row r="20" spans="1:9" ht="15.75" x14ac:dyDescent="0.25">
      <c r="A20" s="18"/>
      <c r="B20" s="27"/>
      <c r="C20" s="20"/>
      <c r="D20" s="20"/>
      <c r="E20" s="20"/>
      <c r="F20" s="21"/>
      <c r="G20" s="25"/>
    </row>
    <row r="21" spans="1:9" ht="15.75" x14ac:dyDescent="0.25">
      <c r="A21" s="18"/>
      <c r="B21" s="27"/>
      <c r="C21" s="20"/>
      <c r="D21" s="20"/>
      <c r="E21" s="20"/>
      <c r="F21" s="21"/>
      <c r="G21" s="25"/>
    </row>
    <row r="22" spans="1:9" ht="15.75" x14ac:dyDescent="0.25">
      <c r="A22" s="18"/>
      <c r="B22" s="27"/>
      <c r="C22" s="20"/>
      <c r="D22" s="20"/>
      <c r="E22" s="20"/>
      <c r="F22" s="21"/>
      <c r="G22" s="25"/>
    </row>
    <row r="23" spans="1:9" ht="15.75" x14ac:dyDescent="0.25">
      <c r="A23" s="18"/>
      <c r="B23" s="27"/>
      <c r="C23" s="20"/>
      <c r="D23" s="20"/>
      <c r="E23" s="20"/>
      <c r="F23" s="21"/>
      <c r="G23" s="25"/>
    </row>
    <row r="24" spans="1:9" ht="15.75" x14ac:dyDescent="0.25">
      <c r="A24" s="52" t="s">
        <v>93</v>
      </c>
      <c r="B24" s="53"/>
      <c r="C24" s="28"/>
      <c r="D24" s="28"/>
      <c r="E24" s="28">
        <f>SUM(E18:E23)</f>
        <v>0</v>
      </c>
      <c r="F24" s="30"/>
      <c r="G24" s="31"/>
    </row>
    <row r="25" spans="1:9" ht="15.75" x14ac:dyDescent="0.25">
      <c r="A25" s="18"/>
      <c r="B25" s="19" t="s">
        <v>94</v>
      </c>
      <c r="C25" s="20"/>
      <c r="D25" s="20"/>
      <c r="E25" s="20"/>
      <c r="F25" s="21"/>
      <c r="G25" s="21">
        <v>95317621</v>
      </c>
      <c r="I25" s="33"/>
    </row>
    <row r="26" spans="1:9" ht="15.75" x14ac:dyDescent="0.25">
      <c r="A26" s="18"/>
      <c r="B26" s="19"/>
      <c r="C26" s="20"/>
      <c r="D26" s="20"/>
      <c r="E26" s="20"/>
      <c r="F26" s="21"/>
      <c r="G26" s="21"/>
      <c r="I26" s="33"/>
    </row>
    <row r="27" spans="1:9" ht="15.75" x14ac:dyDescent="0.25">
      <c r="A27" s="18"/>
      <c r="B27" s="19"/>
      <c r="C27" s="20"/>
      <c r="D27" s="20"/>
      <c r="E27" s="20"/>
      <c r="F27" s="21"/>
      <c r="G27" s="21"/>
    </row>
    <row r="28" spans="1:9" ht="15.75" x14ac:dyDescent="0.25">
      <c r="A28" s="18"/>
      <c r="B28" s="19"/>
      <c r="C28" s="20"/>
      <c r="D28" s="20"/>
      <c r="E28" s="20"/>
      <c r="F28" s="21"/>
      <c r="G28" s="21"/>
    </row>
    <row r="29" spans="1:9" ht="15.75" x14ac:dyDescent="0.25">
      <c r="A29" s="52" t="s">
        <v>95</v>
      </c>
      <c r="B29" s="53"/>
      <c r="C29" s="34"/>
      <c r="D29" s="34"/>
      <c r="E29" s="29"/>
      <c r="F29" s="31"/>
      <c r="G29" s="35">
        <f>SUM(G25:G28)</f>
        <v>95317621</v>
      </c>
    </row>
    <row r="30" spans="1:9" ht="15.75" x14ac:dyDescent="0.25">
      <c r="A30" s="54" t="s">
        <v>96</v>
      </c>
      <c r="B30" s="55"/>
      <c r="C30" s="55"/>
      <c r="D30" s="55"/>
      <c r="E30" s="55"/>
      <c r="F30" s="56"/>
      <c r="G30" s="36">
        <f>+C3+C17+D17-F17-G25</f>
        <v>14349012</v>
      </c>
    </row>
    <row r="31" spans="1:9" ht="15.75" x14ac:dyDescent="0.25">
      <c r="A31" s="37"/>
      <c r="B31" s="38"/>
      <c r="C31" s="39"/>
      <c r="D31" s="39"/>
      <c r="E31" s="40"/>
    </row>
    <row r="32" spans="1:9" ht="15.75" x14ac:dyDescent="0.25">
      <c r="A32" s="37"/>
      <c r="B32" s="38"/>
      <c r="C32" s="39"/>
      <c r="D32" s="39"/>
      <c r="E32" s="40"/>
      <c r="F32" s="48" t="s">
        <v>97</v>
      </c>
      <c r="G32" s="48"/>
    </row>
    <row r="33" spans="1:7" ht="15.75" x14ac:dyDescent="0.25">
      <c r="A33" s="37"/>
      <c r="B33" s="38"/>
      <c r="C33" s="39"/>
      <c r="D33" s="39"/>
      <c r="E33" s="40"/>
      <c r="F33" s="41" t="s">
        <v>98</v>
      </c>
      <c r="G33" s="42">
        <v>9999585858</v>
      </c>
    </row>
    <row r="34" spans="1:7" ht="15.75" x14ac:dyDescent="0.25">
      <c r="A34" s="43"/>
      <c r="C34" s="44"/>
      <c r="D34" s="44"/>
      <c r="E34" s="45"/>
      <c r="F34" s="41" t="s">
        <v>99</v>
      </c>
      <c r="G34" s="41" t="s">
        <v>100</v>
      </c>
    </row>
    <row r="35" spans="1:7" ht="15.75" x14ac:dyDescent="0.25">
      <c r="F35" s="41" t="s">
        <v>101</v>
      </c>
      <c r="G35" s="41" t="s">
        <v>102</v>
      </c>
    </row>
  </sheetData>
  <mergeCells count="7">
    <mergeCell ref="F32:G32"/>
    <mergeCell ref="A1:G1"/>
    <mergeCell ref="C3:D3"/>
    <mergeCell ref="A17:B17"/>
    <mergeCell ref="A24:B24"/>
    <mergeCell ref="A29:B29"/>
    <mergeCell ref="A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1"/>
  <sheetViews>
    <sheetView zoomScaleNormal="100" workbookViewId="0">
      <selection activeCell="J8" sqref="J8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17.140625" style="8" customWidth="1"/>
    <col min="7" max="7" width="11.42578125" customWidth="1"/>
    <col min="8" max="8" width="15.7109375" style="8" customWidth="1"/>
    <col min="9" max="9" width="28.85546875" customWidth="1"/>
    <col min="10" max="10" width="21.42578125" customWidth="1"/>
  </cols>
  <sheetData>
    <row r="1" spans="1:10" ht="18.75" x14ac:dyDescent="0.3">
      <c r="A1" s="57" t="s">
        <v>49</v>
      </c>
      <c r="B1" s="57"/>
      <c r="C1" s="57"/>
      <c r="D1" s="57"/>
      <c r="E1" s="57"/>
      <c r="F1" s="57"/>
      <c r="G1" s="57"/>
      <c r="H1" s="57"/>
      <c r="I1" s="57"/>
    </row>
    <row r="2" spans="1:10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0" ht="24.75" customHeight="1" x14ac:dyDescent="0.25">
      <c r="B3" s="10" t="s">
        <v>60</v>
      </c>
      <c r="C3" s="1" t="s">
        <v>62</v>
      </c>
      <c r="D3" s="1" t="s">
        <v>3</v>
      </c>
      <c r="E3" s="1" t="s">
        <v>71</v>
      </c>
      <c r="F3" s="7" t="s">
        <v>11</v>
      </c>
      <c r="G3" s="1" t="s">
        <v>6</v>
      </c>
      <c r="H3" s="7" t="s">
        <v>35</v>
      </c>
      <c r="I3" s="1" t="s">
        <v>20</v>
      </c>
      <c r="J3" s="1" t="s">
        <v>23</v>
      </c>
    </row>
    <row r="4" spans="1:10" x14ac:dyDescent="0.25">
      <c r="A4" s="4" t="s">
        <v>43</v>
      </c>
      <c r="F4" s="47">
        <f>+SUBTOTAL(9,F5:F31)</f>
        <v>71082220</v>
      </c>
      <c r="G4" s="11"/>
      <c r="H4" s="47">
        <f>+SUBTOTAL(9,H5:H31)</f>
        <v>6184594</v>
      </c>
      <c r="I4" s="46">
        <f>+F4+H4</f>
        <v>77266814</v>
      </c>
    </row>
    <row r="5" spans="1:10" outlineLevel="1" x14ac:dyDescent="0.25">
      <c r="B5" s="3">
        <v>44573</v>
      </c>
      <c r="C5" s="2" t="s">
        <v>29</v>
      </c>
      <c r="D5" s="2" t="s">
        <v>40</v>
      </c>
      <c r="E5" s="2" t="s">
        <v>56</v>
      </c>
      <c r="F5" s="5">
        <v>3769860</v>
      </c>
      <c r="G5" s="9" t="s">
        <v>17</v>
      </c>
      <c r="H5" s="5">
        <v>376986</v>
      </c>
      <c r="I5" s="2" t="s">
        <v>16</v>
      </c>
      <c r="J5" s="2" t="s">
        <v>69</v>
      </c>
    </row>
    <row r="6" spans="1:10" outlineLevel="1" x14ac:dyDescent="0.25">
      <c r="B6" s="3">
        <v>44586</v>
      </c>
      <c r="C6" s="2" t="s">
        <v>38</v>
      </c>
      <c r="D6" s="2" t="s">
        <v>40</v>
      </c>
      <c r="E6" s="2" t="s">
        <v>28</v>
      </c>
      <c r="F6" s="5">
        <v>21131050</v>
      </c>
      <c r="G6" s="9" t="s">
        <v>17</v>
      </c>
      <c r="H6" s="5">
        <v>2113105</v>
      </c>
      <c r="I6" s="2" t="s">
        <v>16</v>
      </c>
      <c r="J6" s="2" t="s">
        <v>69</v>
      </c>
    </row>
    <row r="7" spans="1:10" outlineLevel="1" x14ac:dyDescent="0.25">
      <c r="B7" s="3">
        <v>44620</v>
      </c>
      <c r="C7" s="2" t="s">
        <v>41</v>
      </c>
      <c r="D7" s="2" t="s">
        <v>40</v>
      </c>
      <c r="E7" s="2" t="s">
        <v>59</v>
      </c>
      <c r="F7" s="5">
        <v>999520</v>
      </c>
      <c r="G7" s="9" t="s">
        <v>9</v>
      </c>
      <c r="H7" s="5">
        <v>79962</v>
      </c>
      <c r="I7" s="2" t="s">
        <v>16</v>
      </c>
      <c r="J7" s="2" t="s">
        <v>69</v>
      </c>
    </row>
    <row r="8" spans="1:10" outlineLevel="1" x14ac:dyDescent="0.25">
      <c r="B8" s="3">
        <v>44629</v>
      </c>
      <c r="C8" s="2" t="s">
        <v>54</v>
      </c>
      <c r="D8" s="2" t="s">
        <v>64</v>
      </c>
      <c r="E8" s="2" t="s">
        <v>19</v>
      </c>
      <c r="F8" s="5">
        <v>999520</v>
      </c>
      <c r="G8" s="9" t="s">
        <v>9</v>
      </c>
      <c r="H8" s="5">
        <v>79962</v>
      </c>
      <c r="I8" s="2" t="s">
        <v>16</v>
      </c>
      <c r="J8" s="2" t="s">
        <v>69</v>
      </c>
    </row>
    <row r="9" spans="1:10" outlineLevel="1" x14ac:dyDescent="0.25">
      <c r="B9" s="3">
        <v>44642</v>
      </c>
      <c r="C9" s="2" t="s">
        <v>57</v>
      </c>
      <c r="D9" s="2" t="s">
        <v>64</v>
      </c>
      <c r="E9" s="2" t="s">
        <v>33</v>
      </c>
      <c r="F9" s="5">
        <v>2212045</v>
      </c>
      <c r="G9" s="9" t="s">
        <v>9</v>
      </c>
      <c r="H9" s="5">
        <v>176964</v>
      </c>
      <c r="I9" s="2" t="s">
        <v>16</v>
      </c>
      <c r="J9" s="2" t="s">
        <v>69</v>
      </c>
    </row>
    <row r="10" spans="1:10" outlineLevel="1" x14ac:dyDescent="0.25">
      <c r="B10" s="3">
        <v>44663</v>
      </c>
      <c r="C10" s="2" t="s">
        <v>42</v>
      </c>
      <c r="D10" s="2" t="s">
        <v>64</v>
      </c>
      <c r="E10" s="2" t="s">
        <v>0</v>
      </c>
      <c r="F10" s="5">
        <v>1110580</v>
      </c>
      <c r="G10" s="9" t="s">
        <v>9</v>
      </c>
      <c r="H10" s="5">
        <v>88846</v>
      </c>
      <c r="I10" s="2" t="s">
        <v>16</v>
      </c>
      <c r="J10" s="2" t="s">
        <v>69</v>
      </c>
    </row>
    <row r="11" spans="1:10" outlineLevel="1" x14ac:dyDescent="0.25">
      <c r="B11" s="3">
        <v>44670</v>
      </c>
      <c r="C11" s="2" t="s">
        <v>18</v>
      </c>
      <c r="D11" s="2" t="s">
        <v>64</v>
      </c>
      <c r="E11" s="2" t="s">
        <v>67</v>
      </c>
      <c r="F11" s="5">
        <v>1101465</v>
      </c>
      <c r="G11" s="9" t="s">
        <v>9</v>
      </c>
      <c r="H11" s="5">
        <v>88117</v>
      </c>
      <c r="I11" s="2" t="s">
        <v>16</v>
      </c>
      <c r="J11" s="2" t="s">
        <v>69</v>
      </c>
    </row>
    <row r="12" spans="1:10" outlineLevel="1" x14ac:dyDescent="0.25">
      <c r="B12" s="3">
        <v>44677</v>
      </c>
      <c r="C12" s="2" t="s">
        <v>4</v>
      </c>
      <c r="D12" s="2" t="s">
        <v>64</v>
      </c>
      <c r="E12" s="2" t="s">
        <v>5</v>
      </c>
      <c r="F12" s="5">
        <v>1785990</v>
      </c>
      <c r="G12" s="9" t="s">
        <v>9</v>
      </c>
      <c r="H12" s="5">
        <v>142879</v>
      </c>
      <c r="I12" s="2" t="s">
        <v>16</v>
      </c>
      <c r="J12" s="2" t="s">
        <v>69</v>
      </c>
    </row>
    <row r="13" spans="1:10" outlineLevel="1" x14ac:dyDescent="0.25">
      <c r="B13" s="3">
        <v>44680</v>
      </c>
      <c r="C13" s="2" t="s">
        <v>24</v>
      </c>
      <c r="D13" s="2" t="s">
        <v>64</v>
      </c>
      <c r="E13" s="2" t="s">
        <v>13</v>
      </c>
      <c r="F13" s="5">
        <v>1844890</v>
      </c>
      <c r="G13" s="9" t="s">
        <v>9</v>
      </c>
      <c r="H13" s="5">
        <v>147591</v>
      </c>
      <c r="I13" s="2" t="s">
        <v>16</v>
      </c>
      <c r="J13" s="2" t="s">
        <v>69</v>
      </c>
    </row>
    <row r="14" spans="1:10" outlineLevel="1" x14ac:dyDescent="0.25">
      <c r="B14" s="3">
        <v>44699</v>
      </c>
      <c r="C14" s="2" t="s">
        <v>10</v>
      </c>
      <c r="D14" s="2" t="s">
        <v>64</v>
      </c>
      <c r="E14" s="2" t="s">
        <v>25</v>
      </c>
      <c r="F14" s="5">
        <v>1907555</v>
      </c>
      <c r="G14" s="9" t="s">
        <v>9</v>
      </c>
      <c r="H14" s="5">
        <v>152604</v>
      </c>
      <c r="I14" s="2" t="s">
        <v>16</v>
      </c>
      <c r="J14" s="2" t="s">
        <v>69</v>
      </c>
    </row>
    <row r="15" spans="1:10" outlineLevel="1" x14ac:dyDescent="0.25">
      <c r="B15" s="3">
        <v>44704</v>
      </c>
      <c r="C15" s="2" t="s">
        <v>68</v>
      </c>
      <c r="D15" s="2" t="s">
        <v>64</v>
      </c>
      <c r="E15" s="2" t="s">
        <v>27</v>
      </c>
      <c r="F15" s="5">
        <v>1110580</v>
      </c>
      <c r="G15" s="9" t="s">
        <v>9</v>
      </c>
      <c r="H15" s="5">
        <v>88846</v>
      </c>
      <c r="I15" s="2" t="s">
        <v>16</v>
      </c>
      <c r="J15" s="2" t="s">
        <v>69</v>
      </c>
    </row>
    <row r="16" spans="1:10" outlineLevel="1" x14ac:dyDescent="0.25">
      <c r="B16" s="3">
        <v>44721</v>
      </c>
      <c r="C16" s="2" t="s">
        <v>31</v>
      </c>
      <c r="D16" s="2" t="s">
        <v>64</v>
      </c>
      <c r="E16" s="2" t="s">
        <v>2</v>
      </c>
      <c r="F16" s="5">
        <v>1101465</v>
      </c>
      <c r="G16" s="9" t="s">
        <v>9</v>
      </c>
      <c r="H16" s="5">
        <v>88117</v>
      </c>
      <c r="I16" s="2" t="s">
        <v>16</v>
      </c>
      <c r="J16" s="2" t="s">
        <v>69</v>
      </c>
    </row>
    <row r="17" spans="2:10" outlineLevel="1" x14ac:dyDescent="0.25">
      <c r="B17" s="3">
        <v>44726</v>
      </c>
      <c r="C17" s="2" t="s">
        <v>21</v>
      </c>
      <c r="D17" s="2" t="s">
        <v>64</v>
      </c>
      <c r="E17" s="2" t="s">
        <v>30</v>
      </c>
      <c r="F17" s="5">
        <v>1785990</v>
      </c>
      <c r="G17" s="9" t="s">
        <v>9</v>
      </c>
      <c r="H17" s="5">
        <v>142879</v>
      </c>
      <c r="I17" s="2" t="s">
        <v>16</v>
      </c>
      <c r="J17" s="2" t="s">
        <v>69</v>
      </c>
    </row>
    <row r="18" spans="2:10" outlineLevel="1" x14ac:dyDescent="0.25">
      <c r="B18" s="3">
        <v>44734</v>
      </c>
      <c r="C18" s="2" t="s">
        <v>72</v>
      </c>
      <c r="D18" s="2" t="s">
        <v>64</v>
      </c>
      <c r="E18" s="2" t="s">
        <v>66</v>
      </c>
      <c r="F18" s="5">
        <v>1110580</v>
      </c>
      <c r="G18" s="9" t="s">
        <v>9</v>
      </c>
      <c r="H18" s="5">
        <v>88846</v>
      </c>
      <c r="I18" s="2" t="s">
        <v>16</v>
      </c>
      <c r="J18" s="2" t="s">
        <v>69</v>
      </c>
    </row>
    <row r="19" spans="2:10" outlineLevel="1" x14ac:dyDescent="0.25">
      <c r="B19" s="3">
        <v>44760</v>
      </c>
      <c r="C19" s="2" t="s">
        <v>46</v>
      </c>
      <c r="D19" s="2" t="s">
        <v>64</v>
      </c>
      <c r="E19" s="2" t="s">
        <v>58</v>
      </c>
      <c r="F19" s="5">
        <v>2579200</v>
      </c>
      <c r="G19" s="9" t="s">
        <v>9</v>
      </c>
      <c r="H19" s="5">
        <v>206336</v>
      </c>
      <c r="I19" s="2" t="s">
        <v>16</v>
      </c>
      <c r="J19" s="2" t="s">
        <v>69</v>
      </c>
    </row>
    <row r="20" spans="2:10" outlineLevel="1" x14ac:dyDescent="0.25">
      <c r="B20" s="3">
        <v>44774</v>
      </c>
      <c r="C20" s="2" t="s">
        <v>36</v>
      </c>
      <c r="D20" s="2" t="s">
        <v>64</v>
      </c>
      <c r="E20" s="2" t="s">
        <v>39</v>
      </c>
      <c r="F20" s="5">
        <v>1110580</v>
      </c>
      <c r="G20" s="9" t="s">
        <v>9</v>
      </c>
      <c r="H20" s="5">
        <v>88846</v>
      </c>
      <c r="I20" s="2" t="s">
        <v>37</v>
      </c>
      <c r="J20" s="2" t="s">
        <v>69</v>
      </c>
    </row>
    <row r="21" spans="2:10" outlineLevel="1" x14ac:dyDescent="0.25">
      <c r="B21" s="3">
        <v>44788</v>
      </c>
      <c r="C21" s="2" t="s">
        <v>14</v>
      </c>
      <c r="D21" s="2" t="s">
        <v>64</v>
      </c>
      <c r="E21" s="2" t="s">
        <v>47</v>
      </c>
      <c r="F21" s="5">
        <v>2418270</v>
      </c>
      <c r="G21" s="9" t="s">
        <v>9</v>
      </c>
      <c r="H21" s="5">
        <v>193462</v>
      </c>
      <c r="I21" s="2" t="s">
        <v>37</v>
      </c>
      <c r="J21" s="2" t="s">
        <v>69</v>
      </c>
    </row>
    <row r="22" spans="2:10" outlineLevel="1" x14ac:dyDescent="0.25">
      <c r="B22" s="3">
        <v>44790</v>
      </c>
      <c r="C22" s="2" t="s">
        <v>48</v>
      </c>
      <c r="D22" s="2" t="s">
        <v>64</v>
      </c>
      <c r="E22" s="2" t="s">
        <v>45</v>
      </c>
      <c r="F22" s="5">
        <v>782000</v>
      </c>
      <c r="G22" s="9" t="s">
        <v>9</v>
      </c>
      <c r="H22" s="5">
        <v>62560</v>
      </c>
      <c r="I22" s="2" t="s">
        <v>37</v>
      </c>
      <c r="J22" s="2" t="s">
        <v>69</v>
      </c>
    </row>
    <row r="23" spans="2:10" outlineLevel="1" x14ac:dyDescent="0.25">
      <c r="B23" s="3">
        <v>44795</v>
      </c>
      <c r="C23" s="2" t="s">
        <v>65</v>
      </c>
      <c r="D23" s="2" t="s">
        <v>64</v>
      </c>
      <c r="E23" s="2" t="s">
        <v>53</v>
      </c>
      <c r="F23" s="5">
        <v>2301240</v>
      </c>
      <c r="G23" s="9" t="s">
        <v>9</v>
      </c>
      <c r="H23" s="5">
        <v>184099</v>
      </c>
      <c r="I23" s="2" t="s">
        <v>37</v>
      </c>
      <c r="J23" s="2" t="s">
        <v>69</v>
      </c>
    </row>
    <row r="24" spans="2:10" outlineLevel="1" x14ac:dyDescent="0.25">
      <c r="B24" s="3">
        <v>44802</v>
      </c>
      <c r="C24" s="2" t="s">
        <v>50</v>
      </c>
      <c r="D24" s="2" t="s">
        <v>64</v>
      </c>
      <c r="E24" s="2" t="s">
        <v>70</v>
      </c>
      <c r="F24" s="5">
        <v>3134490</v>
      </c>
      <c r="G24" s="9" t="s">
        <v>9</v>
      </c>
      <c r="H24" s="5">
        <v>250759</v>
      </c>
      <c r="I24" s="2" t="s">
        <v>37</v>
      </c>
      <c r="J24" s="2" t="s">
        <v>69</v>
      </c>
    </row>
    <row r="25" spans="2:10" outlineLevel="1" x14ac:dyDescent="0.25">
      <c r="B25" s="3">
        <v>44827</v>
      </c>
      <c r="C25" s="2" t="s">
        <v>8</v>
      </c>
      <c r="D25" s="2" t="s">
        <v>64</v>
      </c>
      <c r="E25" s="2" t="s">
        <v>44</v>
      </c>
      <c r="F25" s="5">
        <v>2847415</v>
      </c>
      <c r="G25" s="9" t="s">
        <v>9</v>
      </c>
      <c r="H25" s="5">
        <v>227793</v>
      </c>
      <c r="I25" s="2" t="s">
        <v>37</v>
      </c>
      <c r="J25" s="2" t="s">
        <v>69</v>
      </c>
    </row>
    <row r="26" spans="2:10" outlineLevel="1" x14ac:dyDescent="0.25">
      <c r="B26" s="3">
        <v>44837</v>
      </c>
      <c r="C26" s="2" t="s">
        <v>12</v>
      </c>
      <c r="D26" s="2" t="s">
        <v>64</v>
      </c>
      <c r="E26" s="2" t="s">
        <v>22</v>
      </c>
      <c r="F26" s="5">
        <v>1844890</v>
      </c>
      <c r="G26" s="9" t="s">
        <v>9</v>
      </c>
      <c r="H26" s="5">
        <v>147591</v>
      </c>
      <c r="I26" s="2" t="s">
        <v>37</v>
      </c>
      <c r="J26" s="2" t="s">
        <v>69</v>
      </c>
    </row>
    <row r="27" spans="2:10" outlineLevel="1" x14ac:dyDescent="0.25">
      <c r="B27" s="3">
        <v>44852</v>
      </c>
      <c r="C27" s="2" t="s">
        <v>26</v>
      </c>
      <c r="D27" s="2" t="s">
        <v>64</v>
      </c>
      <c r="E27" s="2" t="s">
        <v>15</v>
      </c>
      <c r="F27" s="5">
        <v>1924970</v>
      </c>
      <c r="G27" s="9" t="s">
        <v>9</v>
      </c>
      <c r="H27" s="5">
        <v>153998</v>
      </c>
      <c r="I27" s="2" t="s">
        <v>37</v>
      </c>
      <c r="J27" s="2" t="s">
        <v>69</v>
      </c>
    </row>
    <row r="28" spans="2:10" outlineLevel="1" x14ac:dyDescent="0.25">
      <c r="B28" s="3">
        <v>44873</v>
      </c>
      <c r="C28" s="2" t="s">
        <v>7</v>
      </c>
      <c r="D28" s="2" t="s">
        <v>64</v>
      </c>
      <c r="E28" s="2" t="s">
        <v>52</v>
      </c>
      <c r="F28" s="5">
        <v>4365190</v>
      </c>
      <c r="G28" s="9" t="s">
        <v>9</v>
      </c>
      <c r="H28" s="5">
        <v>349215</v>
      </c>
      <c r="I28" s="2" t="s">
        <v>37</v>
      </c>
      <c r="J28" s="2" t="s">
        <v>69</v>
      </c>
    </row>
    <row r="29" spans="2:10" outlineLevel="1" x14ac:dyDescent="0.25">
      <c r="B29" s="3">
        <v>44900</v>
      </c>
      <c r="C29" s="2" t="s">
        <v>32</v>
      </c>
      <c r="D29" s="2" t="s">
        <v>64</v>
      </c>
      <c r="E29" s="2" t="s">
        <v>63</v>
      </c>
      <c r="F29" s="5">
        <v>1110580</v>
      </c>
      <c r="G29" s="9" t="s">
        <v>9</v>
      </c>
      <c r="H29" s="5">
        <v>88846</v>
      </c>
      <c r="I29" s="2" t="s">
        <v>37</v>
      </c>
      <c r="J29" s="2" t="s">
        <v>69</v>
      </c>
    </row>
    <row r="30" spans="2:10" outlineLevel="1" x14ac:dyDescent="0.25">
      <c r="B30" s="3">
        <v>44907</v>
      </c>
      <c r="C30" s="2" t="s">
        <v>34</v>
      </c>
      <c r="D30" s="2" t="s">
        <v>64</v>
      </c>
      <c r="E30" s="2" t="s">
        <v>55</v>
      </c>
      <c r="F30" s="5">
        <v>2480260</v>
      </c>
      <c r="G30" s="9" t="s">
        <v>9</v>
      </c>
      <c r="H30" s="5">
        <v>198421</v>
      </c>
      <c r="I30" s="2" t="s">
        <v>37</v>
      </c>
      <c r="J30" s="2" t="s">
        <v>69</v>
      </c>
    </row>
    <row r="31" spans="2:10" outlineLevel="1" x14ac:dyDescent="0.25">
      <c r="B31" s="3">
        <v>44918</v>
      </c>
      <c r="C31" s="2" t="s">
        <v>51</v>
      </c>
      <c r="D31" s="2" t="s">
        <v>64</v>
      </c>
      <c r="E31" s="2" t="s">
        <v>61</v>
      </c>
      <c r="F31" s="5">
        <v>2212045</v>
      </c>
      <c r="G31" s="9" t="s">
        <v>9</v>
      </c>
      <c r="H31" s="5">
        <v>176964</v>
      </c>
      <c r="I31" s="2" t="s">
        <v>37</v>
      </c>
      <c r="J31" s="2" t="s">
        <v>69</v>
      </c>
    </row>
  </sheetData>
  <autoFilter ref="A4:J31" xr:uid="{00000000-0001-0000-0000-000000000000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2023-03-06T03:07:34Z</dcterms:modified>
</cp:coreProperties>
</file>