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Admin\Desktop\Thanh\2022\Satra\"/>
    </mc:Choice>
  </mc:AlternateContent>
  <xr:revisionPtr revIDLastSave="0" documentId="13_ncr:1_{E6DC73E5-CD86-478B-B99C-8516C058AC32}" xr6:coauthVersionLast="47" xr6:coauthVersionMax="47" xr10:uidLastSave="{00000000-0000-0000-0000-000000000000}"/>
  <bookViews>
    <workbookView xWindow="-120" yWindow="-120" windowWidth="24240" windowHeight="13140" tabRatio="734" xr2:uid="{00000000-000D-0000-FFFF-FFFF00000000}"/>
  </bookViews>
  <sheets>
    <sheet name="công nợ" sheetId="1" r:id="rId1"/>
    <sheet name="Sheet1" sheetId="2" r:id="rId2"/>
    <sheet name="Sheet2" sheetId="3" r:id="rId3"/>
  </sheets>
  <calcPr calcId="191029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B2" i="2"/>
  <c r="B3" i="2"/>
  <c r="B4" i="2"/>
  <c r="B5" i="2"/>
  <c r="B1" i="2"/>
  <c r="D25" i="1"/>
  <c r="F30" i="1" l="1"/>
  <c r="F31" i="1" l="1"/>
</calcChain>
</file>

<file path=xl/sharedStrings.xml><?xml version="1.0" encoding="utf-8"?>
<sst xmlns="http://schemas.openxmlformats.org/spreadsheetml/2006/main" count="273" uniqueCount="138">
  <si>
    <t>Ngày tháng</t>
  </si>
  <si>
    <t>Số tiền bán hàng</t>
  </si>
  <si>
    <t>Số tiền hàng trả</t>
  </si>
  <si>
    <t>Giảm trừ</t>
  </si>
  <si>
    <t>Sô tiền khách đã thanh toán</t>
  </si>
  <si>
    <t>Nội dung</t>
  </si>
  <si>
    <t>Tổng bán hàng</t>
  </si>
  <si>
    <t>Tổng hàng trả</t>
  </si>
  <si>
    <t>Tổng đã thanh toán</t>
  </si>
  <si>
    <t>Dư nợ phải thu MINH CẦU</t>
  </si>
  <si>
    <t>THÔNG TIN TAI KHOẢN</t>
  </si>
  <si>
    <t>SỐ TÀI KHOẢN</t>
  </si>
  <si>
    <t>CHỦ TÀI KHOẢN</t>
  </si>
  <si>
    <t>ĐẶNG XUÂN NGỌC</t>
  </si>
  <si>
    <t>NGÂN HÀNG</t>
  </si>
  <si>
    <t>VIETCOMBANK-CN KỲ ĐỒNG</t>
  </si>
  <si>
    <t>Bảng kê hóa đơn tháng 1.2022</t>
  </si>
  <si>
    <t>Bảng kê hóa đơn tháng 2.2022</t>
  </si>
  <si>
    <t>Bảng kê hóa đơn tháng 3.2022</t>
  </si>
  <si>
    <t>Bảng kê hóa đơn tháng 4.2022</t>
  </si>
  <si>
    <t>Bảng kê hóa đơn tháng 5.2022</t>
  </si>
  <si>
    <t>Bảng kê hóa đơn tháng 6.2023</t>
  </si>
  <si>
    <t>Bảng kê hóa đơn tháng 7.2023</t>
  </si>
  <si>
    <t>Bảng kê hóa đơn tháng 8.2023</t>
  </si>
  <si>
    <t>Bảng kê hóa đơn tháng 9.2023</t>
  </si>
  <si>
    <t>Bảng kê hóa đơn tháng 10.2023</t>
  </si>
  <si>
    <t>Bảng kê hóa đơn tháng 11.2023</t>
  </si>
  <si>
    <t>Bảng kê hóa đơn tháng 12.2023</t>
  </si>
  <si>
    <t>SATRA-004</t>
  </si>
  <si>
    <t>SATRA-027</t>
  </si>
  <si>
    <t>SATRA-020</t>
  </si>
  <si>
    <t>satra0133</t>
  </si>
  <si>
    <t>SATRA-023</t>
  </si>
  <si>
    <t>SỔ TIỀN GỬI NGÂN HÀNG</t>
  </si>
  <si>
    <t>Tài khoản: 1121; Năm 2022</t>
  </si>
  <si>
    <t>Ngày hạch toán</t>
  </si>
  <si>
    <t>Ngày chứng từ</t>
  </si>
  <si>
    <t>Số chứng từ</t>
  </si>
  <si>
    <t>Diễn giải</t>
  </si>
  <si>
    <t>TK đối ứng</t>
  </si>
  <si>
    <t>Thu</t>
  </si>
  <si>
    <t>Chi</t>
  </si>
  <si>
    <t>Tồn</t>
  </si>
  <si>
    <t>Mã đối tượng</t>
  </si>
  <si>
    <t>Tên đối tượng</t>
  </si>
  <si>
    <t>Mã mục thu/chi</t>
  </si>
  <si>
    <t>Tên mục thu/chi</t>
  </si>
  <si>
    <t>Tài khoản ngân hàng :  (44 )</t>
  </si>
  <si>
    <t>BC2201/0019</t>
  </si>
  <si>
    <t>Siêu thị Sài Gòn thanh toán tiền hàng HD 3713</t>
  </si>
  <si>
    <t>131</t>
  </si>
  <si>
    <t>CN TCT TM SÀI GÒN -TNHH MTV-SIÊU THỊ SÀI GÒN</t>
  </si>
  <si>
    <t>BC2201/0027</t>
  </si>
  <si>
    <t>Cty Satra Củ Chi thanh toán tiền hàng</t>
  </si>
  <si>
    <t>Trung Tâm Thương Mại Satra Củ Chi</t>
  </si>
  <si>
    <t>BC2202/011</t>
  </si>
  <si>
    <t>Siêu thị Sài Gòn thanh toàn tiền HD 43177</t>
  </si>
  <si>
    <t>BC2202/014</t>
  </si>
  <si>
    <t>TTTM Satra Củ Chi thanh toán tiền hàng</t>
  </si>
  <si>
    <t>BC2202/022</t>
  </si>
  <si>
    <t>Siêu thị Sài Gòn thanh toàn tiền HD 5361, Hàng Trả T12/21: 358.133</t>
  </si>
  <si>
    <t>BC2204/075</t>
  </si>
  <si>
    <t>SIÊU THỊ SÀI GÒN thanh toán tiền HD 6682, 7161, 10256</t>
  </si>
  <si>
    <t>BC2203/089</t>
  </si>
  <si>
    <t>SIÊU THỊ SÀI GÒN thanh toán tiền HD 11783, 11261</t>
  </si>
  <si>
    <t>BC2203/078</t>
  </si>
  <si>
    <t>BC2203/015</t>
  </si>
  <si>
    <t>SIÊU THỊ SÀI GÒN thanh toán tiền hàng</t>
  </si>
  <si>
    <t>BC2212/217</t>
  </si>
  <si>
    <t>TTTM Satra đường Phạm Hùng thanh toán tiền 11 HD 42283 đến 10258</t>
  </si>
  <si>
    <t>TTTM Satra đường Phạm Hùng</t>
  </si>
  <si>
    <t>BC2204/069</t>
  </si>
  <si>
    <t>BC2204/071</t>
  </si>
  <si>
    <t>Siêu thị sài gòn thanh toán tiền HD 1119, 1699 HT T1/22: 1.098.461</t>
  </si>
  <si>
    <t>BC2211/132</t>
  </si>
  <si>
    <t>Satra Củ Chi thanh toán tiền hàng</t>
  </si>
  <si>
    <t>BC2211/143</t>
  </si>
  <si>
    <t>SIÊU THỊ SÀI GÒN thanh toán tiền hàng HD 3863</t>
  </si>
  <si>
    <t>BC2211/145</t>
  </si>
  <si>
    <t>BC2211/142</t>
  </si>
  <si>
    <t>SIÊU THỊ SÀI GÒN thanh toán tiền hàng HD 10405</t>
  </si>
  <si>
    <t>BC2212/216</t>
  </si>
  <si>
    <t>Trung Tâm Thương Mại Satra Củ Chi thanh toán tiền hàng</t>
  </si>
  <si>
    <t>BC2211/113</t>
  </si>
  <si>
    <t>SIÊU THỊ SÀI GÒN  thanh toán tiền HD 10493-13383</t>
  </si>
  <si>
    <t>BC2211/059</t>
  </si>
  <si>
    <t>BC2212/206</t>
  </si>
  <si>
    <t>Siêu thị Sài Gòn  thanh toán tiền HD 14697</t>
  </si>
  <si>
    <t>BC2211/066</t>
  </si>
  <si>
    <t>SIÊU THỊ SÀI GÒN thanh toán tiền hàng HD 17607, 18310</t>
  </si>
  <si>
    <t>BC2211/067</t>
  </si>
  <si>
    <t>BC2208/006</t>
  </si>
  <si>
    <t>SIÊU THỊ SÀI GÒN thanh toán tiền hàng HD 20640</t>
  </si>
  <si>
    <t>BC2208/019</t>
  </si>
  <si>
    <t>SIÊU THỊ SÀI GÒN thanh toán HD 23702, 25944</t>
  </si>
  <si>
    <t>BC2208/024</t>
  </si>
  <si>
    <t>BC2208/034</t>
  </si>
  <si>
    <t>TTTM Satra Phạm Hùng thanh toán tiền gồm 12 HD 913 đến 25958, Q1/22</t>
  </si>
  <si>
    <t>BC2209/005</t>
  </si>
  <si>
    <t>SIÊU THỊ SÀI GÒN thanh toán HD 27335, 29222</t>
  </si>
  <si>
    <t>BC2209/013</t>
  </si>
  <si>
    <t>BC2208/0035</t>
  </si>
  <si>
    <t>Siêu thị sài gòn thanh toán tiền hàng HD 29632, 33916</t>
  </si>
  <si>
    <t>BC2208/0037</t>
  </si>
  <si>
    <t>Siêu thị Sài Gòn thanh toán HD 36345</t>
  </si>
  <si>
    <t>BC2209/045</t>
  </si>
  <si>
    <t>Thu tiền hàng của SATRA CỦ CHI</t>
  </si>
  <si>
    <t>Satrafoods CỦ CHI</t>
  </si>
  <si>
    <t>BC2210/024</t>
  </si>
  <si>
    <t>Thu tiền hàng của SIÊU THỊ SÀI GÒN- HD 40245, 42421</t>
  </si>
  <si>
    <t>UNC2210/015</t>
  </si>
  <si>
    <t>Thanh toán cho công ty SATRA</t>
  </si>
  <si>
    <t>331</t>
  </si>
  <si>
    <t>TRUNG TÂM PHÂN PHỐI SATRA</t>
  </si>
  <si>
    <t>BC2210/048</t>
  </si>
  <si>
    <t>SIÊU THỊ SÀI GÒN thanh toán tiền HD 43877</t>
  </si>
  <si>
    <t>UNC2211/0022</t>
  </si>
  <si>
    <t>Phí chuyển tiền</t>
  </si>
  <si>
    <t>UNC2211/172</t>
  </si>
  <si>
    <t>Thanh toán mục khuyến mãi cho công ty SATRA</t>
  </si>
  <si>
    <t>BC2211/012</t>
  </si>
  <si>
    <t>Cty Satra Củ Chi thanh toán tiền hàng VD 426</t>
  </si>
  <si>
    <t>BC2211/022</t>
  </si>
  <si>
    <t>SIÊU THỊ SÀI GÒN thanh toán tiền HD 46573 và 48664</t>
  </si>
  <si>
    <t>BC2211/026</t>
  </si>
  <si>
    <t>BC2211/100</t>
  </si>
  <si>
    <t>SIÊU THỊ SÀI GÒN thanh toán HD 49322, 50221</t>
  </si>
  <si>
    <t>BC2211/097</t>
  </si>
  <si>
    <t>Trung Tâm Thương Mại Satra Củ Chi thanh toán tiền 8 HD 28974 đến 47979</t>
  </si>
  <si>
    <t>BC2211/180</t>
  </si>
  <si>
    <t>BC2211/160</t>
  </si>
  <si>
    <t>Trung Tâm Thương Mại Satra Củ Chi thanh toán tiền</t>
  </si>
  <si>
    <t>BC2212/188</t>
  </si>
  <si>
    <t>Số dòng = 44</t>
  </si>
  <si>
    <t>Tổng Thanh toán 2022</t>
  </si>
  <si>
    <t>THEO DÕI CÔNG NỢ / CTY SATRAFOODS</t>
  </si>
  <si>
    <t>Thanh toán</t>
  </si>
  <si>
    <t>Thanh toán mục khuyến mãi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</si>
</sst>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dd/mm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8"/>
      <name val="Calibri"/>
      <family val="2"/>
      <scheme val="minor"/>
    </font>
    <font>
      <sz val="8"/>
      <name val="Microsoft Sans Serif"/>
      <family val="2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b/>
      <sz val="14"/>
      <color theme="1"/>
      <name val="Times New Roman"/>
      <family val="1"/>
    </font>
    <font>
      <b/>
      <sz val="8"/>
      <name val="Microsoft Sans Serif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3" fillId="0" borderId="0" xfId="0" quotePrefix="1" applyNumberFormat="1" applyFont="1" applyAlignment="1">
      <alignment horizontal="center" vertical="center"/>
    </xf>
    <xf numFmtId="164" fontId="3" fillId="0" borderId="0" xfId="1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4" fontId="3" fillId="0" borderId="0" xfId="1" applyNumberFormat="1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4" fontId="2" fillId="0" borderId="1" xfId="1" applyNumberFormat="1" applyFont="1" applyBorder="1" applyAlignment="1">
      <alignment horizontal="center"/>
    </xf>
    <xf numFmtId="164" fontId="2" fillId="0" borderId="1" xfId="1" applyNumberFormat="1" applyFont="1" applyBorder="1"/>
    <xf numFmtId="164" fontId="3" fillId="0" borderId="1" xfId="1" applyNumberFormat="1" applyFont="1" applyBorder="1" applyAlignment="1">
      <alignment horizontal="left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left" vertical="center"/>
    </xf>
    <xf numFmtId="164" fontId="5" fillId="2" borderId="1" xfId="1" applyNumberFormat="1" applyFont="1" applyFill="1" applyBorder="1"/>
    <xf numFmtId="0" fontId="5" fillId="2" borderId="1" xfId="0" applyFont="1" applyFill="1" applyBorder="1"/>
    <xf numFmtId="164" fontId="7" fillId="2" borderId="1" xfId="1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/>
    <xf numFmtId="164" fontId="8" fillId="3" borderId="1" xfId="0" applyNumberFormat="1" applyFont="1" applyFill="1" applyBorder="1"/>
    <xf numFmtId="0" fontId="2" fillId="0" borderId="3" xfId="0" applyFont="1" applyBorder="1" applyAlignment="1">
      <alignment horizontal="left"/>
    </xf>
    <xf numFmtId="38" fontId="0" fillId="0" borderId="0" xfId="0" applyNumberFormat="1"/>
    <xf numFmtId="14" fontId="2" fillId="0" borderId="2" xfId="0" applyNumberFormat="1" applyFont="1" applyBorder="1" applyAlignment="1">
      <alignment horizontal="center"/>
    </xf>
    <xf numFmtId="164" fontId="2" fillId="0" borderId="0" xfId="0" applyNumberFormat="1" applyFont="1"/>
    <xf numFmtId="164" fontId="2" fillId="0" borderId="0" xfId="1" applyNumberFormat="1" applyFont="1"/>
    <xf numFmtId="0" fontId="10" fillId="0" borderId="5" xfId="0" applyFont="1" applyBorder="1" applyAlignment="1">
      <alignment horizontal="left" vertical="center"/>
    </xf>
    <xf numFmtId="165" fontId="10" fillId="0" borderId="5" xfId="0" applyNumberFormat="1" applyFont="1" applyBorder="1" applyAlignment="1">
      <alignment horizontal="center" vertical="center"/>
    </xf>
    <xf numFmtId="38" fontId="10" fillId="5" borderId="5" xfId="0" applyNumberFormat="1" applyFont="1" applyFill="1" applyBorder="1" applyAlignment="1">
      <alignment horizontal="right" vertical="center"/>
    </xf>
    <xf numFmtId="38" fontId="12" fillId="6" borderId="6" xfId="0" applyNumberFormat="1" applyFont="1" applyFill="1" applyBorder="1" applyAlignment="1">
      <alignment horizontal="center" vertical="center" wrapText="1"/>
    </xf>
    <xf numFmtId="165" fontId="12" fillId="6" borderId="7" xfId="0" applyNumberFormat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38" fontId="10" fillId="0" borderId="5" xfId="0" applyNumberFormat="1" applyFont="1" applyBorder="1" applyAlignment="1">
      <alignment horizontal="right" vertical="center"/>
    </xf>
    <xf numFmtId="0" fontId="14" fillId="5" borderId="7" xfId="0" applyFont="1" applyFill="1" applyBorder="1" applyAlignment="1">
      <alignment horizontal="left" vertical="center"/>
    </xf>
    <xf numFmtId="38" fontId="12" fillId="6" borderId="7" xfId="0" applyNumberFormat="1" applyFont="1" applyFill="1" applyBorder="1" applyAlignment="1">
      <alignment horizontal="center" vertical="center" wrapText="1"/>
    </xf>
    <xf numFmtId="165" fontId="10" fillId="5" borderId="5" xfId="0" applyNumberFormat="1" applyFont="1" applyFill="1" applyBorder="1" applyAlignment="1">
      <alignment horizontal="left" vertical="center"/>
    </xf>
    <xf numFmtId="164" fontId="0" fillId="0" borderId="0" xfId="1" applyNumberFormat="1" applyFont="1"/>
    <xf numFmtId="164" fontId="0" fillId="0" borderId="0" xfId="0" applyNumberFormat="1"/>
    <xf numFmtId="0" fontId="2" fillId="4" borderId="0" xfId="0" applyFont="1" applyFill="1" applyAlignment="1">
      <alignment horizontal="center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H36"/>
  <sheetViews>
    <sheetView tabSelected="1" workbookViewId="0">
      <pane ySplit="2" topLeftCell="A21" activePane="bottomLeft" state="frozen"/>
      <selection pane="bottomLeft" activeCell="I15" sqref="I15"/>
    </sheetView>
  </sheetViews>
  <sheetFormatPr defaultRowHeight="21" customHeight="1" x14ac:dyDescent="0.25"/>
  <cols>
    <col min="1" max="1" width="15.28515625" style="11" customWidth="1"/>
    <col min="2" max="2" width="42" style="8" customWidth="1"/>
    <col min="3" max="3" width="19.28515625" style="2" customWidth="1"/>
    <col min="4" max="4" width="17.7109375" style="1" customWidth="1"/>
    <col min="5" max="5" width="22.7109375" style="1" customWidth="1"/>
    <col min="6" max="6" width="37.7109375" style="1" customWidth="1"/>
    <col min="7" max="7" width="9.140625" style="1"/>
    <col min="8" max="8" width="18.5703125" style="1" customWidth="1"/>
    <col min="9" max="16384" width="9.140625" style="1"/>
  </cols>
  <sheetData>
    <row r="1" spans="1:8" ht="27" customHeight="1" x14ac:dyDescent="0.3">
      <c r="A1" s="46" t="s">
        <v>135</v>
      </c>
      <c r="B1" s="46"/>
      <c r="C1" s="46"/>
      <c r="D1" s="46"/>
      <c r="E1" s="46"/>
      <c r="F1" s="46"/>
    </row>
    <row r="2" spans="1:8" s="12" customFormat="1" ht="40.5" customHeight="1" x14ac:dyDescent="0.25">
      <c r="A2" s="19" t="s">
        <v>0</v>
      </c>
      <c r="B2" s="20" t="s">
        <v>5</v>
      </c>
      <c r="C2" s="20" t="s">
        <v>1</v>
      </c>
      <c r="D2" s="20" t="s">
        <v>2</v>
      </c>
      <c r="E2" s="20" t="s">
        <v>3</v>
      </c>
      <c r="F2" s="20" t="s">
        <v>4</v>
      </c>
    </row>
    <row r="3" spans="1:8" ht="21" customHeight="1" x14ac:dyDescent="0.25">
      <c r="A3" s="18"/>
      <c r="B3" s="13" t="s">
        <v>16</v>
      </c>
      <c r="C3" s="14">
        <v>159662520</v>
      </c>
      <c r="D3" s="14"/>
      <c r="E3" s="15"/>
      <c r="F3" s="15"/>
      <c r="H3" s="32"/>
    </row>
    <row r="4" spans="1:8" ht="21" customHeight="1" x14ac:dyDescent="0.25">
      <c r="A4" s="18"/>
      <c r="B4" s="13" t="s">
        <v>17</v>
      </c>
      <c r="C4" s="29">
        <v>70583382</v>
      </c>
      <c r="D4" s="14"/>
      <c r="E4" s="15"/>
      <c r="F4" s="15"/>
      <c r="H4" s="32"/>
    </row>
    <row r="5" spans="1:8" ht="21" customHeight="1" x14ac:dyDescent="0.25">
      <c r="A5" s="18"/>
      <c r="B5" s="13" t="s">
        <v>18</v>
      </c>
      <c r="C5" s="14">
        <v>112635880</v>
      </c>
      <c r="D5" s="16"/>
      <c r="E5" s="15"/>
      <c r="F5" s="17"/>
      <c r="H5" s="32"/>
    </row>
    <row r="6" spans="1:8" ht="21" customHeight="1" x14ac:dyDescent="0.25">
      <c r="A6" s="30"/>
      <c r="B6" s="13" t="s">
        <v>19</v>
      </c>
      <c r="C6" s="14">
        <v>109024944</v>
      </c>
      <c r="D6" s="16"/>
      <c r="E6" s="15"/>
      <c r="F6" s="17"/>
    </row>
    <row r="7" spans="1:8" ht="21" customHeight="1" x14ac:dyDescent="0.25">
      <c r="A7" s="30"/>
      <c r="B7" s="13" t="s">
        <v>20</v>
      </c>
      <c r="C7" s="14">
        <v>100012474</v>
      </c>
      <c r="D7" s="16"/>
      <c r="E7" s="15"/>
      <c r="F7" s="17"/>
    </row>
    <row r="8" spans="1:8" ht="21" customHeight="1" x14ac:dyDescent="0.25">
      <c r="A8" s="30"/>
      <c r="B8" s="13" t="s">
        <v>21</v>
      </c>
      <c r="C8" s="14">
        <v>106006062</v>
      </c>
      <c r="D8" s="16"/>
      <c r="E8" s="15"/>
      <c r="F8" s="17"/>
    </row>
    <row r="9" spans="1:8" ht="21" customHeight="1" x14ac:dyDescent="0.25">
      <c r="A9" s="30"/>
      <c r="B9" s="13" t="s">
        <v>22</v>
      </c>
      <c r="C9" s="14">
        <v>106351799</v>
      </c>
      <c r="D9" s="16"/>
      <c r="E9" s="15"/>
      <c r="F9" s="17"/>
    </row>
    <row r="10" spans="1:8" ht="21" customHeight="1" x14ac:dyDescent="0.25">
      <c r="A10" s="30"/>
      <c r="B10" s="13" t="s">
        <v>23</v>
      </c>
      <c r="C10" s="14">
        <v>174218864</v>
      </c>
      <c r="D10" s="16"/>
      <c r="E10" s="15"/>
      <c r="F10" s="17"/>
    </row>
    <row r="11" spans="1:8" ht="21" customHeight="1" x14ac:dyDescent="0.25">
      <c r="A11" s="30"/>
      <c r="B11" s="13" t="s">
        <v>24</v>
      </c>
      <c r="C11" s="14">
        <v>107174553</v>
      </c>
      <c r="D11" s="16"/>
      <c r="E11" s="15"/>
      <c r="F11" s="17"/>
    </row>
    <row r="12" spans="1:8" ht="21" customHeight="1" x14ac:dyDescent="0.25">
      <c r="A12" s="30"/>
      <c r="B12" s="13" t="s">
        <v>25</v>
      </c>
      <c r="C12" s="14">
        <v>141829656</v>
      </c>
      <c r="D12" s="16"/>
      <c r="E12" s="15"/>
      <c r="F12" s="17"/>
    </row>
    <row r="13" spans="1:8" ht="21" customHeight="1" x14ac:dyDescent="0.25">
      <c r="A13" s="30"/>
      <c r="B13" s="13" t="s">
        <v>26</v>
      </c>
      <c r="C13" s="14">
        <v>132938984</v>
      </c>
      <c r="D13" s="16"/>
      <c r="E13" s="15"/>
      <c r="F13" s="17"/>
    </row>
    <row r="14" spans="1:8" ht="21" customHeight="1" x14ac:dyDescent="0.25">
      <c r="A14" s="30"/>
      <c r="B14" s="13" t="s">
        <v>27</v>
      </c>
      <c r="C14" s="14">
        <v>124297864</v>
      </c>
      <c r="D14" s="16"/>
      <c r="E14" s="15"/>
      <c r="F14" s="17"/>
    </row>
    <row r="15" spans="1:8" ht="21" customHeight="1" x14ac:dyDescent="0.25">
      <c r="A15" s="30">
        <v>44852</v>
      </c>
      <c r="B15" s="28" t="s">
        <v>136</v>
      </c>
      <c r="C15" s="14">
        <v>14850000</v>
      </c>
      <c r="D15" s="16"/>
      <c r="E15" s="15"/>
      <c r="F15" s="17"/>
    </row>
    <row r="16" spans="1:8" ht="21" customHeight="1" x14ac:dyDescent="0.25">
      <c r="A16" s="30">
        <v>44872</v>
      </c>
      <c r="B16" s="28" t="s">
        <v>137</v>
      </c>
      <c r="C16" s="14">
        <v>11000000</v>
      </c>
      <c r="D16" s="16"/>
      <c r="E16" s="15"/>
      <c r="F16" s="17"/>
    </row>
    <row r="17" spans="1:8" ht="21" customHeight="1" x14ac:dyDescent="0.25">
      <c r="A17" s="30"/>
      <c r="B17" s="28"/>
      <c r="C17" s="14"/>
      <c r="D17" s="16"/>
      <c r="E17" s="15"/>
      <c r="F17" s="17"/>
    </row>
    <row r="18" spans="1:8" ht="21" customHeight="1" x14ac:dyDescent="0.25">
      <c r="A18" s="47" t="s">
        <v>6</v>
      </c>
      <c r="B18" s="48"/>
      <c r="C18" s="21">
        <f>SUM(C3:C17)</f>
        <v>1470586982</v>
      </c>
      <c r="D18" s="22"/>
      <c r="E18" s="23"/>
      <c r="F18" s="24"/>
    </row>
    <row r="19" spans="1:8" ht="21" customHeight="1" x14ac:dyDescent="0.25">
      <c r="A19" s="18"/>
      <c r="B19" s="28"/>
      <c r="C19" s="14"/>
      <c r="D19" s="14"/>
      <c r="E19" s="15"/>
      <c r="F19" s="17"/>
    </row>
    <row r="20" spans="1:8" ht="21" customHeight="1" x14ac:dyDescent="0.25">
      <c r="A20" s="18"/>
      <c r="B20" s="28"/>
      <c r="C20" s="14"/>
      <c r="D20" s="14"/>
      <c r="E20" s="15"/>
      <c r="F20" s="17"/>
    </row>
    <row r="21" spans="1:8" ht="21" customHeight="1" x14ac:dyDescent="0.25">
      <c r="A21" s="18"/>
      <c r="B21" s="28"/>
      <c r="C21" s="14"/>
      <c r="D21" s="14"/>
      <c r="E21" s="15"/>
      <c r="F21" s="17"/>
    </row>
    <row r="22" spans="1:8" ht="21" customHeight="1" x14ac:dyDescent="0.25">
      <c r="A22" s="18"/>
      <c r="B22" s="28"/>
      <c r="C22" s="14"/>
      <c r="D22" s="14"/>
      <c r="E22" s="15"/>
      <c r="F22" s="17"/>
    </row>
    <row r="23" spans="1:8" ht="21" customHeight="1" x14ac:dyDescent="0.25">
      <c r="A23" s="18"/>
      <c r="B23" s="28"/>
      <c r="C23" s="14"/>
      <c r="D23" s="14"/>
      <c r="E23" s="15"/>
      <c r="F23" s="17"/>
    </row>
    <row r="24" spans="1:8" ht="21" customHeight="1" x14ac:dyDescent="0.25">
      <c r="A24" s="18"/>
      <c r="B24" s="28"/>
      <c r="C24" s="14"/>
      <c r="D24" s="14"/>
      <c r="E24" s="15"/>
      <c r="F24" s="17"/>
    </row>
    <row r="25" spans="1:8" ht="21" customHeight="1" x14ac:dyDescent="0.25">
      <c r="A25" s="47" t="s">
        <v>7</v>
      </c>
      <c r="B25" s="48"/>
      <c r="C25" s="21"/>
      <c r="D25" s="21">
        <f>SUM(D19:D24)</f>
        <v>0</v>
      </c>
      <c r="E25" s="23"/>
      <c r="F25" s="24"/>
    </row>
    <row r="26" spans="1:8" ht="21" customHeight="1" x14ac:dyDescent="0.25">
      <c r="A26" s="18"/>
      <c r="B26" s="13" t="s">
        <v>134</v>
      </c>
      <c r="C26" s="14"/>
      <c r="D26" s="14"/>
      <c r="E26" s="15"/>
      <c r="F26" s="15">
        <v>322688712</v>
      </c>
      <c r="H26" s="31"/>
    </row>
    <row r="27" spans="1:8" ht="21" customHeight="1" x14ac:dyDescent="0.25">
      <c r="A27" s="18"/>
      <c r="B27" s="13"/>
      <c r="C27" s="14"/>
      <c r="D27" s="14"/>
      <c r="E27" s="15"/>
      <c r="F27" s="15"/>
      <c r="H27" s="31"/>
    </row>
    <row r="28" spans="1:8" ht="21" customHeight="1" x14ac:dyDescent="0.25">
      <c r="A28" s="18"/>
      <c r="B28" s="13"/>
      <c r="C28" s="14"/>
      <c r="D28" s="14"/>
      <c r="E28" s="15"/>
      <c r="F28" s="15"/>
    </row>
    <row r="29" spans="1:8" ht="21" customHeight="1" x14ac:dyDescent="0.25">
      <c r="A29" s="18"/>
      <c r="B29" s="13"/>
      <c r="C29" s="14"/>
      <c r="D29" s="14"/>
      <c r="E29" s="15"/>
      <c r="F29" s="15"/>
    </row>
    <row r="30" spans="1:8" ht="21" customHeight="1" x14ac:dyDescent="0.25">
      <c r="A30" s="47" t="s">
        <v>8</v>
      </c>
      <c r="B30" s="48"/>
      <c r="C30" s="25"/>
      <c r="D30" s="22"/>
      <c r="E30" s="24"/>
      <c r="F30" s="26">
        <f>SUM(F26:F29)</f>
        <v>322688712</v>
      </c>
    </row>
    <row r="31" spans="1:8" ht="21" customHeight="1" x14ac:dyDescent="0.25">
      <c r="A31" s="49" t="s">
        <v>9</v>
      </c>
      <c r="B31" s="50"/>
      <c r="C31" s="50"/>
      <c r="D31" s="50"/>
      <c r="E31" s="51"/>
      <c r="F31" s="27">
        <f>C18-D25-F30</f>
        <v>1147898270</v>
      </c>
    </row>
    <row r="32" spans="1:8" ht="21" customHeight="1" x14ac:dyDescent="0.25">
      <c r="A32" s="3"/>
      <c r="B32" s="9"/>
      <c r="C32" s="5"/>
      <c r="D32" s="4"/>
    </row>
    <row r="33" spans="1:6" ht="21" customHeight="1" x14ac:dyDescent="0.25">
      <c r="A33" s="3"/>
      <c r="B33" s="9"/>
      <c r="C33" s="5"/>
      <c r="D33" s="4"/>
      <c r="E33" s="45" t="s">
        <v>10</v>
      </c>
      <c r="F33" s="45"/>
    </row>
    <row r="34" spans="1:6" ht="21" customHeight="1" x14ac:dyDescent="0.25">
      <c r="A34" s="3"/>
      <c r="B34" s="9"/>
      <c r="C34" s="5"/>
      <c r="D34" s="4"/>
      <c r="E34" s="1" t="s">
        <v>11</v>
      </c>
      <c r="F34" s="8">
        <v>9999585858</v>
      </c>
    </row>
    <row r="35" spans="1:6" ht="21" customHeight="1" x14ac:dyDescent="0.25">
      <c r="A35" s="10"/>
      <c r="C35" s="6"/>
      <c r="D35" s="7"/>
      <c r="E35" s="1" t="s">
        <v>12</v>
      </c>
      <c r="F35" s="1" t="s">
        <v>13</v>
      </c>
    </row>
    <row r="36" spans="1:6" ht="21" customHeight="1" x14ac:dyDescent="0.25">
      <c r="E36" s="1" t="s">
        <v>14</v>
      </c>
      <c r="F36" s="1" t="s">
        <v>15</v>
      </c>
    </row>
  </sheetData>
  <mergeCells count="6">
    <mergeCell ref="E33:F33"/>
    <mergeCell ref="A1:F1"/>
    <mergeCell ref="A18:B18"/>
    <mergeCell ref="A25:B25"/>
    <mergeCell ref="A30:B30"/>
    <mergeCell ref="A31:E31"/>
  </mergeCells>
  <phoneticPr fontId="9" type="noConversion"/>
  <conditionalFormatting sqref="A32:B34 A31">
    <cfRule type="duplicateValues" dxfId="0" priority="5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3B3AD-BEC0-49E8-9D23-A28A233F6B77}">
  <dimension ref="A1:B6"/>
  <sheetViews>
    <sheetView workbookViewId="0">
      <selection activeCell="B6" sqref="B6"/>
    </sheetView>
  </sheetViews>
  <sheetFormatPr defaultRowHeight="15" x14ac:dyDescent="0.25"/>
  <cols>
    <col min="2" max="2" width="17" customWidth="1"/>
  </cols>
  <sheetData>
    <row r="1" spans="1:2" x14ac:dyDescent="0.25">
      <c r="A1" s="33" t="s">
        <v>28</v>
      </c>
      <c r="B1" s="43">
        <f>+SUMIFS(Sheet2!$G$5:$G$48,Sheet2!$J$5:$J$48,Sheet1!$A1)</f>
        <v>89323399</v>
      </c>
    </row>
    <row r="2" spans="1:2" x14ac:dyDescent="0.25">
      <c r="A2" s="33" t="s">
        <v>29</v>
      </c>
      <c r="B2" s="43">
        <f>+SUMIFS(Sheet2!$G$5:$G$48,Sheet2!$J$5:$J$48,Sheet1!$A2)</f>
        <v>141341354</v>
      </c>
    </row>
    <row r="3" spans="1:2" x14ac:dyDescent="0.25">
      <c r="A3" s="33" t="s">
        <v>30</v>
      </c>
      <c r="B3" s="43">
        <f>+SUMIFS(Sheet2!$G$5:$G$48,Sheet2!$J$5:$J$48,Sheet1!$A3)</f>
        <v>78648170</v>
      </c>
    </row>
    <row r="4" spans="1:2" x14ac:dyDescent="0.25">
      <c r="A4" s="33" t="s">
        <v>31</v>
      </c>
      <c r="B4" s="43">
        <f>+SUMIFS(Sheet2!$G$5:$G$48,Sheet2!$J$5:$J$48,Sheet1!$A4)</f>
        <v>13375789</v>
      </c>
    </row>
    <row r="5" spans="1:2" x14ac:dyDescent="0.25">
      <c r="A5" s="33" t="s">
        <v>32</v>
      </c>
      <c r="B5" s="43">
        <f>+SUMIFS(Sheet2!$G$5:$G$48,Sheet2!$J$5:$J$48,Sheet1!$A5)</f>
        <v>0</v>
      </c>
    </row>
    <row r="6" spans="1:2" x14ac:dyDescent="0.25">
      <c r="B6" s="44">
        <v>322688712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94A1B-5776-44B7-8A75-56D7C068C3CC}">
  <dimension ref="A1:M49"/>
  <sheetViews>
    <sheetView topLeftCell="A37" workbookViewId="0">
      <selection activeCell="G11" sqref="G11"/>
    </sheetView>
  </sheetViews>
  <sheetFormatPr defaultRowHeight="15" x14ac:dyDescent="0.25"/>
  <cols>
    <col min="7" max="7" width="14.42578125" customWidth="1"/>
    <col min="9" max="9" width="20" customWidth="1"/>
  </cols>
  <sheetData>
    <row r="1" spans="1:13" ht="18.75" x14ac:dyDescent="0.3">
      <c r="A1" s="52" t="s">
        <v>33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3" x14ac:dyDescent="0.25">
      <c r="A2" s="53" t="s">
        <v>34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3" ht="21" x14ac:dyDescent="0.25">
      <c r="B3" s="37" t="s">
        <v>35</v>
      </c>
      <c r="C3" s="37" t="s">
        <v>36</v>
      </c>
      <c r="D3" s="38" t="s">
        <v>37</v>
      </c>
      <c r="E3" s="38" t="s">
        <v>38</v>
      </c>
      <c r="F3" s="38" t="s">
        <v>39</v>
      </c>
      <c r="G3" s="36" t="s">
        <v>40</v>
      </c>
      <c r="H3" s="36" t="s">
        <v>41</v>
      </c>
      <c r="I3" s="41" t="s">
        <v>42</v>
      </c>
      <c r="J3" s="38" t="s">
        <v>43</v>
      </c>
      <c r="K3" s="38" t="s">
        <v>44</v>
      </c>
      <c r="L3" s="38" t="s">
        <v>45</v>
      </c>
      <c r="M3" s="38" t="s">
        <v>46</v>
      </c>
    </row>
    <row r="4" spans="1:13" x14ac:dyDescent="0.25">
      <c r="A4" s="40" t="s">
        <v>47</v>
      </c>
      <c r="G4" s="35">
        <v>322688712</v>
      </c>
      <c r="H4" s="35">
        <v>25857700</v>
      </c>
    </row>
    <row r="5" spans="1:13" x14ac:dyDescent="0.25">
      <c r="B5" s="34">
        <v>44579</v>
      </c>
      <c r="C5" s="34">
        <v>44579</v>
      </c>
      <c r="D5" s="33" t="s">
        <v>48</v>
      </c>
      <c r="E5" s="33" t="s">
        <v>49</v>
      </c>
      <c r="F5" s="33" t="s">
        <v>50</v>
      </c>
      <c r="G5" s="39">
        <v>2042198</v>
      </c>
      <c r="H5" s="39">
        <v>0</v>
      </c>
      <c r="I5" s="39">
        <v>6289134312</v>
      </c>
      <c r="J5" s="33" t="s">
        <v>28</v>
      </c>
      <c r="K5" s="33" t="s">
        <v>51</v>
      </c>
      <c r="L5" s="33"/>
      <c r="M5" s="33"/>
    </row>
    <row r="6" spans="1:13" x14ac:dyDescent="0.25">
      <c r="B6" s="34">
        <v>44587</v>
      </c>
      <c r="C6" s="34">
        <v>44587</v>
      </c>
      <c r="D6" s="33" t="s">
        <v>52</v>
      </c>
      <c r="E6" s="33" t="s">
        <v>53</v>
      </c>
      <c r="F6" s="33" t="s">
        <v>50</v>
      </c>
      <c r="G6" s="39">
        <v>3298878</v>
      </c>
      <c r="H6" s="39">
        <v>0</v>
      </c>
      <c r="I6" s="39">
        <v>3650292887</v>
      </c>
      <c r="J6" s="33" t="s">
        <v>29</v>
      </c>
      <c r="K6" s="33" t="s">
        <v>54</v>
      </c>
      <c r="L6" s="33"/>
      <c r="M6" s="33"/>
    </row>
    <row r="7" spans="1:13" x14ac:dyDescent="0.25">
      <c r="B7" s="34">
        <v>44603</v>
      </c>
      <c r="C7" s="34">
        <v>44603</v>
      </c>
      <c r="D7" s="33" t="s">
        <v>55</v>
      </c>
      <c r="E7" s="33" t="s">
        <v>56</v>
      </c>
      <c r="F7" s="33" t="s">
        <v>50</v>
      </c>
      <c r="G7" s="39">
        <v>5900153</v>
      </c>
      <c r="H7" s="39">
        <v>0</v>
      </c>
      <c r="I7" s="39">
        <v>1109650281</v>
      </c>
      <c r="J7" s="33" t="s">
        <v>28</v>
      </c>
      <c r="K7" s="33" t="s">
        <v>51</v>
      </c>
      <c r="L7" s="33"/>
      <c r="M7" s="33"/>
    </row>
    <row r="8" spans="1:13" x14ac:dyDescent="0.25">
      <c r="B8" s="34">
        <v>44609</v>
      </c>
      <c r="C8" s="34">
        <v>44609</v>
      </c>
      <c r="D8" s="33" t="s">
        <v>57</v>
      </c>
      <c r="E8" s="33" t="s">
        <v>58</v>
      </c>
      <c r="F8" s="33" t="s">
        <v>50</v>
      </c>
      <c r="G8" s="39">
        <v>12820951</v>
      </c>
      <c r="H8" s="39">
        <v>0</v>
      </c>
      <c r="I8" s="39">
        <v>3360938726</v>
      </c>
      <c r="J8" s="33" t="s">
        <v>29</v>
      </c>
      <c r="K8" s="33" t="s">
        <v>54</v>
      </c>
      <c r="L8" s="33"/>
      <c r="M8" s="33"/>
    </row>
    <row r="9" spans="1:13" x14ac:dyDescent="0.25">
      <c r="B9" s="34">
        <v>44615</v>
      </c>
      <c r="C9" s="34">
        <v>44615</v>
      </c>
      <c r="D9" s="33" t="s">
        <v>59</v>
      </c>
      <c r="E9" s="33" t="s">
        <v>60</v>
      </c>
      <c r="F9" s="33" t="s">
        <v>50</v>
      </c>
      <c r="G9" s="39">
        <v>2154136</v>
      </c>
      <c r="H9" s="39">
        <v>0</v>
      </c>
      <c r="I9" s="39">
        <v>5101859467</v>
      </c>
      <c r="J9" s="33" t="s">
        <v>28</v>
      </c>
      <c r="K9" s="33" t="s">
        <v>51</v>
      </c>
      <c r="L9" s="33"/>
      <c r="M9" s="33"/>
    </row>
    <row r="10" spans="1:13" x14ac:dyDescent="0.25">
      <c r="B10" s="34">
        <v>44621</v>
      </c>
      <c r="C10" s="34">
        <v>44621</v>
      </c>
      <c r="D10" s="33" t="s">
        <v>61</v>
      </c>
      <c r="E10" s="33" t="s">
        <v>62</v>
      </c>
      <c r="F10" s="33" t="s">
        <v>50</v>
      </c>
      <c r="G10" s="39">
        <v>9007081</v>
      </c>
      <c r="H10" s="39">
        <v>0</v>
      </c>
      <c r="I10" s="39">
        <v>2454315239</v>
      </c>
      <c r="J10" s="33" t="s">
        <v>28</v>
      </c>
      <c r="K10" s="33" t="s">
        <v>51</v>
      </c>
      <c r="L10" s="33"/>
      <c r="M10" s="33"/>
    </row>
    <row r="11" spans="1:13" x14ac:dyDescent="0.25">
      <c r="B11" s="34">
        <v>44638</v>
      </c>
      <c r="C11" s="34">
        <v>44638</v>
      </c>
      <c r="D11" s="33" t="s">
        <v>63</v>
      </c>
      <c r="E11" s="33" t="s">
        <v>64</v>
      </c>
      <c r="F11" s="33" t="s">
        <v>50</v>
      </c>
      <c r="G11" s="39">
        <v>3353405</v>
      </c>
      <c r="H11" s="39">
        <v>0</v>
      </c>
      <c r="I11" s="39">
        <v>1324629773</v>
      </c>
      <c r="J11" s="33" t="s">
        <v>28</v>
      </c>
      <c r="K11" s="33" t="s">
        <v>51</v>
      </c>
      <c r="L11" s="33"/>
      <c r="M11" s="33"/>
    </row>
    <row r="12" spans="1:13" x14ac:dyDescent="0.25">
      <c r="B12" s="34">
        <v>44648</v>
      </c>
      <c r="C12" s="34">
        <v>44648</v>
      </c>
      <c r="D12" s="33" t="s">
        <v>65</v>
      </c>
      <c r="E12" s="33" t="s">
        <v>58</v>
      </c>
      <c r="F12" s="33" t="s">
        <v>50</v>
      </c>
      <c r="G12" s="39">
        <v>8502694</v>
      </c>
      <c r="H12" s="39">
        <v>0</v>
      </c>
      <c r="I12" s="39">
        <v>4300208138</v>
      </c>
      <c r="J12" s="33" t="s">
        <v>29</v>
      </c>
      <c r="K12" s="33" t="s">
        <v>54</v>
      </c>
      <c r="L12" s="33"/>
      <c r="M12" s="33"/>
    </row>
    <row r="13" spans="1:13" x14ac:dyDescent="0.25">
      <c r="B13" s="34">
        <v>44650</v>
      </c>
      <c r="C13" s="34">
        <v>44650</v>
      </c>
      <c r="D13" s="33" t="s">
        <v>66</v>
      </c>
      <c r="E13" s="33" t="s">
        <v>67</v>
      </c>
      <c r="F13" s="33" t="s">
        <v>50</v>
      </c>
      <c r="G13" s="39">
        <v>6175267</v>
      </c>
      <c r="H13" s="39">
        <v>0</v>
      </c>
      <c r="I13" s="39">
        <v>2258572369</v>
      </c>
      <c r="J13" s="33" t="s">
        <v>28</v>
      </c>
      <c r="K13" s="33" t="s">
        <v>51</v>
      </c>
      <c r="L13" s="33"/>
      <c r="M13" s="33"/>
    </row>
    <row r="14" spans="1:13" x14ac:dyDescent="0.25">
      <c r="B14" s="34">
        <v>44655</v>
      </c>
      <c r="C14" s="34">
        <v>44655</v>
      </c>
      <c r="D14" s="33" t="s">
        <v>68</v>
      </c>
      <c r="E14" s="33" t="s">
        <v>69</v>
      </c>
      <c r="F14" s="33" t="s">
        <v>50</v>
      </c>
      <c r="G14" s="39">
        <v>60839005</v>
      </c>
      <c r="H14" s="39">
        <v>0</v>
      </c>
      <c r="I14" s="39">
        <v>1311071872</v>
      </c>
      <c r="J14" s="33" t="s">
        <v>30</v>
      </c>
      <c r="K14" s="33" t="s">
        <v>70</v>
      </c>
      <c r="L14" s="33"/>
      <c r="M14" s="33"/>
    </row>
    <row r="15" spans="1:13" x14ac:dyDescent="0.25">
      <c r="B15" s="34">
        <v>44669</v>
      </c>
      <c r="C15" s="34">
        <v>44669</v>
      </c>
      <c r="D15" s="33" t="s">
        <v>71</v>
      </c>
      <c r="E15" s="33" t="s">
        <v>53</v>
      </c>
      <c r="F15" s="33" t="s">
        <v>50</v>
      </c>
      <c r="G15" s="39">
        <v>12936913</v>
      </c>
      <c r="H15" s="39">
        <v>0</v>
      </c>
      <c r="I15" s="39">
        <v>9306682149</v>
      </c>
      <c r="J15" s="33" t="s">
        <v>29</v>
      </c>
      <c r="K15" s="33" t="s">
        <v>54</v>
      </c>
      <c r="L15" s="33"/>
      <c r="M15" s="33"/>
    </row>
    <row r="16" spans="1:13" x14ac:dyDescent="0.25">
      <c r="B16" s="34">
        <v>44670</v>
      </c>
      <c r="C16" s="34">
        <v>44670</v>
      </c>
      <c r="D16" s="33" t="s">
        <v>72</v>
      </c>
      <c r="E16" s="33" t="s">
        <v>73</v>
      </c>
      <c r="F16" s="33" t="s">
        <v>50</v>
      </c>
      <c r="G16" s="39">
        <v>3513997</v>
      </c>
      <c r="H16" s="39">
        <v>0</v>
      </c>
      <c r="I16" s="39">
        <v>2502461766</v>
      </c>
      <c r="J16" s="33" t="s">
        <v>28</v>
      </c>
      <c r="K16" s="33" t="s">
        <v>51</v>
      </c>
      <c r="L16" s="33"/>
      <c r="M16" s="33"/>
    </row>
    <row r="17" spans="2:13" x14ac:dyDescent="0.25">
      <c r="B17" s="34">
        <v>44680</v>
      </c>
      <c r="C17" s="34">
        <v>44680</v>
      </c>
      <c r="D17" s="33" t="s">
        <v>74</v>
      </c>
      <c r="E17" s="33" t="s">
        <v>75</v>
      </c>
      <c r="F17" s="33" t="s">
        <v>50</v>
      </c>
      <c r="G17" s="39">
        <v>2966585</v>
      </c>
      <c r="H17" s="39">
        <v>0</v>
      </c>
      <c r="I17" s="39">
        <v>2553894846</v>
      </c>
      <c r="J17" s="33" t="s">
        <v>29</v>
      </c>
      <c r="K17" s="33" t="s">
        <v>54</v>
      </c>
      <c r="L17" s="33"/>
      <c r="M17" s="33"/>
    </row>
    <row r="18" spans="2:13" x14ac:dyDescent="0.25">
      <c r="B18" s="34">
        <v>44685</v>
      </c>
      <c r="C18" s="34">
        <v>44685</v>
      </c>
      <c r="D18" s="33" t="s">
        <v>76</v>
      </c>
      <c r="E18" s="33" t="s">
        <v>77</v>
      </c>
      <c r="F18" s="33" t="s">
        <v>50</v>
      </c>
      <c r="G18" s="39">
        <v>1662476</v>
      </c>
      <c r="H18" s="39">
        <v>0</v>
      </c>
      <c r="I18" s="39">
        <v>2631502105</v>
      </c>
      <c r="J18" s="33" t="s">
        <v>28</v>
      </c>
      <c r="K18" s="33" t="s">
        <v>51</v>
      </c>
      <c r="L18" s="33"/>
      <c r="M18" s="33"/>
    </row>
    <row r="19" spans="2:13" x14ac:dyDescent="0.25">
      <c r="B19" s="34">
        <v>44698</v>
      </c>
      <c r="C19" s="34">
        <v>44698</v>
      </c>
      <c r="D19" s="33" t="s">
        <v>78</v>
      </c>
      <c r="E19" s="33" t="s">
        <v>75</v>
      </c>
      <c r="F19" s="33" t="s">
        <v>50</v>
      </c>
      <c r="G19" s="39">
        <v>6652433</v>
      </c>
      <c r="H19" s="39">
        <v>0</v>
      </c>
      <c r="I19" s="39">
        <v>1180699429</v>
      </c>
      <c r="J19" s="33" t="s">
        <v>29</v>
      </c>
      <c r="K19" s="33" t="s">
        <v>54</v>
      </c>
      <c r="L19" s="33"/>
      <c r="M19" s="33"/>
    </row>
    <row r="20" spans="2:13" x14ac:dyDescent="0.25">
      <c r="B20" s="34">
        <v>44700</v>
      </c>
      <c r="C20" s="34">
        <v>44700</v>
      </c>
      <c r="D20" s="33" t="s">
        <v>79</v>
      </c>
      <c r="E20" s="33" t="s">
        <v>80</v>
      </c>
      <c r="F20" s="33" t="s">
        <v>50</v>
      </c>
      <c r="G20" s="39">
        <v>6122111</v>
      </c>
      <c r="H20" s="39">
        <v>0</v>
      </c>
      <c r="I20" s="39">
        <v>958882242</v>
      </c>
      <c r="J20" s="33" t="s">
        <v>28</v>
      </c>
      <c r="K20" s="33" t="s">
        <v>51</v>
      </c>
      <c r="L20" s="33"/>
      <c r="M20" s="33"/>
    </row>
    <row r="21" spans="2:13" x14ac:dyDescent="0.25">
      <c r="B21" s="34">
        <v>44721</v>
      </c>
      <c r="C21" s="34">
        <v>44721</v>
      </c>
      <c r="D21" s="33" t="s">
        <v>81</v>
      </c>
      <c r="E21" s="33" t="s">
        <v>82</v>
      </c>
      <c r="F21" s="33" t="s">
        <v>50</v>
      </c>
      <c r="G21" s="39">
        <v>2829492</v>
      </c>
      <c r="H21" s="39">
        <v>0</v>
      </c>
      <c r="I21" s="39">
        <v>2174288803</v>
      </c>
      <c r="J21" s="33" t="s">
        <v>29</v>
      </c>
      <c r="K21" s="33" t="s">
        <v>54</v>
      </c>
      <c r="L21" s="33"/>
      <c r="M21" s="33"/>
    </row>
    <row r="22" spans="2:13" x14ac:dyDescent="0.25">
      <c r="B22" s="34">
        <v>44733</v>
      </c>
      <c r="C22" s="34">
        <v>44733</v>
      </c>
      <c r="D22" s="33" t="s">
        <v>83</v>
      </c>
      <c r="E22" s="33" t="s">
        <v>84</v>
      </c>
      <c r="F22" s="33" t="s">
        <v>50</v>
      </c>
      <c r="G22" s="39">
        <v>5119840</v>
      </c>
      <c r="H22" s="39">
        <v>0</v>
      </c>
      <c r="I22" s="39">
        <v>1717304703</v>
      </c>
      <c r="J22" s="33" t="s">
        <v>28</v>
      </c>
      <c r="K22" s="33" t="s">
        <v>51</v>
      </c>
      <c r="L22" s="33"/>
      <c r="M22" s="33"/>
    </row>
    <row r="23" spans="2:13" x14ac:dyDescent="0.25">
      <c r="B23" s="34">
        <v>44743</v>
      </c>
      <c r="C23" s="34">
        <v>44743</v>
      </c>
      <c r="D23" s="33" t="s">
        <v>85</v>
      </c>
      <c r="E23" s="33" t="s">
        <v>82</v>
      </c>
      <c r="F23" s="33" t="s">
        <v>50</v>
      </c>
      <c r="G23" s="39">
        <v>5178630</v>
      </c>
      <c r="H23" s="39">
        <v>0</v>
      </c>
      <c r="I23" s="39">
        <v>1174755387</v>
      </c>
      <c r="J23" s="33" t="s">
        <v>29</v>
      </c>
      <c r="K23" s="33" t="s">
        <v>54</v>
      </c>
      <c r="L23" s="33"/>
      <c r="M23" s="33"/>
    </row>
    <row r="24" spans="2:13" x14ac:dyDescent="0.25">
      <c r="B24" s="34">
        <v>44747</v>
      </c>
      <c r="C24" s="34">
        <v>44747</v>
      </c>
      <c r="D24" s="33" t="s">
        <v>86</v>
      </c>
      <c r="E24" s="33" t="s">
        <v>87</v>
      </c>
      <c r="F24" s="33" t="s">
        <v>50</v>
      </c>
      <c r="G24" s="39">
        <v>2367759</v>
      </c>
      <c r="H24" s="39">
        <v>0</v>
      </c>
      <c r="I24" s="39">
        <v>1443132081</v>
      </c>
      <c r="J24" s="33" t="s">
        <v>28</v>
      </c>
      <c r="K24" s="33" t="s">
        <v>51</v>
      </c>
      <c r="L24" s="33"/>
      <c r="M24" s="33"/>
    </row>
    <row r="25" spans="2:13" x14ac:dyDescent="0.25">
      <c r="B25" s="34">
        <v>44761</v>
      </c>
      <c r="C25" s="34">
        <v>44761</v>
      </c>
      <c r="D25" s="33" t="s">
        <v>88</v>
      </c>
      <c r="E25" s="33" t="s">
        <v>89</v>
      </c>
      <c r="F25" s="33" t="s">
        <v>50</v>
      </c>
      <c r="G25" s="39">
        <v>4670006</v>
      </c>
      <c r="H25" s="39">
        <v>0</v>
      </c>
      <c r="I25" s="39">
        <v>2436483565</v>
      </c>
      <c r="J25" s="33" t="s">
        <v>28</v>
      </c>
      <c r="K25" s="33" t="s">
        <v>51</v>
      </c>
      <c r="L25" s="33"/>
      <c r="M25" s="33"/>
    </row>
    <row r="26" spans="2:13" x14ac:dyDescent="0.25">
      <c r="B26" s="34">
        <v>44768</v>
      </c>
      <c r="C26" s="34">
        <v>44768</v>
      </c>
      <c r="D26" s="33" t="s">
        <v>90</v>
      </c>
      <c r="E26" s="33" t="s">
        <v>82</v>
      </c>
      <c r="F26" s="33" t="s">
        <v>50</v>
      </c>
      <c r="G26" s="39">
        <v>15133938</v>
      </c>
      <c r="H26" s="39">
        <v>0</v>
      </c>
      <c r="I26" s="39">
        <v>5281928007</v>
      </c>
      <c r="J26" s="33" t="s">
        <v>29</v>
      </c>
      <c r="K26" s="33" t="s">
        <v>54</v>
      </c>
      <c r="L26" s="33"/>
      <c r="M26" s="33"/>
    </row>
    <row r="27" spans="2:13" x14ac:dyDescent="0.25">
      <c r="B27" s="34">
        <v>44776</v>
      </c>
      <c r="C27" s="34">
        <v>44776</v>
      </c>
      <c r="D27" s="33" t="s">
        <v>91</v>
      </c>
      <c r="E27" s="33" t="s">
        <v>92</v>
      </c>
      <c r="F27" s="33" t="s">
        <v>50</v>
      </c>
      <c r="G27" s="39">
        <v>3867107</v>
      </c>
      <c r="H27" s="39">
        <v>0</v>
      </c>
      <c r="I27" s="39">
        <v>1206150971</v>
      </c>
      <c r="J27" s="33" t="s">
        <v>28</v>
      </c>
      <c r="K27" s="33" t="s">
        <v>51</v>
      </c>
      <c r="L27" s="33"/>
      <c r="M27" s="33"/>
    </row>
    <row r="28" spans="2:13" x14ac:dyDescent="0.25">
      <c r="B28" s="34">
        <v>44783</v>
      </c>
      <c r="C28" s="34">
        <v>44783</v>
      </c>
      <c r="D28" s="33" t="s">
        <v>93</v>
      </c>
      <c r="E28" s="33" t="s">
        <v>94</v>
      </c>
      <c r="F28" s="33" t="s">
        <v>50</v>
      </c>
      <c r="G28" s="39">
        <v>4223356</v>
      </c>
      <c r="H28" s="39">
        <v>0</v>
      </c>
      <c r="I28" s="39">
        <v>1540106932</v>
      </c>
      <c r="J28" s="33" t="s">
        <v>28</v>
      </c>
      <c r="K28" s="33" t="s">
        <v>51</v>
      </c>
      <c r="L28" s="33"/>
      <c r="M28" s="33"/>
    </row>
    <row r="29" spans="2:13" x14ac:dyDescent="0.25">
      <c r="B29" s="34">
        <v>44785</v>
      </c>
      <c r="C29" s="34">
        <v>44785</v>
      </c>
      <c r="D29" s="33" t="s">
        <v>95</v>
      </c>
      <c r="E29" s="33" t="s">
        <v>58</v>
      </c>
      <c r="F29" s="33" t="s">
        <v>50</v>
      </c>
      <c r="G29" s="39">
        <v>7548644</v>
      </c>
      <c r="H29" s="39">
        <v>0</v>
      </c>
      <c r="I29" s="39">
        <v>785939580</v>
      </c>
      <c r="J29" s="33" t="s">
        <v>29</v>
      </c>
      <c r="K29" s="33" t="s">
        <v>54</v>
      </c>
      <c r="L29" s="33"/>
      <c r="M29" s="33"/>
    </row>
    <row r="30" spans="2:13" x14ac:dyDescent="0.25">
      <c r="B30" s="34">
        <v>44791</v>
      </c>
      <c r="C30" s="34">
        <v>44791</v>
      </c>
      <c r="D30" s="33" t="s">
        <v>96</v>
      </c>
      <c r="E30" s="33" t="s">
        <v>97</v>
      </c>
      <c r="F30" s="33" t="s">
        <v>50</v>
      </c>
      <c r="G30" s="39">
        <v>17809165</v>
      </c>
      <c r="H30" s="39">
        <v>0</v>
      </c>
      <c r="I30" s="39">
        <v>1874143621</v>
      </c>
      <c r="J30" s="33" t="s">
        <v>30</v>
      </c>
      <c r="K30" s="33" t="s">
        <v>70</v>
      </c>
      <c r="L30" s="33"/>
      <c r="M30" s="33"/>
    </row>
    <row r="31" spans="2:13" x14ac:dyDescent="0.25">
      <c r="B31" s="34">
        <v>44810</v>
      </c>
      <c r="C31" s="34">
        <v>44810</v>
      </c>
      <c r="D31" s="33" t="s">
        <v>98</v>
      </c>
      <c r="E31" s="33" t="s">
        <v>99</v>
      </c>
      <c r="F31" s="33" t="s">
        <v>50</v>
      </c>
      <c r="G31" s="39">
        <v>5406632</v>
      </c>
      <c r="H31" s="39">
        <v>0</v>
      </c>
      <c r="I31" s="39">
        <v>1601857911</v>
      </c>
      <c r="J31" s="33" t="s">
        <v>28</v>
      </c>
      <c r="K31" s="33" t="s">
        <v>51</v>
      </c>
      <c r="L31" s="33"/>
      <c r="M31" s="33"/>
    </row>
    <row r="32" spans="2:13" x14ac:dyDescent="0.25">
      <c r="B32" s="34">
        <v>44816</v>
      </c>
      <c r="C32" s="34">
        <v>44816</v>
      </c>
      <c r="D32" s="33" t="s">
        <v>100</v>
      </c>
      <c r="E32" s="33" t="s">
        <v>58</v>
      </c>
      <c r="F32" s="33" t="s">
        <v>50</v>
      </c>
      <c r="G32" s="39">
        <v>6857865</v>
      </c>
      <c r="H32" s="39">
        <v>0</v>
      </c>
      <c r="I32" s="39">
        <v>1553630394</v>
      </c>
      <c r="J32" s="33" t="s">
        <v>29</v>
      </c>
      <c r="K32" s="33" t="s">
        <v>54</v>
      </c>
      <c r="L32" s="33"/>
      <c r="M32" s="33"/>
    </row>
    <row r="33" spans="2:13" x14ac:dyDescent="0.25">
      <c r="B33" s="34">
        <v>44820</v>
      </c>
      <c r="C33" s="34">
        <v>44820</v>
      </c>
      <c r="D33" s="33" t="s">
        <v>101</v>
      </c>
      <c r="E33" s="33" t="s">
        <v>102</v>
      </c>
      <c r="F33" s="33" t="s">
        <v>50</v>
      </c>
      <c r="G33" s="39">
        <v>5064765</v>
      </c>
      <c r="H33" s="39">
        <v>0</v>
      </c>
      <c r="I33" s="39">
        <v>7513564231</v>
      </c>
      <c r="J33" s="33" t="s">
        <v>28</v>
      </c>
      <c r="K33" s="33" t="s">
        <v>51</v>
      </c>
      <c r="L33" s="33"/>
      <c r="M33" s="33"/>
    </row>
    <row r="34" spans="2:13" x14ac:dyDescent="0.25">
      <c r="B34" s="34">
        <v>44831</v>
      </c>
      <c r="C34" s="34">
        <v>44831</v>
      </c>
      <c r="D34" s="33" t="s">
        <v>103</v>
      </c>
      <c r="E34" s="33" t="s">
        <v>104</v>
      </c>
      <c r="F34" s="33" t="s">
        <v>50</v>
      </c>
      <c r="G34" s="39">
        <v>1820383</v>
      </c>
      <c r="H34" s="39">
        <v>0</v>
      </c>
      <c r="I34" s="39">
        <v>1223597989</v>
      </c>
      <c r="J34" s="33" t="s">
        <v>28</v>
      </c>
      <c r="K34" s="33" t="s">
        <v>51</v>
      </c>
      <c r="L34" s="33"/>
      <c r="M34" s="33"/>
    </row>
    <row r="35" spans="2:13" x14ac:dyDescent="0.25">
      <c r="B35" s="34">
        <v>44833</v>
      </c>
      <c r="C35" s="34">
        <v>44833</v>
      </c>
      <c r="D35" s="33" t="s">
        <v>105</v>
      </c>
      <c r="E35" s="33" t="s">
        <v>106</v>
      </c>
      <c r="F35" s="33" t="s">
        <v>50</v>
      </c>
      <c r="G35" s="39">
        <v>13375789</v>
      </c>
      <c r="H35" s="39">
        <v>0</v>
      </c>
      <c r="I35" s="39">
        <v>1662939157</v>
      </c>
      <c r="J35" s="33" t="s">
        <v>31</v>
      </c>
      <c r="K35" s="33" t="s">
        <v>107</v>
      </c>
      <c r="L35" s="33"/>
      <c r="M35" s="33"/>
    </row>
    <row r="36" spans="2:13" x14ac:dyDescent="0.25">
      <c r="B36" s="34">
        <v>44851</v>
      </c>
      <c r="C36" s="34">
        <v>44851</v>
      </c>
      <c r="D36" s="33" t="s">
        <v>108</v>
      </c>
      <c r="E36" s="33" t="s">
        <v>109</v>
      </c>
      <c r="F36" s="33" t="s">
        <v>50</v>
      </c>
      <c r="G36" s="39">
        <v>3217217</v>
      </c>
      <c r="H36" s="39">
        <v>0</v>
      </c>
      <c r="I36" s="39">
        <v>1631218255</v>
      </c>
      <c r="J36" s="33" t="s">
        <v>28</v>
      </c>
      <c r="K36" s="33" t="s">
        <v>51</v>
      </c>
      <c r="L36" s="33"/>
      <c r="M36" s="33"/>
    </row>
    <row r="37" spans="2:13" x14ac:dyDescent="0.25">
      <c r="B37" s="34">
        <v>44852</v>
      </c>
      <c r="C37" s="34">
        <v>44852</v>
      </c>
      <c r="D37" s="33" t="s">
        <v>110</v>
      </c>
      <c r="E37" s="33" t="s">
        <v>111</v>
      </c>
      <c r="F37" s="33" t="s">
        <v>112</v>
      </c>
      <c r="G37" s="39">
        <v>0</v>
      </c>
      <c r="H37" s="39">
        <v>14850000</v>
      </c>
      <c r="I37" s="39">
        <v>8454783216</v>
      </c>
      <c r="J37" s="33" t="s">
        <v>32</v>
      </c>
      <c r="K37" s="33" t="s">
        <v>113</v>
      </c>
      <c r="L37" s="33"/>
      <c r="M37" s="33"/>
    </row>
    <row r="38" spans="2:13" x14ac:dyDescent="0.25">
      <c r="B38" s="34">
        <v>44861</v>
      </c>
      <c r="C38" s="34">
        <v>44861</v>
      </c>
      <c r="D38" s="33" t="s">
        <v>114</v>
      </c>
      <c r="E38" s="33" t="s">
        <v>115</v>
      </c>
      <c r="F38" s="33" t="s">
        <v>50</v>
      </c>
      <c r="G38" s="39">
        <v>1820383</v>
      </c>
      <c r="H38" s="39">
        <v>0</v>
      </c>
      <c r="I38" s="39">
        <v>4919590799</v>
      </c>
      <c r="J38" s="33" t="s">
        <v>28</v>
      </c>
      <c r="K38" s="33" t="s">
        <v>51</v>
      </c>
      <c r="L38" s="33"/>
      <c r="M38" s="33"/>
    </row>
    <row r="39" spans="2:13" x14ac:dyDescent="0.25">
      <c r="B39" s="34">
        <v>44872</v>
      </c>
      <c r="C39" s="34">
        <v>44872</v>
      </c>
      <c r="D39" s="33" t="s">
        <v>116</v>
      </c>
      <c r="E39" s="33" t="s">
        <v>117</v>
      </c>
      <c r="F39" s="33" t="s">
        <v>112</v>
      </c>
      <c r="G39" s="39">
        <v>0</v>
      </c>
      <c r="H39" s="39">
        <v>7700</v>
      </c>
      <c r="I39" s="39">
        <v>2923132587</v>
      </c>
      <c r="J39" s="33" t="s">
        <v>32</v>
      </c>
      <c r="K39" s="33" t="s">
        <v>113</v>
      </c>
      <c r="L39" s="33"/>
      <c r="M39" s="33"/>
    </row>
    <row r="40" spans="2:13" x14ac:dyDescent="0.25">
      <c r="B40" s="34">
        <v>44872</v>
      </c>
      <c r="C40" s="34">
        <v>44872</v>
      </c>
      <c r="D40" s="33" t="s">
        <v>118</v>
      </c>
      <c r="E40" s="33" t="s">
        <v>119</v>
      </c>
      <c r="F40" s="33" t="s">
        <v>112</v>
      </c>
      <c r="G40" s="39">
        <v>0</v>
      </c>
      <c r="H40" s="39">
        <v>11000000</v>
      </c>
      <c r="I40" s="39">
        <v>2815332898</v>
      </c>
      <c r="J40" s="33" t="s">
        <v>32</v>
      </c>
      <c r="K40" s="33" t="s">
        <v>113</v>
      </c>
      <c r="L40" s="33"/>
      <c r="M40" s="33"/>
    </row>
    <row r="41" spans="2:13" x14ac:dyDescent="0.25">
      <c r="B41" s="34">
        <v>44874</v>
      </c>
      <c r="C41" s="34">
        <v>44874</v>
      </c>
      <c r="D41" s="33" t="s">
        <v>120</v>
      </c>
      <c r="E41" s="33" t="s">
        <v>121</v>
      </c>
      <c r="F41" s="33" t="s">
        <v>50</v>
      </c>
      <c r="G41" s="39">
        <v>9061015</v>
      </c>
      <c r="H41" s="39">
        <v>0</v>
      </c>
      <c r="I41" s="39">
        <v>3088912888</v>
      </c>
      <c r="J41" s="33" t="s">
        <v>29</v>
      </c>
      <c r="K41" s="33" t="s">
        <v>54</v>
      </c>
      <c r="L41" s="33"/>
      <c r="M41" s="33"/>
    </row>
    <row r="42" spans="2:13" x14ac:dyDescent="0.25">
      <c r="B42" s="34">
        <v>44880</v>
      </c>
      <c r="C42" s="34">
        <v>44880</v>
      </c>
      <c r="D42" s="33" t="s">
        <v>122</v>
      </c>
      <c r="E42" s="33" t="s">
        <v>123</v>
      </c>
      <c r="F42" s="33" t="s">
        <v>50</v>
      </c>
      <c r="G42" s="39">
        <v>6076770</v>
      </c>
      <c r="H42" s="39">
        <v>0</v>
      </c>
      <c r="I42" s="39">
        <v>10753500882</v>
      </c>
      <c r="J42" s="33" t="s">
        <v>28</v>
      </c>
      <c r="K42" s="33" t="s">
        <v>51</v>
      </c>
      <c r="L42" s="33"/>
      <c r="M42" s="33"/>
    </row>
    <row r="43" spans="2:13" x14ac:dyDescent="0.25">
      <c r="B43" s="34">
        <v>44886</v>
      </c>
      <c r="C43" s="34">
        <v>44886</v>
      </c>
      <c r="D43" s="33" t="s">
        <v>124</v>
      </c>
      <c r="E43" s="33" t="s">
        <v>53</v>
      </c>
      <c r="F43" s="33" t="s">
        <v>50</v>
      </c>
      <c r="G43" s="39">
        <v>7921460</v>
      </c>
      <c r="H43" s="39">
        <v>0</v>
      </c>
      <c r="I43" s="39">
        <v>3712654660</v>
      </c>
      <c r="J43" s="33" t="s">
        <v>29</v>
      </c>
      <c r="K43" s="33" t="s">
        <v>54</v>
      </c>
      <c r="L43" s="33"/>
      <c r="M43" s="33"/>
    </row>
    <row r="44" spans="2:13" x14ac:dyDescent="0.25">
      <c r="B44" s="34">
        <v>44897</v>
      </c>
      <c r="C44" s="34">
        <v>44897</v>
      </c>
      <c r="D44" s="33" t="s">
        <v>125</v>
      </c>
      <c r="E44" s="33" t="s">
        <v>126</v>
      </c>
      <c r="F44" s="33" t="s">
        <v>50</v>
      </c>
      <c r="G44" s="39">
        <v>4025703</v>
      </c>
      <c r="H44" s="39">
        <v>0</v>
      </c>
      <c r="I44" s="39">
        <v>2418003936</v>
      </c>
      <c r="J44" s="33" t="s">
        <v>28</v>
      </c>
      <c r="K44" s="33" t="s">
        <v>51</v>
      </c>
      <c r="L44" s="33"/>
      <c r="M44" s="33"/>
    </row>
    <row r="45" spans="2:13" x14ac:dyDescent="0.25">
      <c r="B45" s="34">
        <v>44902</v>
      </c>
      <c r="C45" s="34">
        <v>44902</v>
      </c>
      <c r="D45" s="33" t="s">
        <v>127</v>
      </c>
      <c r="E45" s="33" t="s">
        <v>128</v>
      </c>
      <c r="F45" s="33" t="s">
        <v>50</v>
      </c>
      <c r="G45" s="39">
        <v>16647451</v>
      </c>
      <c r="H45" s="39">
        <v>0</v>
      </c>
      <c r="I45" s="39">
        <v>1583148900</v>
      </c>
      <c r="J45" s="33" t="s">
        <v>29</v>
      </c>
      <c r="K45" s="33" t="s">
        <v>54</v>
      </c>
      <c r="L45" s="33"/>
      <c r="M45" s="33"/>
    </row>
    <row r="46" spans="2:13" x14ac:dyDescent="0.25">
      <c r="B46" s="34">
        <v>44908</v>
      </c>
      <c r="C46" s="34">
        <v>44908</v>
      </c>
      <c r="D46" s="33" t="s">
        <v>129</v>
      </c>
      <c r="E46" s="33" t="s">
        <v>67</v>
      </c>
      <c r="F46" s="33" t="s">
        <v>50</v>
      </c>
      <c r="G46" s="39">
        <v>1712654</v>
      </c>
      <c r="H46" s="39">
        <v>0</v>
      </c>
      <c r="I46" s="39">
        <v>1639372000</v>
      </c>
      <c r="J46" s="33" t="s">
        <v>28</v>
      </c>
      <c r="K46" s="33" t="s">
        <v>51</v>
      </c>
      <c r="L46" s="33"/>
      <c r="M46" s="33"/>
    </row>
    <row r="47" spans="2:13" x14ac:dyDescent="0.25">
      <c r="B47" s="34">
        <v>44911</v>
      </c>
      <c r="C47" s="34">
        <v>44911</v>
      </c>
      <c r="D47" s="33" t="s">
        <v>130</v>
      </c>
      <c r="E47" s="33" t="s">
        <v>131</v>
      </c>
      <c r="F47" s="33" t="s">
        <v>50</v>
      </c>
      <c r="G47" s="39">
        <v>17417419</v>
      </c>
      <c r="H47" s="39">
        <v>0</v>
      </c>
      <c r="I47" s="39">
        <v>4609047745</v>
      </c>
      <c r="J47" s="33" t="s">
        <v>29</v>
      </c>
      <c r="K47" s="33" t="s">
        <v>54</v>
      </c>
      <c r="L47" s="33"/>
      <c r="M47" s="33"/>
    </row>
    <row r="48" spans="2:13" x14ac:dyDescent="0.25">
      <c r="B48" s="34">
        <v>44924</v>
      </c>
      <c r="C48" s="34">
        <v>44924</v>
      </c>
      <c r="D48" s="33" t="s">
        <v>132</v>
      </c>
      <c r="E48" s="33" t="s">
        <v>131</v>
      </c>
      <c r="F48" s="33" t="s">
        <v>50</v>
      </c>
      <c r="G48" s="39">
        <v>5566986</v>
      </c>
      <c r="H48" s="39">
        <v>0</v>
      </c>
      <c r="I48" s="39">
        <v>979833101</v>
      </c>
      <c r="J48" s="33" t="s">
        <v>29</v>
      </c>
      <c r="K48" s="33" t="s">
        <v>54</v>
      </c>
      <c r="L48" s="33"/>
      <c r="M48" s="33"/>
    </row>
    <row r="49" spans="2:8" x14ac:dyDescent="0.25">
      <c r="B49" s="42" t="s">
        <v>133</v>
      </c>
      <c r="G49" s="35">
        <v>322688712</v>
      </c>
      <c r="H49" s="35">
        <v>25857700</v>
      </c>
    </row>
  </sheetData>
  <mergeCells count="2">
    <mergeCell ref="A1:L1"/>
    <mergeCell ref="A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công nợ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2022-09-28T09:34:32Z</dcterms:created>
  <dcterms:modified xsi:type="dcterms:W3CDTF">2023-02-21T06:05:45Z</dcterms:modified>
</cp:coreProperties>
</file>