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5FFBDF3C-4297-4A0C-997D-294516676E1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5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5" i="2"/>
</calcChain>
</file>

<file path=xl/sharedStrings.xml><?xml version="1.0" encoding="utf-8"?>
<sst xmlns="http://schemas.openxmlformats.org/spreadsheetml/2006/main" count="2264" uniqueCount="512">
  <si>
    <t>Số hóa đơn</t>
  </si>
  <si>
    <t>BH2212/1422</t>
  </si>
  <si>
    <t>00055000</t>
  </si>
  <si>
    <t>Bán hàng TRUNG TÂM ĐIỀU HÀNH SATRAFOODS theo hóa đơn 00056954</t>
  </si>
  <si>
    <t>00055196</t>
  </si>
  <si>
    <t>Giao Hàng Tại 47 Nguyên Hồng</t>
  </si>
  <si>
    <t>Giao Hàng Tại 49-51 Phan Chu Trinh</t>
  </si>
  <si>
    <t>Giao Hàng Tại 340 Nguyễn Thị Kiểu</t>
  </si>
  <si>
    <t>Mã nhân viên</t>
  </si>
  <si>
    <t>Bán hàng Satrafoods 1403 Nguyễn Duy Trinh theo hóa đơn 00053797</t>
  </si>
  <si>
    <t>00057612</t>
  </si>
  <si>
    <t>Giao Hàng Tại 45T, Ấp 7  Đặng Thúc Vịnh</t>
  </si>
  <si>
    <t>Bán hàng TRUNG TÂM ĐIỀU HÀNH SATRAFOODS theo hóa đơn 00055197</t>
  </si>
  <si>
    <t>00054501</t>
  </si>
  <si>
    <t>Bán hàng TRUNG TÂM ĐIỀU HÀNH SATRAFOODS theo hóa đơn 00055368</t>
  </si>
  <si>
    <t>Bán hàng TRUNG TÂM ĐIỀU HÀNH SATRAFOODS theo hóa đơn 00057181</t>
  </si>
  <si>
    <t>00053964</t>
  </si>
  <si>
    <t>Bán hàng TRUNG TÂM ĐIỀU HÀNH SATRAFOODS theo hóa đơn 00054460</t>
  </si>
  <si>
    <t>Bán hàng TRUNG TÂM ĐIỀU HÀNH SATRAFOODS theo hóa đơn 00055381</t>
  </si>
  <si>
    <t>BH2212/2604</t>
  </si>
  <si>
    <t>Ngày chứng từ</t>
  </si>
  <si>
    <t>Giao Hàng Tại 296 Phạm Văn Bạch</t>
  </si>
  <si>
    <t>BH2212/0498</t>
  </si>
  <si>
    <t>BH2212/0168</t>
  </si>
  <si>
    <t>BH2212/9579</t>
  </si>
  <si>
    <t>Bán hàng TRUNG TÂM ĐIỀU HÀNH SATRAFOODS theo hóa đơn 00057067</t>
  </si>
  <si>
    <t>BH2212/10853</t>
  </si>
  <si>
    <t>00054415</t>
  </si>
  <si>
    <t>BH2212/2648</t>
  </si>
  <si>
    <t>00055257</t>
  </si>
  <si>
    <t>00055368</t>
  </si>
  <si>
    <t>Bán hàng TRUNG TÂM ĐIỀU HÀNH SATRAFOODS theo hóa đơn 00056979</t>
  </si>
  <si>
    <t>Bán hàng TRUNG TÂM ĐIỀU HÀNH SATRAFOODS theo hóa đơn 00057071</t>
  </si>
  <si>
    <t>BH2212/9569</t>
  </si>
  <si>
    <t>Giao Hàng Tại 393 Quang Trung</t>
  </si>
  <si>
    <t>00054460</t>
  </si>
  <si>
    <t>Bán hàng TRUNG TÂM ĐIỀU HÀNH SATRAFOODS theo hóa đơn 00057612</t>
  </si>
  <si>
    <t>00053466</t>
  </si>
  <si>
    <t>BH2212/11084</t>
  </si>
  <si>
    <t>BH2212/9638</t>
  </si>
  <si>
    <t>Giao Hàng Tại 2-4-6 Lê Thị Riêng</t>
  </si>
  <si>
    <t>BH2212/1173</t>
  </si>
  <si>
    <t>Bán hàng TRUNG TÂM ĐIỀU HÀNH SATRAFOODS theo hóa đơn 00055421</t>
  </si>
  <si>
    <t>BH2212/0792</t>
  </si>
  <si>
    <t>SG011</t>
  </si>
  <si>
    <t>00056863</t>
  </si>
  <si>
    <t>Giao Hàng Tại 1614A Tỉnh Lộ 8</t>
  </si>
  <si>
    <t>BH2212/11293</t>
  </si>
  <si>
    <t>00056736</t>
  </si>
  <si>
    <t>Giao Hàng Tại 11/3 Lý Thường Kiệt</t>
  </si>
  <si>
    <t>00054999</t>
  </si>
  <si>
    <t>BH2212/10857</t>
  </si>
  <si>
    <t>00055904</t>
  </si>
  <si>
    <t>Giao Hàng Tại 1403 Nguyễn Duy Trinh</t>
  </si>
  <si>
    <t>Giao Hàng Tại 136/6A Nguyễn Văn Tạo</t>
  </si>
  <si>
    <t>BH2212/9571</t>
  </si>
  <si>
    <t>00056206</t>
  </si>
  <si>
    <t>Đã xuất</t>
  </si>
  <si>
    <t>BH2212/10309</t>
  </si>
  <si>
    <t>00055297</t>
  </si>
  <si>
    <t>Giao Hàng Tại 863 Quốc Lộ 22</t>
  </si>
  <si>
    <t>Giao Hàng Tại 367A Phan Văn Trị</t>
  </si>
  <si>
    <t>Bán hàng TRUNG TÂM ĐIỀU HÀNH SATRAFOODS theo hóa đơn 00057052</t>
  </si>
  <si>
    <t>Bán hàng TRUNG TÂM ĐIỀU HÀNH SATRAFOODS theo hóa đơn 00057656</t>
  </si>
  <si>
    <t>Bán hàng TRUNG TÂM ĐIỀU HÀNH SATRAFOODS theo hóa đơn 00054491</t>
  </si>
  <si>
    <t>Bán hàng TRUNG TÂM ĐIỀU HÀNH SATRAFOODS theo hóa đơn 00056180</t>
  </si>
  <si>
    <t>Khách hàng</t>
  </si>
  <si>
    <t>Bán hàng TRUNG TÂM ĐIỀU HÀNH SATRAFOODS theo hóa đơn 00055313</t>
  </si>
  <si>
    <t>Tiền chiết khấu</t>
  </si>
  <si>
    <t>BH2212/10167</t>
  </si>
  <si>
    <t>Bán hàng TRUNG TÂM ĐIỀU HÀNH SATRAFOODS theo hóa đơn 00056191</t>
  </si>
  <si>
    <t>Giao Hàng Tại 44 Đường Số 1</t>
  </si>
  <si>
    <t>Bán hàng TRUNG TÂM ĐIỀU HÀNH SATRAFOODS theo hóa đơn 00054415</t>
  </si>
  <si>
    <t>Bán hàng TRUNG TÂM ĐIỀU HÀNH SATRAFOODS theo hóa đơn 00056980</t>
  </si>
  <si>
    <t>BH2212/2605</t>
  </si>
  <si>
    <t>BH2212/1425</t>
  </si>
  <si>
    <t>00056331</t>
  </si>
  <si>
    <t>00054342</t>
  </si>
  <si>
    <t>00055893</t>
  </si>
  <si>
    <t>Bán hàng TRUNG TÂM ĐIỀU HÀNH SATRAFOODS theo hóa đơn 00056520</t>
  </si>
  <si>
    <t>BH2211/4229</t>
  </si>
  <si>
    <t>Giao Hàng Tại 177 Đinh Tiên Hoàng</t>
  </si>
  <si>
    <t>BH2212/9386</t>
  </si>
  <si>
    <t>BH2212/0527</t>
  </si>
  <si>
    <t>Bán hàng TRUNG TÂM ĐIỀU HÀNH SATRAFOODS theo hóa đơn 00055288</t>
  </si>
  <si>
    <t>BH2212/0166</t>
  </si>
  <si>
    <t>Bán hàng TRUNG TÂM ĐIỀU HÀNH SATRAFOODS theo hóa đơn 00055904</t>
  </si>
  <si>
    <t>00054491</t>
  </si>
  <si>
    <t>Bán hàng TRUNG TÂM ĐIỀU HÀNH SATRAFOODS theo hóa đơn 00057062</t>
  </si>
  <si>
    <t>Bán hàng Trung Tâm Thương Mại Satra Củ Chi theo hóa đơn 00055898</t>
  </si>
  <si>
    <t>BH2211/3739</t>
  </si>
  <si>
    <t>00057576</t>
  </si>
  <si>
    <t>Giao Hàng Tại 173 Đường 5C</t>
  </si>
  <si>
    <t>Bán hàng TRUNG TÂM ĐIỀU HÀNH SATRAFOODS theo hóa đơn 00054402</t>
  </si>
  <si>
    <t>BH2212/9693</t>
  </si>
  <si>
    <t>00057122</t>
  </si>
  <si>
    <t>Loại chứng từ</t>
  </si>
  <si>
    <t>1C22TNT</t>
  </si>
  <si>
    <t>BH2212/0770</t>
  </si>
  <si>
    <t>Giao Hàng Tại 184 Ung Văn Khiêm</t>
  </si>
  <si>
    <t>Giao Hàng Tại 75A, Nguyễn Văn Khạ, TT Củ Chi</t>
  </si>
  <si>
    <t>BH2212/0530</t>
  </si>
  <si>
    <t>BH2212/0162</t>
  </si>
  <si>
    <t>BH2212/9605</t>
  </si>
  <si>
    <t>Bán hàng TRUNG TÂM ĐIỀU HÀNH SATRAFOODS theo hóa đơn 00055277</t>
  </si>
  <si>
    <t>Giao Hàng Tại 204-206 Lê Thánh Tôn</t>
  </si>
  <si>
    <t>BH2212/10168</t>
  </si>
  <si>
    <t>00057003</t>
  </si>
  <si>
    <t>Giao Hàng Tại 444 Nguyễn Văn Tạo</t>
  </si>
  <si>
    <t>BH2212/1220</t>
  </si>
  <si>
    <t>BH2212/9147</t>
  </si>
  <si>
    <t>Bán hàng TTTM Satra đường Phạm Hùng theo hóa đơn 00054331</t>
  </si>
  <si>
    <t>Giao Hàng Tại 1239 Tỉnh lộ 8, Ấp Thạnh An</t>
  </si>
  <si>
    <t>Bán hàng TRUNG TÂM ĐIỀU HÀNH SATRAFOODS theo hóa đơn 00057003</t>
  </si>
  <si>
    <t>Bán hàng TRUNG TÂM ĐIỀU HÀNH SATRAFOODS theo hóa đơn 00056702</t>
  </si>
  <si>
    <t>Bán hàng TTTM Satra đường Phạm Hùng theo hóa đơn 00056736</t>
  </si>
  <si>
    <t>00055381</t>
  </si>
  <si>
    <t>Bán hàng TRUNG TÂM ĐIỀU HÀNH SATRAFOODS theo hóa đơn 00056128</t>
  </si>
  <si>
    <t>00056494</t>
  </si>
  <si>
    <t>00057074</t>
  </si>
  <si>
    <t>Bán hàng TRUNG TÂM ĐIỀU HÀNH SATRAFOODS theo hóa đơn 00056972</t>
  </si>
  <si>
    <t>Bán hàng TRUNG TÂM ĐIỀU HÀNH SATRAFOODS theo hóa đơn 00057122</t>
  </si>
  <si>
    <t>BH2212/10150</t>
  </si>
  <si>
    <t>00056808</t>
  </si>
  <si>
    <t>satra0185</t>
  </si>
  <si>
    <t>Bán hàng TRUNG TÂM ĐIỀU HÀNH SATRAFOODS theo hóa đơn 00055014</t>
  </si>
  <si>
    <t>Bán hàng TRUNG TÂM ĐIỀU HÀNH SATRAFOODS theo hóa đơn 00056988</t>
  </si>
  <si>
    <t>00055808</t>
  </si>
  <si>
    <t>BH2212/1870</t>
  </si>
  <si>
    <t>BH2212/9987</t>
  </si>
  <si>
    <t>00057071</t>
  </si>
  <si>
    <t>Giao Hàng Tại 462 Nơ Trang Long</t>
  </si>
  <si>
    <t>00054983</t>
  </si>
  <si>
    <t>Bán hàng TRUNG TÂM ĐIỀU HÀNH SATRAFOODS theo hóa đơn 00057073</t>
  </si>
  <si>
    <t>00056954</t>
  </si>
  <si>
    <t>Bán hàng TRUNG TÂM ĐIỀU HÀNH SATRAFOODS theo hóa đơn 00056331</t>
  </si>
  <si>
    <t>Bán hàng TRUNG TÂM ĐIỀU HÀNH SATRAFOODS theo hóa đơn 00054433</t>
  </si>
  <si>
    <t>SATRA-004</t>
  </si>
  <si>
    <t>00057566</t>
  </si>
  <si>
    <t>00055197</t>
  </si>
  <si>
    <t>Giao Hàng Tại 88 Lò Lu</t>
  </si>
  <si>
    <t>Giao Hàng Tại 1333 Phan Văn Trị</t>
  </si>
  <si>
    <t>Bán hàng TRUNG TÂM ĐIỀU HÀNH SATRAFOODS theo hóa đơn 00055414</t>
  </si>
  <si>
    <t>CN TCT TM SÀI GÒN -TNHH MTV-SIÊU THỊ SÀI GÒN</t>
  </si>
  <si>
    <t>Bán hàng CN TCT TM SÀI GÒN -TNHH MTV-SIÊU THỊ SÀI GÒN theo hóa đơn 00057566</t>
  </si>
  <si>
    <t>Giao Hàng Tại 11 Đường Số 6</t>
  </si>
  <si>
    <t>00056842</t>
  </si>
  <si>
    <t>TTTM Satra đường Phạm Hùng</t>
  </si>
  <si>
    <t>BH2212/9156</t>
  </si>
  <si>
    <t>BH2212/1866</t>
  </si>
  <si>
    <t>00056988</t>
  </si>
  <si>
    <t>Giao Hàng Tại 46-46A Nguyễn Thị Kiêu</t>
  </si>
  <si>
    <t>Giao Hàng Tại 3 Hoàng Bật Đạt</t>
  </si>
  <si>
    <t>00056693</t>
  </si>
  <si>
    <t>Giao Hàng Tại 166 Bình Thới</t>
  </si>
  <si>
    <t>BH2212/1387</t>
  </si>
  <si>
    <t>00056129</t>
  </si>
  <si>
    <t>00057070</t>
  </si>
  <si>
    <t>BH2212/10480</t>
  </si>
  <si>
    <t>Tổng tiền hàng</t>
  </si>
  <si>
    <t>00057655</t>
  </si>
  <si>
    <t>BH2212/11344</t>
  </si>
  <si>
    <t>BH2212/2125</t>
  </si>
  <si>
    <t>Giao Hàng Tại 36 Lê Văn Qưới</t>
  </si>
  <si>
    <t>00055421</t>
  </si>
  <si>
    <t>Giao Hàng Tại KP2 Nguyễn Thị Tú -LCN Vĩnh Lộc</t>
  </si>
  <si>
    <t>00055277</t>
  </si>
  <si>
    <t>00053967</t>
  </si>
  <si>
    <t>Bán hàng TRUNG TÂM ĐIỀU HÀNH SATRAFOODS theo hóa đơn 00057065</t>
  </si>
  <si>
    <t>Bán hàng TRUNG TÂM ĐIỀU HÀNH SATRAFOODS theo hóa đơn 00056773</t>
  </si>
  <si>
    <t>BH2212/0798</t>
  </si>
  <si>
    <t>Bán hàng Satrafoods HOÀNG BẬT ĐẠT theo hóa đơn 00053466</t>
  </si>
  <si>
    <t>Bán hàng TRUNG TÂM ĐIỀU HÀNH SATRAFOODS theo hóa đơn 00055180</t>
  </si>
  <si>
    <t>Tiền thuế GTGT</t>
  </si>
  <si>
    <t>BH2212/0775</t>
  </si>
  <si>
    <t>BH2212/0797</t>
  </si>
  <si>
    <t>BH2212/10859</t>
  </si>
  <si>
    <t>BH2212/11352</t>
  </si>
  <si>
    <t>00054522</t>
  </si>
  <si>
    <t>Mã khách hàng</t>
  </si>
  <si>
    <t>Giao Hàng Tại 310 Nguyễn Văn Bứa</t>
  </si>
  <si>
    <t>Bán hàng TRUNG TÂM ĐIỀU HÀNH SATRAFOODS theo hóa đơn 00057655</t>
  </si>
  <si>
    <t>00055236</t>
  </si>
  <si>
    <t>00057072</t>
  </si>
  <si>
    <t>Giao Hàng Tại 45T, Ấp 7, Đặng Thúc Vịnh</t>
  </si>
  <si>
    <t>BH2212/1223</t>
  </si>
  <si>
    <t>BH2212/10301</t>
  </si>
  <si>
    <t>00056130</t>
  </si>
  <si>
    <t>00056980</t>
  </si>
  <si>
    <t>00054523</t>
  </si>
  <si>
    <t>Giao Hàng Tại 48-50 Lê Văn Linh</t>
  </si>
  <si>
    <t>00055889</t>
  </si>
  <si>
    <t>Bán hàng TRUNG TÂM ĐIỀU HÀNH SATRAFOODS theo hóa đơn 00055257</t>
  </si>
  <si>
    <t>Giao Hàng Tại Số 8 Dương Công Khi</t>
  </si>
  <si>
    <t>00057065</t>
  </si>
  <si>
    <t>BH2212/9570</t>
  </si>
  <si>
    <t>Giao Hàng Tại N23 Khu Nhà Ở Vạn Phúc 1</t>
  </si>
  <si>
    <t>Giao Hàng Tại 1560/2 Lê Văn Lương</t>
  </si>
  <si>
    <t>Giao Hàng Tại 204 Đình Phong Phú</t>
  </si>
  <si>
    <t>00056635</t>
  </si>
  <si>
    <t>00057733</t>
  </si>
  <si>
    <t>Đã lập</t>
  </si>
  <si>
    <t>BH2212/2692</t>
  </si>
  <si>
    <t>00055991</t>
  </si>
  <si>
    <t>BH2212/1423</t>
  </si>
  <si>
    <t>BH2212/10151</t>
  </si>
  <si>
    <t>00057632</t>
  </si>
  <si>
    <t>Bán hàng hóa, dịch vụ trong nước chưa thu tiền</t>
  </si>
  <si>
    <t>Bán hàng TRUNG TÂM ĐIỀU HÀNH SATRAFOODS theo hóa đơn 00055167</t>
  </si>
  <si>
    <t>Đã lập hóa đơn</t>
  </si>
  <si>
    <t>BH2212/0528</t>
  </si>
  <si>
    <t>BH2212/11537</t>
  </si>
  <si>
    <t>Bán hàng TRUNG TÂM ĐIỀU HÀNH SATRAFOODS theo hóa đơn 00056262</t>
  </si>
  <si>
    <t>Bán hàng TRUNG TÂM ĐIỀU HÀNH SATRAFOODS theo hóa đơn 00054991</t>
  </si>
  <si>
    <t>Bán hàng TRUNG TÂM ĐIỀU HÀNH SATRAFOODS theo hóa đơn 00056221</t>
  </si>
  <si>
    <t>Chi nhánh</t>
  </si>
  <si>
    <t>Bán hàng TRUNG TÂM ĐIỀU HÀNH SATRAFOODS theo hóa đơn 00057047</t>
  </si>
  <si>
    <t>00056843</t>
  </si>
  <si>
    <t>BH2212/2695</t>
  </si>
  <si>
    <t>Giao Hàng Tại 151/9 Bis, Điện Biên Phủ</t>
  </si>
  <si>
    <t>BH2212/11500</t>
  </si>
  <si>
    <t>Giao Hàng Tại 224 Lạc Long Quân</t>
  </si>
  <si>
    <t>00056805</t>
  </si>
  <si>
    <t>Bán hàng TRUNG TÂM ĐIỀU HÀNH SATRAFOODS theo hóa đơn 00057074</t>
  </si>
  <si>
    <t>BH2212/0352</t>
  </si>
  <si>
    <t>00055007</t>
  </si>
  <si>
    <t>BH2212/1726</t>
  </si>
  <si>
    <t>Giao Hàng Tại 353 Lê Văn Lương</t>
  </si>
  <si>
    <t>00055884</t>
  </si>
  <si>
    <t>BH2212/2614</t>
  </si>
  <si>
    <t>BH2212/2416</t>
  </si>
  <si>
    <t>00056128</t>
  </si>
  <si>
    <t>Giao Hàng Tại 203 A Hoàng Hoa Thám</t>
  </si>
  <si>
    <t>Bán hàng TRUNG TÂM ĐIỀU HÀNH SATRAFOODS theo hóa đơn 00056533</t>
  </si>
  <si>
    <t>Giao Hàng Tại 1131A -1131B Lê Văn Lương</t>
  </si>
  <si>
    <t>Giao Hàng Tại 3/1 Nguyễn Thị Định</t>
  </si>
  <si>
    <t>Giao Hàng Tại 793 Nguyễn Duy Trinh</t>
  </si>
  <si>
    <t>Bán hàng TRUNG TÂM ĐIỀU HÀNH SATRAFOODS theo hóa đơn 00056592</t>
  </si>
  <si>
    <t>BH2212/0788</t>
  </si>
  <si>
    <t>Bán hàng CN TCT TM SÀI GÒN -TNHH MTV-SIÊU THỊ SÀI GÒN theo hóa đơn 00054983</t>
  </si>
  <si>
    <t>Giao Hàng Tại KP2 Nguyễn Thị Tú - LCN Vĩnh Lộc</t>
  </si>
  <si>
    <t>Bán hàng TRUNG TÂM ĐIỀU HÀNH SATRAFOODS theo hóa đơn 00056863</t>
  </si>
  <si>
    <t>Bán hàng TRUNG TÂM ĐIỀU HÀNH SATRAFOODS theo hóa đơn 00057632</t>
  </si>
  <si>
    <t>BH2212/10166</t>
  </si>
  <si>
    <t>Giao Hàng Tại 2/89 Hà Huy Giáp</t>
  </si>
  <si>
    <t>SATRA-025</t>
  </si>
  <si>
    <t>Bán hàng TRUNG TÂM ĐIỀU HÀNH SATRAFOODS theo hóa đơn 00056635</t>
  </si>
  <si>
    <t>Bán hàng TRUNG TÂM ĐIỀU HÀNH SATRAFOODS theo hóa đơn 00055419</t>
  </si>
  <si>
    <t>00056180</t>
  </si>
  <si>
    <t>Bán hàng TRUNG TÂM ĐIỀU HÀNH SATRAFOODS theo hóa đơn 00055900</t>
  </si>
  <si>
    <t>BH2212/2691</t>
  </si>
  <si>
    <t>Satrafoods HOÀNG BẬT ĐẠT</t>
  </si>
  <si>
    <t>Ngày hạch toán</t>
  </si>
  <si>
    <t>00054433</t>
  </si>
  <si>
    <t>00057758</t>
  </si>
  <si>
    <t>00057048</t>
  </si>
  <si>
    <t>00057045</t>
  </si>
  <si>
    <t>Bán hàng CN TCT TM SÀI GÒN -TNHH MTV-SIÊU THỊ SÀI GÒN theo hóa đơn 00055412</t>
  </si>
  <si>
    <t>Số dòng = 124</t>
  </si>
  <si>
    <t>Giao Hàng Tại 243 Tân Hòa Đông</t>
  </si>
  <si>
    <t>Giao Hàng Tại 803-805 Phạm Thế Hiển</t>
  </si>
  <si>
    <t>00054417</t>
  </si>
  <si>
    <t>Giao Hàng Tại 187 Nguyễn Duy Trinh</t>
  </si>
  <si>
    <t>Bán hàng TRUNG TÂM ĐIỀU HÀNH SATRAFOODS theo hóa đơn 00057576</t>
  </si>
  <si>
    <t>Giao Hàng Tại 157-157A Bùi Văn Ba</t>
  </si>
  <si>
    <t>Bán hàng TRUNG TÂM ĐIỀU HÀNH SATRAFOODS theo hóa đơn 00053967</t>
  </si>
  <si>
    <t>BH2212/9393</t>
  </si>
  <si>
    <t>00057062</t>
  </si>
  <si>
    <t>BH2212/9174</t>
  </si>
  <si>
    <t>00055006</t>
  </si>
  <si>
    <t>Giao Hàng Tại 97/7D Bà Triệu</t>
  </si>
  <si>
    <t>TRUNG TÂM ĐIỀU HÀNH SATRAFOODS</t>
  </si>
  <si>
    <t>BH2212/10437</t>
  </si>
  <si>
    <t>Giao Hàng Tại 26/13C Trần Văn Mười</t>
  </si>
  <si>
    <t>00057656</t>
  </si>
  <si>
    <t>BH2212/9996</t>
  </si>
  <si>
    <t>BH2212/2123</t>
  </si>
  <si>
    <t>Bán hàng TRUNG TÂM ĐIỀU HÀNH SATRAFOODS theo hóa đơn 00055297</t>
  </si>
  <si>
    <t>00055900</t>
  </si>
  <si>
    <t>BH2212/1725</t>
  </si>
  <si>
    <t>Giao Hàng Tại 492 Lê Văn Thọ</t>
  </si>
  <si>
    <t>BH2212/0793</t>
  </si>
  <si>
    <t>00056862</t>
  </si>
  <si>
    <t>00055412</t>
  </si>
  <si>
    <t>Bán hàng TRUNG TÂM ĐIỀU HÀNH SATRAFOODS theo hóa đơn 00054501</t>
  </si>
  <si>
    <t>Giao Hàng Tại 80 Nguyễn Thượng Hiền</t>
  </si>
  <si>
    <t>Số chứng từ</t>
  </si>
  <si>
    <t>00057067</t>
  </si>
  <si>
    <t>BH2212/1874</t>
  </si>
  <si>
    <t>Bán hàng TRUNG TÂM ĐIỀU HÀNH SATRAFOODS theo hóa đơn 00055007</t>
  </si>
  <si>
    <t>00055288</t>
  </si>
  <si>
    <t>BH2212/11294</t>
  </si>
  <si>
    <t>BH2212/11292</t>
  </si>
  <si>
    <t>00056702</t>
  </si>
  <si>
    <t>Giao Hàng Tại 20-22 Châu Văn Liêm</t>
  </si>
  <si>
    <t>00057181</t>
  </si>
  <si>
    <t>Bán hàng TRUNG TÂM ĐIỀU HÀNH SATRAFOODS theo hóa đơn 00056206</t>
  </si>
  <si>
    <t>BH2212/2689</t>
  </si>
  <si>
    <t>BH2212/11290</t>
  </si>
  <si>
    <t>00056773</t>
  </si>
  <si>
    <t>BH2212/11095</t>
  </si>
  <si>
    <t>00056536</t>
  </si>
  <si>
    <t>Bán hàng TRUNG TÂM ĐIỀU HÀNH SATRAFOODS theo hóa đơn 00053964</t>
  </si>
  <si>
    <t>00056876</t>
  </si>
  <si>
    <t>Bán hàng TRUNG TÂM ĐIỀU HÀNH SATRAFOODS theo hóa đơn 00055286</t>
  </si>
  <si>
    <t>BH2212/0795</t>
  </si>
  <si>
    <t>BH2212/1427</t>
  </si>
  <si>
    <t>BH2212/1695</t>
  </si>
  <si>
    <t>satra0062</t>
  </si>
  <si>
    <t>Bán hàng TRUNG TÂM ĐIỀU HÀNH SATRAFOODS theo hóa đơn 00057045</t>
  </si>
  <si>
    <t>207 PHẠM VĂN HAI</t>
  </si>
  <si>
    <t>Diễn giải</t>
  </si>
  <si>
    <t>BH2212/11295</t>
  </si>
  <si>
    <t>Bán hàng TRUNG TÂM ĐIỀU HÀNH SATRAFOODS theo hóa đơn 00055227</t>
  </si>
  <si>
    <t>Bán hàng TTTM Satra đường Phạm Hùng theo hóa đơn 00055279</t>
  </si>
  <si>
    <t>Giao Hàng Tại 199A Tỉnh Lộ 8, Thị Trấn Củ Chi</t>
  </si>
  <si>
    <t>BH2212/11291</t>
  </si>
  <si>
    <t>BH2212/11094</t>
  </si>
  <si>
    <t>00055360</t>
  </si>
  <si>
    <t>BH2212/9166</t>
  </si>
  <si>
    <t>Giao Hàng Tại 728 Tỉnh Lộ 8</t>
  </si>
  <si>
    <t>00054503</t>
  </si>
  <si>
    <t>Satrafoods 1403 Nguyễn Duy Trinh</t>
  </si>
  <si>
    <t>Bán hàng TRUNG TÂM ĐIỀU HÀNH SATRAFOODS theo hóa đơn 00056843</t>
  </si>
  <si>
    <t>Giao Hàng Tại 187 Phạm Văn Hai</t>
  </si>
  <si>
    <t>00055279</t>
  </si>
  <si>
    <t>00055227</t>
  </si>
  <si>
    <t>00055286</t>
  </si>
  <si>
    <t>Tổng tiền thanh toán</t>
  </si>
  <si>
    <t>00056972</t>
  </si>
  <si>
    <t>00057049</t>
  </si>
  <si>
    <t>Bán hàng TRUNG TÂM ĐIỀU HÀNH SATRAFOODS theo hóa đơn 00055236</t>
  </si>
  <si>
    <t>00054991</t>
  </si>
  <si>
    <t>BH2212/1721</t>
  </si>
  <si>
    <t>Đã xuất hàng</t>
  </si>
  <si>
    <t>BH2212/11087</t>
  </si>
  <si>
    <t>BH2212/1388</t>
  </si>
  <si>
    <t>Giao Hàng Tại 6-8 Đường 17</t>
  </si>
  <si>
    <t>00055427</t>
  </si>
  <si>
    <t>Bán hàng TRUNG TÂM ĐIỀU HÀNH SATRAFOODS theo hóa đơn 00056876</t>
  </si>
  <si>
    <t>BH2212/9163</t>
  </si>
  <si>
    <t>Giao Hàng Tại 244 Lê Thị Hoa</t>
  </si>
  <si>
    <t>Bán hàng TRUNG TÂM ĐIỀU HÀNH SATRAFOODS theo hóa đơn 00054301</t>
  </si>
  <si>
    <t>BH2212/9606</t>
  </si>
  <si>
    <t>Bán hàng TRUNG TÂM ĐIỀU HÀNH SATRAFOODS theo hóa đơn 00055889</t>
  </si>
  <si>
    <t>Bán hàng TRUNG TÂM ĐIỀU HÀNH SATRAFOODS theo hóa đơn 00054417</t>
  </si>
  <si>
    <t>BH2212/1879</t>
  </si>
  <si>
    <t>BH2212/1229</t>
  </si>
  <si>
    <t>00056154</t>
  </si>
  <si>
    <t>BH2212/9566</t>
  </si>
  <si>
    <t>Giao Hàng Tại 551 Thống Nhất</t>
  </si>
  <si>
    <t>BH2212/9565</t>
  </si>
  <si>
    <t>Bán hàng TRUNG TÂM ĐIỀU HÀNH SATRAFOODS theo hóa đơn 00054503</t>
  </si>
  <si>
    <t>00055014</t>
  </si>
  <si>
    <t>BH2212/1204</t>
  </si>
  <si>
    <t>Bán hàng TRUNG TÂM ĐIỀU HÀNH SATRAFOODS theo hóa đơn 00054277</t>
  </si>
  <si>
    <t>00055361</t>
  </si>
  <si>
    <t>Bán hàng TRUNG TÂM ĐIỀU HÀNH SATRAFOODS theo hóa đơn 00054342</t>
  </si>
  <si>
    <t>BH2212/9644</t>
  </si>
  <si>
    <t>BH2212/1426</t>
  </si>
  <si>
    <t>Giao Hàng Tại 25 Bùi Công Trừng</t>
  </si>
  <si>
    <t>Giao Hàng Tại 78-80 Lê Vĩnh Hòa</t>
  </si>
  <si>
    <t>00055414</t>
  </si>
  <si>
    <t>00054402</t>
  </si>
  <si>
    <t>Giao Hàng Tại 347-353 Hùng Vương</t>
  </si>
  <si>
    <t>Bán hàng TRUNG TÂM ĐIỀU HÀNH SATRAFOODS theo hóa đơn 00055893</t>
  </si>
  <si>
    <t>Bán hàng TRUNG TÂM ĐIỀU HÀNH SATRAFOODS theo hóa đơn 00055000</t>
  </si>
  <si>
    <t>Người mua hàng</t>
  </si>
  <si>
    <t>Giao Hàng Tại 512 Nguyễn Văn Công</t>
  </si>
  <si>
    <t>Bán hàng TRUNG TÂM ĐIỀU HÀNH SATRAFOODS theo hóa đơn 00054522</t>
  </si>
  <si>
    <t>BH2212/0357</t>
  </si>
  <si>
    <t>BH2212/1728</t>
  </si>
  <si>
    <t>Bán hàng TRUNG TÂM ĐIỀU HÀNH SATRAFOODS theo hóa đơn 00056575</t>
  </si>
  <si>
    <t>00055897</t>
  </si>
  <si>
    <t>BH2212/10854</t>
  </si>
  <si>
    <t>Giao Hàng Tại 140-142 Thích Quảng Đức</t>
  </si>
  <si>
    <t>BH2212/2412</t>
  </si>
  <si>
    <t>Bán hàng TRUNG TÂM ĐIỀU HÀNH SATRAFOODS theo hóa đơn 00056862</t>
  </si>
  <si>
    <t>00056191</t>
  </si>
  <si>
    <t>BH2212/11085</t>
  </si>
  <si>
    <t>Giao Hàng Tại 86 Lâm Văn Bền</t>
  </si>
  <si>
    <t>00056592</t>
  </si>
  <si>
    <t>00056979</t>
  </si>
  <si>
    <t>00056262</t>
  </si>
  <si>
    <t>Bán hàng TRUNG TÂM ĐIỀU HÀNH SATRAFOODS theo hóa đơn 00055427</t>
  </si>
  <si>
    <t>SG009</t>
  </si>
  <si>
    <t>Bán hàng TRUNG TÂM ĐIỀU HÀNH SATRAFOODS theo hóa đơn 00054407</t>
  </si>
  <si>
    <t>00056575</t>
  </si>
  <si>
    <t>00054407</t>
  </si>
  <si>
    <t>Bán hàng TRUNG TÂM ĐIỀU HÀNH SATRAFOODS theo hóa đơn 00055808</t>
  </si>
  <si>
    <t>Bán hàng TRUNG TÂM ĐIỀU HÀNH SATRAFOODS theo hóa đơn 00057319</t>
  </si>
  <si>
    <t>BH2212/11360</t>
  </si>
  <si>
    <t>Bán hàng TRUNG TÂM ĐIỀU HÀNH SATRAFOODS theo hóa đơn 00054523</t>
  </si>
  <si>
    <t>00057047</t>
  </si>
  <si>
    <t>Bán hàng TRUNG TÂM ĐIỀU HÀNH SATRAFOODS theo hóa đơn 00055281</t>
  </si>
  <si>
    <t>BH2212/0172</t>
  </si>
  <si>
    <t>00054332</t>
  </si>
  <si>
    <t>Bán hàng TRUNG TÂM ĐIỀU HÀNH SATRAFOODS theo hóa đơn 00055896</t>
  </si>
  <si>
    <t>Bán hàng TRUNG TÂM ĐIỀU HÀNH SATRAFOODS theo hóa đơn 00056808</t>
  </si>
  <si>
    <t>00056221</t>
  </si>
  <si>
    <t>00055313</t>
  </si>
  <si>
    <t>Bán hàng TRUNG TÂM ĐIỀU HÀNH SATRAFOODS theo hóa đơn 00057758</t>
  </si>
  <si>
    <t>SATRA-027</t>
  </si>
  <si>
    <t>Giao Hàng Tại 143 Lê Thị Hà</t>
  </si>
  <si>
    <t>Bán hàng TRUNG TÂM ĐIỀU HÀNH SATRAFOODS theo hóa đơn 00057072</t>
  </si>
  <si>
    <t>Bán hàng TRUNG TÂM ĐIỀU HÀNH SATRAFOODS theo hóa đơn 00054332</t>
  </si>
  <si>
    <t>Bán hàng TRUNG TÂM ĐIỀU HÀNH SATRAFOODS theo hóa đơn 00057048</t>
  </si>
  <si>
    <t>BH2212/9567</t>
  </si>
  <si>
    <t>Bán hàng TRUNG TÂM ĐIỀU HÀNH SATRAFOODS theo hóa đơn 00056494</t>
  </si>
  <si>
    <t>Giao Hàng Tại 163 Phan Đăng Lưu</t>
  </si>
  <si>
    <t>00057319</t>
  </si>
  <si>
    <t>Bán hàng TRUNG TÂM ĐIỀU HÀNH SATRAFOODS theo hóa đơn 00056692</t>
  </si>
  <si>
    <t>00053968</t>
  </si>
  <si>
    <t>BH2212/10865</t>
  </si>
  <si>
    <t>Trung Tâm Thương Mại Satra Củ Chi</t>
  </si>
  <si>
    <t/>
  </si>
  <si>
    <t>BH2212/11535</t>
  </si>
  <si>
    <t>Bán hàng Trung Tâm Thương Mại Satra Củ Chi theo hóa đơn 00057049</t>
  </si>
  <si>
    <t>00056692</t>
  </si>
  <si>
    <t>Giao Hàng Tại 555 Tỉnh Lộ 7</t>
  </si>
  <si>
    <t>00053797</t>
  </si>
  <si>
    <t>00056520</t>
  </si>
  <si>
    <t>Giao Hàng Tại 29 Dân Chủ</t>
  </si>
  <si>
    <t>BH2212/1730</t>
  </si>
  <si>
    <t>Bán hàng Satrafoods 60 Hồ Văn Tư theo hóa đơn 00057733 satra0200</t>
  </si>
  <si>
    <t>00055180</t>
  </si>
  <si>
    <t>BH2212/11345</t>
  </si>
  <si>
    <t>Bán hàng TRUNG TÂM ĐIỀU HÀNH SATRAFOODS theo hóa đơn 00056154</t>
  </si>
  <si>
    <t>00055281</t>
  </si>
  <si>
    <t>00056208</t>
  </si>
  <si>
    <t>Bán hàng TRUNG TÂM ĐIỀU HÀNH SATRAFOODS theo hóa đơn 00056130</t>
  </si>
  <si>
    <t>BH2212/1727</t>
  </si>
  <si>
    <t>00055896</t>
  </si>
  <si>
    <t>00054331</t>
  </si>
  <si>
    <t>Ký hiệu HĐ</t>
  </si>
  <si>
    <t>Bán hàng TRUNG TÂM ĐIỀU HÀNH SATRAFOODS theo hóa đơn 00055991</t>
  </si>
  <si>
    <t>Giao Hàng Tại 148B Gò Xoài</t>
  </si>
  <si>
    <t>SG005</t>
  </si>
  <si>
    <t>SATRA-020</t>
  </si>
  <si>
    <t>00054277</t>
  </si>
  <si>
    <t>BH2212/10516</t>
  </si>
  <si>
    <t>00055898</t>
  </si>
  <si>
    <t>00056533</t>
  </si>
  <si>
    <t>Bán hàng TRUNG TÂM ĐIỀU HÀNH SATRAFOODS theo hóa đơn 00056536</t>
  </si>
  <si>
    <t>Bán hàng TRUNG TÂM ĐIỀU HÀNH SATRAFOODS theo hóa đơn 00053968</t>
  </si>
  <si>
    <t>BH2212/9963</t>
  </si>
  <si>
    <t>Bán hàng TRUNG TÂM ĐIỀU HÀNH SATRAFOODS theo hóa đơn 00055897</t>
  </si>
  <si>
    <t>Giao Hàng Tại A3 Tô Ký Khu Nhà Ở K82</t>
  </si>
  <si>
    <t>Giao Hàng Tại 1131A - 1131B Lê Văn Lương</t>
  </si>
  <si>
    <t>Giao Hàng Tại 68 Liêu Bình Hương</t>
  </si>
  <si>
    <t>Giao Hàng Tại 281 Nguyễn Thị Búp</t>
  </si>
  <si>
    <t>Giao Hàng Tại Số 35 Đường Phú Thuận</t>
  </si>
  <si>
    <t>BH2212/10866</t>
  </si>
  <si>
    <t>00054301</t>
  </si>
  <si>
    <t>BH2212/11319</t>
  </si>
  <si>
    <t>Giao Hàng Tại 167A Nơ Trang Long</t>
  </si>
  <si>
    <t>BH2212/10163</t>
  </si>
  <si>
    <t>BH2212/2417</t>
  </si>
  <si>
    <t>00057073</t>
  </si>
  <si>
    <t>Bán hàng TRUNG TÂM ĐIỀU HÀNH SATRAFOODS theo hóa đơn 00056693</t>
  </si>
  <si>
    <t>Bán hàng TRUNG TÂM ĐIỀU HÀNH SATRAFOODS theo hóa đơn 00056842</t>
  </si>
  <si>
    <t>BH2212/10458</t>
  </si>
  <si>
    <t>Bán hàng TRUNG TÂM ĐIỀU HÀNH SATRAFOODS theo hóa đơn 00055361</t>
  </si>
  <si>
    <t>00055002</t>
  </si>
  <si>
    <t>Bán hàng Trung Tâm Thương Mại Satra Củ Chi theo hóa đơn 00054999</t>
  </si>
  <si>
    <t>Bán hàng TRUNG TÂM ĐIỀU HÀNH SATRAFOODS theo hóa đơn 00054418</t>
  </si>
  <si>
    <t>Bán hàng TRUNG TÂM ĐIỀU HÀNH SATRAFOODS theo hóa đơn 00056129</t>
  </si>
  <si>
    <t>Giao hàng tại 1239 Tỉnh lộ 8, Ấp Thạnh An</t>
  </si>
  <si>
    <t>Bán hàng TRUNG TÂM ĐIỀU HÀNH SATRAFOODS theo hóa đơn 00056208</t>
  </si>
  <si>
    <t>BH2212/2618</t>
  </si>
  <si>
    <t>00055419</t>
  </si>
  <si>
    <t>BH2212/1878</t>
  </si>
  <si>
    <t>BH2212/10302</t>
  </si>
  <si>
    <t>BH2212/10303</t>
  </si>
  <si>
    <t>Bán hàng CN TCT TM SÀI GÒN -TNHH MTV-SIÊU THỊ SÀI GÒN theo hóa đơn 00056805</t>
  </si>
  <si>
    <t>Giao Hàng Tại 206-208 Trần Quý</t>
  </si>
  <si>
    <t>00057052</t>
  </si>
  <si>
    <t>BH2212/11757</t>
  </si>
  <si>
    <t>Giao Hàng Tại 121-121A Tân Hương</t>
  </si>
  <si>
    <t>Bán hàng TRUNG TÂM ĐIỀU HÀNH SATRAFOODS theo hóa đơn 00055884</t>
  </si>
  <si>
    <t>00053952</t>
  </si>
  <si>
    <t>Bán hàng TRUNG TÂM ĐIỀU HÀNH SATRAFOODS theo hóa đơn 00055006</t>
  </si>
  <si>
    <t>Bán hàng TRUNG TÂM ĐIỀU HÀNH SATRAFOODS theo hóa đơn 00055002</t>
  </si>
  <si>
    <t>DANH SÁCH BÁN HÀNG</t>
  </si>
  <si>
    <t>BH2212/10858</t>
  </si>
  <si>
    <t>BH2212/10165</t>
  </si>
  <si>
    <t>00054418</t>
  </si>
  <si>
    <t>Giao Hàng Tại 405/10 Thống Nhất</t>
  </si>
  <si>
    <t>Bán hàng TRUNG TÂM ĐIỀU HÀNH SATRAFOODS theo hóa đơn 00055360</t>
  </si>
  <si>
    <t>Bán hàng TRUNG TÂM ĐIỀU HÀNH SATRAFOODS theo hóa đơn 00057070</t>
  </si>
  <si>
    <t>00055167</t>
  </si>
  <si>
    <t>SG004</t>
  </si>
  <si>
    <t>BH2212/2411</t>
  </si>
  <si>
    <t>Giao Hàng Tại 60 Hồ Văn Tư</t>
  </si>
  <si>
    <t>Bán hàng TRUNG TÂM ĐIỀU HÀNH SATRAFOODS theo hóa đơn 00055196</t>
  </si>
  <si>
    <t>Giao Hàng Tại 118A Đường Số 2</t>
  </si>
  <si>
    <t>Bán hàng TRUNG TÂM ĐIỀU HÀNH SATRAFOODS theo hóa đơn 00053952</t>
  </si>
  <si>
    <t>BH2212/9349</t>
  </si>
  <si>
    <t>BẢNG KÊ HÓA ĐƠN, CHỨNG TỪ HÀNG HÓA, DỊCH VỤ BÁN RA (MẪU QUẢN TRỊ)</t>
  </si>
  <si>
    <t>Tháng 12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</si>
  <si>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</si>
  <si>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</si>
  <si>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</si>
  <si>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</si>
  <si>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</si>
  <si>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</si>
  <si>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(124 )</t>
  </si>
  <si>
    <t>8%</t>
  </si>
  <si>
    <t>0300100037-025</t>
  </si>
  <si>
    <t>0300100037-020</t>
  </si>
  <si>
    <t>0300100037-004</t>
  </si>
  <si>
    <t>0300100037-027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</si>
</sst>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4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164" fontId="1" fillId="2" borderId="3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3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27"/>
  <sheetViews>
    <sheetView topLeftCell="G101" zoomScaleNormal="100" workbookViewId="0">
      <selection activeCell="N3" sqref="N3:N126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8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483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3" t="s">
        <v>252</v>
      </c>
      <c r="B2" s="3" t="s">
        <v>20</v>
      </c>
      <c r="C2" s="5" t="s">
        <v>286</v>
      </c>
      <c r="D2" s="5" t="s">
        <v>0</v>
      </c>
      <c r="E2" s="5"/>
      <c r="F2" s="5" t="s">
        <v>434</v>
      </c>
      <c r="G2" s="5" t="s">
        <v>179</v>
      </c>
      <c r="H2" s="5" t="s">
        <v>66</v>
      </c>
      <c r="I2" s="5" t="s">
        <v>311</v>
      </c>
      <c r="J2" s="5" t="s">
        <v>367</v>
      </c>
      <c r="K2" s="6" t="s">
        <v>159</v>
      </c>
      <c r="L2" s="6" t="s">
        <v>68</v>
      </c>
      <c r="M2" s="6" t="s">
        <v>173</v>
      </c>
      <c r="N2" s="6" t="s">
        <v>328</v>
      </c>
      <c r="O2" s="5" t="s">
        <v>209</v>
      </c>
      <c r="P2" s="5" t="s">
        <v>334</v>
      </c>
      <c r="Q2" s="5" t="s">
        <v>96</v>
      </c>
      <c r="R2" s="5" t="s">
        <v>8</v>
      </c>
      <c r="S2" s="5" t="s">
        <v>215</v>
      </c>
    </row>
    <row r="3" spans="1:19" x14ac:dyDescent="0.25">
      <c r="A3" s="1">
        <v>44926</v>
      </c>
      <c r="B3" s="1">
        <v>44926</v>
      </c>
      <c r="C3" s="2" t="s">
        <v>477</v>
      </c>
      <c r="D3" s="2" t="s">
        <v>254</v>
      </c>
      <c r="E3" s="2" t="str">
        <f>+VLOOKUP($D3,Sheet1!$C$5:$C$128,1,0)</f>
        <v>00057758</v>
      </c>
      <c r="F3" s="2" t="s">
        <v>97</v>
      </c>
      <c r="G3" s="2" t="s">
        <v>245</v>
      </c>
      <c r="H3" s="2" t="s">
        <v>271</v>
      </c>
      <c r="I3" s="2" t="s">
        <v>401</v>
      </c>
      <c r="J3" s="2" t="s">
        <v>197</v>
      </c>
      <c r="K3" s="4">
        <v>1691766</v>
      </c>
      <c r="L3" s="4">
        <v>0</v>
      </c>
      <c r="M3" s="4">
        <v>135341</v>
      </c>
      <c r="N3" s="4">
        <v>1827107</v>
      </c>
      <c r="O3" s="2" t="s">
        <v>201</v>
      </c>
      <c r="P3" s="2" t="s">
        <v>57</v>
      </c>
      <c r="Q3" s="2" t="s">
        <v>207</v>
      </c>
      <c r="R3" s="2"/>
      <c r="S3" s="2" t="s">
        <v>310</v>
      </c>
    </row>
    <row r="4" spans="1:19" x14ac:dyDescent="0.25">
      <c r="A4" s="1">
        <v>44924</v>
      </c>
      <c r="B4" s="1">
        <v>44924</v>
      </c>
      <c r="C4" s="2" t="s">
        <v>211</v>
      </c>
      <c r="D4" s="2" t="s">
        <v>200</v>
      </c>
      <c r="E4" s="2" t="str">
        <f>+VLOOKUP($D4,Sheet1!$C$5:$C$128,1,0)</f>
        <v>00057733</v>
      </c>
      <c r="F4" s="2" t="s">
        <v>97</v>
      </c>
      <c r="G4" s="2" t="s">
        <v>245</v>
      </c>
      <c r="H4" s="2" t="s">
        <v>271</v>
      </c>
      <c r="I4" s="2" t="s">
        <v>424</v>
      </c>
      <c r="J4" s="2" t="s">
        <v>493</v>
      </c>
      <c r="K4" s="4">
        <v>876905</v>
      </c>
      <c r="L4" s="4">
        <v>0</v>
      </c>
      <c r="M4" s="4">
        <v>70152</v>
      </c>
      <c r="N4" s="4">
        <v>947057</v>
      </c>
      <c r="O4" s="2" t="s">
        <v>201</v>
      </c>
      <c r="P4" s="2" t="s">
        <v>57</v>
      </c>
      <c r="Q4" s="2" t="s">
        <v>207</v>
      </c>
      <c r="R4" s="2" t="s">
        <v>44</v>
      </c>
      <c r="S4" s="2" t="s">
        <v>310</v>
      </c>
    </row>
    <row r="5" spans="1:19" x14ac:dyDescent="0.25">
      <c r="A5" s="1">
        <v>44924</v>
      </c>
      <c r="B5" s="1">
        <v>44924</v>
      </c>
      <c r="C5" s="2" t="s">
        <v>416</v>
      </c>
      <c r="D5" s="2" t="s">
        <v>10</v>
      </c>
      <c r="E5" s="2" t="str">
        <f>+VLOOKUP($D5,Sheet1!$C$5:$C$128,1,0)</f>
        <v>00057612</v>
      </c>
      <c r="F5" s="2" t="s">
        <v>97</v>
      </c>
      <c r="G5" s="2" t="s">
        <v>245</v>
      </c>
      <c r="H5" s="2" t="s">
        <v>271</v>
      </c>
      <c r="I5" s="2" t="s">
        <v>36</v>
      </c>
      <c r="J5" s="2" t="s">
        <v>262</v>
      </c>
      <c r="K5" s="4">
        <v>387078</v>
      </c>
      <c r="L5" s="4">
        <v>0</v>
      </c>
      <c r="M5" s="4">
        <v>30966</v>
      </c>
      <c r="N5" s="4">
        <v>418044</v>
      </c>
      <c r="O5" s="2" t="s">
        <v>201</v>
      </c>
      <c r="P5" s="2" t="s">
        <v>57</v>
      </c>
      <c r="Q5" s="2" t="s">
        <v>207</v>
      </c>
      <c r="R5" s="2" t="s">
        <v>44</v>
      </c>
      <c r="S5" s="2" t="s">
        <v>310</v>
      </c>
    </row>
    <row r="6" spans="1:19" x14ac:dyDescent="0.25">
      <c r="A6" s="1">
        <v>44924</v>
      </c>
      <c r="B6" s="1">
        <v>44924</v>
      </c>
      <c r="C6" s="2" t="s">
        <v>220</v>
      </c>
      <c r="D6" s="2" t="s">
        <v>138</v>
      </c>
      <c r="E6" s="2" t="str">
        <f>+VLOOKUP($D6,Sheet1!$C$5:$C$128,1,0)</f>
        <v>00057566</v>
      </c>
      <c r="F6" s="2" t="s">
        <v>97</v>
      </c>
      <c r="G6" s="2" t="s">
        <v>137</v>
      </c>
      <c r="H6" s="2" t="s">
        <v>143</v>
      </c>
      <c r="I6" s="2" t="s">
        <v>144</v>
      </c>
      <c r="J6" s="2" t="s">
        <v>415</v>
      </c>
      <c r="K6" s="4">
        <v>2911155</v>
      </c>
      <c r="L6" s="4">
        <v>0</v>
      </c>
      <c r="M6" s="4">
        <v>232892</v>
      </c>
      <c r="N6" s="4">
        <v>3144047</v>
      </c>
      <c r="O6" s="2" t="s">
        <v>201</v>
      </c>
      <c r="P6" s="2" t="s">
        <v>57</v>
      </c>
      <c r="Q6" s="2" t="s">
        <v>207</v>
      </c>
      <c r="R6" s="2" t="s">
        <v>385</v>
      </c>
      <c r="S6" s="2" t="s">
        <v>310</v>
      </c>
    </row>
    <row r="7" spans="1:19" x14ac:dyDescent="0.25">
      <c r="A7" s="1">
        <v>44924</v>
      </c>
      <c r="B7" s="1">
        <v>44924</v>
      </c>
      <c r="C7" s="2" t="s">
        <v>391</v>
      </c>
      <c r="D7" s="2" t="s">
        <v>206</v>
      </c>
      <c r="E7" s="2" t="str">
        <f>+VLOOKUP($D7,Sheet1!$C$5:$C$128,1,0)</f>
        <v>00057632</v>
      </c>
      <c r="F7" s="2" t="s">
        <v>97</v>
      </c>
      <c r="G7" s="2" t="s">
        <v>245</v>
      </c>
      <c r="H7" s="2" t="s">
        <v>271</v>
      </c>
      <c r="I7" s="2" t="s">
        <v>242</v>
      </c>
      <c r="J7" s="2" t="s">
        <v>53</v>
      </c>
      <c r="K7" s="4">
        <v>1031680</v>
      </c>
      <c r="L7" s="4">
        <v>79962</v>
      </c>
      <c r="M7" s="4">
        <v>76137</v>
      </c>
      <c r="N7" s="4">
        <v>1027855</v>
      </c>
      <c r="O7" s="2" t="s">
        <v>201</v>
      </c>
      <c r="P7" s="2" t="s">
        <v>57</v>
      </c>
      <c r="Q7" s="2" t="s">
        <v>207</v>
      </c>
      <c r="R7" s="2" t="s">
        <v>44</v>
      </c>
      <c r="S7" s="2" t="s">
        <v>310</v>
      </c>
    </row>
    <row r="8" spans="1:19" x14ac:dyDescent="0.25">
      <c r="A8" s="1">
        <v>44924</v>
      </c>
      <c r="B8" s="1">
        <v>44924</v>
      </c>
      <c r="C8" s="2" t="s">
        <v>177</v>
      </c>
      <c r="D8" s="2" t="s">
        <v>91</v>
      </c>
      <c r="E8" s="2" t="str">
        <f>+VLOOKUP($D8,Sheet1!$C$5:$C$128,1,0)</f>
        <v>00057576</v>
      </c>
      <c r="F8" s="2" t="s">
        <v>97</v>
      </c>
      <c r="G8" s="2" t="s">
        <v>245</v>
      </c>
      <c r="H8" s="2" t="s">
        <v>271</v>
      </c>
      <c r="I8" s="2" t="s">
        <v>263</v>
      </c>
      <c r="J8" s="2" t="s">
        <v>341</v>
      </c>
      <c r="K8" s="4">
        <v>904873</v>
      </c>
      <c r="L8" s="4">
        <v>0</v>
      </c>
      <c r="M8" s="4">
        <v>72390</v>
      </c>
      <c r="N8" s="4">
        <v>977263</v>
      </c>
      <c r="O8" s="2" t="s">
        <v>201</v>
      </c>
      <c r="P8" s="2" t="s">
        <v>57</v>
      </c>
      <c r="Q8" s="2" t="s">
        <v>207</v>
      </c>
      <c r="R8" s="2" t="s">
        <v>44</v>
      </c>
      <c r="S8" s="2" t="s">
        <v>310</v>
      </c>
    </row>
    <row r="9" spans="1:19" x14ac:dyDescent="0.25">
      <c r="A9" s="1">
        <v>44924</v>
      </c>
      <c r="B9" s="1">
        <v>44924</v>
      </c>
      <c r="C9" s="2" t="s">
        <v>426</v>
      </c>
      <c r="D9" s="2" t="s">
        <v>410</v>
      </c>
      <c r="E9" s="2" t="str">
        <f>+VLOOKUP($D9,Sheet1!$C$5:$C$128,1,0)</f>
        <v>00057319</v>
      </c>
      <c r="F9" s="2" t="s">
        <v>97</v>
      </c>
      <c r="G9" s="2" t="s">
        <v>245</v>
      </c>
      <c r="H9" s="2" t="s">
        <v>271</v>
      </c>
      <c r="I9" s="2" t="s">
        <v>390</v>
      </c>
      <c r="J9" s="2" t="s">
        <v>294</v>
      </c>
      <c r="K9" s="4">
        <v>367155</v>
      </c>
      <c r="L9" s="4">
        <v>0</v>
      </c>
      <c r="M9" s="4">
        <v>29372</v>
      </c>
      <c r="N9" s="4">
        <v>396527</v>
      </c>
      <c r="O9" s="2" t="s">
        <v>201</v>
      </c>
      <c r="P9" s="2" t="s">
        <v>57</v>
      </c>
      <c r="Q9" s="2" t="s">
        <v>207</v>
      </c>
      <c r="R9" s="2" t="s">
        <v>44</v>
      </c>
      <c r="S9" s="2" t="s">
        <v>310</v>
      </c>
    </row>
    <row r="10" spans="1:19" x14ac:dyDescent="0.25">
      <c r="A10" s="1">
        <v>44924</v>
      </c>
      <c r="B10" s="1">
        <v>44924</v>
      </c>
      <c r="C10" s="2" t="s">
        <v>161</v>
      </c>
      <c r="D10" s="2" t="s">
        <v>295</v>
      </c>
      <c r="E10" s="2" t="str">
        <f>+VLOOKUP($D10,Sheet1!$C$5:$C$128,1,0)</f>
        <v>00057181</v>
      </c>
      <c r="F10" s="2" t="s">
        <v>97</v>
      </c>
      <c r="G10" s="2" t="s">
        <v>245</v>
      </c>
      <c r="H10" s="2" t="s">
        <v>271</v>
      </c>
      <c r="I10" s="2" t="s">
        <v>15</v>
      </c>
      <c r="J10" s="2" t="s">
        <v>40</v>
      </c>
      <c r="K10" s="4">
        <v>1811783</v>
      </c>
      <c r="L10" s="4">
        <v>0</v>
      </c>
      <c r="M10" s="4">
        <v>144943</v>
      </c>
      <c r="N10" s="4">
        <v>1956726</v>
      </c>
      <c r="O10" s="2" t="s">
        <v>201</v>
      </c>
      <c r="P10" s="2" t="s">
        <v>57</v>
      </c>
      <c r="Q10" s="2" t="s">
        <v>207</v>
      </c>
      <c r="R10" s="2" t="s">
        <v>44</v>
      </c>
      <c r="S10" s="2" t="s">
        <v>310</v>
      </c>
    </row>
    <row r="11" spans="1:19" x14ac:dyDescent="0.25">
      <c r="A11" s="1">
        <v>44923</v>
      </c>
      <c r="B11" s="1">
        <v>44923</v>
      </c>
      <c r="C11" s="2" t="s">
        <v>454</v>
      </c>
      <c r="D11" s="2" t="s">
        <v>160</v>
      </c>
      <c r="E11" s="2" t="str">
        <f>+VLOOKUP($D11,Sheet1!$C$5:$C$128,1,0)</f>
        <v>00057655</v>
      </c>
      <c r="F11" s="2" t="s">
        <v>97</v>
      </c>
      <c r="G11" s="2" t="s">
        <v>245</v>
      </c>
      <c r="H11" s="2" t="s">
        <v>271</v>
      </c>
      <c r="I11" s="2" t="s">
        <v>181</v>
      </c>
      <c r="J11" s="2" t="s">
        <v>99</v>
      </c>
      <c r="K11" s="4">
        <v>1000333</v>
      </c>
      <c r="L11" s="4">
        <v>0</v>
      </c>
      <c r="M11" s="4">
        <v>80027</v>
      </c>
      <c r="N11" s="4">
        <v>1080360</v>
      </c>
      <c r="O11" s="2" t="s">
        <v>201</v>
      </c>
      <c r="P11" s="2" t="s">
        <v>57</v>
      </c>
      <c r="Q11" s="2" t="s">
        <v>207</v>
      </c>
      <c r="R11" s="2" t="s">
        <v>44</v>
      </c>
      <c r="S11" s="2" t="s">
        <v>310</v>
      </c>
    </row>
    <row r="12" spans="1:19" x14ac:dyDescent="0.25">
      <c r="A12" s="1">
        <v>44923</v>
      </c>
      <c r="B12" s="1">
        <v>44923</v>
      </c>
      <c r="C12" s="2" t="s">
        <v>312</v>
      </c>
      <c r="D12" s="2" t="s">
        <v>458</v>
      </c>
      <c r="E12" s="2" t="str">
        <f>+VLOOKUP($D12,Sheet1!$C$5:$C$128,1,0)</f>
        <v>00057073</v>
      </c>
      <c r="F12" s="2" t="s">
        <v>97</v>
      </c>
      <c r="G12" s="2" t="s">
        <v>245</v>
      </c>
      <c r="H12" s="2" t="s">
        <v>271</v>
      </c>
      <c r="I12" s="2" t="s">
        <v>133</v>
      </c>
      <c r="J12" s="2" t="s">
        <v>475</v>
      </c>
      <c r="K12" s="4">
        <v>502332</v>
      </c>
      <c r="L12" s="4">
        <v>0</v>
      </c>
      <c r="M12" s="4">
        <v>40187</v>
      </c>
      <c r="N12" s="4">
        <v>542519</v>
      </c>
      <c r="O12" s="2" t="s">
        <v>201</v>
      </c>
      <c r="P12" s="2" t="s">
        <v>57</v>
      </c>
      <c r="Q12" s="2" t="s">
        <v>207</v>
      </c>
      <c r="R12" s="2" t="s">
        <v>44</v>
      </c>
      <c r="S12" s="2" t="s">
        <v>310</v>
      </c>
    </row>
    <row r="13" spans="1:19" x14ac:dyDescent="0.25">
      <c r="A13" s="1">
        <v>44923</v>
      </c>
      <c r="B13" s="1">
        <v>44923</v>
      </c>
      <c r="C13" s="2" t="s">
        <v>291</v>
      </c>
      <c r="D13" s="2" t="s">
        <v>183</v>
      </c>
      <c r="E13" s="2" t="str">
        <f>+VLOOKUP($D13,Sheet1!$C$5:$C$128,1,0)</f>
        <v>00057072</v>
      </c>
      <c r="F13" s="2" t="s">
        <v>97</v>
      </c>
      <c r="G13" s="2" t="s">
        <v>245</v>
      </c>
      <c r="H13" s="2" t="s">
        <v>271</v>
      </c>
      <c r="I13" s="2" t="s">
        <v>404</v>
      </c>
      <c r="J13" s="2" t="s">
        <v>324</v>
      </c>
      <c r="K13" s="4">
        <v>367155</v>
      </c>
      <c r="L13" s="4">
        <v>0</v>
      </c>
      <c r="M13" s="4">
        <v>29372</v>
      </c>
      <c r="N13" s="4">
        <v>396527</v>
      </c>
      <c r="O13" s="2" t="s">
        <v>201</v>
      </c>
      <c r="P13" s="2" t="s">
        <v>57</v>
      </c>
      <c r="Q13" s="2" t="s">
        <v>207</v>
      </c>
      <c r="R13" s="2" t="s">
        <v>44</v>
      </c>
      <c r="S13" s="2" t="s">
        <v>310</v>
      </c>
    </row>
    <row r="14" spans="1:19" x14ac:dyDescent="0.25">
      <c r="A14" s="1">
        <v>44923</v>
      </c>
      <c r="B14" s="1">
        <v>44923</v>
      </c>
      <c r="C14" s="2" t="s">
        <v>47</v>
      </c>
      <c r="D14" s="2" t="s">
        <v>130</v>
      </c>
      <c r="E14" s="2" t="str">
        <f>+VLOOKUP($D14,Sheet1!$C$5:$C$128,1,0)</f>
        <v>00057071</v>
      </c>
      <c r="F14" s="2" t="s">
        <v>97</v>
      </c>
      <c r="G14" s="2" t="s">
        <v>245</v>
      </c>
      <c r="H14" s="2" t="s">
        <v>271</v>
      </c>
      <c r="I14" s="2" t="s">
        <v>32</v>
      </c>
      <c r="J14" s="2" t="s">
        <v>448</v>
      </c>
      <c r="K14" s="4">
        <v>653831</v>
      </c>
      <c r="L14" s="4">
        <v>0</v>
      </c>
      <c r="M14" s="4">
        <v>52306</v>
      </c>
      <c r="N14" s="4">
        <v>706137</v>
      </c>
      <c r="O14" s="2" t="s">
        <v>201</v>
      </c>
      <c r="P14" s="2" t="s">
        <v>57</v>
      </c>
      <c r="Q14" s="2" t="s">
        <v>207</v>
      </c>
      <c r="R14" s="2" t="s">
        <v>44</v>
      </c>
      <c r="S14" s="2" t="s">
        <v>310</v>
      </c>
    </row>
    <row r="15" spans="1:19" x14ac:dyDescent="0.25">
      <c r="A15" s="1">
        <v>44923</v>
      </c>
      <c r="B15" s="1">
        <v>44923</v>
      </c>
      <c r="C15" s="2" t="s">
        <v>292</v>
      </c>
      <c r="D15" s="2" t="s">
        <v>157</v>
      </c>
      <c r="E15" s="2" t="str">
        <f>+VLOOKUP($D15,Sheet1!$C$5:$C$128,1,0)</f>
        <v>00057070</v>
      </c>
      <c r="F15" s="2" t="s">
        <v>97</v>
      </c>
      <c r="G15" s="2" t="s">
        <v>245</v>
      </c>
      <c r="H15" s="2" t="s">
        <v>271</v>
      </c>
      <c r="I15" s="2" t="s">
        <v>489</v>
      </c>
      <c r="J15" s="2" t="s">
        <v>227</v>
      </c>
      <c r="K15" s="4">
        <v>553599</v>
      </c>
      <c r="L15" s="4">
        <v>0</v>
      </c>
      <c r="M15" s="4">
        <v>44288</v>
      </c>
      <c r="N15" s="4">
        <v>597887</v>
      </c>
      <c r="O15" s="2" t="s">
        <v>201</v>
      </c>
      <c r="P15" s="2" t="s">
        <v>57</v>
      </c>
      <c r="Q15" s="2" t="s">
        <v>207</v>
      </c>
      <c r="R15" s="2" t="s">
        <v>44</v>
      </c>
      <c r="S15" s="2" t="s">
        <v>310</v>
      </c>
    </row>
    <row r="16" spans="1:19" x14ac:dyDescent="0.25">
      <c r="A16" s="1">
        <v>44923</v>
      </c>
      <c r="B16" s="1">
        <v>44923</v>
      </c>
      <c r="C16" s="2" t="s">
        <v>316</v>
      </c>
      <c r="D16" s="2" t="s">
        <v>119</v>
      </c>
      <c r="E16" s="2" t="str">
        <f>+VLOOKUP($D16,Sheet1!$C$5:$C$128,1,0)</f>
        <v>00057074</v>
      </c>
      <c r="F16" s="2" t="s">
        <v>97</v>
      </c>
      <c r="G16" s="2" t="s">
        <v>245</v>
      </c>
      <c r="H16" s="2" t="s">
        <v>271</v>
      </c>
      <c r="I16" s="2" t="s">
        <v>223</v>
      </c>
      <c r="J16" s="2" t="s">
        <v>151</v>
      </c>
      <c r="K16" s="4">
        <v>389033</v>
      </c>
      <c r="L16" s="4">
        <v>0</v>
      </c>
      <c r="M16" s="4">
        <v>31123</v>
      </c>
      <c r="N16" s="4">
        <v>420156</v>
      </c>
      <c r="O16" s="2" t="s">
        <v>201</v>
      </c>
      <c r="P16" s="2" t="s">
        <v>57</v>
      </c>
      <c r="Q16" s="2" t="s">
        <v>207</v>
      </c>
      <c r="R16" s="2" t="s">
        <v>44</v>
      </c>
      <c r="S16" s="2" t="s">
        <v>310</v>
      </c>
    </row>
    <row r="17" spans="1:19" x14ac:dyDescent="0.25">
      <c r="A17" s="1">
        <v>44923</v>
      </c>
      <c r="B17" s="1">
        <v>44923</v>
      </c>
      <c r="C17" s="2" t="s">
        <v>298</v>
      </c>
      <c r="D17" s="2" t="s">
        <v>267</v>
      </c>
      <c r="E17" s="2" t="str">
        <f>+VLOOKUP($D17,Sheet1!$C$5:$C$128,1,0)</f>
        <v>00057062</v>
      </c>
      <c r="F17" s="2" t="s">
        <v>97</v>
      </c>
      <c r="G17" s="2" t="s">
        <v>245</v>
      </c>
      <c r="H17" s="2" t="s">
        <v>271</v>
      </c>
      <c r="I17" s="2" t="s">
        <v>88</v>
      </c>
      <c r="J17" s="2" t="s">
        <v>140</v>
      </c>
      <c r="K17" s="4">
        <v>1122762</v>
      </c>
      <c r="L17" s="4">
        <v>0</v>
      </c>
      <c r="M17" s="4">
        <v>89821</v>
      </c>
      <c r="N17" s="4">
        <v>1212583</v>
      </c>
      <c r="O17" s="2" t="s">
        <v>201</v>
      </c>
      <c r="P17" s="2" t="s">
        <v>57</v>
      </c>
      <c r="Q17" s="2" t="s">
        <v>207</v>
      </c>
      <c r="R17" s="2" t="s">
        <v>44</v>
      </c>
      <c r="S17" s="2" t="s">
        <v>310</v>
      </c>
    </row>
    <row r="18" spans="1:19" x14ac:dyDescent="0.25">
      <c r="A18" s="1">
        <v>44922</v>
      </c>
      <c r="B18" s="1">
        <v>44922</v>
      </c>
      <c r="C18" s="2" t="s">
        <v>300</v>
      </c>
      <c r="D18" s="2" t="s">
        <v>95</v>
      </c>
      <c r="E18" s="2" t="str">
        <f>+VLOOKUP($D18,Sheet1!$C$5:$C$128,1,0)</f>
        <v>00057122</v>
      </c>
      <c r="F18" s="2" t="s">
        <v>97</v>
      </c>
      <c r="G18" s="2" t="s">
        <v>245</v>
      </c>
      <c r="H18" s="2" t="s">
        <v>271</v>
      </c>
      <c r="I18" s="2" t="s">
        <v>121</v>
      </c>
      <c r="J18" s="2" t="s">
        <v>273</v>
      </c>
      <c r="K18" s="4">
        <v>715491</v>
      </c>
      <c r="L18" s="4">
        <v>0</v>
      </c>
      <c r="M18" s="4">
        <v>57239</v>
      </c>
      <c r="N18" s="4">
        <v>772730</v>
      </c>
      <c r="O18" s="2" t="s">
        <v>201</v>
      </c>
      <c r="P18" s="2" t="s">
        <v>57</v>
      </c>
      <c r="Q18" s="2" t="s">
        <v>207</v>
      </c>
      <c r="R18" s="2" t="s">
        <v>44</v>
      </c>
      <c r="S18" s="2" t="s">
        <v>310</v>
      </c>
    </row>
    <row r="19" spans="1:19" x14ac:dyDescent="0.25">
      <c r="A19" s="1">
        <v>44922</v>
      </c>
      <c r="B19" s="1">
        <v>44922</v>
      </c>
      <c r="C19" s="2" t="s">
        <v>317</v>
      </c>
      <c r="D19" s="2" t="s">
        <v>274</v>
      </c>
      <c r="E19" s="2" t="str">
        <f>+VLOOKUP($D19,Sheet1!$C$5:$C$128,1,0)</f>
        <v>00057656</v>
      </c>
      <c r="F19" s="2" t="s">
        <v>97</v>
      </c>
      <c r="G19" s="2" t="s">
        <v>245</v>
      </c>
      <c r="H19" s="2" t="s">
        <v>271</v>
      </c>
      <c r="I19" s="2" t="s">
        <v>63</v>
      </c>
      <c r="J19" s="2" t="s">
        <v>219</v>
      </c>
      <c r="K19" s="4">
        <v>434703</v>
      </c>
      <c r="L19" s="4">
        <v>0</v>
      </c>
      <c r="M19" s="4">
        <v>34776</v>
      </c>
      <c r="N19" s="4">
        <v>469479</v>
      </c>
      <c r="O19" s="2" t="s">
        <v>201</v>
      </c>
      <c r="P19" s="2" t="s">
        <v>57</v>
      </c>
      <c r="Q19" s="2" t="s">
        <v>207</v>
      </c>
      <c r="R19" s="2" t="s">
        <v>44</v>
      </c>
      <c r="S19" s="2" t="s">
        <v>310</v>
      </c>
    </row>
    <row r="20" spans="1:19" x14ac:dyDescent="0.25">
      <c r="A20" s="1">
        <v>44922</v>
      </c>
      <c r="B20" s="1">
        <v>44922</v>
      </c>
      <c r="C20" s="2" t="s">
        <v>335</v>
      </c>
      <c r="D20" s="2" t="s">
        <v>393</v>
      </c>
      <c r="E20" s="2" t="str">
        <f>+VLOOKUP($D20,Sheet1!$C$5:$C$128,1,0)</f>
        <v>00057047</v>
      </c>
      <c r="F20" s="2" t="s">
        <v>97</v>
      </c>
      <c r="G20" s="2" t="s">
        <v>245</v>
      </c>
      <c r="H20" s="2" t="s">
        <v>271</v>
      </c>
      <c r="I20" s="2" t="s">
        <v>216</v>
      </c>
      <c r="J20" s="2" t="s">
        <v>184</v>
      </c>
      <c r="K20" s="4">
        <v>1977694</v>
      </c>
      <c r="L20" s="4">
        <v>0</v>
      </c>
      <c r="M20" s="4">
        <v>158216</v>
      </c>
      <c r="N20" s="4">
        <v>2135910</v>
      </c>
      <c r="O20" s="2" t="s">
        <v>201</v>
      </c>
      <c r="P20" s="2" t="s">
        <v>57</v>
      </c>
      <c r="Q20" s="2" t="s">
        <v>207</v>
      </c>
      <c r="R20" s="2" t="s">
        <v>44</v>
      </c>
      <c r="S20" s="2" t="s">
        <v>310</v>
      </c>
    </row>
    <row r="21" spans="1:19" x14ac:dyDescent="0.25">
      <c r="A21" s="1">
        <v>44922</v>
      </c>
      <c r="B21" s="1">
        <v>44922</v>
      </c>
      <c r="C21" s="2" t="s">
        <v>379</v>
      </c>
      <c r="D21" s="2" t="s">
        <v>287</v>
      </c>
      <c r="E21" s="2" t="str">
        <f>+VLOOKUP($D21,Sheet1!$C$5:$C$128,1,0)</f>
        <v>00057067</v>
      </c>
      <c r="F21" s="2" t="s">
        <v>97</v>
      </c>
      <c r="G21" s="2" t="s">
        <v>245</v>
      </c>
      <c r="H21" s="2" t="s">
        <v>271</v>
      </c>
      <c r="I21" s="2" t="s">
        <v>25</v>
      </c>
      <c r="J21" s="2" t="s">
        <v>478</v>
      </c>
      <c r="K21" s="4">
        <v>470065</v>
      </c>
      <c r="L21" s="4">
        <v>0</v>
      </c>
      <c r="M21" s="4">
        <v>37605</v>
      </c>
      <c r="N21" s="4">
        <v>507670</v>
      </c>
      <c r="O21" s="2" t="s">
        <v>201</v>
      </c>
      <c r="P21" s="2" t="s">
        <v>57</v>
      </c>
      <c r="Q21" s="2" t="s">
        <v>207</v>
      </c>
      <c r="R21" s="2" t="s">
        <v>44</v>
      </c>
      <c r="S21" s="2" t="s">
        <v>310</v>
      </c>
    </row>
    <row r="22" spans="1:19" x14ac:dyDescent="0.25">
      <c r="A22" s="1">
        <v>44922</v>
      </c>
      <c r="B22" s="1">
        <v>44922</v>
      </c>
      <c r="C22" s="2" t="s">
        <v>38</v>
      </c>
      <c r="D22" s="2" t="s">
        <v>255</v>
      </c>
      <c r="E22" s="2" t="str">
        <f>+VLOOKUP($D22,Sheet1!$C$5:$C$128,1,0)</f>
        <v>00057048</v>
      </c>
      <c r="F22" s="2" t="s">
        <v>97</v>
      </c>
      <c r="G22" s="2" t="s">
        <v>245</v>
      </c>
      <c r="H22" s="2" t="s">
        <v>271</v>
      </c>
      <c r="I22" s="2" t="s">
        <v>406</v>
      </c>
      <c r="J22" s="2" t="s">
        <v>360</v>
      </c>
      <c r="K22" s="4">
        <v>1911769</v>
      </c>
      <c r="L22" s="4">
        <v>0</v>
      </c>
      <c r="M22" s="4">
        <v>152942</v>
      </c>
      <c r="N22" s="4">
        <v>2064711</v>
      </c>
      <c r="O22" s="2" t="s">
        <v>201</v>
      </c>
      <c r="P22" s="2" t="s">
        <v>57</v>
      </c>
      <c r="Q22" s="2" t="s">
        <v>207</v>
      </c>
      <c r="R22" s="2" t="s">
        <v>44</v>
      </c>
      <c r="S22" s="2" t="s">
        <v>310</v>
      </c>
    </row>
    <row r="23" spans="1:19" x14ac:dyDescent="0.25">
      <c r="A23" s="1">
        <v>44921</v>
      </c>
      <c r="B23" s="1">
        <v>44921</v>
      </c>
      <c r="C23" s="2" t="s">
        <v>452</v>
      </c>
      <c r="D23" s="2" t="s">
        <v>382</v>
      </c>
      <c r="E23" s="2" t="str">
        <f>+VLOOKUP($D23,Sheet1!$C$5:$C$128,1,0)</f>
        <v>00056979</v>
      </c>
      <c r="F23" s="2" t="s">
        <v>97</v>
      </c>
      <c r="G23" s="2" t="s">
        <v>245</v>
      </c>
      <c r="H23" s="2" t="s">
        <v>271</v>
      </c>
      <c r="I23" s="2" t="s">
        <v>31</v>
      </c>
      <c r="J23" s="2" t="s">
        <v>71</v>
      </c>
      <c r="K23" s="4">
        <v>444232</v>
      </c>
      <c r="L23" s="4">
        <v>0</v>
      </c>
      <c r="M23" s="4">
        <v>35539</v>
      </c>
      <c r="N23" s="4">
        <v>479771</v>
      </c>
      <c r="O23" s="2" t="s">
        <v>201</v>
      </c>
      <c r="P23" s="2" t="s">
        <v>57</v>
      </c>
      <c r="Q23" s="2" t="s">
        <v>207</v>
      </c>
      <c r="R23" s="2" t="s">
        <v>44</v>
      </c>
      <c r="S23" s="2" t="s">
        <v>310</v>
      </c>
    </row>
    <row r="24" spans="1:19" x14ac:dyDescent="0.25">
      <c r="A24" s="1">
        <v>44921</v>
      </c>
      <c r="B24" s="1">
        <v>44921</v>
      </c>
      <c r="C24" s="2" t="s">
        <v>413</v>
      </c>
      <c r="D24" s="2" t="s">
        <v>107</v>
      </c>
      <c r="E24" s="2" t="str">
        <f>+VLOOKUP($D24,Sheet1!$C$5:$C$128,1,0)</f>
        <v>00057003</v>
      </c>
      <c r="F24" s="2" t="s">
        <v>97</v>
      </c>
      <c r="G24" s="2" t="s">
        <v>245</v>
      </c>
      <c r="H24" s="2" t="s">
        <v>271</v>
      </c>
      <c r="I24" s="2" t="s">
        <v>113</v>
      </c>
      <c r="J24" s="2" t="s">
        <v>368</v>
      </c>
      <c r="K24" s="4">
        <v>784900</v>
      </c>
      <c r="L24" s="4">
        <v>0</v>
      </c>
      <c r="M24" s="4">
        <v>62792</v>
      </c>
      <c r="N24" s="4">
        <v>847692</v>
      </c>
      <c r="O24" s="2" t="s">
        <v>201</v>
      </c>
      <c r="P24" s="2" t="s">
        <v>57</v>
      </c>
      <c r="Q24" s="2" t="s">
        <v>207</v>
      </c>
      <c r="R24" s="2" t="s">
        <v>44</v>
      </c>
      <c r="S24" s="2" t="s">
        <v>310</v>
      </c>
    </row>
    <row r="25" spans="1:19" x14ac:dyDescent="0.25">
      <c r="A25" s="1">
        <v>44921</v>
      </c>
      <c r="B25" s="1">
        <v>44921</v>
      </c>
      <c r="C25" s="2" t="s">
        <v>176</v>
      </c>
      <c r="D25" s="2" t="s">
        <v>188</v>
      </c>
      <c r="E25" s="2" t="str">
        <f>+VLOOKUP($D25,Sheet1!$C$5:$C$128,1,0)</f>
        <v>00056980</v>
      </c>
      <c r="F25" s="2" t="s">
        <v>97</v>
      </c>
      <c r="G25" s="2" t="s">
        <v>245</v>
      </c>
      <c r="H25" s="2" t="s">
        <v>271</v>
      </c>
      <c r="I25" s="2" t="s">
        <v>73</v>
      </c>
      <c r="J25" s="2" t="s">
        <v>380</v>
      </c>
      <c r="K25" s="4">
        <v>563174</v>
      </c>
      <c r="L25" s="4">
        <v>0</v>
      </c>
      <c r="M25" s="4">
        <v>45054</v>
      </c>
      <c r="N25" s="4">
        <v>608228</v>
      </c>
      <c r="O25" s="2" t="s">
        <v>201</v>
      </c>
      <c r="P25" s="2" t="s">
        <v>57</v>
      </c>
      <c r="Q25" s="2" t="s">
        <v>207</v>
      </c>
      <c r="R25" s="2" t="s">
        <v>44</v>
      </c>
      <c r="S25" s="2" t="s">
        <v>310</v>
      </c>
    </row>
    <row r="26" spans="1:19" x14ac:dyDescent="0.25">
      <c r="A26" s="1">
        <v>44921</v>
      </c>
      <c r="B26" s="1">
        <v>44921</v>
      </c>
      <c r="C26" s="2" t="s">
        <v>484</v>
      </c>
      <c r="D26" s="2" t="s">
        <v>329</v>
      </c>
      <c r="E26" s="2" t="str">
        <f>+VLOOKUP($D26,Sheet1!$C$5:$C$128,1,0)</f>
        <v>00056972</v>
      </c>
      <c r="F26" s="2" t="s">
        <v>97</v>
      </c>
      <c r="G26" s="2" t="s">
        <v>245</v>
      </c>
      <c r="H26" s="2" t="s">
        <v>271</v>
      </c>
      <c r="I26" s="2" t="s">
        <v>120</v>
      </c>
      <c r="J26" s="2" t="s">
        <v>145</v>
      </c>
      <c r="K26" s="4">
        <v>440586</v>
      </c>
      <c r="L26" s="4">
        <v>0</v>
      </c>
      <c r="M26" s="4">
        <v>35247</v>
      </c>
      <c r="N26" s="4">
        <v>475833</v>
      </c>
      <c r="O26" s="2" t="s">
        <v>201</v>
      </c>
      <c r="P26" s="2" t="s">
        <v>57</v>
      </c>
      <c r="Q26" s="2" t="s">
        <v>207</v>
      </c>
      <c r="R26" s="2" t="s">
        <v>44</v>
      </c>
      <c r="S26" s="2" t="s">
        <v>310</v>
      </c>
    </row>
    <row r="27" spans="1:19" x14ac:dyDescent="0.25">
      <c r="A27" s="1">
        <v>44921</v>
      </c>
      <c r="B27" s="1">
        <v>44921</v>
      </c>
      <c r="C27" s="2" t="s">
        <v>51</v>
      </c>
      <c r="D27" s="2" t="s">
        <v>476</v>
      </c>
      <c r="E27" s="2" t="str">
        <f>+VLOOKUP($D27,Sheet1!$C$5:$C$128,1,0)</f>
        <v>00057052</v>
      </c>
      <c r="F27" s="2" t="s">
        <v>97</v>
      </c>
      <c r="G27" s="2" t="s">
        <v>245</v>
      </c>
      <c r="H27" s="2" t="s">
        <v>271</v>
      </c>
      <c r="I27" s="2" t="s">
        <v>62</v>
      </c>
      <c r="J27" s="2" t="s">
        <v>280</v>
      </c>
      <c r="K27" s="4">
        <v>258052</v>
      </c>
      <c r="L27" s="4">
        <v>0</v>
      </c>
      <c r="M27" s="4">
        <v>20644</v>
      </c>
      <c r="N27" s="4">
        <v>278696</v>
      </c>
      <c r="O27" s="2" t="s">
        <v>201</v>
      </c>
      <c r="P27" s="2" t="s">
        <v>57</v>
      </c>
      <c r="Q27" s="2" t="s">
        <v>207</v>
      </c>
      <c r="R27" s="2" t="s">
        <v>44</v>
      </c>
      <c r="S27" s="2" t="s">
        <v>310</v>
      </c>
    </row>
    <row r="28" spans="1:19" x14ac:dyDescent="0.25">
      <c r="A28" s="1">
        <v>44921</v>
      </c>
      <c r="B28" s="1">
        <v>44921</v>
      </c>
      <c r="C28" s="2" t="s">
        <v>374</v>
      </c>
      <c r="D28" s="2" t="s">
        <v>134</v>
      </c>
      <c r="E28" s="2" t="str">
        <f>+VLOOKUP($D28,Sheet1!$C$5:$C$128,1,0)</f>
        <v>00056954</v>
      </c>
      <c r="F28" s="2" t="s">
        <v>97</v>
      </c>
      <c r="G28" s="2" t="s">
        <v>245</v>
      </c>
      <c r="H28" s="2" t="s">
        <v>271</v>
      </c>
      <c r="I28" s="2" t="s">
        <v>3</v>
      </c>
      <c r="J28" s="2" t="s">
        <v>190</v>
      </c>
      <c r="K28" s="4">
        <v>1361380</v>
      </c>
      <c r="L28" s="4">
        <v>0</v>
      </c>
      <c r="M28" s="4">
        <v>108910</v>
      </c>
      <c r="N28" s="4">
        <v>1470290</v>
      </c>
      <c r="O28" s="2" t="s">
        <v>201</v>
      </c>
      <c r="P28" s="2" t="s">
        <v>57</v>
      </c>
      <c r="Q28" s="2" t="s">
        <v>207</v>
      </c>
      <c r="R28" s="2" t="s">
        <v>44</v>
      </c>
      <c r="S28" s="2" t="s">
        <v>310</v>
      </c>
    </row>
    <row r="29" spans="1:19" x14ac:dyDescent="0.25">
      <c r="A29" s="1">
        <v>44921</v>
      </c>
      <c r="B29" s="1">
        <v>44921</v>
      </c>
      <c r="C29" s="2" t="s">
        <v>26</v>
      </c>
      <c r="D29" s="2" t="s">
        <v>150</v>
      </c>
      <c r="E29" s="2" t="str">
        <f>+VLOOKUP($D29,Sheet1!$C$5:$C$128,1,0)</f>
        <v>00056988</v>
      </c>
      <c r="F29" s="2" t="s">
        <v>97</v>
      </c>
      <c r="G29" s="2" t="s">
        <v>245</v>
      </c>
      <c r="H29" s="2" t="s">
        <v>271</v>
      </c>
      <c r="I29" s="2" t="s">
        <v>126</v>
      </c>
      <c r="J29" s="2" t="s">
        <v>259</v>
      </c>
      <c r="K29" s="4">
        <v>645130</v>
      </c>
      <c r="L29" s="4">
        <v>0</v>
      </c>
      <c r="M29" s="4">
        <v>51610</v>
      </c>
      <c r="N29" s="4">
        <v>696740</v>
      </c>
      <c r="O29" s="2" t="s">
        <v>201</v>
      </c>
      <c r="P29" s="2" t="s">
        <v>57</v>
      </c>
      <c r="Q29" s="2" t="s">
        <v>207</v>
      </c>
      <c r="R29" s="2" t="s">
        <v>44</v>
      </c>
      <c r="S29" s="2" t="s">
        <v>310</v>
      </c>
    </row>
    <row r="30" spans="1:19" x14ac:dyDescent="0.25">
      <c r="A30" s="1">
        <v>44921</v>
      </c>
      <c r="B30" s="1">
        <v>44921</v>
      </c>
      <c r="C30" s="2" t="s">
        <v>440</v>
      </c>
      <c r="D30" s="2" t="s">
        <v>303</v>
      </c>
      <c r="E30" s="2" t="str">
        <f>+VLOOKUP($D30,Sheet1!$C$5:$C$128,1,0)</f>
        <v>00056876</v>
      </c>
      <c r="F30" s="2" t="s">
        <v>97</v>
      </c>
      <c r="G30" s="2" t="s">
        <v>245</v>
      </c>
      <c r="H30" s="2" t="s">
        <v>271</v>
      </c>
      <c r="I30" s="2" t="s">
        <v>339</v>
      </c>
      <c r="J30" s="2" t="s">
        <v>21</v>
      </c>
      <c r="K30" s="4">
        <v>1082352</v>
      </c>
      <c r="L30" s="4">
        <v>0</v>
      </c>
      <c r="M30" s="4">
        <v>86588</v>
      </c>
      <c r="N30" s="4">
        <v>1168940</v>
      </c>
      <c r="O30" s="2" t="s">
        <v>201</v>
      </c>
      <c r="P30" s="2" t="s">
        <v>57</v>
      </c>
      <c r="Q30" s="2" t="s">
        <v>207</v>
      </c>
      <c r="R30" s="2" t="s">
        <v>44</v>
      </c>
      <c r="S30" s="2" t="s">
        <v>310</v>
      </c>
    </row>
    <row r="31" spans="1:19" x14ac:dyDescent="0.25">
      <c r="A31" s="1">
        <v>44921</v>
      </c>
      <c r="B31" s="1">
        <v>44921</v>
      </c>
      <c r="C31" s="2" t="s">
        <v>158</v>
      </c>
      <c r="D31" s="2" t="s">
        <v>45</v>
      </c>
      <c r="E31" s="2" t="str">
        <f>+VLOOKUP($D31,Sheet1!$C$5:$C$128,1,0)</f>
        <v>00056863</v>
      </c>
      <c r="F31" s="2" t="s">
        <v>97</v>
      </c>
      <c r="G31" s="2" t="s">
        <v>245</v>
      </c>
      <c r="H31" s="2" t="s">
        <v>271</v>
      </c>
      <c r="I31" s="2" t="s">
        <v>241</v>
      </c>
      <c r="J31" s="2" t="s">
        <v>375</v>
      </c>
      <c r="K31" s="4">
        <v>537542</v>
      </c>
      <c r="L31" s="4">
        <v>0</v>
      </c>
      <c r="M31" s="4">
        <v>43003</v>
      </c>
      <c r="N31" s="4">
        <v>580545</v>
      </c>
      <c r="O31" s="2" t="s">
        <v>201</v>
      </c>
      <c r="P31" s="2" t="s">
        <v>57</v>
      </c>
      <c r="Q31" s="2" t="s">
        <v>207</v>
      </c>
      <c r="R31" s="2" t="s">
        <v>44</v>
      </c>
      <c r="S31" s="2" t="s">
        <v>310</v>
      </c>
    </row>
    <row r="32" spans="1:19" x14ac:dyDescent="0.25">
      <c r="A32" s="1">
        <v>44921</v>
      </c>
      <c r="B32" s="1">
        <v>44921</v>
      </c>
      <c r="C32" s="2" t="s">
        <v>461</v>
      </c>
      <c r="D32" s="2" t="s">
        <v>217</v>
      </c>
      <c r="E32" s="2" t="str">
        <f>+VLOOKUP($D32,Sheet1!$C$5:$C$128,1,0)</f>
        <v>00056843</v>
      </c>
      <c r="F32" s="2" t="s">
        <v>97</v>
      </c>
      <c r="G32" s="2" t="s">
        <v>245</v>
      </c>
      <c r="H32" s="2" t="s">
        <v>271</v>
      </c>
      <c r="I32" s="2" t="s">
        <v>323</v>
      </c>
      <c r="J32" s="2" t="s">
        <v>100</v>
      </c>
      <c r="K32" s="4">
        <v>1832889</v>
      </c>
      <c r="L32" s="4">
        <v>0</v>
      </c>
      <c r="M32" s="4">
        <v>146631</v>
      </c>
      <c r="N32" s="4">
        <v>1979520</v>
      </c>
      <c r="O32" s="2" t="s">
        <v>201</v>
      </c>
      <c r="P32" s="2" t="s">
        <v>57</v>
      </c>
      <c r="Q32" s="2" t="s">
        <v>207</v>
      </c>
      <c r="R32" s="2" t="s">
        <v>44</v>
      </c>
      <c r="S32" s="2" t="s">
        <v>310</v>
      </c>
    </row>
    <row r="33" spans="1:19" x14ac:dyDescent="0.25">
      <c r="A33" s="1">
        <v>44919</v>
      </c>
      <c r="B33" s="1">
        <v>44919</v>
      </c>
      <c r="C33" s="2" t="s">
        <v>272</v>
      </c>
      <c r="D33" s="2" t="s">
        <v>222</v>
      </c>
      <c r="E33" s="2" t="str">
        <f>+VLOOKUP($D33,Sheet1!$C$5:$C$128,1,0)</f>
        <v>00056805</v>
      </c>
      <c r="F33" s="2" t="s">
        <v>97</v>
      </c>
      <c r="G33" s="2" t="s">
        <v>137</v>
      </c>
      <c r="H33" s="2" t="s">
        <v>143</v>
      </c>
      <c r="I33" s="2" t="s">
        <v>474</v>
      </c>
      <c r="J33" s="2" t="s">
        <v>415</v>
      </c>
      <c r="K33" s="4">
        <v>1945432</v>
      </c>
      <c r="L33" s="4">
        <v>0</v>
      </c>
      <c r="M33" s="4">
        <v>155635</v>
      </c>
      <c r="N33" s="4">
        <v>2101067</v>
      </c>
      <c r="O33" s="2" t="s">
        <v>201</v>
      </c>
      <c r="P33" s="2" t="s">
        <v>57</v>
      </c>
      <c r="Q33" s="2" t="s">
        <v>207</v>
      </c>
      <c r="R33" s="2" t="s">
        <v>385</v>
      </c>
      <c r="S33" s="2" t="s">
        <v>310</v>
      </c>
    </row>
    <row r="34" spans="1:19" x14ac:dyDescent="0.25">
      <c r="A34" s="1">
        <v>44918</v>
      </c>
      <c r="B34" s="1">
        <v>44918</v>
      </c>
      <c r="C34" s="2" t="s">
        <v>58</v>
      </c>
      <c r="D34" s="2" t="s">
        <v>123</v>
      </c>
      <c r="E34" s="2" t="str">
        <f>+VLOOKUP($D34,Sheet1!$C$5:$C$128,1,0)</f>
        <v>00056808</v>
      </c>
      <c r="F34" s="2" t="s">
        <v>97</v>
      </c>
      <c r="G34" s="2" t="s">
        <v>245</v>
      </c>
      <c r="H34" s="2" t="s">
        <v>271</v>
      </c>
      <c r="I34" s="2" t="s">
        <v>398</v>
      </c>
      <c r="J34" s="2" t="s">
        <v>350</v>
      </c>
      <c r="K34" s="4">
        <v>515840</v>
      </c>
      <c r="L34" s="4">
        <v>0</v>
      </c>
      <c r="M34" s="4">
        <v>41267</v>
      </c>
      <c r="N34" s="4">
        <v>557107</v>
      </c>
      <c r="O34" s="2" t="s">
        <v>201</v>
      </c>
      <c r="P34" s="2" t="s">
        <v>57</v>
      </c>
      <c r="Q34" s="2" t="s">
        <v>207</v>
      </c>
      <c r="R34" s="2" t="s">
        <v>44</v>
      </c>
      <c r="S34" s="2" t="s">
        <v>310</v>
      </c>
    </row>
    <row r="35" spans="1:19" x14ac:dyDescent="0.25">
      <c r="A35" s="1">
        <v>44918</v>
      </c>
      <c r="B35" s="1">
        <v>44918</v>
      </c>
      <c r="C35" s="2" t="s">
        <v>473</v>
      </c>
      <c r="D35" s="2" t="s">
        <v>282</v>
      </c>
      <c r="E35" s="2" t="str">
        <f>+VLOOKUP($D35,Sheet1!$C$5:$C$128,1,0)</f>
        <v>00056862</v>
      </c>
      <c r="F35" s="2" t="s">
        <v>97</v>
      </c>
      <c r="G35" s="2" t="s">
        <v>245</v>
      </c>
      <c r="H35" s="2" t="s">
        <v>271</v>
      </c>
      <c r="I35" s="2" t="s">
        <v>377</v>
      </c>
      <c r="J35" s="2" t="s">
        <v>196</v>
      </c>
      <c r="K35" s="4">
        <v>777406</v>
      </c>
      <c r="L35" s="4">
        <v>0</v>
      </c>
      <c r="M35" s="4">
        <v>62192</v>
      </c>
      <c r="N35" s="4">
        <v>839598</v>
      </c>
      <c r="O35" s="2" t="s">
        <v>201</v>
      </c>
      <c r="P35" s="2" t="s">
        <v>57</v>
      </c>
      <c r="Q35" s="2" t="s">
        <v>207</v>
      </c>
      <c r="R35" s="2" t="s">
        <v>44</v>
      </c>
      <c r="S35" s="2" t="s">
        <v>310</v>
      </c>
    </row>
    <row r="36" spans="1:19" x14ac:dyDescent="0.25">
      <c r="A36" s="1">
        <v>44918</v>
      </c>
      <c r="B36" s="1">
        <v>44918</v>
      </c>
      <c r="C36" s="2" t="s">
        <v>472</v>
      </c>
      <c r="D36" s="2" t="s">
        <v>194</v>
      </c>
      <c r="E36" s="2" t="str">
        <f>+VLOOKUP($D36,Sheet1!$C$5:$C$128,1,0)</f>
        <v>00057065</v>
      </c>
      <c r="F36" s="2" t="s">
        <v>97</v>
      </c>
      <c r="G36" s="2" t="s">
        <v>245</v>
      </c>
      <c r="H36" s="2" t="s">
        <v>271</v>
      </c>
      <c r="I36" s="2" t="s">
        <v>168</v>
      </c>
      <c r="J36" s="2" t="s">
        <v>236</v>
      </c>
      <c r="K36" s="4">
        <v>773760</v>
      </c>
      <c r="L36" s="4">
        <v>0</v>
      </c>
      <c r="M36" s="4">
        <v>61901</v>
      </c>
      <c r="N36" s="4">
        <v>835661</v>
      </c>
      <c r="O36" s="2" t="s">
        <v>201</v>
      </c>
      <c r="P36" s="2" t="s">
        <v>57</v>
      </c>
      <c r="Q36" s="2" t="s">
        <v>207</v>
      </c>
      <c r="R36" s="2" t="s">
        <v>44</v>
      </c>
      <c r="S36" s="2" t="s">
        <v>310</v>
      </c>
    </row>
    <row r="37" spans="1:19" x14ac:dyDescent="0.25">
      <c r="A37" s="1">
        <v>44918</v>
      </c>
      <c r="B37" s="1">
        <v>44918</v>
      </c>
      <c r="C37" s="2" t="s">
        <v>186</v>
      </c>
      <c r="D37" s="2" t="s">
        <v>299</v>
      </c>
      <c r="E37" s="2" t="str">
        <f>+VLOOKUP($D37,Sheet1!$C$5:$C$128,1,0)</f>
        <v>00056773</v>
      </c>
      <c r="F37" s="2" t="s">
        <v>97</v>
      </c>
      <c r="G37" s="2" t="s">
        <v>245</v>
      </c>
      <c r="H37" s="2" t="s">
        <v>271</v>
      </c>
      <c r="I37" s="2" t="s">
        <v>169</v>
      </c>
      <c r="J37" s="2" t="s">
        <v>244</v>
      </c>
      <c r="K37" s="4">
        <v>331483</v>
      </c>
      <c r="L37" s="4">
        <v>0</v>
      </c>
      <c r="M37" s="4">
        <v>26519</v>
      </c>
      <c r="N37" s="4">
        <v>358002</v>
      </c>
      <c r="O37" s="2" t="s">
        <v>201</v>
      </c>
      <c r="P37" s="2" t="s">
        <v>57</v>
      </c>
      <c r="Q37" s="2" t="s">
        <v>207</v>
      </c>
      <c r="R37" s="2" t="s">
        <v>44</v>
      </c>
      <c r="S37" s="2" t="s">
        <v>310</v>
      </c>
    </row>
    <row r="38" spans="1:19" x14ac:dyDescent="0.25">
      <c r="A38" s="1">
        <v>44917</v>
      </c>
      <c r="B38" s="1">
        <v>44917</v>
      </c>
      <c r="C38" s="2" t="s">
        <v>275</v>
      </c>
      <c r="D38" s="2" t="s">
        <v>387</v>
      </c>
      <c r="E38" s="2" t="str">
        <f>+VLOOKUP($D38,Sheet1!$C$5:$C$128,1,0)</f>
        <v>00056575</v>
      </c>
      <c r="F38" s="2" t="s">
        <v>97</v>
      </c>
      <c r="G38" s="2" t="s">
        <v>245</v>
      </c>
      <c r="H38" s="2" t="s">
        <v>271</v>
      </c>
      <c r="I38" s="2" t="s">
        <v>372</v>
      </c>
      <c r="J38" s="2" t="s">
        <v>260</v>
      </c>
      <c r="K38" s="4">
        <v>654789</v>
      </c>
      <c r="L38" s="4">
        <v>0</v>
      </c>
      <c r="M38" s="4">
        <v>52383</v>
      </c>
      <c r="N38" s="4">
        <v>707172</v>
      </c>
      <c r="O38" s="2" t="s">
        <v>201</v>
      </c>
      <c r="P38" s="2" t="s">
        <v>57</v>
      </c>
      <c r="Q38" s="2" t="s">
        <v>207</v>
      </c>
      <c r="R38" s="2" t="s">
        <v>44</v>
      </c>
      <c r="S38" s="2" t="s">
        <v>310</v>
      </c>
    </row>
    <row r="39" spans="1:19" x14ac:dyDescent="0.25">
      <c r="A39" s="1">
        <v>44917</v>
      </c>
      <c r="B39" s="1">
        <v>44917</v>
      </c>
      <c r="C39" s="2" t="s">
        <v>129</v>
      </c>
      <c r="D39" s="2" t="s">
        <v>76</v>
      </c>
      <c r="E39" s="2" t="str">
        <f>+VLOOKUP($D39,Sheet1!$C$5:$C$128,1,0)</f>
        <v>00056331</v>
      </c>
      <c r="F39" s="2" t="s">
        <v>97</v>
      </c>
      <c r="G39" s="2" t="s">
        <v>245</v>
      </c>
      <c r="H39" s="2" t="s">
        <v>271</v>
      </c>
      <c r="I39" s="2" t="s">
        <v>135</v>
      </c>
      <c r="J39" s="2" t="s">
        <v>285</v>
      </c>
      <c r="K39" s="4">
        <v>440586</v>
      </c>
      <c r="L39" s="4">
        <v>0</v>
      </c>
      <c r="M39" s="4">
        <v>35247</v>
      </c>
      <c r="N39" s="4">
        <v>475833</v>
      </c>
      <c r="O39" s="2" t="s">
        <v>201</v>
      </c>
      <c r="P39" s="2" t="s">
        <v>57</v>
      </c>
      <c r="Q39" s="2" t="s">
        <v>207</v>
      </c>
      <c r="R39" s="2" t="s">
        <v>44</v>
      </c>
      <c r="S39" s="2" t="s">
        <v>310</v>
      </c>
    </row>
    <row r="40" spans="1:19" x14ac:dyDescent="0.25">
      <c r="A40" s="1">
        <v>44917</v>
      </c>
      <c r="B40" s="1">
        <v>44917</v>
      </c>
      <c r="C40" s="2" t="s">
        <v>106</v>
      </c>
      <c r="D40" s="2" t="s">
        <v>418</v>
      </c>
      <c r="E40" s="2" t="str">
        <f>+VLOOKUP($D40,Sheet1!$C$5:$C$128,1,0)</f>
        <v>00056692</v>
      </c>
      <c r="F40" s="2" t="s">
        <v>97</v>
      </c>
      <c r="G40" s="2" t="s">
        <v>245</v>
      </c>
      <c r="H40" s="2" t="s">
        <v>271</v>
      </c>
      <c r="I40" s="2" t="s">
        <v>411</v>
      </c>
      <c r="J40" s="2" t="s">
        <v>495</v>
      </c>
      <c r="K40" s="4">
        <v>791734</v>
      </c>
      <c r="L40" s="4">
        <v>0</v>
      </c>
      <c r="M40" s="4">
        <v>63339</v>
      </c>
      <c r="N40" s="4">
        <v>855073</v>
      </c>
      <c r="O40" s="2" t="s">
        <v>201</v>
      </c>
      <c r="P40" s="2" t="s">
        <v>57</v>
      </c>
      <c r="Q40" s="2" t="s">
        <v>207</v>
      </c>
      <c r="R40" s="2" t="s">
        <v>44</v>
      </c>
      <c r="S40" s="2" t="s">
        <v>310</v>
      </c>
    </row>
    <row r="41" spans="1:19" x14ac:dyDescent="0.25">
      <c r="A41" s="1">
        <v>44917</v>
      </c>
      <c r="B41" s="1">
        <v>44917</v>
      </c>
      <c r="C41" s="2" t="s">
        <v>69</v>
      </c>
      <c r="D41" s="2" t="s">
        <v>293</v>
      </c>
      <c r="E41" s="2" t="str">
        <f>+VLOOKUP($D41,Sheet1!$C$5:$C$128,1,0)</f>
        <v>00056702</v>
      </c>
      <c r="F41" s="2" t="s">
        <v>97</v>
      </c>
      <c r="G41" s="2" t="s">
        <v>245</v>
      </c>
      <c r="H41" s="2" t="s">
        <v>271</v>
      </c>
      <c r="I41" s="2" t="s">
        <v>114</v>
      </c>
      <c r="J41" s="2" t="s">
        <v>264</v>
      </c>
      <c r="K41" s="4">
        <v>423108</v>
      </c>
      <c r="L41" s="4">
        <v>0</v>
      </c>
      <c r="M41" s="4">
        <v>33849</v>
      </c>
      <c r="N41" s="4">
        <v>456957</v>
      </c>
      <c r="O41" s="2" t="s">
        <v>201</v>
      </c>
      <c r="P41" s="2" t="s">
        <v>57</v>
      </c>
      <c r="Q41" s="2" t="s">
        <v>207</v>
      </c>
      <c r="R41" s="2" t="s">
        <v>44</v>
      </c>
      <c r="S41" s="2" t="s">
        <v>310</v>
      </c>
    </row>
    <row r="42" spans="1:19" x14ac:dyDescent="0.25">
      <c r="A42" s="1">
        <v>44917</v>
      </c>
      <c r="B42" s="1">
        <v>44917</v>
      </c>
      <c r="C42" s="2" t="s">
        <v>243</v>
      </c>
      <c r="D42" s="2" t="s">
        <v>256</v>
      </c>
      <c r="E42" s="2" t="str">
        <f>+VLOOKUP($D42,Sheet1!$C$5:$C$128,1,0)</f>
        <v>00057045</v>
      </c>
      <c r="F42" s="2" t="s">
        <v>97</v>
      </c>
      <c r="G42" s="2" t="s">
        <v>245</v>
      </c>
      <c r="H42" s="2" t="s">
        <v>271</v>
      </c>
      <c r="I42" s="2" t="s">
        <v>309</v>
      </c>
      <c r="J42" s="2" t="s">
        <v>46</v>
      </c>
      <c r="K42" s="4">
        <v>528885</v>
      </c>
      <c r="L42" s="4">
        <v>0</v>
      </c>
      <c r="M42" s="4">
        <v>42311</v>
      </c>
      <c r="N42" s="4">
        <v>571196</v>
      </c>
      <c r="O42" s="2" t="s">
        <v>201</v>
      </c>
      <c r="P42" s="2" t="s">
        <v>57</v>
      </c>
      <c r="Q42" s="2" t="s">
        <v>207</v>
      </c>
      <c r="R42" s="2" t="s">
        <v>44</v>
      </c>
      <c r="S42" s="2" t="s">
        <v>310</v>
      </c>
    </row>
    <row r="43" spans="1:19" x14ac:dyDescent="0.25">
      <c r="A43" s="1">
        <v>44917</v>
      </c>
      <c r="B43" s="1">
        <v>44917</v>
      </c>
      <c r="C43" s="2" t="s">
        <v>485</v>
      </c>
      <c r="D43" s="2" t="s">
        <v>146</v>
      </c>
      <c r="E43" s="2" t="str">
        <f>+VLOOKUP($D43,Sheet1!$C$5:$C$128,1,0)</f>
        <v>00056842</v>
      </c>
      <c r="F43" s="2" t="s">
        <v>97</v>
      </c>
      <c r="G43" s="2" t="s">
        <v>245</v>
      </c>
      <c r="H43" s="2" t="s">
        <v>271</v>
      </c>
      <c r="I43" s="2" t="s">
        <v>460</v>
      </c>
      <c r="J43" s="2" t="s">
        <v>320</v>
      </c>
      <c r="K43" s="4">
        <v>1944691</v>
      </c>
      <c r="L43" s="4">
        <v>0</v>
      </c>
      <c r="M43" s="4">
        <v>155575</v>
      </c>
      <c r="N43" s="4">
        <v>2100266</v>
      </c>
      <c r="O43" s="2" t="s">
        <v>201</v>
      </c>
      <c r="P43" s="2" t="s">
        <v>57</v>
      </c>
      <c r="Q43" s="2" t="s">
        <v>207</v>
      </c>
      <c r="R43" s="2" t="s">
        <v>44</v>
      </c>
      <c r="S43" s="2" t="s">
        <v>310</v>
      </c>
    </row>
    <row r="44" spans="1:19" x14ac:dyDescent="0.25">
      <c r="A44" s="1">
        <v>44917</v>
      </c>
      <c r="B44" s="1">
        <v>44917</v>
      </c>
      <c r="C44" s="2" t="s">
        <v>456</v>
      </c>
      <c r="D44" s="2" t="s">
        <v>153</v>
      </c>
      <c r="E44" s="2" t="str">
        <f>+VLOOKUP($D44,Sheet1!$C$5:$C$128,1,0)</f>
        <v>00056693</v>
      </c>
      <c r="F44" s="2" t="s">
        <v>97</v>
      </c>
      <c r="G44" s="2" t="s">
        <v>245</v>
      </c>
      <c r="H44" s="2" t="s">
        <v>271</v>
      </c>
      <c r="I44" s="2" t="s">
        <v>459</v>
      </c>
      <c r="J44" s="2" t="s">
        <v>422</v>
      </c>
      <c r="K44" s="4">
        <v>673842</v>
      </c>
      <c r="L44" s="4">
        <v>0</v>
      </c>
      <c r="M44" s="4">
        <v>53907</v>
      </c>
      <c r="N44" s="4">
        <v>727749</v>
      </c>
      <c r="O44" s="2" t="s">
        <v>201</v>
      </c>
      <c r="P44" s="2" t="s">
        <v>57</v>
      </c>
      <c r="Q44" s="2" t="s">
        <v>207</v>
      </c>
      <c r="R44" s="2" t="s">
        <v>44</v>
      </c>
      <c r="S44" s="2" t="s">
        <v>310</v>
      </c>
    </row>
    <row r="45" spans="1:19" x14ac:dyDescent="0.25">
      <c r="A45" s="1">
        <v>44917</v>
      </c>
      <c r="B45" s="1">
        <v>44917</v>
      </c>
      <c r="C45" s="2" t="s">
        <v>205</v>
      </c>
      <c r="D45" s="2" t="s">
        <v>330</v>
      </c>
      <c r="E45" s="2" t="str">
        <f>+VLOOKUP($D45,Sheet1!$C$5:$C$128,1,0)</f>
        <v>00057049</v>
      </c>
      <c r="F45" s="2" t="s">
        <v>97</v>
      </c>
      <c r="G45" s="2" t="s">
        <v>402</v>
      </c>
      <c r="H45" s="2" t="s">
        <v>414</v>
      </c>
      <c r="I45" s="2" t="s">
        <v>417</v>
      </c>
      <c r="J45" s="2" t="s">
        <v>112</v>
      </c>
      <c r="K45" s="4">
        <v>6109040</v>
      </c>
      <c r="L45" s="4">
        <v>0</v>
      </c>
      <c r="M45" s="4">
        <v>488723</v>
      </c>
      <c r="N45" s="4">
        <v>6597763</v>
      </c>
      <c r="O45" s="2" t="s">
        <v>201</v>
      </c>
      <c r="P45" s="2" t="s">
        <v>57</v>
      </c>
      <c r="Q45" s="2" t="s">
        <v>207</v>
      </c>
      <c r="R45" s="2" t="s">
        <v>437</v>
      </c>
      <c r="S45" s="2" t="s">
        <v>310</v>
      </c>
    </row>
    <row r="46" spans="1:19" x14ac:dyDescent="0.25">
      <c r="A46" s="1">
        <v>44917</v>
      </c>
      <c r="B46" s="1">
        <v>44917</v>
      </c>
      <c r="C46" s="2" t="s">
        <v>122</v>
      </c>
      <c r="D46" s="2" t="s">
        <v>48</v>
      </c>
      <c r="E46" s="2" t="str">
        <f>+VLOOKUP($D46,Sheet1!$C$5:$C$128,1,0)</f>
        <v>00056736</v>
      </c>
      <c r="F46" s="2" t="s">
        <v>97</v>
      </c>
      <c r="G46" s="2" t="s">
        <v>438</v>
      </c>
      <c r="H46" s="2" t="s">
        <v>147</v>
      </c>
      <c r="I46" s="2" t="s">
        <v>115</v>
      </c>
      <c r="J46" s="2" t="s">
        <v>415</v>
      </c>
      <c r="K46" s="4">
        <v>2212045</v>
      </c>
      <c r="L46" s="4">
        <v>0</v>
      </c>
      <c r="M46" s="4">
        <v>176964</v>
      </c>
      <c r="N46" s="4">
        <v>2389009</v>
      </c>
      <c r="O46" s="2" t="s">
        <v>201</v>
      </c>
      <c r="P46" s="2" t="s">
        <v>57</v>
      </c>
      <c r="Q46" s="2" t="s">
        <v>207</v>
      </c>
      <c r="R46" s="2" t="s">
        <v>491</v>
      </c>
      <c r="S46" s="2" t="s">
        <v>310</v>
      </c>
    </row>
    <row r="47" spans="1:19" x14ac:dyDescent="0.25">
      <c r="A47" s="1">
        <v>44916</v>
      </c>
      <c r="B47" s="1">
        <v>44916</v>
      </c>
      <c r="C47" s="2" t="s">
        <v>445</v>
      </c>
      <c r="D47" s="2" t="s">
        <v>421</v>
      </c>
      <c r="E47" s="2" t="str">
        <f>+VLOOKUP($D47,Sheet1!$C$5:$C$128,1,0)</f>
        <v>00056520</v>
      </c>
      <c r="F47" s="2" t="s">
        <v>97</v>
      </c>
      <c r="G47" s="2" t="s">
        <v>245</v>
      </c>
      <c r="H47" s="2" t="s">
        <v>271</v>
      </c>
      <c r="I47" s="2" t="s">
        <v>79</v>
      </c>
      <c r="J47" s="2" t="s">
        <v>165</v>
      </c>
      <c r="K47" s="4">
        <v>585797</v>
      </c>
      <c r="L47" s="4">
        <v>0</v>
      </c>
      <c r="M47" s="4">
        <v>46864</v>
      </c>
      <c r="N47" s="4">
        <v>632661</v>
      </c>
      <c r="O47" s="2" t="s">
        <v>201</v>
      </c>
      <c r="P47" s="2" t="s">
        <v>57</v>
      </c>
      <c r="Q47" s="2" t="s">
        <v>207</v>
      </c>
      <c r="R47" s="2" t="s">
        <v>44</v>
      </c>
      <c r="S47" s="2" t="s">
        <v>310</v>
      </c>
    </row>
    <row r="48" spans="1:19" x14ac:dyDescent="0.25">
      <c r="A48" s="1">
        <v>44916</v>
      </c>
      <c r="B48" s="1">
        <v>44916</v>
      </c>
      <c r="C48" s="2" t="s">
        <v>94</v>
      </c>
      <c r="D48" s="2" t="s">
        <v>378</v>
      </c>
      <c r="E48" s="2" t="str">
        <f>+VLOOKUP($D48,Sheet1!$C$5:$C$128,1,0)</f>
        <v>00056191</v>
      </c>
      <c r="F48" s="2" t="s">
        <v>97</v>
      </c>
      <c r="G48" s="2" t="s">
        <v>245</v>
      </c>
      <c r="H48" s="2" t="s">
        <v>271</v>
      </c>
      <c r="I48" s="2" t="s">
        <v>70</v>
      </c>
      <c r="J48" s="2" t="s">
        <v>403</v>
      </c>
      <c r="K48" s="4">
        <v>737956</v>
      </c>
      <c r="L48" s="4">
        <v>0</v>
      </c>
      <c r="M48" s="4">
        <v>59036</v>
      </c>
      <c r="N48" s="4">
        <v>796992</v>
      </c>
      <c r="O48" s="2" t="s">
        <v>201</v>
      </c>
      <c r="P48" s="2" t="s">
        <v>57</v>
      </c>
      <c r="Q48" s="2" t="s">
        <v>207</v>
      </c>
      <c r="R48" s="2" t="s">
        <v>44</v>
      </c>
      <c r="S48" s="2" t="s">
        <v>310</v>
      </c>
    </row>
    <row r="49" spans="1:19" x14ac:dyDescent="0.25">
      <c r="A49" s="1">
        <v>44915</v>
      </c>
      <c r="B49" s="1">
        <v>44915</v>
      </c>
      <c r="C49" s="2" t="s">
        <v>358</v>
      </c>
      <c r="D49" s="2" t="s">
        <v>381</v>
      </c>
      <c r="E49" s="2" t="str">
        <f>+VLOOKUP($D49,Sheet1!$C$5:$C$128,1,0)</f>
        <v>00056592</v>
      </c>
      <c r="F49" s="2" t="s">
        <v>97</v>
      </c>
      <c r="G49" s="2" t="s">
        <v>245</v>
      </c>
      <c r="H49" s="2" t="s">
        <v>271</v>
      </c>
      <c r="I49" s="2" t="s">
        <v>237</v>
      </c>
      <c r="J49" s="2" t="s">
        <v>487</v>
      </c>
      <c r="K49" s="4">
        <v>368978</v>
      </c>
      <c r="L49" s="4">
        <v>0</v>
      </c>
      <c r="M49" s="4">
        <v>29518</v>
      </c>
      <c r="N49" s="4">
        <v>398496</v>
      </c>
      <c r="O49" s="2" t="s">
        <v>201</v>
      </c>
      <c r="P49" s="2" t="s">
        <v>57</v>
      </c>
      <c r="Q49" s="2" t="s">
        <v>207</v>
      </c>
      <c r="R49" s="2" t="s">
        <v>44</v>
      </c>
      <c r="S49" s="2" t="s">
        <v>310</v>
      </c>
    </row>
    <row r="50" spans="1:19" x14ac:dyDescent="0.25">
      <c r="A50" s="1">
        <v>44915</v>
      </c>
      <c r="B50" s="1">
        <v>44915</v>
      </c>
      <c r="C50" s="2" t="s">
        <v>39</v>
      </c>
      <c r="D50" s="2" t="s">
        <v>399</v>
      </c>
      <c r="E50" s="2" t="str">
        <f>+VLOOKUP($D50,Sheet1!$C$5:$C$128,1,0)</f>
        <v>00056221</v>
      </c>
      <c r="F50" s="2" t="s">
        <v>97</v>
      </c>
      <c r="G50" s="2" t="s">
        <v>245</v>
      </c>
      <c r="H50" s="2" t="s">
        <v>271</v>
      </c>
      <c r="I50" s="2" t="s">
        <v>214</v>
      </c>
      <c r="J50" s="2" t="s">
        <v>92</v>
      </c>
      <c r="K50" s="4">
        <v>1356455</v>
      </c>
      <c r="L50" s="4">
        <v>0</v>
      </c>
      <c r="M50" s="4">
        <v>108516</v>
      </c>
      <c r="N50" s="4">
        <v>1464971</v>
      </c>
      <c r="O50" s="2" t="s">
        <v>201</v>
      </c>
      <c r="P50" s="2" t="s">
        <v>57</v>
      </c>
      <c r="Q50" s="2" t="s">
        <v>207</v>
      </c>
      <c r="R50" s="2" t="s">
        <v>44</v>
      </c>
      <c r="S50" s="2" t="s">
        <v>310</v>
      </c>
    </row>
    <row r="51" spans="1:19" x14ac:dyDescent="0.25">
      <c r="A51" s="1">
        <v>44915</v>
      </c>
      <c r="B51" s="1">
        <v>44915</v>
      </c>
      <c r="C51" s="2" t="s">
        <v>343</v>
      </c>
      <c r="D51" s="2" t="s">
        <v>187</v>
      </c>
      <c r="E51" s="2" t="str">
        <f>+VLOOKUP($D51,Sheet1!$C$5:$C$128,1,0)</f>
        <v>00056130</v>
      </c>
      <c r="F51" s="2" t="s">
        <v>97</v>
      </c>
      <c r="G51" s="2" t="s">
        <v>245</v>
      </c>
      <c r="H51" s="2" t="s">
        <v>271</v>
      </c>
      <c r="I51" s="2" t="s">
        <v>430</v>
      </c>
      <c r="J51" s="2" t="s">
        <v>419</v>
      </c>
      <c r="K51" s="4">
        <v>785290</v>
      </c>
      <c r="L51" s="4">
        <v>0</v>
      </c>
      <c r="M51" s="4">
        <v>62823</v>
      </c>
      <c r="N51" s="4">
        <v>848113</v>
      </c>
      <c r="O51" s="2" t="s">
        <v>201</v>
      </c>
      <c r="P51" s="2" t="s">
        <v>57</v>
      </c>
      <c r="Q51" s="2" t="s">
        <v>207</v>
      </c>
      <c r="R51" s="2" t="s">
        <v>44</v>
      </c>
      <c r="S51" s="2" t="s">
        <v>310</v>
      </c>
    </row>
    <row r="52" spans="1:19" x14ac:dyDescent="0.25">
      <c r="A52" s="1">
        <v>44915</v>
      </c>
      <c r="B52" s="1">
        <v>44915</v>
      </c>
      <c r="C52" s="2" t="s">
        <v>103</v>
      </c>
      <c r="D52" s="2" t="s">
        <v>231</v>
      </c>
      <c r="E52" s="2" t="str">
        <f>+VLOOKUP($D52,Sheet1!$C$5:$C$128,1,0)</f>
        <v>00056128</v>
      </c>
      <c r="F52" s="2" t="s">
        <v>97</v>
      </c>
      <c r="G52" s="2" t="s">
        <v>245</v>
      </c>
      <c r="H52" s="2" t="s">
        <v>271</v>
      </c>
      <c r="I52" s="2" t="s">
        <v>117</v>
      </c>
      <c r="J52" s="2" t="s">
        <v>49</v>
      </c>
      <c r="K52" s="4">
        <v>1301718</v>
      </c>
      <c r="L52" s="4">
        <v>0</v>
      </c>
      <c r="M52" s="4">
        <v>104137</v>
      </c>
      <c r="N52" s="4">
        <v>1405855</v>
      </c>
      <c r="O52" s="2" t="s">
        <v>201</v>
      </c>
      <c r="P52" s="2" t="s">
        <v>57</v>
      </c>
      <c r="Q52" s="2" t="s">
        <v>207</v>
      </c>
      <c r="R52" s="2" t="s">
        <v>44</v>
      </c>
      <c r="S52" s="2" t="s">
        <v>310</v>
      </c>
    </row>
    <row r="53" spans="1:19" x14ac:dyDescent="0.25">
      <c r="A53" s="1">
        <v>44914</v>
      </c>
      <c r="B53" s="1">
        <v>44914</v>
      </c>
      <c r="C53" s="2" t="s">
        <v>24</v>
      </c>
      <c r="D53" s="2" t="s">
        <v>442</v>
      </c>
      <c r="E53" s="2" t="str">
        <f>+VLOOKUP($D53,Sheet1!$C$5:$C$128,1,0)</f>
        <v>00056533</v>
      </c>
      <c r="F53" s="2" t="s">
        <v>97</v>
      </c>
      <c r="G53" s="2" t="s">
        <v>245</v>
      </c>
      <c r="H53" s="2" t="s">
        <v>271</v>
      </c>
      <c r="I53" s="2" t="s">
        <v>233</v>
      </c>
      <c r="J53" s="2" t="s">
        <v>493</v>
      </c>
      <c r="K53" s="4">
        <v>515840</v>
      </c>
      <c r="L53" s="4">
        <v>0</v>
      </c>
      <c r="M53" s="4">
        <v>41267</v>
      </c>
      <c r="N53" s="4">
        <v>557107</v>
      </c>
      <c r="O53" s="2" t="s">
        <v>201</v>
      </c>
      <c r="P53" s="2" t="s">
        <v>57</v>
      </c>
      <c r="Q53" s="2" t="s">
        <v>207</v>
      </c>
      <c r="R53" s="2" t="s">
        <v>44</v>
      </c>
      <c r="S53" s="2" t="s">
        <v>310</v>
      </c>
    </row>
    <row r="54" spans="1:19" x14ac:dyDescent="0.25">
      <c r="A54" s="1">
        <v>44914</v>
      </c>
      <c r="B54" s="1">
        <v>44914</v>
      </c>
      <c r="C54" s="2" t="s">
        <v>55</v>
      </c>
      <c r="D54" s="2" t="s">
        <v>248</v>
      </c>
      <c r="E54" s="2" t="str">
        <f>+VLOOKUP($D54,Sheet1!$C$5:$C$128,1,0)</f>
        <v>00056180</v>
      </c>
      <c r="F54" s="2" t="s">
        <v>97</v>
      </c>
      <c r="G54" s="2" t="s">
        <v>245</v>
      </c>
      <c r="H54" s="2" t="s">
        <v>271</v>
      </c>
      <c r="I54" s="2" t="s">
        <v>65</v>
      </c>
      <c r="J54" s="2" t="s">
        <v>54</v>
      </c>
      <c r="K54" s="4">
        <v>427187</v>
      </c>
      <c r="L54" s="4">
        <v>0</v>
      </c>
      <c r="M54" s="4">
        <v>34175</v>
      </c>
      <c r="N54" s="4">
        <v>461362</v>
      </c>
      <c r="O54" s="2" t="s">
        <v>201</v>
      </c>
      <c r="P54" s="2" t="s">
        <v>57</v>
      </c>
      <c r="Q54" s="2" t="s">
        <v>207</v>
      </c>
      <c r="R54" s="2" t="s">
        <v>44</v>
      </c>
      <c r="S54" s="2" t="s">
        <v>310</v>
      </c>
    </row>
    <row r="55" spans="1:19" x14ac:dyDescent="0.25">
      <c r="A55" s="1">
        <v>44914</v>
      </c>
      <c r="B55" s="1">
        <v>44914</v>
      </c>
      <c r="C55" s="2" t="s">
        <v>195</v>
      </c>
      <c r="D55" s="2" t="s">
        <v>301</v>
      </c>
      <c r="E55" s="2" t="str">
        <f>+VLOOKUP($D55,Sheet1!$C$5:$C$128,1,0)</f>
        <v>00056536</v>
      </c>
      <c r="F55" s="2" t="s">
        <v>97</v>
      </c>
      <c r="G55" s="2" t="s">
        <v>245</v>
      </c>
      <c r="H55" s="2" t="s">
        <v>271</v>
      </c>
      <c r="I55" s="2" t="s">
        <v>443</v>
      </c>
      <c r="J55" s="2" t="s">
        <v>196</v>
      </c>
      <c r="K55" s="4">
        <v>806090</v>
      </c>
      <c r="L55" s="4">
        <v>0</v>
      </c>
      <c r="M55" s="4">
        <v>64487</v>
      </c>
      <c r="N55" s="4">
        <v>870577</v>
      </c>
      <c r="O55" s="2" t="s">
        <v>201</v>
      </c>
      <c r="P55" s="2" t="s">
        <v>57</v>
      </c>
      <c r="Q55" s="2" t="s">
        <v>207</v>
      </c>
      <c r="R55" s="2" t="s">
        <v>44</v>
      </c>
      <c r="S55" s="2" t="s">
        <v>310</v>
      </c>
    </row>
    <row r="56" spans="1:19" x14ac:dyDescent="0.25">
      <c r="A56" s="1">
        <v>44914</v>
      </c>
      <c r="B56" s="1">
        <v>44914</v>
      </c>
      <c r="C56" s="2" t="s">
        <v>33</v>
      </c>
      <c r="D56" s="2" t="s">
        <v>118</v>
      </c>
      <c r="E56" s="2" t="str">
        <f>+VLOOKUP($D56,Sheet1!$C$5:$C$128,1,0)</f>
        <v>00056494</v>
      </c>
      <c r="F56" s="2" t="s">
        <v>97</v>
      </c>
      <c r="G56" s="2" t="s">
        <v>245</v>
      </c>
      <c r="H56" s="2" t="s">
        <v>271</v>
      </c>
      <c r="I56" s="2" t="s">
        <v>408</v>
      </c>
      <c r="J56" s="2" t="s">
        <v>53</v>
      </c>
      <c r="K56" s="4">
        <v>738220</v>
      </c>
      <c r="L56" s="4">
        <v>0</v>
      </c>
      <c r="M56" s="4">
        <v>59058</v>
      </c>
      <c r="N56" s="4">
        <v>797278</v>
      </c>
      <c r="O56" s="2" t="s">
        <v>201</v>
      </c>
      <c r="P56" s="2" t="s">
        <v>57</v>
      </c>
      <c r="Q56" s="2" t="s">
        <v>207</v>
      </c>
      <c r="R56" s="2" t="s">
        <v>44</v>
      </c>
      <c r="S56" s="2" t="s">
        <v>310</v>
      </c>
    </row>
    <row r="57" spans="1:19" x14ac:dyDescent="0.25">
      <c r="A57" s="1">
        <v>44914</v>
      </c>
      <c r="B57" s="1">
        <v>44914</v>
      </c>
      <c r="C57" s="2" t="s">
        <v>407</v>
      </c>
      <c r="D57" s="2" t="s">
        <v>56</v>
      </c>
      <c r="E57" s="2" t="str">
        <f>+VLOOKUP($D57,Sheet1!$C$5:$C$128,1,0)</f>
        <v>00056206</v>
      </c>
      <c r="F57" s="2" t="s">
        <v>97</v>
      </c>
      <c r="G57" s="2" t="s">
        <v>245</v>
      </c>
      <c r="H57" s="2" t="s">
        <v>271</v>
      </c>
      <c r="I57" s="2" t="s">
        <v>296</v>
      </c>
      <c r="J57" s="2" t="s">
        <v>455</v>
      </c>
      <c r="K57" s="4">
        <v>1013976</v>
      </c>
      <c r="L57" s="4">
        <v>0</v>
      </c>
      <c r="M57" s="4">
        <v>81118</v>
      </c>
      <c r="N57" s="4">
        <v>1095094</v>
      </c>
      <c r="O57" s="2" t="s">
        <v>201</v>
      </c>
      <c r="P57" s="2" t="s">
        <v>57</v>
      </c>
      <c r="Q57" s="2" t="s">
        <v>207</v>
      </c>
      <c r="R57" s="2" t="s">
        <v>44</v>
      </c>
      <c r="S57" s="2" t="s">
        <v>310</v>
      </c>
    </row>
    <row r="58" spans="1:19" x14ac:dyDescent="0.25">
      <c r="A58" s="1">
        <v>44914</v>
      </c>
      <c r="B58" s="1">
        <v>44914</v>
      </c>
      <c r="C58" s="2" t="s">
        <v>349</v>
      </c>
      <c r="D58" s="2" t="s">
        <v>348</v>
      </c>
      <c r="E58" s="2" t="str">
        <f>+VLOOKUP($D58,Sheet1!$C$5:$C$128,1,0)</f>
        <v>00056154</v>
      </c>
      <c r="F58" s="2" t="s">
        <v>97</v>
      </c>
      <c r="G58" s="2" t="s">
        <v>245</v>
      </c>
      <c r="H58" s="2" t="s">
        <v>271</v>
      </c>
      <c r="I58" s="2" t="s">
        <v>427</v>
      </c>
      <c r="J58" s="2" t="s">
        <v>478</v>
      </c>
      <c r="K58" s="4">
        <v>528885</v>
      </c>
      <c r="L58" s="4">
        <v>0</v>
      </c>
      <c r="M58" s="4">
        <v>42311</v>
      </c>
      <c r="N58" s="4">
        <v>571196</v>
      </c>
      <c r="O58" s="2" t="s">
        <v>201</v>
      </c>
      <c r="P58" s="2" t="s">
        <v>57</v>
      </c>
      <c r="Q58" s="2" t="s">
        <v>207</v>
      </c>
      <c r="R58" s="2" t="s">
        <v>44</v>
      </c>
      <c r="S58" s="2" t="s">
        <v>310</v>
      </c>
    </row>
    <row r="59" spans="1:19" x14ac:dyDescent="0.25">
      <c r="A59" s="1">
        <v>44914</v>
      </c>
      <c r="B59" s="1">
        <v>44914</v>
      </c>
      <c r="C59" s="2" t="s">
        <v>351</v>
      </c>
      <c r="D59" s="2" t="s">
        <v>429</v>
      </c>
      <c r="E59" s="2" t="str">
        <f>+VLOOKUP($D59,Sheet1!$C$5:$C$128,1,0)</f>
        <v>00056208</v>
      </c>
      <c r="F59" s="2" t="s">
        <v>97</v>
      </c>
      <c r="G59" s="2" t="s">
        <v>245</v>
      </c>
      <c r="H59" s="2" t="s">
        <v>271</v>
      </c>
      <c r="I59" s="2" t="s">
        <v>468</v>
      </c>
      <c r="J59" s="2" t="s">
        <v>232</v>
      </c>
      <c r="K59" s="4">
        <v>555290</v>
      </c>
      <c r="L59" s="4">
        <v>0</v>
      </c>
      <c r="M59" s="4">
        <v>44423</v>
      </c>
      <c r="N59" s="4">
        <v>599713</v>
      </c>
      <c r="O59" s="2" t="s">
        <v>201</v>
      </c>
      <c r="P59" s="2" t="s">
        <v>57</v>
      </c>
      <c r="Q59" s="2" t="s">
        <v>207</v>
      </c>
      <c r="R59" s="2" t="s">
        <v>44</v>
      </c>
      <c r="S59" s="2" t="s">
        <v>310</v>
      </c>
    </row>
    <row r="60" spans="1:19" x14ac:dyDescent="0.25">
      <c r="A60" s="1">
        <v>44912</v>
      </c>
      <c r="B60" s="1">
        <v>44912</v>
      </c>
      <c r="C60" s="2" t="s">
        <v>266</v>
      </c>
      <c r="D60" s="2" t="s">
        <v>199</v>
      </c>
      <c r="E60" s="2" t="str">
        <f>+VLOOKUP($D60,Sheet1!$C$5:$C$128,1,0)</f>
        <v>00056635</v>
      </c>
      <c r="F60" s="2" t="s">
        <v>97</v>
      </c>
      <c r="G60" s="2" t="s">
        <v>245</v>
      </c>
      <c r="H60" s="2" t="s">
        <v>271</v>
      </c>
      <c r="I60" s="2" t="s">
        <v>246</v>
      </c>
      <c r="J60" s="2" t="s">
        <v>152</v>
      </c>
      <c r="K60" s="4">
        <v>368978</v>
      </c>
      <c r="L60" s="4">
        <v>0</v>
      </c>
      <c r="M60" s="4">
        <v>29518</v>
      </c>
      <c r="N60" s="4">
        <v>398496</v>
      </c>
      <c r="O60" s="2" t="s">
        <v>201</v>
      </c>
      <c r="P60" s="2" t="s">
        <v>57</v>
      </c>
      <c r="Q60" s="2" t="s">
        <v>207</v>
      </c>
      <c r="R60" s="2" t="s">
        <v>44</v>
      </c>
      <c r="S60" s="2" t="s">
        <v>310</v>
      </c>
    </row>
    <row r="61" spans="1:19" x14ac:dyDescent="0.25">
      <c r="A61" s="1">
        <v>44912</v>
      </c>
      <c r="B61" s="1">
        <v>44912</v>
      </c>
      <c r="C61" s="2" t="s">
        <v>82</v>
      </c>
      <c r="D61" s="2" t="s">
        <v>383</v>
      </c>
      <c r="E61" s="2" t="str">
        <f>+VLOOKUP($D61,Sheet1!$C$5:$C$128,1,0)</f>
        <v>00056262</v>
      </c>
      <c r="F61" s="2" t="s">
        <v>97</v>
      </c>
      <c r="G61" s="2" t="s">
        <v>245</v>
      </c>
      <c r="H61" s="2" t="s">
        <v>271</v>
      </c>
      <c r="I61" s="2" t="s">
        <v>212</v>
      </c>
      <c r="J61" s="2" t="s">
        <v>145</v>
      </c>
      <c r="K61" s="4">
        <v>720252</v>
      </c>
      <c r="L61" s="4">
        <v>0</v>
      </c>
      <c r="M61" s="4">
        <v>57620</v>
      </c>
      <c r="N61" s="4">
        <v>777872</v>
      </c>
      <c r="O61" s="2" t="s">
        <v>201</v>
      </c>
      <c r="P61" s="2" t="s">
        <v>57</v>
      </c>
      <c r="Q61" s="2" t="s">
        <v>207</v>
      </c>
      <c r="R61" s="2" t="s">
        <v>44</v>
      </c>
      <c r="S61" s="2" t="s">
        <v>310</v>
      </c>
    </row>
    <row r="62" spans="1:19" x14ac:dyDescent="0.25">
      <c r="A62" s="1">
        <v>44911</v>
      </c>
      <c r="B62" s="1">
        <v>44911</v>
      </c>
      <c r="C62" s="2" t="s">
        <v>497</v>
      </c>
      <c r="D62" s="2" t="s">
        <v>156</v>
      </c>
      <c r="E62" s="2" t="str">
        <f>+VLOOKUP($D62,Sheet1!$C$5:$C$128,1,0)</f>
        <v>00056129</v>
      </c>
      <c r="F62" s="2" t="s">
        <v>97</v>
      </c>
      <c r="G62" s="2" t="s">
        <v>245</v>
      </c>
      <c r="H62" s="2" t="s">
        <v>271</v>
      </c>
      <c r="I62" s="2" t="s">
        <v>466</v>
      </c>
      <c r="J62" s="2" t="s">
        <v>60</v>
      </c>
      <c r="K62" s="4">
        <v>2821248</v>
      </c>
      <c r="L62" s="4">
        <v>0</v>
      </c>
      <c r="M62" s="4">
        <v>225700</v>
      </c>
      <c r="N62" s="4">
        <v>3046948</v>
      </c>
      <c r="O62" s="2" t="s">
        <v>201</v>
      </c>
      <c r="P62" s="2" t="s">
        <v>57</v>
      </c>
      <c r="Q62" s="2" t="s">
        <v>207</v>
      </c>
      <c r="R62" s="2" t="s">
        <v>44</v>
      </c>
      <c r="S62" s="2" t="s">
        <v>310</v>
      </c>
    </row>
    <row r="63" spans="1:19" x14ac:dyDescent="0.25">
      <c r="A63" s="1">
        <v>44911</v>
      </c>
      <c r="B63" s="1">
        <v>44911</v>
      </c>
      <c r="C63" s="2" t="s">
        <v>268</v>
      </c>
      <c r="D63" s="2" t="s">
        <v>228</v>
      </c>
      <c r="E63" s="2" t="str">
        <f>+VLOOKUP($D63,Sheet1!$C$5:$C$128,1,0)</f>
        <v>00055884</v>
      </c>
      <c r="F63" s="2" t="s">
        <v>97</v>
      </c>
      <c r="G63" s="2" t="s">
        <v>245</v>
      </c>
      <c r="H63" s="2" t="s">
        <v>271</v>
      </c>
      <c r="I63" s="2" t="s">
        <v>479</v>
      </c>
      <c r="J63" s="2" t="s">
        <v>341</v>
      </c>
      <c r="K63" s="4">
        <v>367155</v>
      </c>
      <c r="L63" s="4">
        <v>0</v>
      </c>
      <c r="M63" s="4">
        <v>29372</v>
      </c>
      <c r="N63" s="4">
        <v>396527</v>
      </c>
      <c r="O63" s="2" t="s">
        <v>201</v>
      </c>
      <c r="P63" s="2" t="s">
        <v>57</v>
      </c>
      <c r="Q63" s="2" t="s">
        <v>207</v>
      </c>
      <c r="R63" s="2" t="s">
        <v>44</v>
      </c>
      <c r="S63" s="2" t="s">
        <v>310</v>
      </c>
    </row>
    <row r="64" spans="1:19" x14ac:dyDescent="0.25">
      <c r="A64" s="1">
        <v>44910</v>
      </c>
      <c r="B64" s="1">
        <v>44910</v>
      </c>
      <c r="C64" s="2" t="s">
        <v>319</v>
      </c>
      <c r="D64" s="2" t="s">
        <v>203</v>
      </c>
      <c r="E64" s="2" t="str">
        <f>+VLOOKUP($D64,Sheet1!$C$5:$C$128,1,0)</f>
        <v>00055991</v>
      </c>
      <c r="F64" s="2" t="s">
        <v>97</v>
      </c>
      <c r="G64" s="2" t="s">
        <v>245</v>
      </c>
      <c r="H64" s="2" t="s">
        <v>271</v>
      </c>
      <c r="I64" s="2" t="s">
        <v>435</v>
      </c>
      <c r="J64" s="2" t="s">
        <v>140</v>
      </c>
      <c r="K64" s="4">
        <v>591226</v>
      </c>
      <c r="L64" s="4">
        <v>0</v>
      </c>
      <c r="M64" s="4">
        <v>47298</v>
      </c>
      <c r="N64" s="4">
        <v>638524</v>
      </c>
      <c r="O64" s="2" t="s">
        <v>201</v>
      </c>
      <c r="P64" s="2" t="s">
        <v>57</v>
      </c>
      <c r="Q64" s="2" t="s">
        <v>207</v>
      </c>
      <c r="R64" s="2" t="s">
        <v>44</v>
      </c>
      <c r="S64" s="2" t="s">
        <v>310</v>
      </c>
    </row>
    <row r="65" spans="1:19" x14ac:dyDescent="0.25">
      <c r="A65" s="1">
        <v>44910</v>
      </c>
      <c r="B65" s="1">
        <v>44910</v>
      </c>
      <c r="C65" s="2" t="s">
        <v>340</v>
      </c>
      <c r="D65" s="2" t="s">
        <v>191</v>
      </c>
      <c r="E65" s="2" t="str">
        <f>+VLOOKUP($D65,Sheet1!$C$5:$C$128,1,0)</f>
        <v>00055889</v>
      </c>
      <c r="F65" s="2" t="s">
        <v>97</v>
      </c>
      <c r="G65" s="2" t="s">
        <v>245</v>
      </c>
      <c r="H65" s="2" t="s">
        <v>271</v>
      </c>
      <c r="I65" s="2" t="s">
        <v>344</v>
      </c>
      <c r="J65" s="2" t="s">
        <v>40</v>
      </c>
      <c r="K65" s="4">
        <v>900104</v>
      </c>
      <c r="L65" s="4">
        <v>0</v>
      </c>
      <c r="M65" s="4">
        <v>72008</v>
      </c>
      <c r="N65" s="4">
        <v>972112</v>
      </c>
      <c r="O65" s="2" t="s">
        <v>201</v>
      </c>
      <c r="P65" s="2" t="s">
        <v>57</v>
      </c>
      <c r="Q65" s="2" t="s">
        <v>207</v>
      </c>
      <c r="R65" s="2" t="s">
        <v>44</v>
      </c>
      <c r="S65" s="2" t="s">
        <v>310</v>
      </c>
    </row>
    <row r="66" spans="1:19" x14ac:dyDescent="0.25">
      <c r="A66" s="1">
        <v>44910</v>
      </c>
      <c r="B66" s="1">
        <v>44910</v>
      </c>
      <c r="C66" s="2" t="s">
        <v>148</v>
      </c>
      <c r="D66" s="2" t="s">
        <v>373</v>
      </c>
      <c r="E66" s="2" t="str">
        <f>+VLOOKUP($D66,Sheet1!$C$5:$C$128,1,0)</f>
        <v>00055897</v>
      </c>
      <c r="F66" s="2" t="s">
        <v>97</v>
      </c>
      <c r="G66" s="2" t="s">
        <v>245</v>
      </c>
      <c r="H66" s="2" t="s">
        <v>271</v>
      </c>
      <c r="I66" s="2" t="s">
        <v>446</v>
      </c>
      <c r="J66" s="2" t="s">
        <v>449</v>
      </c>
      <c r="K66" s="4">
        <v>744276</v>
      </c>
      <c r="L66" s="4">
        <v>0</v>
      </c>
      <c r="M66" s="4">
        <v>59542</v>
      </c>
      <c r="N66" s="4">
        <v>803818</v>
      </c>
      <c r="O66" s="2" t="s">
        <v>201</v>
      </c>
      <c r="P66" s="2" t="s">
        <v>57</v>
      </c>
      <c r="Q66" s="2" t="s">
        <v>207</v>
      </c>
      <c r="R66" s="2" t="s">
        <v>44</v>
      </c>
      <c r="S66" s="2" t="s">
        <v>310</v>
      </c>
    </row>
    <row r="67" spans="1:19" x14ac:dyDescent="0.25">
      <c r="A67" s="1">
        <v>44910</v>
      </c>
      <c r="B67" s="1">
        <v>44910</v>
      </c>
      <c r="C67" s="2" t="s">
        <v>110</v>
      </c>
      <c r="D67" s="2" t="s">
        <v>78</v>
      </c>
      <c r="E67" s="2" t="str">
        <f>+VLOOKUP($D67,Sheet1!$C$5:$C$128,1,0)</f>
        <v>00055893</v>
      </c>
      <c r="F67" s="2" t="s">
        <v>97</v>
      </c>
      <c r="G67" s="2" t="s">
        <v>245</v>
      </c>
      <c r="H67" s="2" t="s">
        <v>271</v>
      </c>
      <c r="I67" s="2" t="s">
        <v>365</v>
      </c>
      <c r="J67" s="2" t="s">
        <v>196</v>
      </c>
      <c r="K67" s="4">
        <v>1173355</v>
      </c>
      <c r="L67" s="4">
        <v>0</v>
      </c>
      <c r="M67" s="4">
        <v>93868</v>
      </c>
      <c r="N67" s="4">
        <v>1267223</v>
      </c>
      <c r="O67" s="2" t="s">
        <v>201</v>
      </c>
      <c r="P67" s="2" t="s">
        <v>57</v>
      </c>
      <c r="Q67" s="2" t="s">
        <v>207</v>
      </c>
      <c r="R67" s="2" t="s">
        <v>44</v>
      </c>
      <c r="S67" s="2" t="s">
        <v>310</v>
      </c>
    </row>
    <row r="68" spans="1:19" x14ac:dyDescent="0.25">
      <c r="A68" s="1">
        <v>44909</v>
      </c>
      <c r="B68" s="1">
        <v>44909</v>
      </c>
      <c r="C68" s="2" t="s">
        <v>218</v>
      </c>
      <c r="D68" s="2" t="s">
        <v>127</v>
      </c>
      <c r="E68" s="2" t="str">
        <f>+VLOOKUP($D68,Sheet1!$C$5:$C$128,1,0)</f>
        <v>00055808</v>
      </c>
      <c r="F68" s="2" t="s">
        <v>97</v>
      </c>
      <c r="G68" s="2" t="s">
        <v>245</v>
      </c>
      <c r="H68" s="2" t="s">
        <v>271</v>
      </c>
      <c r="I68" s="2" t="s">
        <v>389</v>
      </c>
      <c r="J68" s="2" t="s">
        <v>270</v>
      </c>
      <c r="K68" s="4">
        <v>700461</v>
      </c>
      <c r="L68" s="4">
        <v>0</v>
      </c>
      <c r="M68" s="4">
        <v>56037</v>
      </c>
      <c r="N68" s="4">
        <v>756498</v>
      </c>
      <c r="O68" s="2" t="s">
        <v>201</v>
      </c>
      <c r="P68" s="2" t="s">
        <v>57</v>
      </c>
      <c r="Q68" s="2" t="s">
        <v>207</v>
      </c>
      <c r="R68" s="2" t="s">
        <v>44</v>
      </c>
      <c r="S68" s="2" t="s">
        <v>310</v>
      </c>
    </row>
    <row r="69" spans="1:19" x14ac:dyDescent="0.25">
      <c r="A69" s="1">
        <v>44909</v>
      </c>
      <c r="B69" s="1">
        <v>44909</v>
      </c>
      <c r="C69" s="2" t="s">
        <v>202</v>
      </c>
      <c r="D69" s="2" t="s">
        <v>278</v>
      </c>
      <c r="E69" s="2" t="str">
        <f>+VLOOKUP($D69,Sheet1!$C$5:$C$128,1,0)</f>
        <v>00055900</v>
      </c>
      <c r="F69" s="2" t="s">
        <v>97</v>
      </c>
      <c r="G69" s="2" t="s">
        <v>245</v>
      </c>
      <c r="H69" s="2" t="s">
        <v>271</v>
      </c>
      <c r="I69" s="2" t="s">
        <v>249</v>
      </c>
      <c r="J69" s="2" t="s">
        <v>450</v>
      </c>
      <c r="K69" s="4">
        <v>1106934</v>
      </c>
      <c r="L69" s="4">
        <v>0</v>
      </c>
      <c r="M69" s="4">
        <v>88555</v>
      </c>
      <c r="N69" s="4">
        <v>1195489</v>
      </c>
      <c r="O69" s="2" t="s">
        <v>201</v>
      </c>
      <c r="P69" s="2" t="s">
        <v>57</v>
      </c>
      <c r="Q69" s="2" t="s">
        <v>207</v>
      </c>
      <c r="R69" s="2" t="s">
        <v>44</v>
      </c>
      <c r="S69" s="2" t="s">
        <v>310</v>
      </c>
    </row>
    <row r="70" spans="1:19" x14ac:dyDescent="0.25">
      <c r="A70" s="1">
        <v>44909</v>
      </c>
      <c r="B70" s="1">
        <v>44909</v>
      </c>
      <c r="C70" s="2" t="s">
        <v>250</v>
      </c>
      <c r="D70" s="2" t="s">
        <v>441</v>
      </c>
      <c r="E70" s="2" t="str">
        <f>+VLOOKUP($D70,Sheet1!$C$5:$C$128,1,0)</f>
        <v>00055898</v>
      </c>
      <c r="F70" s="2" t="s">
        <v>97</v>
      </c>
      <c r="G70" s="2" t="s">
        <v>402</v>
      </c>
      <c r="H70" s="2" t="s">
        <v>414</v>
      </c>
      <c r="I70" s="2" t="s">
        <v>89</v>
      </c>
      <c r="J70" s="2" t="s">
        <v>467</v>
      </c>
      <c r="K70" s="4">
        <v>5197405</v>
      </c>
      <c r="L70" s="4">
        <v>0</v>
      </c>
      <c r="M70" s="4">
        <v>415792</v>
      </c>
      <c r="N70" s="4">
        <v>5613197</v>
      </c>
      <c r="O70" s="2" t="s">
        <v>201</v>
      </c>
      <c r="P70" s="2" t="s">
        <v>57</v>
      </c>
      <c r="Q70" s="2" t="s">
        <v>207</v>
      </c>
      <c r="R70" s="2" t="s">
        <v>437</v>
      </c>
      <c r="S70" s="2" t="s">
        <v>310</v>
      </c>
    </row>
    <row r="71" spans="1:19" x14ac:dyDescent="0.25">
      <c r="A71" s="1">
        <v>44909</v>
      </c>
      <c r="B71" s="1">
        <v>44909</v>
      </c>
      <c r="C71" s="2" t="s">
        <v>297</v>
      </c>
      <c r="D71" s="2" t="s">
        <v>52</v>
      </c>
      <c r="E71" s="2" t="str">
        <f>+VLOOKUP($D71,Sheet1!$C$5:$C$128,1,0)</f>
        <v>00055904</v>
      </c>
      <c r="F71" s="2" t="s">
        <v>97</v>
      </c>
      <c r="G71" s="2" t="s">
        <v>245</v>
      </c>
      <c r="H71" s="2" t="s">
        <v>271</v>
      </c>
      <c r="I71" s="2" t="s">
        <v>86</v>
      </c>
      <c r="J71" s="2" t="s">
        <v>163</v>
      </c>
      <c r="K71" s="4">
        <v>743397</v>
      </c>
      <c r="L71" s="4">
        <v>0</v>
      </c>
      <c r="M71" s="4">
        <v>59472</v>
      </c>
      <c r="N71" s="4">
        <v>802869</v>
      </c>
      <c r="O71" s="2" t="s">
        <v>201</v>
      </c>
      <c r="P71" s="2" t="s">
        <v>57</v>
      </c>
      <c r="Q71" s="2" t="s">
        <v>207</v>
      </c>
      <c r="R71" s="2" t="s">
        <v>44</v>
      </c>
      <c r="S71" s="2" t="s">
        <v>310</v>
      </c>
    </row>
    <row r="72" spans="1:19" x14ac:dyDescent="0.25">
      <c r="A72" s="1">
        <v>44909</v>
      </c>
      <c r="B72" s="1">
        <v>44909</v>
      </c>
      <c r="C72" s="2" t="s">
        <v>28</v>
      </c>
      <c r="D72" s="2" t="s">
        <v>283</v>
      </c>
      <c r="E72" s="2" t="str">
        <f>+VLOOKUP($D72,Sheet1!$C$5:$C$128,1,0)</f>
        <v>00055412</v>
      </c>
      <c r="F72" s="2" t="s">
        <v>97</v>
      </c>
      <c r="G72" s="2" t="s">
        <v>137</v>
      </c>
      <c r="H72" s="2" t="s">
        <v>143</v>
      </c>
      <c r="I72" s="2" t="s">
        <v>257</v>
      </c>
      <c r="J72" s="2" t="s">
        <v>415</v>
      </c>
      <c r="K72" s="4">
        <v>1110580</v>
      </c>
      <c r="L72" s="4">
        <v>0</v>
      </c>
      <c r="M72" s="4">
        <v>88846</v>
      </c>
      <c r="N72" s="4">
        <v>1199426</v>
      </c>
      <c r="O72" s="2" t="s">
        <v>201</v>
      </c>
      <c r="P72" s="2" t="s">
        <v>57</v>
      </c>
      <c r="Q72" s="2" t="s">
        <v>207</v>
      </c>
      <c r="R72" s="2" t="s">
        <v>385</v>
      </c>
      <c r="S72" s="2" t="s">
        <v>310</v>
      </c>
    </row>
    <row r="73" spans="1:19" x14ac:dyDescent="0.25">
      <c r="A73" s="1">
        <v>44908</v>
      </c>
      <c r="B73" s="1">
        <v>44908</v>
      </c>
      <c r="C73" s="2" t="s">
        <v>469</v>
      </c>
      <c r="D73" s="2" t="s">
        <v>362</v>
      </c>
      <c r="E73" s="2" t="str">
        <f>+VLOOKUP($D73,Sheet1!$C$5:$C$128,1,0)</f>
        <v>00055414</v>
      </c>
      <c r="F73" s="2" t="s">
        <v>97</v>
      </c>
      <c r="G73" s="2" t="s">
        <v>245</v>
      </c>
      <c r="H73" s="2" t="s">
        <v>271</v>
      </c>
      <c r="I73" s="2" t="s">
        <v>142</v>
      </c>
      <c r="J73" s="2" t="s">
        <v>221</v>
      </c>
      <c r="K73" s="4">
        <v>1467648</v>
      </c>
      <c r="L73" s="4">
        <v>0</v>
      </c>
      <c r="M73" s="4">
        <v>117412</v>
      </c>
      <c r="N73" s="4">
        <v>1585060</v>
      </c>
      <c r="O73" s="2" t="s">
        <v>201</v>
      </c>
      <c r="P73" s="2" t="s">
        <v>57</v>
      </c>
      <c r="Q73" s="2" t="s">
        <v>207</v>
      </c>
      <c r="R73" s="2" t="s">
        <v>44</v>
      </c>
      <c r="S73" s="2" t="s">
        <v>310</v>
      </c>
    </row>
    <row r="74" spans="1:19" x14ac:dyDescent="0.25">
      <c r="A74" s="1">
        <v>44908</v>
      </c>
      <c r="B74" s="1">
        <v>44908</v>
      </c>
      <c r="C74" s="2" t="s">
        <v>229</v>
      </c>
      <c r="D74" s="2" t="s">
        <v>164</v>
      </c>
      <c r="E74" s="2" t="str">
        <f>+VLOOKUP($D74,Sheet1!$C$5:$C$128,1,0)</f>
        <v>00055421</v>
      </c>
      <c r="F74" s="2" t="s">
        <v>97</v>
      </c>
      <c r="G74" s="2" t="s">
        <v>245</v>
      </c>
      <c r="H74" s="2" t="s">
        <v>271</v>
      </c>
      <c r="I74" s="2" t="s">
        <v>42</v>
      </c>
      <c r="J74" s="2" t="s">
        <v>53</v>
      </c>
      <c r="K74" s="4">
        <v>773892</v>
      </c>
      <c r="L74" s="4">
        <v>0</v>
      </c>
      <c r="M74" s="4">
        <v>61911</v>
      </c>
      <c r="N74" s="4">
        <v>835803</v>
      </c>
      <c r="O74" s="2" t="s">
        <v>201</v>
      </c>
      <c r="P74" s="2" t="s">
        <v>57</v>
      </c>
      <c r="Q74" s="2" t="s">
        <v>207</v>
      </c>
      <c r="R74" s="2" t="s">
        <v>44</v>
      </c>
      <c r="S74" s="2" t="s">
        <v>310</v>
      </c>
    </row>
    <row r="75" spans="1:19" x14ac:dyDescent="0.25">
      <c r="A75" s="1">
        <v>44908</v>
      </c>
      <c r="B75" s="1">
        <v>44908</v>
      </c>
      <c r="C75" s="2" t="s">
        <v>74</v>
      </c>
      <c r="D75" s="2" t="s">
        <v>432</v>
      </c>
      <c r="E75" s="2" t="str">
        <f>+VLOOKUP($D75,Sheet1!$C$5:$C$128,1,0)</f>
        <v>00055896</v>
      </c>
      <c r="F75" s="2" t="s">
        <v>97</v>
      </c>
      <c r="G75" s="2" t="s">
        <v>245</v>
      </c>
      <c r="H75" s="2" t="s">
        <v>271</v>
      </c>
      <c r="I75" s="2" t="s">
        <v>397</v>
      </c>
      <c r="J75" s="2" t="s">
        <v>193</v>
      </c>
      <c r="K75" s="4">
        <v>1110580</v>
      </c>
      <c r="L75" s="4">
        <v>0</v>
      </c>
      <c r="M75" s="4">
        <v>88846</v>
      </c>
      <c r="N75" s="4">
        <v>1199426</v>
      </c>
      <c r="O75" s="2" t="s">
        <v>201</v>
      </c>
      <c r="P75" s="2" t="s">
        <v>57</v>
      </c>
      <c r="Q75" s="2" t="s">
        <v>207</v>
      </c>
      <c r="R75" s="2" t="s">
        <v>44</v>
      </c>
      <c r="S75" s="2" t="s">
        <v>310</v>
      </c>
    </row>
    <row r="76" spans="1:19" x14ac:dyDescent="0.25">
      <c r="A76" s="1">
        <v>44908</v>
      </c>
      <c r="B76" s="1">
        <v>44908</v>
      </c>
      <c r="C76" s="2" t="s">
        <v>19</v>
      </c>
      <c r="D76" s="2" t="s">
        <v>470</v>
      </c>
      <c r="E76" s="2" t="str">
        <f>+VLOOKUP($D76,Sheet1!$C$5:$C$128,1,0)</f>
        <v>00055419</v>
      </c>
      <c r="F76" s="2" t="s">
        <v>97</v>
      </c>
      <c r="G76" s="2" t="s">
        <v>245</v>
      </c>
      <c r="H76" s="2" t="s">
        <v>271</v>
      </c>
      <c r="I76" s="2" t="s">
        <v>247</v>
      </c>
      <c r="J76" s="2" t="s">
        <v>236</v>
      </c>
      <c r="K76" s="4">
        <v>293724</v>
      </c>
      <c r="L76" s="4">
        <v>0</v>
      </c>
      <c r="M76" s="4">
        <v>23498</v>
      </c>
      <c r="N76" s="4">
        <v>317222</v>
      </c>
      <c r="O76" s="2" t="s">
        <v>201</v>
      </c>
      <c r="P76" s="2" t="s">
        <v>57</v>
      </c>
      <c r="Q76" s="2" t="s">
        <v>207</v>
      </c>
      <c r="R76" s="2" t="s">
        <v>44</v>
      </c>
      <c r="S76" s="2" t="s">
        <v>310</v>
      </c>
    </row>
    <row r="77" spans="1:19" x14ac:dyDescent="0.25">
      <c r="A77" s="1">
        <v>44907</v>
      </c>
      <c r="B77" s="1">
        <v>44907</v>
      </c>
      <c r="C77" s="2" t="s">
        <v>457</v>
      </c>
      <c r="D77" s="2" t="s">
        <v>318</v>
      </c>
      <c r="E77" s="2" t="str">
        <f>+VLOOKUP($D77,Sheet1!$C$5:$C$128,1,0)</f>
        <v>00055360</v>
      </c>
      <c r="F77" s="2" t="s">
        <v>97</v>
      </c>
      <c r="G77" s="2" t="s">
        <v>245</v>
      </c>
      <c r="H77" s="2" t="s">
        <v>271</v>
      </c>
      <c r="I77" s="2" t="s">
        <v>488</v>
      </c>
      <c r="J77" s="2" t="s">
        <v>341</v>
      </c>
      <c r="K77" s="4">
        <v>691414</v>
      </c>
      <c r="L77" s="4">
        <v>0</v>
      </c>
      <c r="M77" s="4">
        <v>55313</v>
      </c>
      <c r="N77" s="4">
        <v>746727</v>
      </c>
      <c r="O77" s="2" t="s">
        <v>201</v>
      </c>
      <c r="P77" s="2" t="s">
        <v>57</v>
      </c>
      <c r="Q77" s="2" t="s">
        <v>207</v>
      </c>
      <c r="R77" s="2" t="s">
        <v>44</v>
      </c>
      <c r="S77" s="2" t="s">
        <v>310</v>
      </c>
    </row>
    <row r="78" spans="1:19" x14ac:dyDescent="0.25">
      <c r="A78" s="1">
        <v>44907</v>
      </c>
      <c r="B78" s="1">
        <v>44907</v>
      </c>
      <c r="C78" s="2" t="s">
        <v>230</v>
      </c>
      <c r="D78" s="2" t="s">
        <v>338</v>
      </c>
      <c r="E78" s="2" t="str">
        <f>+VLOOKUP($D78,Sheet1!$C$5:$C$128,1,0)</f>
        <v>00055427</v>
      </c>
      <c r="F78" s="2" t="s">
        <v>97</v>
      </c>
      <c r="G78" s="2" t="s">
        <v>245</v>
      </c>
      <c r="H78" s="2" t="s">
        <v>271</v>
      </c>
      <c r="I78" s="2" t="s">
        <v>384</v>
      </c>
      <c r="J78" s="2" t="s">
        <v>34</v>
      </c>
      <c r="K78" s="4">
        <v>666348</v>
      </c>
      <c r="L78" s="4">
        <v>0</v>
      </c>
      <c r="M78" s="4">
        <v>53308</v>
      </c>
      <c r="N78" s="4">
        <v>719656</v>
      </c>
      <c r="O78" s="2" t="s">
        <v>201</v>
      </c>
      <c r="P78" s="2" t="s">
        <v>57</v>
      </c>
      <c r="Q78" s="2" t="s">
        <v>207</v>
      </c>
      <c r="R78" s="2" t="s">
        <v>44</v>
      </c>
      <c r="S78" s="2" t="s">
        <v>310</v>
      </c>
    </row>
    <row r="79" spans="1:19" x14ac:dyDescent="0.25">
      <c r="A79" s="1">
        <v>44907</v>
      </c>
      <c r="B79" s="1">
        <v>44907</v>
      </c>
      <c r="C79" s="2" t="s">
        <v>376</v>
      </c>
      <c r="D79" s="2" t="s">
        <v>30</v>
      </c>
      <c r="E79" s="2" t="str">
        <f>+VLOOKUP($D79,Sheet1!$C$5:$C$128,1,0)</f>
        <v>00055368</v>
      </c>
      <c r="F79" s="2" t="s">
        <v>97</v>
      </c>
      <c r="G79" s="2" t="s">
        <v>245</v>
      </c>
      <c r="H79" s="2" t="s">
        <v>271</v>
      </c>
      <c r="I79" s="2" t="s">
        <v>14</v>
      </c>
      <c r="J79" s="2" t="s">
        <v>152</v>
      </c>
      <c r="K79" s="4">
        <v>222116</v>
      </c>
      <c r="L79" s="4">
        <v>0</v>
      </c>
      <c r="M79" s="4">
        <v>17769</v>
      </c>
      <c r="N79" s="4">
        <v>239885</v>
      </c>
      <c r="O79" s="2" t="s">
        <v>201</v>
      </c>
      <c r="P79" s="2" t="s">
        <v>57</v>
      </c>
      <c r="Q79" s="2" t="s">
        <v>207</v>
      </c>
      <c r="R79" s="2" t="s">
        <v>44</v>
      </c>
      <c r="S79" s="2" t="s">
        <v>310</v>
      </c>
    </row>
    <row r="80" spans="1:19" x14ac:dyDescent="0.25">
      <c r="A80" s="1">
        <v>44907</v>
      </c>
      <c r="B80" s="1">
        <v>44907</v>
      </c>
      <c r="C80" s="2" t="s">
        <v>492</v>
      </c>
      <c r="D80" s="2" t="s">
        <v>116</v>
      </c>
      <c r="E80" s="2" t="str">
        <f>+VLOOKUP($D80,Sheet1!$C$5:$C$128,1,0)</f>
        <v>00055381</v>
      </c>
      <c r="F80" s="2" t="s">
        <v>97</v>
      </c>
      <c r="G80" s="2" t="s">
        <v>245</v>
      </c>
      <c r="H80" s="2" t="s">
        <v>271</v>
      </c>
      <c r="I80" s="2" t="s">
        <v>18</v>
      </c>
      <c r="J80" s="2" t="s">
        <v>436</v>
      </c>
      <c r="K80" s="4">
        <v>1096494</v>
      </c>
      <c r="L80" s="4">
        <v>0</v>
      </c>
      <c r="M80" s="4">
        <v>87720</v>
      </c>
      <c r="N80" s="4">
        <v>1184214</v>
      </c>
      <c r="O80" s="2" t="s">
        <v>201</v>
      </c>
      <c r="P80" s="2" t="s">
        <v>57</v>
      </c>
      <c r="Q80" s="2" t="s">
        <v>207</v>
      </c>
      <c r="R80" s="2" t="s">
        <v>44</v>
      </c>
      <c r="S80" s="2" t="s">
        <v>310</v>
      </c>
    </row>
    <row r="81" spans="1:19" x14ac:dyDescent="0.25">
      <c r="A81" s="1">
        <v>44905</v>
      </c>
      <c r="B81" s="1">
        <v>44905</v>
      </c>
      <c r="C81" s="2" t="s">
        <v>162</v>
      </c>
      <c r="D81" s="2" t="s">
        <v>325</v>
      </c>
      <c r="E81" s="2" t="str">
        <f>+VLOOKUP($D81,Sheet1!$C$5:$C$128,1,0)</f>
        <v>00055279</v>
      </c>
      <c r="F81" s="2" t="s">
        <v>97</v>
      </c>
      <c r="G81" s="2" t="s">
        <v>438</v>
      </c>
      <c r="H81" s="2" t="s">
        <v>147</v>
      </c>
      <c r="I81" s="2" t="s">
        <v>314</v>
      </c>
      <c r="J81" s="2" t="s">
        <v>415</v>
      </c>
      <c r="K81" s="4">
        <v>2480260</v>
      </c>
      <c r="L81" s="4">
        <v>0</v>
      </c>
      <c r="M81" s="4">
        <v>198421</v>
      </c>
      <c r="N81" s="4">
        <v>2678681</v>
      </c>
      <c r="O81" s="2" t="s">
        <v>201</v>
      </c>
      <c r="P81" s="2" t="s">
        <v>57</v>
      </c>
      <c r="Q81" s="2" t="s">
        <v>207</v>
      </c>
      <c r="R81" s="2" t="s">
        <v>491</v>
      </c>
      <c r="S81" s="2" t="s">
        <v>310</v>
      </c>
    </row>
    <row r="82" spans="1:19" x14ac:dyDescent="0.25">
      <c r="A82" s="1">
        <v>44905</v>
      </c>
      <c r="B82" s="1">
        <v>44905</v>
      </c>
      <c r="C82" s="2" t="s">
        <v>276</v>
      </c>
      <c r="D82" s="2" t="s">
        <v>400</v>
      </c>
      <c r="E82" s="2" t="str">
        <f>+VLOOKUP($D82,Sheet1!$C$5:$C$128,1,0)</f>
        <v>00055313</v>
      </c>
      <c r="F82" s="2" t="s">
        <v>97</v>
      </c>
      <c r="G82" s="2" t="s">
        <v>245</v>
      </c>
      <c r="H82" s="2" t="s">
        <v>271</v>
      </c>
      <c r="I82" s="2" t="s">
        <v>67</v>
      </c>
      <c r="J82" s="2" t="s">
        <v>81</v>
      </c>
      <c r="K82" s="4">
        <v>720252</v>
      </c>
      <c r="L82" s="4">
        <v>0</v>
      </c>
      <c r="M82" s="4">
        <v>57620</v>
      </c>
      <c r="N82" s="4">
        <v>777872</v>
      </c>
      <c r="O82" s="2" t="s">
        <v>201</v>
      </c>
      <c r="P82" s="2" t="s">
        <v>57</v>
      </c>
      <c r="Q82" s="2" t="s">
        <v>207</v>
      </c>
      <c r="R82" s="2" t="s">
        <v>44</v>
      </c>
      <c r="S82" s="2" t="s">
        <v>310</v>
      </c>
    </row>
    <row r="83" spans="1:19" x14ac:dyDescent="0.25">
      <c r="A83" s="1">
        <v>44904</v>
      </c>
      <c r="B83" s="1">
        <v>44904</v>
      </c>
      <c r="C83" s="2" t="s">
        <v>346</v>
      </c>
      <c r="D83" s="2" t="s">
        <v>290</v>
      </c>
      <c r="E83" s="2" t="str">
        <f>+VLOOKUP($D83,Sheet1!$C$5:$C$128,1,0)</f>
        <v>00055288</v>
      </c>
      <c r="F83" s="2" t="s">
        <v>97</v>
      </c>
      <c r="G83" s="2" t="s">
        <v>245</v>
      </c>
      <c r="H83" s="2" t="s">
        <v>271</v>
      </c>
      <c r="I83" s="2" t="s">
        <v>84</v>
      </c>
      <c r="J83" s="2" t="s">
        <v>180</v>
      </c>
      <c r="K83" s="4">
        <v>499959</v>
      </c>
      <c r="L83" s="4">
        <v>0</v>
      </c>
      <c r="M83" s="4">
        <v>39997</v>
      </c>
      <c r="N83" s="4">
        <v>539956</v>
      </c>
      <c r="O83" s="2" t="s">
        <v>201</v>
      </c>
      <c r="P83" s="2" t="s">
        <v>57</v>
      </c>
      <c r="Q83" s="2" t="s">
        <v>207</v>
      </c>
      <c r="R83" s="2" t="s">
        <v>44</v>
      </c>
      <c r="S83" s="2" t="s">
        <v>310</v>
      </c>
    </row>
    <row r="84" spans="1:19" x14ac:dyDescent="0.25">
      <c r="A84" s="1">
        <v>44904</v>
      </c>
      <c r="B84" s="1">
        <v>44904</v>
      </c>
      <c r="C84" s="2" t="s">
        <v>471</v>
      </c>
      <c r="D84" s="2" t="s">
        <v>182</v>
      </c>
      <c r="E84" s="2" t="str">
        <f>+VLOOKUP($D84,Sheet1!$C$5:$C$128,1,0)</f>
        <v>00055236</v>
      </c>
      <c r="F84" s="2" t="s">
        <v>97</v>
      </c>
      <c r="G84" s="2" t="s">
        <v>245</v>
      </c>
      <c r="H84" s="2" t="s">
        <v>271</v>
      </c>
      <c r="I84" s="2" t="s">
        <v>331</v>
      </c>
      <c r="J84" s="2" t="s">
        <v>108</v>
      </c>
      <c r="K84" s="4">
        <v>908425</v>
      </c>
      <c r="L84" s="4">
        <v>0</v>
      </c>
      <c r="M84" s="4">
        <v>72674</v>
      </c>
      <c r="N84" s="4">
        <v>981099</v>
      </c>
      <c r="O84" s="2" t="s">
        <v>201</v>
      </c>
      <c r="P84" s="2" t="s">
        <v>57</v>
      </c>
      <c r="Q84" s="2" t="s">
        <v>207</v>
      </c>
      <c r="R84" s="2" t="s">
        <v>44</v>
      </c>
      <c r="S84" s="2" t="s">
        <v>310</v>
      </c>
    </row>
    <row r="85" spans="1:19" x14ac:dyDescent="0.25">
      <c r="A85" s="1">
        <v>44904</v>
      </c>
      <c r="B85" s="1">
        <v>44904</v>
      </c>
      <c r="C85" s="2" t="s">
        <v>288</v>
      </c>
      <c r="D85" s="2" t="s">
        <v>327</v>
      </c>
      <c r="E85" s="2" t="str">
        <f>+VLOOKUP($D85,Sheet1!$C$5:$C$128,1,0)</f>
        <v>00055286</v>
      </c>
      <c r="F85" s="2" t="s">
        <v>97</v>
      </c>
      <c r="G85" s="2" t="s">
        <v>245</v>
      </c>
      <c r="H85" s="2" t="s">
        <v>271</v>
      </c>
      <c r="I85" s="2" t="s">
        <v>304</v>
      </c>
      <c r="J85" s="2" t="s">
        <v>273</v>
      </c>
      <c r="K85" s="4">
        <v>1662785</v>
      </c>
      <c r="L85" s="4">
        <v>0</v>
      </c>
      <c r="M85" s="4">
        <v>133023</v>
      </c>
      <c r="N85" s="4">
        <v>1795808</v>
      </c>
      <c r="O85" s="2" t="s">
        <v>201</v>
      </c>
      <c r="P85" s="2" t="s">
        <v>57</v>
      </c>
      <c r="Q85" s="2" t="s">
        <v>207</v>
      </c>
      <c r="R85" s="2" t="s">
        <v>44</v>
      </c>
      <c r="S85" s="2" t="s">
        <v>310</v>
      </c>
    </row>
    <row r="86" spans="1:19" x14ac:dyDescent="0.25">
      <c r="A86" s="1">
        <v>44904</v>
      </c>
      <c r="B86" s="1">
        <v>44904</v>
      </c>
      <c r="C86" s="2" t="s">
        <v>128</v>
      </c>
      <c r="D86" s="2" t="s">
        <v>59</v>
      </c>
      <c r="E86" s="2" t="str">
        <f>+VLOOKUP($D86,Sheet1!$C$5:$C$128,1,0)</f>
        <v>00055297</v>
      </c>
      <c r="F86" s="2" t="s">
        <v>97</v>
      </c>
      <c r="G86" s="2" t="s">
        <v>245</v>
      </c>
      <c r="H86" s="2" t="s">
        <v>271</v>
      </c>
      <c r="I86" s="2" t="s">
        <v>277</v>
      </c>
      <c r="J86" s="2" t="s">
        <v>141</v>
      </c>
      <c r="K86" s="4">
        <v>444232</v>
      </c>
      <c r="L86" s="4">
        <v>0</v>
      </c>
      <c r="M86" s="4">
        <v>35539</v>
      </c>
      <c r="N86" s="4">
        <v>479771</v>
      </c>
      <c r="O86" s="2" t="s">
        <v>201</v>
      </c>
      <c r="P86" s="2" t="s">
        <v>57</v>
      </c>
      <c r="Q86" s="2" t="s">
        <v>207</v>
      </c>
      <c r="R86" s="2" t="s">
        <v>44</v>
      </c>
      <c r="S86" s="2" t="s">
        <v>310</v>
      </c>
    </row>
    <row r="87" spans="1:19" x14ac:dyDescent="0.25">
      <c r="A87" s="1">
        <v>44904</v>
      </c>
      <c r="B87" s="1">
        <v>44904</v>
      </c>
      <c r="C87" s="2" t="s">
        <v>149</v>
      </c>
      <c r="D87" s="2" t="s">
        <v>29</v>
      </c>
      <c r="E87" s="2" t="str">
        <f>+VLOOKUP($D87,Sheet1!$C$5:$C$128,1,0)</f>
        <v>00055257</v>
      </c>
      <c r="F87" s="2" t="s">
        <v>97</v>
      </c>
      <c r="G87" s="2" t="s">
        <v>245</v>
      </c>
      <c r="H87" s="2" t="s">
        <v>271</v>
      </c>
      <c r="I87" s="2" t="s">
        <v>192</v>
      </c>
      <c r="J87" s="2" t="s">
        <v>361</v>
      </c>
      <c r="K87" s="4">
        <v>331351</v>
      </c>
      <c r="L87" s="4">
        <v>0</v>
      </c>
      <c r="M87" s="4">
        <v>26508</v>
      </c>
      <c r="N87" s="4">
        <v>357859</v>
      </c>
      <c r="O87" s="2" t="s">
        <v>201</v>
      </c>
      <c r="P87" s="2" t="s">
        <v>57</v>
      </c>
      <c r="Q87" s="2" t="s">
        <v>207</v>
      </c>
      <c r="R87" s="2" t="s">
        <v>44</v>
      </c>
      <c r="S87" s="2" t="s">
        <v>310</v>
      </c>
    </row>
    <row r="88" spans="1:19" x14ac:dyDescent="0.25">
      <c r="A88" s="1">
        <v>44903</v>
      </c>
      <c r="B88" s="1">
        <v>44903</v>
      </c>
      <c r="C88" s="2" t="s">
        <v>423</v>
      </c>
      <c r="D88" s="2" t="s">
        <v>166</v>
      </c>
      <c r="E88" s="2" t="str">
        <f>+VLOOKUP($D88,Sheet1!$C$5:$C$128,1,0)</f>
        <v>00055277</v>
      </c>
      <c r="F88" s="2" t="s">
        <v>97</v>
      </c>
      <c r="G88" s="2" t="s">
        <v>245</v>
      </c>
      <c r="H88" s="2" t="s">
        <v>271</v>
      </c>
      <c r="I88" s="2" t="s">
        <v>104</v>
      </c>
      <c r="J88" s="2" t="s">
        <v>475</v>
      </c>
      <c r="K88" s="4">
        <v>671680</v>
      </c>
      <c r="L88" s="4">
        <v>0</v>
      </c>
      <c r="M88" s="4">
        <v>53734</v>
      </c>
      <c r="N88" s="4">
        <v>725414</v>
      </c>
      <c r="O88" s="2" t="s">
        <v>201</v>
      </c>
      <c r="P88" s="2" t="s">
        <v>57</v>
      </c>
      <c r="Q88" s="2" t="s">
        <v>207</v>
      </c>
      <c r="R88" s="2" t="s">
        <v>44</v>
      </c>
      <c r="S88" s="2" t="s">
        <v>310</v>
      </c>
    </row>
    <row r="89" spans="1:19" x14ac:dyDescent="0.25">
      <c r="A89" s="1">
        <v>44903</v>
      </c>
      <c r="B89" s="1">
        <v>44903</v>
      </c>
      <c r="C89" s="2" t="s">
        <v>371</v>
      </c>
      <c r="D89" s="2" t="s">
        <v>356</v>
      </c>
      <c r="E89" s="2" t="str">
        <f>+VLOOKUP($D89,Sheet1!$C$5:$C$128,1,0)</f>
        <v>00055361</v>
      </c>
      <c r="F89" s="2" t="s">
        <v>97</v>
      </c>
      <c r="G89" s="2" t="s">
        <v>245</v>
      </c>
      <c r="H89" s="2" t="s">
        <v>271</v>
      </c>
      <c r="I89" s="2" t="s">
        <v>462</v>
      </c>
      <c r="J89" s="2" t="s">
        <v>409</v>
      </c>
      <c r="K89" s="4">
        <v>367155</v>
      </c>
      <c r="L89" s="4">
        <v>0</v>
      </c>
      <c r="M89" s="4">
        <v>29372</v>
      </c>
      <c r="N89" s="4">
        <v>396527</v>
      </c>
      <c r="O89" s="2" t="s">
        <v>201</v>
      </c>
      <c r="P89" s="2" t="s">
        <v>57</v>
      </c>
      <c r="Q89" s="2" t="s">
        <v>207</v>
      </c>
      <c r="R89" s="2" t="s">
        <v>44</v>
      </c>
      <c r="S89" s="2" t="s">
        <v>310</v>
      </c>
    </row>
    <row r="90" spans="1:19" x14ac:dyDescent="0.25">
      <c r="A90" s="1">
        <v>44903</v>
      </c>
      <c r="B90" s="1">
        <v>44903</v>
      </c>
      <c r="C90" s="2" t="s">
        <v>431</v>
      </c>
      <c r="D90" s="2" t="s">
        <v>326</v>
      </c>
      <c r="E90" s="2" t="str">
        <f>+VLOOKUP($D90,Sheet1!$C$5:$C$128,1,0)</f>
        <v>00055227</v>
      </c>
      <c r="F90" s="2" t="s">
        <v>97</v>
      </c>
      <c r="G90" s="2" t="s">
        <v>245</v>
      </c>
      <c r="H90" s="2" t="s">
        <v>271</v>
      </c>
      <c r="I90" s="2" t="s">
        <v>313</v>
      </c>
      <c r="J90" s="2" t="s">
        <v>61</v>
      </c>
      <c r="K90" s="4">
        <v>358293</v>
      </c>
      <c r="L90" s="4">
        <v>0</v>
      </c>
      <c r="M90" s="4">
        <v>28663</v>
      </c>
      <c r="N90" s="4">
        <v>386956</v>
      </c>
      <c r="O90" s="2" t="s">
        <v>201</v>
      </c>
      <c r="P90" s="2" t="s">
        <v>57</v>
      </c>
      <c r="Q90" s="2" t="s">
        <v>207</v>
      </c>
      <c r="R90" s="2" t="s">
        <v>44</v>
      </c>
      <c r="S90" s="2" t="s">
        <v>310</v>
      </c>
    </row>
    <row r="91" spans="1:19" x14ac:dyDescent="0.25">
      <c r="A91" s="1">
        <v>44903</v>
      </c>
      <c r="B91" s="1">
        <v>44903</v>
      </c>
      <c r="C91" s="2" t="s">
        <v>226</v>
      </c>
      <c r="D91" s="2" t="s">
        <v>4</v>
      </c>
      <c r="E91" s="2" t="str">
        <f>+VLOOKUP($D91,Sheet1!$C$5:$C$128,1,0)</f>
        <v>00055196</v>
      </c>
      <c r="F91" s="2" t="s">
        <v>97</v>
      </c>
      <c r="G91" s="2" t="s">
        <v>245</v>
      </c>
      <c r="H91" s="2" t="s">
        <v>271</v>
      </c>
      <c r="I91" s="2" t="s">
        <v>494</v>
      </c>
      <c r="J91" s="2" t="s">
        <v>235</v>
      </c>
      <c r="K91" s="4">
        <v>1199211</v>
      </c>
      <c r="L91" s="4">
        <v>0</v>
      </c>
      <c r="M91" s="4">
        <v>95937</v>
      </c>
      <c r="N91" s="4">
        <v>1295148</v>
      </c>
      <c r="O91" s="2" t="s">
        <v>201</v>
      </c>
      <c r="P91" s="2" t="s">
        <v>57</v>
      </c>
      <c r="Q91" s="2" t="s">
        <v>207</v>
      </c>
      <c r="R91" s="2" t="s">
        <v>44</v>
      </c>
      <c r="S91" s="2" t="s">
        <v>310</v>
      </c>
    </row>
    <row r="92" spans="1:19" x14ac:dyDescent="0.25">
      <c r="A92" s="1">
        <v>44903</v>
      </c>
      <c r="B92" s="1">
        <v>44903</v>
      </c>
      <c r="C92" s="2" t="s">
        <v>279</v>
      </c>
      <c r="D92" s="2" t="s">
        <v>428</v>
      </c>
      <c r="E92" s="2" t="str">
        <f>+VLOOKUP($D92,Sheet1!$C$5:$C$128,1,0)</f>
        <v>00055281</v>
      </c>
      <c r="F92" s="2" t="s">
        <v>97</v>
      </c>
      <c r="G92" s="2" t="s">
        <v>245</v>
      </c>
      <c r="H92" s="2" t="s">
        <v>271</v>
      </c>
      <c r="I92" s="2" t="s">
        <v>394</v>
      </c>
      <c r="J92" s="2" t="s">
        <v>198</v>
      </c>
      <c r="K92" s="4">
        <v>1229753</v>
      </c>
      <c r="L92" s="4">
        <v>0</v>
      </c>
      <c r="M92" s="4">
        <v>98380</v>
      </c>
      <c r="N92" s="4">
        <v>1328133</v>
      </c>
      <c r="O92" s="2" t="s">
        <v>201</v>
      </c>
      <c r="P92" s="2" t="s">
        <v>57</v>
      </c>
      <c r="Q92" s="2" t="s">
        <v>207</v>
      </c>
      <c r="R92" s="2" t="s">
        <v>44</v>
      </c>
      <c r="S92" s="2" t="s">
        <v>310</v>
      </c>
    </row>
    <row r="93" spans="1:19" x14ac:dyDescent="0.25">
      <c r="A93" s="1">
        <v>44903</v>
      </c>
      <c r="B93" s="1">
        <v>44903</v>
      </c>
      <c r="C93" s="2" t="s">
        <v>333</v>
      </c>
      <c r="D93" s="2" t="s">
        <v>490</v>
      </c>
      <c r="E93" s="2" t="str">
        <f>+VLOOKUP($D93,Sheet1!$C$5:$C$128,1,0)</f>
        <v>00055167</v>
      </c>
      <c r="F93" s="2" t="s">
        <v>97</v>
      </c>
      <c r="G93" s="2" t="s">
        <v>245</v>
      </c>
      <c r="H93" s="2" t="s">
        <v>271</v>
      </c>
      <c r="I93" s="2" t="s">
        <v>208</v>
      </c>
      <c r="J93" s="2" t="s">
        <v>5</v>
      </c>
      <c r="K93" s="4">
        <v>555290</v>
      </c>
      <c r="L93" s="4">
        <v>0</v>
      </c>
      <c r="M93" s="4">
        <v>44423</v>
      </c>
      <c r="N93" s="4">
        <v>599713</v>
      </c>
      <c r="O93" s="2" t="s">
        <v>201</v>
      </c>
      <c r="P93" s="2" t="s">
        <v>57</v>
      </c>
      <c r="Q93" s="2" t="s">
        <v>207</v>
      </c>
      <c r="R93" s="2" t="s">
        <v>44</v>
      </c>
      <c r="S93" s="2" t="s">
        <v>310</v>
      </c>
    </row>
    <row r="94" spans="1:19" x14ac:dyDescent="0.25">
      <c r="A94" s="1">
        <v>44903</v>
      </c>
      <c r="B94" s="1">
        <v>44903</v>
      </c>
      <c r="C94" s="2" t="s">
        <v>307</v>
      </c>
      <c r="D94" s="2" t="s">
        <v>139</v>
      </c>
      <c r="E94" s="2" t="str">
        <f>+VLOOKUP($D94,Sheet1!$C$5:$C$128,1,0)</f>
        <v>00055197</v>
      </c>
      <c r="F94" s="2" t="s">
        <v>97</v>
      </c>
      <c r="G94" s="2" t="s">
        <v>245</v>
      </c>
      <c r="H94" s="2" t="s">
        <v>271</v>
      </c>
      <c r="I94" s="2" t="s">
        <v>12</v>
      </c>
      <c r="J94" s="2" t="s">
        <v>154</v>
      </c>
      <c r="K94" s="4">
        <v>499959</v>
      </c>
      <c r="L94" s="4">
        <v>0</v>
      </c>
      <c r="M94" s="4">
        <v>39997</v>
      </c>
      <c r="N94" s="4">
        <v>539956</v>
      </c>
      <c r="O94" s="2" t="s">
        <v>201</v>
      </c>
      <c r="P94" s="2" t="s">
        <v>57</v>
      </c>
      <c r="Q94" s="2" t="s">
        <v>207</v>
      </c>
      <c r="R94" s="2" t="s">
        <v>44</v>
      </c>
      <c r="S94" s="2" t="s">
        <v>310</v>
      </c>
    </row>
    <row r="95" spans="1:19" x14ac:dyDescent="0.25">
      <c r="A95" s="1">
        <v>44902</v>
      </c>
      <c r="B95" s="1">
        <v>44902</v>
      </c>
      <c r="C95" s="2" t="s">
        <v>306</v>
      </c>
      <c r="D95" s="2" t="s">
        <v>269</v>
      </c>
      <c r="E95" s="2" t="str">
        <f>+VLOOKUP($D95,Sheet1!$C$5:$C$128,1,0)</f>
        <v>00055006</v>
      </c>
      <c r="F95" s="2" t="s">
        <v>97</v>
      </c>
      <c r="G95" s="2" t="s">
        <v>245</v>
      </c>
      <c r="H95" s="2" t="s">
        <v>271</v>
      </c>
      <c r="I95" s="2" t="s">
        <v>481</v>
      </c>
      <c r="J95" s="2" t="s">
        <v>315</v>
      </c>
      <c r="K95" s="4">
        <v>666348</v>
      </c>
      <c r="L95" s="4">
        <v>0</v>
      </c>
      <c r="M95" s="4">
        <v>53308</v>
      </c>
      <c r="N95" s="4">
        <v>719656</v>
      </c>
      <c r="O95" s="2" t="s">
        <v>201</v>
      </c>
      <c r="P95" s="2" t="s">
        <v>57</v>
      </c>
      <c r="Q95" s="2" t="s">
        <v>207</v>
      </c>
      <c r="R95" s="2" t="s">
        <v>44</v>
      </c>
      <c r="S95" s="2" t="s">
        <v>310</v>
      </c>
    </row>
    <row r="96" spans="1:19" x14ac:dyDescent="0.25">
      <c r="A96" s="1">
        <v>44902</v>
      </c>
      <c r="B96" s="1">
        <v>44902</v>
      </c>
      <c r="C96" s="2" t="s">
        <v>359</v>
      </c>
      <c r="D96" s="2" t="s">
        <v>50</v>
      </c>
      <c r="E96" s="2" t="str">
        <f>+VLOOKUP($D96,Sheet1!$C$5:$C$128,1,0)</f>
        <v>00054999</v>
      </c>
      <c r="F96" s="2" t="s">
        <v>97</v>
      </c>
      <c r="G96" s="2" t="s">
        <v>402</v>
      </c>
      <c r="H96" s="2" t="s">
        <v>414</v>
      </c>
      <c r="I96" s="2" t="s">
        <v>464</v>
      </c>
      <c r="J96" s="2" t="s">
        <v>112</v>
      </c>
      <c r="K96" s="4">
        <v>2167690</v>
      </c>
      <c r="L96" s="4">
        <v>0</v>
      </c>
      <c r="M96" s="4">
        <v>173415</v>
      </c>
      <c r="N96" s="4">
        <v>2341105</v>
      </c>
      <c r="O96" s="2" t="s">
        <v>201</v>
      </c>
      <c r="P96" s="2" t="s">
        <v>57</v>
      </c>
      <c r="Q96" s="2" t="s">
        <v>207</v>
      </c>
      <c r="R96" s="2" t="s">
        <v>437</v>
      </c>
      <c r="S96" s="2" t="s">
        <v>310</v>
      </c>
    </row>
    <row r="97" spans="1:19" x14ac:dyDescent="0.25">
      <c r="A97" s="1">
        <v>44902</v>
      </c>
      <c r="B97" s="1">
        <v>44902</v>
      </c>
      <c r="C97" s="2" t="s">
        <v>75</v>
      </c>
      <c r="D97" s="2" t="s">
        <v>463</v>
      </c>
      <c r="E97" s="2" t="str">
        <f>+VLOOKUP($D97,Sheet1!$C$5:$C$128,1,0)</f>
        <v>00055002</v>
      </c>
      <c r="F97" s="2" t="s">
        <v>97</v>
      </c>
      <c r="G97" s="2" t="s">
        <v>245</v>
      </c>
      <c r="H97" s="2" t="s">
        <v>271</v>
      </c>
      <c r="I97" s="2" t="s">
        <v>482</v>
      </c>
      <c r="J97" s="2" t="s">
        <v>11</v>
      </c>
      <c r="K97" s="4">
        <v>704013</v>
      </c>
      <c r="L97" s="4">
        <v>0</v>
      </c>
      <c r="M97" s="4">
        <v>56321</v>
      </c>
      <c r="N97" s="4">
        <v>760334</v>
      </c>
      <c r="O97" s="2" t="s">
        <v>201</v>
      </c>
      <c r="P97" s="2" t="s">
        <v>57</v>
      </c>
      <c r="Q97" s="2" t="s">
        <v>207</v>
      </c>
      <c r="R97" s="2" t="s">
        <v>44</v>
      </c>
      <c r="S97" s="2" t="s">
        <v>310</v>
      </c>
    </row>
    <row r="98" spans="1:19" x14ac:dyDescent="0.25">
      <c r="A98" s="1">
        <v>44902</v>
      </c>
      <c r="B98" s="1">
        <v>44902</v>
      </c>
      <c r="C98" s="2" t="s">
        <v>204</v>
      </c>
      <c r="D98" s="2" t="s">
        <v>332</v>
      </c>
      <c r="E98" s="2" t="str">
        <f>+VLOOKUP($D98,Sheet1!$C$5:$C$128,1,0)</f>
        <v>00054991</v>
      </c>
      <c r="F98" s="2" t="s">
        <v>97</v>
      </c>
      <c r="G98" s="2" t="s">
        <v>245</v>
      </c>
      <c r="H98" s="2" t="s">
        <v>271</v>
      </c>
      <c r="I98" s="2" t="s">
        <v>213</v>
      </c>
      <c r="J98" s="2" t="s">
        <v>6</v>
      </c>
      <c r="K98" s="4">
        <v>720252</v>
      </c>
      <c r="L98" s="4">
        <v>0</v>
      </c>
      <c r="M98" s="4">
        <v>57620</v>
      </c>
      <c r="N98" s="4">
        <v>777872</v>
      </c>
      <c r="O98" s="2" t="s">
        <v>201</v>
      </c>
      <c r="P98" s="2" t="s">
        <v>57</v>
      </c>
      <c r="Q98" s="2" t="s">
        <v>207</v>
      </c>
      <c r="R98" s="2" t="s">
        <v>44</v>
      </c>
      <c r="S98" s="2" t="s">
        <v>310</v>
      </c>
    </row>
    <row r="99" spans="1:19" x14ac:dyDescent="0.25">
      <c r="A99" s="1">
        <v>44902</v>
      </c>
      <c r="B99" s="1">
        <v>44902</v>
      </c>
      <c r="C99" s="2" t="s">
        <v>1</v>
      </c>
      <c r="D99" s="2" t="s">
        <v>225</v>
      </c>
      <c r="E99" s="2" t="str">
        <f>+VLOOKUP($D99,Sheet1!$C$5:$C$128,1,0)</f>
        <v>00055007</v>
      </c>
      <c r="F99" s="2" t="s">
        <v>97</v>
      </c>
      <c r="G99" s="2" t="s">
        <v>245</v>
      </c>
      <c r="H99" s="2" t="s">
        <v>271</v>
      </c>
      <c r="I99" s="2" t="s">
        <v>289</v>
      </c>
      <c r="J99" s="2" t="s">
        <v>447</v>
      </c>
      <c r="K99" s="4">
        <v>480168</v>
      </c>
      <c r="L99" s="4">
        <v>0</v>
      </c>
      <c r="M99" s="4">
        <v>38413</v>
      </c>
      <c r="N99" s="4">
        <v>518581</v>
      </c>
      <c r="O99" s="2" t="s">
        <v>201</v>
      </c>
      <c r="P99" s="2" t="s">
        <v>57</v>
      </c>
      <c r="Q99" s="2" t="s">
        <v>207</v>
      </c>
      <c r="R99" s="2" t="s">
        <v>44</v>
      </c>
      <c r="S99" s="2" t="s">
        <v>310</v>
      </c>
    </row>
    <row r="100" spans="1:19" x14ac:dyDescent="0.25">
      <c r="A100" s="1">
        <v>44902</v>
      </c>
      <c r="B100" s="1">
        <v>44902</v>
      </c>
      <c r="C100" s="2" t="s">
        <v>336</v>
      </c>
      <c r="D100" s="2" t="s">
        <v>189</v>
      </c>
      <c r="E100" s="2" t="str">
        <f>+VLOOKUP($D100,Sheet1!$C$5:$C$128,1,0)</f>
        <v>00054523</v>
      </c>
      <c r="F100" s="2" t="s">
        <v>97</v>
      </c>
      <c r="G100" s="2" t="s">
        <v>245</v>
      </c>
      <c r="H100" s="2" t="s">
        <v>271</v>
      </c>
      <c r="I100" s="2" t="s">
        <v>392</v>
      </c>
      <c r="J100" s="2" t="s">
        <v>227</v>
      </c>
      <c r="K100" s="4">
        <v>580488</v>
      </c>
      <c r="L100" s="4">
        <v>0</v>
      </c>
      <c r="M100" s="4">
        <v>46439</v>
      </c>
      <c r="N100" s="4">
        <v>626927</v>
      </c>
      <c r="O100" s="2" t="s">
        <v>201</v>
      </c>
      <c r="P100" s="2" t="s">
        <v>57</v>
      </c>
      <c r="Q100" s="2" t="s">
        <v>207</v>
      </c>
      <c r="R100" s="2" t="s">
        <v>44</v>
      </c>
      <c r="S100" s="2" t="s">
        <v>310</v>
      </c>
    </row>
    <row r="101" spans="1:19" x14ac:dyDescent="0.25">
      <c r="A101" s="1">
        <v>44902</v>
      </c>
      <c r="B101" s="1">
        <v>44902</v>
      </c>
      <c r="C101" s="2" t="s">
        <v>155</v>
      </c>
      <c r="D101" s="2" t="s">
        <v>178</v>
      </c>
      <c r="E101" s="2" t="str">
        <f>+VLOOKUP($D101,Sheet1!$C$5:$C$128,1,0)</f>
        <v>00054522</v>
      </c>
      <c r="F101" s="2" t="s">
        <v>97</v>
      </c>
      <c r="G101" s="2" t="s">
        <v>245</v>
      </c>
      <c r="H101" s="2" t="s">
        <v>271</v>
      </c>
      <c r="I101" s="2" t="s">
        <v>369</v>
      </c>
      <c r="J101" s="2" t="s">
        <v>40</v>
      </c>
      <c r="K101" s="4">
        <v>2081567</v>
      </c>
      <c r="L101" s="4">
        <v>0</v>
      </c>
      <c r="M101" s="4">
        <v>166525</v>
      </c>
      <c r="N101" s="4">
        <v>2248092</v>
      </c>
      <c r="O101" s="2" t="s">
        <v>201</v>
      </c>
      <c r="P101" s="2" t="s">
        <v>57</v>
      </c>
      <c r="Q101" s="2" t="s">
        <v>207</v>
      </c>
      <c r="R101" s="2" t="s">
        <v>44</v>
      </c>
      <c r="S101" s="2" t="s">
        <v>310</v>
      </c>
    </row>
    <row r="102" spans="1:19" x14ac:dyDescent="0.25">
      <c r="A102" s="1">
        <v>44901</v>
      </c>
      <c r="B102" s="1">
        <v>44901</v>
      </c>
      <c r="C102" s="2" t="s">
        <v>347</v>
      </c>
      <c r="D102" s="2" t="s">
        <v>2</v>
      </c>
      <c r="E102" s="2" t="str">
        <f>+VLOOKUP($D102,Sheet1!$C$5:$C$128,1,0)</f>
        <v>00055000</v>
      </c>
      <c r="F102" s="2" t="s">
        <v>97</v>
      </c>
      <c r="G102" s="2" t="s">
        <v>245</v>
      </c>
      <c r="H102" s="2" t="s">
        <v>271</v>
      </c>
      <c r="I102" s="2" t="s">
        <v>366</v>
      </c>
      <c r="J102" s="2" t="s">
        <v>151</v>
      </c>
      <c r="K102" s="4">
        <v>498004</v>
      </c>
      <c r="L102" s="4">
        <v>0</v>
      </c>
      <c r="M102" s="4">
        <v>39840</v>
      </c>
      <c r="N102" s="4">
        <v>537844</v>
      </c>
      <c r="O102" s="2" t="s">
        <v>201</v>
      </c>
      <c r="P102" s="2" t="s">
        <v>57</v>
      </c>
      <c r="Q102" s="2" t="s">
        <v>207</v>
      </c>
      <c r="R102" s="2" t="s">
        <v>44</v>
      </c>
      <c r="S102" s="2" t="s">
        <v>310</v>
      </c>
    </row>
    <row r="103" spans="1:19" x14ac:dyDescent="0.25">
      <c r="A103" s="1">
        <v>44901</v>
      </c>
      <c r="B103" s="1">
        <v>44901</v>
      </c>
      <c r="C103" s="2" t="s">
        <v>185</v>
      </c>
      <c r="D103" s="2" t="s">
        <v>425</v>
      </c>
      <c r="E103" s="2" t="str">
        <f>+VLOOKUP($D103,Sheet1!$C$5:$C$128,1,0)</f>
        <v>00055180</v>
      </c>
      <c r="F103" s="2" t="s">
        <v>97</v>
      </c>
      <c r="G103" s="2" t="s">
        <v>245</v>
      </c>
      <c r="H103" s="2" t="s">
        <v>271</v>
      </c>
      <c r="I103" s="2" t="s">
        <v>172</v>
      </c>
      <c r="J103" s="2" t="s">
        <v>294</v>
      </c>
      <c r="K103" s="4">
        <v>372662</v>
      </c>
      <c r="L103" s="4">
        <v>0</v>
      </c>
      <c r="M103" s="4">
        <v>29813</v>
      </c>
      <c r="N103" s="4">
        <v>402475</v>
      </c>
      <c r="O103" s="2" t="s">
        <v>201</v>
      </c>
      <c r="P103" s="2" t="s">
        <v>57</v>
      </c>
      <c r="Q103" s="2" t="s">
        <v>207</v>
      </c>
      <c r="R103" s="2" t="s">
        <v>44</v>
      </c>
      <c r="S103" s="2" t="s">
        <v>310</v>
      </c>
    </row>
    <row r="104" spans="1:19" x14ac:dyDescent="0.25">
      <c r="A104" s="1">
        <v>44901</v>
      </c>
      <c r="B104" s="1">
        <v>44901</v>
      </c>
      <c r="C104" s="2" t="s">
        <v>109</v>
      </c>
      <c r="D104" s="2" t="s">
        <v>321</v>
      </c>
      <c r="E104" s="2" t="str">
        <f>+VLOOKUP($D104,Sheet1!$C$5:$C$128,1,0)</f>
        <v>00054503</v>
      </c>
      <c r="F104" s="2" t="s">
        <v>97</v>
      </c>
      <c r="G104" s="2" t="s">
        <v>245</v>
      </c>
      <c r="H104" s="2" t="s">
        <v>271</v>
      </c>
      <c r="I104" s="2" t="s">
        <v>352</v>
      </c>
      <c r="J104" s="2" t="s">
        <v>219</v>
      </c>
      <c r="K104" s="4">
        <v>515840</v>
      </c>
      <c r="L104" s="4">
        <v>0</v>
      </c>
      <c r="M104" s="4">
        <v>41267</v>
      </c>
      <c r="N104" s="4">
        <v>557107</v>
      </c>
      <c r="O104" s="2" t="s">
        <v>201</v>
      </c>
      <c r="P104" s="2" t="s">
        <v>57</v>
      </c>
      <c r="Q104" s="2" t="s">
        <v>207</v>
      </c>
      <c r="R104" s="2" t="s">
        <v>44</v>
      </c>
      <c r="S104" s="2" t="s">
        <v>310</v>
      </c>
    </row>
    <row r="105" spans="1:19" x14ac:dyDescent="0.25">
      <c r="A105" s="1">
        <v>44901</v>
      </c>
      <c r="B105" s="1">
        <v>44901</v>
      </c>
      <c r="C105" s="2" t="s">
        <v>354</v>
      </c>
      <c r="D105" s="2" t="s">
        <v>353</v>
      </c>
      <c r="E105" s="2" t="str">
        <f>+VLOOKUP($D105,Sheet1!$C$5:$C$128,1,0)</f>
        <v>00055014</v>
      </c>
      <c r="F105" s="2" t="s">
        <v>97</v>
      </c>
      <c r="G105" s="2" t="s">
        <v>245</v>
      </c>
      <c r="H105" s="2" t="s">
        <v>271</v>
      </c>
      <c r="I105" s="2" t="s">
        <v>125</v>
      </c>
      <c r="J105" s="2" t="s">
        <v>244</v>
      </c>
      <c r="K105" s="4">
        <v>446078</v>
      </c>
      <c r="L105" s="4">
        <v>0</v>
      </c>
      <c r="M105" s="4">
        <v>35686</v>
      </c>
      <c r="N105" s="4">
        <v>481764</v>
      </c>
      <c r="O105" s="2" t="s">
        <v>201</v>
      </c>
      <c r="P105" s="2" t="s">
        <v>57</v>
      </c>
      <c r="Q105" s="2" t="s">
        <v>207</v>
      </c>
      <c r="R105" s="2" t="s">
        <v>44</v>
      </c>
      <c r="S105" s="2" t="s">
        <v>310</v>
      </c>
    </row>
    <row r="106" spans="1:19" x14ac:dyDescent="0.25">
      <c r="A106" s="1">
        <v>44901</v>
      </c>
      <c r="B106" s="1">
        <v>44901</v>
      </c>
      <c r="C106" s="2" t="s">
        <v>41</v>
      </c>
      <c r="D106" s="2" t="s">
        <v>363</v>
      </c>
      <c r="E106" s="2" t="str">
        <f>+VLOOKUP($D106,Sheet1!$C$5:$C$128,1,0)</f>
        <v>00054402</v>
      </c>
      <c r="F106" s="2" t="s">
        <v>97</v>
      </c>
      <c r="G106" s="2" t="s">
        <v>245</v>
      </c>
      <c r="H106" s="2" t="s">
        <v>271</v>
      </c>
      <c r="I106" s="2" t="s">
        <v>93</v>
      </c>
      <c r="J106" s="2" t="s">
        <v>100</v>
      </c>
      <c r="K106" s="4">
        <v>700329</v>
      </c>
      <c r="L106" s="4">
        <v>0</v>
      </c>
      <c r="M106" s="4">
        <v>56026</v>
      </c>
      <c r="N106" s="4">
        <v>756355</v>
      </c>
      <c r="O106" s="2" t="s">
        <v>201</v>
      </c>
      <c r="P106" s="2" t="s">
        <v>57</v>
      </c>
      <c r="Q106" s="2" t="s">
        <v>207</v>
      </c>
      <c r="R106" s="2" t="s">
        <v>44</v>
      </c>
      <c r="S106" s="2" t="s">
        <v>310</v>
      </c>
    </row>
    <row r="107" spans="1:19" x14ac:dyDescent="0.25">
      <c r="A107" s="1">
        <v>44900</v>
      </c>
      <c r="B107" s="1">
        <v>44900</v>
      </c>
      <c r="C107" s="2" t="s">
        <v>170</v>
      </c>
      <c r="D107" s="2" t="s">
        <v>486</v>
      </c>
      <c r="E107" s="2" t="str">
        <f>+VLOOKUP($D107,Sheet1!$C$5:$C$128,1,0)</f>
        <v>00054418</v>
      </c>
      <c r="F107" s="2" t="s">
        <v>97</v>
      </c>
      <c r="G107" s="2" t="s">
        <v>245</v>
      </c>
      <c r="H107" s="2" t="s">
        <v>271</v>
      </c>
      <c r="I107" s="2" t="s">
        <v>465</v>
      </c>
      <c r="J107" s="2" t="s">
        <v>190</v>
      </c>
      <c r="K107" s="4">
        <v>818651</v>
      </c>
      <c r="L107" s="4">
        <v>0</v>
      </c>
      <c r="M107" s="4">
        <v>65492</v>
      </c>
      <c r="N107" s="4">
        <v>884143</v>
      </c>
      <c r="O107" s="2" t="s">
        <v>201</v>
      </c>
      <c r="P107" s="2" t="s">
        <v>57</v>
      </c>
      <c r="Q107" s="2" t="s">
        <v>207</v>
      </c>
      <c r="R107" s="2" t="s">
        <v>44</v>
      </c>
      <c r="S107" s="2" t="s">
        <v>310</v>
      </c>
    </row>
    <row r="108" spans="1:19" x14ac:dyDescent="0.25">
      <c r="A108" s="1">
        <v>44900</v>
      </c>
      <c r="B108" s="1">
        <v>44900</v>
      </c>
      <c r="C108" s="2" t="s">
        <v>175</v>
      </c>
      <c r="D108" s="2" t="s">
        <v>261</v>
      </c>
      <c r="E108" s="2" t="str">
        <f>+VLOOKUP($D108,Sheet1!$C$5:$C$128,1,0)</f>
        <v>00054417</v>
      </c>
      <c r="F108" s="2" t="s">
        <v>97</v>
      </c>
      <c r="G108" s="2" t="s">
        <v>245</v>
      </c>
      <c r="H108" s="2" t="s">
        <v>271</v>
      </c>
      <c r="I108" s="2" t="s">
        <v>345</v>
      </c>
      <c r="J108" s="2" t="s">
        <v>451</v>
      </c>
      <c r="K108" s="4">
        <v>508839</v>
      </c>
      <c r="L108" s="4">
        <v>0</v>
      </c>
      <c r="M108" s="4">
        <v>40707</v>
      </c>
      <c r="N108" s="4">
        <v>549546</v>
      </c>
      <c r="O108" s="2" t="s">
        <v>201</v>
      </c>
      <c r="P108" s="2" t="s">
        <v>57</v>
      </c>
      <c r="Q108" s="2" t="s">
        <v>207</v>
      </c>
      <c r="R108" s="2" t="s">
        <v>44</v>
      </c>
      <c r="S108" s="2" t="s">
        <v>310</v>
      </c>
    </row>
    <row r="109" spans="1:19" x14ac:dyDescent="0.25">
      <c r="A109" s="1">
        <v>44900</v>
      </c>
      <c r="B109" s="1">
        <v>44900</v>
      </c>
      <c r="C109" s="2" t="s">
        <v>305</v>
      </c>
      <c r="D109" s="2" t="s">
        <v>27</v>
      </c>
      <c r="E109" s="2" t="str">
        <f>+VLOOKUP($D109,Sheet1!$C$5:$C$128,1,0)</f>
        <v>00054415</v>
      </c>
      <c r="F109" s="2" t="s">
        <v>97</v>
      </c>
      <c r="G109" s="2" t="s">
        <v>245</v>
      </c>
      <c r="H109" s="2" t="s">
        <v>271</v>
      </c>
      <c r="I109" s="2" t="s">
        <v>72</v>
      </c>
      <c r="J109" s="2" t="s">
        <v>234</v>
      </c>
      <c r="K109" s="4">
        <v>655654</v>
      </c>
      <c r="L109" s="4">
        <v>0</v>
      </c>
      <c r="M109" s="4">
        <v>52452</v>
      </c>
      <c r="N109" s="4">
        <v>708106</v>
      </c>
      <c r="O109" s="2" t="s">
        <v>201</v>
      </c>
      <c r="P109" s="2" t="s">
        <v>57</v>
      </c>
      <c r="Q109" s="2" t="s">
        <v>207</v>
      </c>
      <c r="R109" s="2" t="s">
        <v>44</v>
      </c>
      <c r="S109" s="2" t="s">
        <v>310</v>
      </c>
    </row>
    <row r="110" spans="1:19" x14ac:dyDescent="0.25">
      <c r="A110" s="1">
        <v>44900</v>
      </c>
      <c r="B110" s="1">
        <v>44900</v>
      </c>
      <c r="C110" s="2" t="s">
        <v>281</v>
      </c>
      <c r="D110" s="2" t="s">
        <v>35</v>
      </c>
      <c r="E110" s="2" t="str">
        <f>+VLOOKUP($D110,Sheet1!$C$5:$C$128,1,0)</f>
        <v>00054460</v>
      </c>
      <c r="F110" s="2" t="s">
        <v>97</v>
      </c>
      <c r="G110" s="2" t="s">
        <v>245</v>
      </c>
      <c r="H110" s="2" t="s">
        <v>271</v>
      </c>
      <c r="I110" s="2" t="s">
        <v>17</v>
      </c>
      <c r="J110" s="2" t="s">
        <v>54</v>
      </c>
      <c r="K110" s="4">
        <v>317331</v>
      </c>
      <c r="L110" s="4">
        <v>0</v>
      </c>
      <c r="M110" s="4">
        <v>25386</v>
      </c>
      <c r="N110" s="4">
        <v>342717</v>
      </c>
      <c r="O110" s="2" t="s">
        <v>201</v>
      </c>
      <c r="P110" s="2" t="s">
        <v>57</v>
      </c>
      <c r="Q110" s="2" t="s">
        <v>207</v>
      </c>
      <c r="R110" s="2" t="s">
        <v>44</v>
      </c>
      <c r="S110" s="2" t="s">
        <v>310</v>
      </c>
    </row>
    <row r="111" spans="1:19" x14ac:dyDescent="0.25">
      <c r="A111" s="1">
        <v>44900</v>
      </c>
      <c r="B111" s="1">
        <v>44900</v>
      </c>
      <c r="C111" s="2" t="s">
        <v>43</v>
      </c>
      <c r="D111" s="2" t="s">
        <v>388</v>
      </c>
      <c r="E111" s="2" t="str">
        <f>+VLOOKUP($D111,Sheet1!$C$5:$C$128,1,0)</f>
        <v>00054407</v>
      </c>
      <c r="F111" s="2" t="s">
        <v>97</v>
      </c>
      <c r="G111" s="2" t="s">
        <v>245</v>
      </c>
      <c r="H111" s="2" t="s">
        <v>271</v>
      </c>
      <c r="I111" s="2" t="s">
        <v>386</v>
      </c>
      <c r="J111" s="2" t="s">
        <v>337</v>
      </c>
      <c r="K111" s="4">
        <v>444232</v>
      </c>
      <c r="L111" s="4">
        <v>0</v>
      </c>
      <c r="M111" s="4">
        <v>35539</v>
      </c>
      <c r="N111" s="4">
        <v>479771</v>
      </c>
      <c r="O111" s="2" t="s">
        <v>201</v>
      </c>
      <c r="P111" s="2" t="s">
        <v>57</v>
      </c>
      <c r="Q111" s="2" t="s">
        <v>207</v>
      </c>
      <c r="R111" s="2" t="s">
        <v>44</v>
      </c>
      <c r="S111" s="2" t="s">
        <v>310</v>
      </c>
    </row>
    <row r="112" spans="1:19" x14ac:dyDescent="0.25">
      <c r="A112" s="1">
        <v>44900</v>
      </c>
      <c r="B112" s="1">
        <v>44900</v>
      </c>
      <c r="C112" s="2" t="s">
        <v>238</v>
      </c>
      <c r="D112" s="2" t="s">
        <v>13</v>
      </c>
      <c r="E112" s="2" t="str">
        <f>+VLOOKUP($D112,Sheet1!$C$5:$C$128,1,0)</f>
        <v>00054501</v>
      </c>
      <c r="F112" s="2" t="s">
        <v>97</v>
      </c>
      <c r="G112" s="2" t="s">
        <v>245</v>
      </c>
      <c r="H112" s="2" t="s">
        <v>271</v>
      </c>
      <c r="I112" s="2" t="s">
        <v>284</v>
      </c>
      <c r="J112" s="2" t="s">
        <v>53</v>
      </c>
      <c r="K112" s="4">
        <v>884818</v>
      </c>
      <c r="L112" s="4">
        <v>0</v>
      </c>
      <c r="M112" s="4">
        <v>70785</v>
      </c>
      <c r="N112" s="4">
        <v>955603</v>
      </c>
      <c r="O112" s="2" t="s">
        <v>201</v>
      </c>
      <c r="P112" s="2" t="s">
        <v>57</v>
      </c>
      <c r="Q112" s="2" t="s">
        <v>207</v>
      </c>
      <c r="R112" s="2" t="s">
        <v>44</v>
      </c>
      <c r="S112" s="2" t="s">
        <v>310</v>
      </c>
    </row>
    <row r="113" spans="1:19" x14ac:dyDescent="0.25">
      <c r="A113" s="1">
        <v>44900</v>
      </c>
      <c r="B113" s="1">
        <v>44900</v>
      </c>
      <c r="C113" s="2" t="s">
        <v>174</v>
      </c>
      <c r="D113" s="2" t="s">
        <v>253</v>
      </c>
      <c r="E113" s="2" t="str">
        <f>+VLOOKUP($D113,Sheet1!$C$5:$C$128,1,0)</f>
        <v>00054433</v>
      </c>
      <c r="F113" s="2" t="s">
        <v>97</v>
      </c>
      <c r="G113" s="2" t="s">
        <v>245</v>
      </c>
      <c r="H113" s="2" t="s">
        <v>271</v>
      </c>
      <c r="I113" s="2" t="s">
        <v>136</v>
      </c>
      <c r="J113" s="2" t="s">
        <v>409</v>
      </c>
      <c r="K113" s="4">
        <v>555290</v>
      </c>
      <c r="L113" s="4">
        <v>0</v>
      </c>
      <c r="M113" s="4">
        <v>44423</v>
      </c>
      <c r="N113" s="4">
        <v>599713</v>
      </c>
      <c r="O113" s="2" t="s">
        <v>201</v>
      </c>
      <c r="P113" s="2" t="s">
        <v>57</v>
      </c>
      <c r="Q113" s="2" t="s">
        <v>207</v>
      </c>
      <c r="R113" s="2" t="s">
        <v>44</v>
      </c>
      <c r="S113" s="2" t="s">
        <v>310</v>
      </c>
    </row>
    <row r="114" spans="1:19" x14ac:dyDescent="0.25">
      <c r="A114" s="1">
        <v>44900</v>
      </c>
      <c r="B114" s="1">
        <v>44900</v>
      </c>
      <c r="C114" s="2" t="s">
        <v>98</v>
      </c>
      <c r="D114" s="2" t="s">
        <v>87</v>
      </c>
      <c r="E114" s="2" t="str">
        <f>+VLOOKUP($D114,Sheet1!$C$5:$C$128,1,0)</f>
        <v>00054491</v>
      </c>
      <c r="F114" s="2" t="s">
        <v>97</v>
      </c>
      <c r="G114" s="2" t="s">
        <v>245</v>
      </c>
      <c r="H114" s="2" t="s">
        <v>271</v>
      </c>
      <c r="I114" s="2" t="s">
        <v>64</v>
      </c>
      <c r="J114" s="2" t="s">
        <v>152</v>
      </c>
      <c r="K114" s="4">
        <v>222116</v>
      </c>
      <c r="L114" s="4">
        <v>0</v>
      </c>
      <c r="M114" s="4">
        <v>17769</v>
      </c>
      <c r="N114" s="4">
        <v>239885</v>
      </c>
      <c r="O114" s="2" t="s">
        <v>201</v>
      </c>
      <c r="P114" s="2" t="s">
        <v>57</v>
      </c>
      <c r="Q114" s="2" t="s">
        <v>207</v>
      </c>
      <c r="R114" s="2" t="s">
        <v>44</v>
      </c>
      <c r="S114" s="2" t="s">
        <v>310</v>
      </c>
    </row>
    <row r="115" spans="1:19" x14ac:dyDescent="0.25">
      <c r="A115" s="1">
        <v>44898</v>
      </c>
      <c r="B115" s="1">
        <v>44898</v>
      </c>
      <c r="C115" s="2" t="s">
        <v>101</v>
      </c>
      <c r="D115" s="2" t="s">
        <v>132</v>
      </c>
      <c r="E115" s="2" t="str">
        <f>+VLOOKUP($D115,Sheet1!$C$5:$C$128,1,0)</f>
        <v>00054983</v>
      </c>
      <c r="F115" s="2" t="s">
        <v>97</v>
      </c>
      <c r="G115" s="2" t="s">
        <v>137</v>
      </c>
      <c r="H115" s="2" t="s">
        <v>143</v>
      </c>
      <c r="I115" s="2" t="s">
        <v>239</v>
      </c>
      <c r="J115" s="2" t="s">
        <v>415</v>
      </c>
      <c r="K115" s="4">
        <v>1084372</v>
      </c>
      <c r="L115" s="4">
        <v>0</v>
      </c>
      <c r="M115" s="4">
        <v>86750</v>
      </c>
      <c r="N115" s="4">
        <v>1171122</v>
      </c>
      <c r="O115" s="2" t="s">
        <v>201</v>
      </c>
      <c r="P115" s="2" t="s">
        <v>57</v>
      </c>
      <c r="Q115" s="2" t="s">
        <v>207</v>
      </c>
      <c r="R115" s="2" t="s">
        <v>385</v>
      </c>
      <c r="S115" s="2" t="s">
        <v>310</v>
      </c>
    </row>
    <row r="116" spans="1:19" x14ac:dyDescent="0.25">
      <c r="A116" s="1">
        <v>44898</v>
      </c>
      <c r="B116" s="1">
        <v>44898</v>
      </c>
      <c r="C116" s="2" t="s">
        <v>210</v>
      </c>
      <c r="D116" s="2" t="s">
        <v>396</v>
      </c>
      <c r="E116" s="2" t="str">
        <f>+VLOOKUP($D116,Sheet1!$C$5:$C$128,1,0)</f>
        <v>00054332</v>
      </c>
      <c r="F116" s="2" t="s">
        <v>97</v>
      </c>
      <c r="G116" s="2" t="s">
        <v>245</v>
      </c>
      <c r="H116" s="2" t="s">
        <v>271</v>
      </c>
      <c r="I116" s="2" t="s">
        <v>405</v>
      </c>
      <c r="J116" s="2" t="s">
        <v>364</v>
      </c>
      <c r="K116" s="4">
        <v>1322121</v>
      </c>
      <c r="L116" s="4">
        <v>0</v>
      </c>
      <c r="M116" s="4">
        <v>105770</v>
      </c>
      <c r="N116" s="4">
        <v>1427891</v>
      </c>
      <c r="O116" s="2" t="s">
        <v>201</v>
      </c>
      <c r="P116" s="2" t="s">
        <v>57</v>
      </c>
      <c r="Q116" s="2" t="s">
        <v>207</v>
      </c>
      <c r="R116" s="2" t="s">
        <v>44</v>
      </c>
      <c r="S116" s="2" t="s">
        <v>310</v>
      </c>
    </row>
    <row r="117" spans="1:19" x14ac:dyDescent="0.25">
      <c r="A117" s="1">
        <v>44898</v>
      </c>
      <c r="B117" s="1">
        <v>44898</v>
      </c>
      <c r="C117" s="2" t="s">
        <v>83</v>
      </c>
      <c r="D117" s="2" t="s">
        <v>433</v>
      </c>
      <c r="E117" s="2" t="str">
        <f>+VLOOKUP($D117,Sheet1!$C$5:$C$128,1,0)</f>
        <v>00054331</v>
      </c>
      <c r="F117" s="2" t="s">
        <v>97</v>
      </c>
      <c r="G117" s="2" t="s">
        <v>438</v>
      </c>
      <c r="H117" s="2" t="s">
        <v>147</v>
      </c>
      <c r="I117" s="2" t="s">
        <v>111</v>
      </c>
      <c r="J117" s="2" t="s">
        <v>415</v>
      </c>
      <c r="K117" s="4">
        <v>1110580</v>
      </c>
      <c r="L117" s="4">
        <v>0</v>
      </c>
      <c r="M117" s="4">
        <v>88846</v>
      </c>
      <c r="N117" s="4">
        <v>1199426</v>
      </c>
      <c r="O117" s="2" t="s">
        <v>201</v>
      </c>
      <c r="P117" s="2" t="s">
        <v>57</v>
      </c>
      <c r="Q117" s="2" t="s">
        <v>207</v>
      </c>
      <c r="R117" s="2" t="s">
        <v>491</v>
      </c>
      <c r="S117" s="2" t="s">
        <v>310</v>
      </c>
    </row>
    <row r="118" spans="1:19" x14ac:dyDescent="0.25">
      <c r="A118" s="1">
        <v>44898</v>
      </c>
      <c r="B118" s="1">
        <v>44898</v>
      </c>
      <c r="C118" s="2" t="s">
        <v>22</v>
      </c>
      <c r="D118" s="2" t="s">
        <v>453</v>
      </c>
      <c r="E118" s="2" t="str">
        <f>+VLOOKUP($D118,Sheet1!$C$5:$C$128,1,0)</f>
        <v>00054301</v>
      </c>
      <c r="F118" s="2" t="s">
        <v>97</v>
      </c>
      <c r="G118" s="2" t="s">
        <v>245</v>
      </c>
      <c r="H118" s="2" t="s">
        <v>271</v>
      </c>
      <c r="I118" s="2" t="s">
        <v>342</v>
      </c>
      <c r="J118" s="2" t="s">
        <v>375</v>
      </c>
      <c r="K118" s="4">
        <v>573346</v>
      </c>
      <c r="L118" s="4">
        <v>0</v>
      </c>
      <c r="M118" s="4">
        <v>45868</v>
      </c>
      <c r="N118" s="4">
        <v>619214</v>
      </c>
      <c r="O118" s="2" t="s">
        <v>201</v>
      </c>
      <c r="P118" s="2" t="s">
        <v>57</v>
      </c>
      <c r="Q118" s="2" t="s">
        <v>207</v>
      </c>
      <c r="R118" s="2" t="s">
        <v>44</v>
      </c>
      <c r="S118" s="2" t="s">
        <v>310</v>
      </c>
    </row>
    <row r="119" spans="1:19" x14ac:dyDescent="0.25">
      <c r="A119" s="1">
        <v>44897</v>
      </c>
      <c r="B119" s="1">
        <v>44897</v>
      </c>
      <c r="C119" s="2" t="s">
        <v>370</v>
      </c>
      <c r="D119" s="2" t="s">
        <v>439</v>
      </c>
      <c r="E119" s="2" t="str">
        <f>+VLOOKUP($D119,Sheet1!$C$5:$C$128,1,0)</f>
        <v>00054277</v>
      </c>
      <c r="F119" s="2" t="s">
        <v>97</v>
      </c>
      <c r="G119" s="2" t="s">
        <v>245</v>
      </c>
      <c r="H119" s="2" t="s">
        <v>271</v>
      </c>
      <c r="I119" s="2" t="s">
        <v>355</v>
      </c>
      <c r="J119" s="2" t="s">
        <v>240</v>
      </c>
      <c r="K119" s="4">
        <v>833265</v>
      </c>
      <c r="L119" s="4">
        <v>0</v>
      </c>
      <c r="M119" s="4">
        <v>66661</v>
      </c>
      <c r="N119" s="4">
        <v>899926</v>
      </c>
      <c r="O119" s="2" t="s">
        <v>201</v>
      </c>
      <c r="P119" s="2" t="s">
        <v>57</v>
      </c>
      <c r="Q119" s="2" t="s">
        <v>207</v>
      </c>
      <c r="R119" s="2" t="s">
        <v>44</v>
      </c>
      <c r="S119" s="2" t="s">
        <v>310</v>
      </c>
    </row>
    <row r="120" spans="1:19" x14ac:dyDescent="0.25">
      <c r="A120" s="1">
        <v>44897</v>
      </c>
      <c r="B120" s="1">
        <v>44897</v>
      </c>
      <c r="C120" s="2" t="s">
        <v>224</v>
      </c>
      <c r="D120" s="2" t="s">
        <v>77</v>
      </c>
      <c r="E120" s="2" t="str">
        <f>+VLOOKUP($D120,Sheet1!$C$5:$C$128,1,0)</f>
        <v>00054342</v>
      </c>
      <c r="F120" s="2" t="s">
        <v>97</v>
      </c>
      <c r="G120" s="2" t="s">
        <v>245</v>
      </c>
      <c r="H120" s="2" t="s">
        <v>271</v>
      </c>
      <c r="I120" s="2" t="s">
        <v>357</v>
      </c>
      <c r="J120" s="2" t="s">
        <v>7</v>
      </c>
      <c r="K120" s="4">
        <v>1284677</v>
      </c>
      <c r="L120" s="4">
        <v>0</v>
      </c>
      <c r="M120" s="4">
        <v>102774</v>
      </c>
      <c r="N120" s="4">
        <v>1387451</v>
      </c>
      <c r="O120" s="2" t="s">
        <v>201</v>
      </c>
      <c r="P120" s="2" t="s">
        <v>57</v>
      </c>
      <c r="Q120" s="2" t="s">
        <v>207</v>
      </c>
      <c r="R120" s="2" t="s">
        <v>44</v>
      </c>
      <c r="S120" s="2" t="s">
        <v>310</v>
      </c>
    </row>
    <row r="121" spans="1:19" x14ac:dyDescent="0.25">
      <c r="A121" s="1">
        <v>44896</v>
      </c>
      <c r="B121" s="1">
        <v>44896</v>
      </c>
      <c r="C121" s="2" t="s">
        <v>395</v>
      </c>
      <c r="D121" s="2" t="s">
        <v>16</v>
      </c>
      <c r="E121" s="2" t="str">
        <f>+VLOOKUP($D121,Sheet1!$C$5:$C$128,1,0)</f>
        <v>00053964</v>
      </c>
      <c r="F121" s="2" t="s">
        <v>97</v>
      </c>
      <c r="G121" s="2" t="s">
        <v>245</v>
      </c>
      <c r="H121" s="2" t="s">
        <v>271</v>
      </c>
      <c r="I121" s="2" t="s">
        <v>302</v>
      </c>
      <c r="J121" s="2" t="s">
        <v>105</v>
      </c>
      <c r="K121" s="4">
        <v>785290</v>
      </c>
      <c r="L121" s="4">
        <v>0</v>
      </c>
      <c r="M121" s="4">
        <v>62823</v>
      </c>
      <c r="N121" s="4">
        <v>848113</v>
      </c>
      <c r="O121" s="2" t="s">
        <v>201</v>
      </c>
      <c r="P121" s="2" t="s">
        <v>57</v>
      </c>
      <c r="Q121" s="2" t="s">
        <v>207</v>
      </c>
      <c r="R121" s="2" t="s">
        <v>44</v>
      </c>
      <c r="S121" s="2" t="s">
        <v>310</v>
      </c>
    </row>
    <row r="122" spans="1:19" x14ac:dyDescent="0.25">
      <c r="A122" s="1">
        <v>44896</v>
      </c>
      <c r="B122" s="1">
        <v>44896</v>
      </c>
      <c r="C122" s="2" t="s">
        <v>23</v>
      </c>
      <c r="D122" s="2" t="s">
        <v>412</v>
      </c>
      <c r="E122" s="2" t="str">
        <f>+VLOOKUP($D122,Sheet1!$C$5:$C$128,1,0)</f>
        <v>00053968</v>
      </c>
      <c r="F122" s="2" t="s">
        <v>97</v>
      </c>
      <c r="G122" s="2" t="s">
        <v>245</v>
      </c>
      <c r="H122" s="2" t="s">
        <v>271</v>
      </c>
      <c r="I122" s="2" t="s">
        <v>444</v>
      </c>
      <c r="J122" s="2" t="s">
        <v>140</v>
      </c>
      <c r="K122" s="4">
        <v>508748</v>
      </c>
      <c r="L122" s="4">
        <v>0</v>
      </c>
      <c r="M122" s="4">
        <v>40700</v>
      </c>
      <c r="N122" s="4">
        <v>549448</v>
      </c>
      <c r="O122" s="2" t="s">
        <v>201</v>
      </c>
      <c r="P122" s="2" t="s">
        <v>57</v>
      </c>
      <c r="Q122" s="2" t="s">
        <v>207</v>
      </c>
      <c r="R122" s="2" t="s">
        <v>44</v>
      </c>
      <c r="S122" s="2" t="s">
        <v>310</v>
      </c>
    </row>
    <row r="123" spans="1:19" x14ac:dyDescent="0.25">
      <c r="A123" s="1">
        <v>44896</v>
      </c>
      <c r="B123" s="1">
        <v>44896</v>
      </c>
      <c r="C123" s="2" t="s">
        <v>85</v>
      </c>
      <c r="D123" s="2" t="s">
        <v>480</v>
      </c>
      <c r="E123" s="2" t="str">
        <f>+VLOOKUP($D123,Sheet1!$C$5:$C$128,1,0)</f>
        <v>00053952</v>
      </c>
      <c r="F123" s="2" t="s">
        <v>97</v>
      </c>
      <c r="G123" s="2" t="s">
        <v>245</v>
      </c>
      <c r="H123" s="2" t="s">
        <v>271</v>
      </c>
      <c r="I123" s="2" t="s">
        <v>496</v>
      </c>
      <c r="J123" s="2" t="s">
        <v>341</v>
      </c>
      <c r="K123" s="4">
        <v>738088</v>
      </c>
      <c r="L123" s="4">
        <v>0</v>
      </c>
      <c r="M123" s="4">
        <v>59047</v>
      </c>
      <c r="N123" s="4">
        <v>797135</v>
      </c>
      <c r="O123" s="2" t="s">
        <v>201</v>
      </c>
      <c r="P123" s="2" t="s">
        <v>57</v>
      </c>
      <c r="Q123" s="2" t="s">
        <v>207</v>
      </c>
      <c r="R123" s="2" t="s">
        <v>44</v>
      </c>
      <c r="S123" s="2" t="s">
        <v>310</v>
      </c>
    </row>
    <row r="124" spans="1:19" x14ac:dyDescent="0.25">
      <c r="A124" s="1">
        <v>44896</v>
      </c>
      <c r="B124" s="1">
        <v>44896</v>
      </c>
      <c r="C124" s="2" t="s">
        <v>102</v>
      </c>
      <c r="D124" s="2" t="s">
        <v>167</v>
      </c>
      <c r="E124" s="2" t="str">
        <f>+VLOOKUP($D124,Sheet1!$C$5:$C$128,1,0)</f>
        <v>00053967</v>
      </c>
      <c r="F124" s="2" t="s">
        <v>97</v>
      </c>
      <c r="G124" s="2" t="s">
        <v>245</v>
      </c>
      <c r="H124" s="2" t="s">
        <v>271</v>
      </c>
      <c r="I124" s="2" t="s">
        <v>265</v>
      </c>
      <c r="J124" s="2" t="s">
        <v>131</v>
      </c>
      <c r="K124" s="4">
        <v>432585</v>
      </c>
      <c r="L124" s="4">
        <v>0</v>
      </c>
      <c r="M124" s="4">
        <v>34607</v>
      </c>
      <c r="N124" s="4">
        <v>467192</v>
      </c>
      <c r="O124" s="2" t="s">
        <v>201</v>
      </c>
      <c r="P124" s="2" t="s">
        <v>57</v>
      </c>
      <c r="Q124" s="2" t="s">
        <v>207</v>
      </c>
      <c r="R124" s="2" t="s">
        <v>44</v>
      </c>
      <c r="S124" s="2" t="s">
        <v>310</v>
      </c>
    </row>
    <row r="125" spans="1:19" x14ac:dyDescent="0.25">
      <c r="A125" s="1">
        <v>44896</v>
      </c>
      <c r="B125" s="1">
        <v>44895</v>
      </c>
      <c r="C125" s="2" t="s">
        <v>80</v>
      </c>
      <c r="D125" s="2" t="s">
        <v>420</v>
      </c>
      <c r="E125" s="2" t="str">
        <f>+VLOOKUP($D125,Sheet1!$C$5:$C$128,1,0)</f>
        <v>00053797</v>
      </c>
      <c r="F125" s="2" t="s">
        <v>97</v>
      </c>
      <c r="G125" s="2" t="s">
        <v>308</v>
      </c>
      <c r="H125" s="2" t="s">
        <v>322</v>
      </c>
      <c r="I125" s="2" t="s">
        <v>9</v>
      </c>
      <c r="J125" s="2" t="s">
        <v>53</v>
      </c>
      <c r="K125" s="4">
        <v>700461</v>
      </c>
      <c r="L125" s="4">
        <v>0</v>
      </c>
      <c r="M125" s="4">
        <v>56037</v>
      </c>
      <c r="N125" s="4">
        <v>756498</v>
      </c>
      <c r="O125" s="2" t="s">
        <v>201</v>
      </c>
      <c r="P125" s="2" t="s">
        <v>57</v>
      </c>
      <c r="Q125" s="2" t="s">
        <v>207</v>
      </c>
      <c r="R125" s="2" t="s">
        <v>44</v>
      </c>
      <c r="S125" s="2" t="s">
        <v>310</v>
      </c>
    </row>
    <row r="126" spans="1:19" x14ac:dyDescent="0.25">
      <c r="A126" s="1">
        <v>44896</v>
      </c>
      <c r="B126" s="1">
        <v>44891</v>
      </c>
      <c r="C126" s="2" t="s">
        <v>90</v>
      </c>
      <c r="D126" s="2" t="s">
        <v>37</v>
      </c>
      <c r="E126" s="2" t="str">
        <f>+VLOOKUP($D126,Sheet1!$C$5:$C$128,1,0)</f>
        <v>00053466</v>
      </c>
      <c r="F126" s="2" t="s">
        <v>97</v>
      </c>
      <c r="G126" s="2" t="s">
        <v>124</v>
      </c>
      <c r="H126" s="2" t="s">
        <v>251</v>
      </c>
      <c r="I126" s="2" t="s">
        <v>171</v>
      </c>
      <c r="J126" s="2" t="s">
        <v>152</v>
      </c>
      <c r="K126" s="4">
        <v>784768</v>
      </c>
      <c r="L126" s="4">
        <v>0</v>
      </c>
      <c r="M126" s="4">
        <v>62781</v>
      </c>
      <c r="N126" s="4">
        <v>847549</v>
      </c>
      <c r="O126" s="2" t="s">
        <v>201</v>
      </c>
      <c r="P126" s="2" t="s">
        <v>57</v>
      </c>
      <c r="Q126" s="2" t="s">
        <v>207</v>
      </c>
      <c r="R126" s="2" t="s">
        <v>437</v>
      </c>
      <c r="S126" s="2" t="s">
        <v>310</v>
      </c>
    </row>
    <row r="127" spans="1:19" x14ac:dyDescent="0.25">
      <c r="A127" s="7" t="s">
        <v>258</v>
      </c>
      <c r="E127" s="2"/>
      <c r="K127" s="10">
        <v>115170585</v>
      </c>
      <c r="L127" s="10">
        <v>79962</v>
      </c>
      <c r="M127" s="10">
        <v>9207241</v>
      </c>
      <c r="N127" s="10">
        <v>124297864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C31D-49F9-4C5C-8632-DEEAB9396B64}">
  <dimension ref="A1:L129"/>
  <sheetViews>
    <sheetView tabSelected="1" workbookViewId="0">
      <selection activeCell="J4" sqref="J4"/>
    </sheetView>
  </sheetViews>
  <sheetFormatPr defaultRowHeight="15" x14ac:dyDescent="0.25"/>
  <cols>
    <col min="4" max="4" width="9.140625" style="13"/>
    <col min="7" max="7" width="19.28515625" customWidth="1"/>
    <col min="10" max="10" width="15.140625" style="13" customWidth="1"/>
  </cols>
  <sheetData>
    <row r="1" spans="1:12" ht="18.75" x14ac:dyDescent="0.3">
      <c r="A1" s="11" t="s">
        <v>498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3"/>
    </row>
    <row r="2" spans="1:12" x14ac:dyDescent="0.25">
      <c r="A2" s="12" t="s">
        <v>499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21" x14ac:dyDescent="0.25">
      <c r="A3" s="13"/>
      <c r="B3" s="14" t="s">
        <v>500</v>
      </c>
      <c r="C3" s="21" t="s">
        <v>0</v>
      </c>
      <c r="D3" s="21"/>
      <c r="E3" s="21" t="s">
        <v>434</v>
      </c>
      <c r="F3" s="21" t="s">
        <v>311</v>
      </c>
      <c r="G3" s="18" t="s">
        <v>501</v>
      </c>
      <c r="H3" s="21" t="s">
        <v>502</v>
      </c>
      <c r="I3" s="18" t="s">
        <v>503</v>
      </c>
      <c r="J3" s="18"/>
      <c r="K3" s="21" t="s">
        <v>504</v>
      </c>
      <c r="L3" s="21" t="s">
        <v>505</v>
      </c>
    </row>
    <row r="4" spans="1:12" x14ac:dyDescent="0.25">
      <c r="A4" s="22" t="s">
        <v>506</v>
      </c>
      <c r="B4" s="13"/>
      <c r="C4" s="13"/>
      <c r="E4" s="13"/>
      <c r="F4" s="13"/>
      <c r="G4" s="20">
        <v>115090623</v>
      </c>
      <c r="H4" s="13"/>
      <c r="I4" s="20">
        <v>9207241</v>
      </c>
      <c r="J4" s="24">
        <v>124297864</v>
      </c>
      <c r="K4" s="13"/>
      <c r="L4" s="13"/>
    </row>
    <row r="5" spans="1:12" x14ac:dyDescent="0.25">
      <c r="A5" s="13"/>
      <c r="B5" s="16">
        <v>44896</v>
      </c>
      <c r="C5" s="23" t="s">
        <v>37</v>
      </c>
      <c r="D5" s="23" t="str">
        <f>VLOOKUP($C5,Ban_hang!$D$3:$D$126,1,0)</f>
        <v>00053466</v>
      </c>
      <c r="E5" s="23" t="s">
        <v>97</v>
      </c>
      <c r="F5" s="23" t="s">
        <v>171</v>
      </c>
      <c r="G5" s="15">
        <v>784768</v>
      </c>
      <c r="H5" s="19" t="s">
        <v>507</v>
      </c>
      <c r="I5" s="15">
        <v>62781</v>
      </c>
      <c r="J5" s="15">
        <f>+I5+G5</f>
        <v>847549</v>
      </c>
      <c r="K5" s="23" t="s">
        <v>271</v>
      </c>
      <c r="L5" s="23" t="s">
        <v>508</v>
      </c>
    </row>
    <row r="6" spans="1:12" x14ac:dyDescent="0.25">
      <c r="A6" s="13"/>
      <c r="B6" s="16">
        <v>44896</v>
      </c>
      <c r="C6" s="23" t="s">
        <v>420</v>
      </c>
      <c r="D6" s="23" t="str">
        <f>VLOOKUP($C6,Ban_hang!$D$3:$D$126,1,0)</f>
        <v>00053797</v>
      </c>
      <c r="E6" s="23" t="s">
        <v>97</v>
      </c>
      <c r="F6" s="23" t="s">
        <v>9</v>
      </c>
      <c r="G6" s="15">
        <v>700461</v>
      </c>
      <c r="H6" s="19" t="s">
        <v>507</v>
      </c>
      <c r="I6" s="15">
        <v>56037</v>
      </c>
      <c r="J6" s="15">
        <f t="shared" ref="J6:J69" si="0">+I6+G6</f>
        <v>756498</v>
      </c>
      <c r="K6" s="23" t="s">
        <v>271</v>
      </c>
      <c r="L6" s="23" t="s">
        <v>508</v>
      </c>
    </row>
    <row r="7" spans="1:12" x14ac:dyDescent="0.25">
      <c r="A7" s="13"/>
      <c r="B7" s="16">
        <v>44897</v>
      </c>
      <c r="C7" s="23" t="s">
        <v>480</v>
      </c>
      <c r="D7" s="23" t="str">
        <f>VLOOKUP($C7,Ban_hang!$D$3:$D$126,1,0)</f>
        <v>00053952</v>
      </c>
      <c r="E7" s="23" t="s">
        <v>97</v>
      </c>
      <c r="F7" s="23" t="s">
        <v>496</v>
      </c>
      <c r="G7" s="15">
        <v>738088</v>
      </c>
      <c r="H7" s="19" t="s">
        <v>507</v>
      </c>
      <c r="I7" s="15">
        <v>59047</v>
      </c>
      <c r="J7" s="15">
        <f t="shared" si="0"/>
        <v>797135</v>
      </c>
      <c r="K7" s="23" t="s">
        <v>271</v>
      </c>
      <c r="L7" s="23" t="s">
        <v>508</v>
      </c>
    </row>
    <row r="8" spans="1:12" x14ac:dyDescent="0.25">
      <c r="A8" s="13"/>
      <c r="B8" s="16">
        <v>44897</v>
      </c>
      <c r="C8" s="23" t="s">
        <v>16</v>
      </c>
      <c r="D8" s="23" t="str">
        <f>VLOOKUP($C8,Ban_hang!$D$3:$D$126,1,0)</f>
        <v>00053964</v>
      </c>
      <c r="E8" s="23" t="s">
        <v>97</v>
      </c>
      <c r="F8" s="23" t="s">
        <v>302</v>
      </c>
      <c r="G8" s="15">
        <v>785290</v>
      </c>
      <c r="H8" s="19" t="s">
        <v>507</v>
      </c>
      <c r="I8" s="15">
        <v>62823</v>
      </c>
      <c r="J8" s="15">
        <f t="shared" si="0"/>
        <v>848113</v>
      </c>
      <c r="K8" s="23" t="s">
        <v>271</v>
      </c>
      <c r="L8" s="23" t="s">
        <v>508</v>
      </c>
    </row>
    <row r="9" spans="1:12" x14ac:dyDescent="0.25">
      <c r="A9" s="13"/>
      <c r="B9" s="16">
        <v>44897</v>
      </c>
      <c r="C9" s="23" t="s">
        <v>167</v>
      </c>
      <c r="D9" s="23" t="str">
        <f>VLOOKUP($C9,Ban_hang!$D$3:$D$126,1,0)</f>
        <v>00053967</v>
      </c>
      <c r="E9" s="23" t="s">
        <v>97</v>
      </c>
      <c r="F9" s="23" t="s">
        <v>265</v>
      </c>
      <c r="G9" s="15">
        <v>432585</v>
      </c>
      <c r="H9" s="19" t="s">
        <v>507</v>
      </c>
      <c r="I9" s="15">
        <v>34607</v>
      </c>
      <c r="J9" s="15">
        <f t="shared" si="0"/>
        <v>467192</v>
      </c>
      <c r="K9" s="23" t="s">
        <v>271</v>
      </c>
      <c r="L9" s="23" t="s">
        <v>508</v>
      </c>
    </row>
    <row r="10" spans="1:12" x14ac:dyDescent="0.25">
      <c r="A10" s="13"/>
      <c r="B10" s="16">
        <v>44897</v>
      </c>
      <c r="C10" s="23" t="s">
        <v>412</v>
      </c>
      <c r="D10" s="23" t="str">
        <f>VLOOKUP($C10,Ban_hang!$D$3:$D$126,1,0)</f>
        <v>00053968</v>
      </c>
      <c r="E10" s="23" t="s">
        <v>97</v>
      </c>
      <c r="F10" s="23" t="s">
        <v>444</v>
      </c>
      <c r="G10" s="15">
        <v>508748</v>
      </c>
      <c r="H10" s="19" t="s">
        <v>507</v>
      </c>
      <c r="I10" s="15">
        <v>40700</v>
      </c>
      <c r="J10" s="15">
        <f t="shared" si="0"/>
        <v>549448</v>
      </c>
      <c r="K10" s="23" t="s">
        <v>271</v>
      </c>
      <c r="L10" s="23" t="s">
        <v>508</v>
      </c>
    </row>
    <row r="11" spans="1:12" x14ac:dyDescent="0.25">
      <c r="A11" s="13"/>
      <c r="B11" s="16">
        <v>44898</v>
      </c>
      <c r="C11" s="23" t="s">
        <v>439</v>
      </c>
      <c r="D11" s="23" t="str">
        <f>VLOOKUP($C11,Ban_hang!$D$3:$D$126,1,0)</f>
        <v>00054277</v>
      </c>
      <c r="E11" s="23" t="s">
        <v>97</v>
      </c>
      <c r="F11" s="23" t="s">
        <v>355</v>
      </c>
      <c r="G11" s="15">
        <v>833265</v>
      </c>
      <c r="H11" s="19" t="s">
        <v>507</v>
      </c>
      <c r="I11" s="15">
        <v>66661</v>
      </c>
      <c r="J11" s="15">
        <f t="shared" si="0"/>
        <v>899926</v>
      </c>
      <c r="K11" s="23" t="s">
        <v>271</v>
      </c>
      <c r="L11" s="23" t="s">
        <v>508</v>
      </c>
    </row>
    <row r="12" spans="1:12" x14ac:dyDescent="0.25">
      <c r="A12" s="13"/>
      <c r="B12" s="16">
        <v>44898</v>
      </c>
      <c r="C12" s="23" t="s">
        <v>453</v>
      </c>
      <c r="D12" s="23" t="str">
        <f>VLOOKUP($C12,Ban_hang!$D$3:$D$126,1,0)</f>
        <v>00054301</v>
      </c>
      <c r="E12" s="23" t="s">
        <v>97</v>
      </c>
      <c r="F12" s="23" t="s">
        <v>342</v>
      </c>
      <c r="G12" s="15">
        <v>573346</v>
      </c>
      <c r="H12" s="19" t="s">
        <v>507</v>
      </c>
      <c r="I12" s="15">
        <v>45868</v>
      </c>
      <c r="J12" s="15">
        <f t="shared" si="0"/>
        <v>619214</v>
      </c>
      <c r="K12" s="23" t="s">
        <v>271</v>
      </c>
      <c r="L12" s="23" t="s">
        <v>508</v>
      </c>
    </row>
    <row r="13" spans="1:12" x14ac:dyDescent="0.25">
      <c r="A13" s="13"/>
      <c r="B13" s="16">
        <v>44900</v>
      </c>
      <c r="C13" s="23" t="s">
        <v>433</v>
      </c>
      <c r="D13" s="23" t="str">
        <f>VLOOKUP($C13,Ban_hang!$D$3:$D$126,1,0)</f>
        <v>00054331</v>
      </c>
      <c r="E13" s="23" t="s">
        <v>97</v>
      </c>
      <c r="F13" s="23" t="s">
        <v>111</v>
      </c>
      <c r="G13" s="15">
        <v>1110580</v>
      </c>
      <c r="H13" s="19" t="s">
        <v>507</v>
      </c>
      <c r="I13" s="15">
        <v>88846</v>
      </c>
      <c r="J13" s="15">
        <f t="shared" si="0"/>
        <v>1199426</v>
      </c>
      <c r="K13" s="23" t="s">
        <v>147</v>
      </c>
      <c r="L13" s="23" t="s">
        <v>509</v>
      </c>
    </row>
    <row r="14" spans="1:12" x14ac:dyDescent="0.25">
      <c r="A14" s="13"/>
      <c r="B14" s="16">
        <v>44900</v>
      </c>
      <c r="C14" s="23" t="s">
        <v>396</v>
      </c>
      <c r="D14" s="23" t="str">
        <f>VLOOKUP($C14,Ban_hang!$D$3:$D$126,1,0)</f>
        <v>00054332</v>
      </c>
      <c r="E14" s="23" t="s">
        <v>97</v>
      </c>
      <c r="F14" s="23" t="s">
        <v>405</v>
      </c>
      <c r="G14" s="15">
        <v>1322121</v>
      </c>
      <c r="H14" s="19" t="s">
        <v>507</v>
      </c>
      <c r="I14" s="15">
        <v>105770</v>
      </c>
      <c r="J14" s="15">
        <f t="shared" si="0"/>
        <v>1427891</v>
      </c>
      <c r="K14" s="23" t="s">
        <v>271</v>
      </c>
      <c r="L14" s="23" t="s">
        <v>508</v>
      </c>
    </row>
    <row r="15" spans="1:12" x14ac:dyDescent="0.25">
      <c r="A15" s="13"/>
      <c r="B15" s="16">
        <v>44900</v>
      </c>
      <c r="C15" s="23" t="s">
        <v>77</v>
      </c>
      <c r="D15" s="23" t="str">
        <f>VLOOKUP($C15,Ban_hang!$D$3:$D$126,1,0)</f>
        <v>00054342</v>
      </c>
      <c r="E15" s="23" t="s">
        <v>97</v>
      </c>
      <c r="F15" s="23" t="s">
        <v>357</v>
      </c>
      <c r="G15" s="15">
        <v>1284677</v>
      </c>
      <c r="H15" s="19" t="s">
        <v>507</v>
      </c>
      <c r="I15" s="15">
        <v>102774</v>
      </c>
      <c r="J15" s="15">
        <f t="shared" si="0"/>
        <v>1387451</v>
      </c>
      <c r="K15" s="23" t="s">
        <v>271</v>
      </c>
      <c r="L15" s="23" t="s">
        <v>508</v>
      </c>
    </row>
    <row r="16" spans="1:12" x14ac:dyDescent="0.25">
      <c r="A16" s="13"/>
      <c r="B16" s="16">
        <v>44901</v>
      </c>
      <c r="C16" s="23" t="s">
        <v>363</v>
      </c>
      <c r="D16" s="23" t="str">
        <f>VLOOKUP($C16,Ban_hang!$D$3:$D$126,1,0)</f>
        <v>00054402</v>
      </c>
      <c r="E16" s="23" t="s">
        <v>97</v>
      </c>
      <c r="F16" s="23" t="s">
        <v>93</v>
      </c>
      <c r="G16" s="15">
        <v>700329</v>
      </c>
      <c r="H16" s="19" t="s">
        <v>507</v>
      </c>
      <c r="I16" s="15">
        <v>56026</v>
      </c>
      <c r="J16" s="15">
        <f t="shared" si="0"/>
        <v>756355</v>
      </c>
      <c r="K16" s="23" t="s">
        <v>271</v>
      </c>
      <c r="L16" s="23" t="s">
        <v>508</v>
      </c>
    </row>
    <row r="17" spans="2:12" x14ac:dyDescent="0.25">
      <c r="B17" s="16">
        <v>44901</v>
      </c>
      <c r="C17" s="23" t="s">
        <v>388</v>
      </c>
      <c r="D17" s="23" t="str">
        <f>VLOOKUP($C17,Ban_hang!$D$3:$D$126,1,0)</f>
        <v>00054407</v>
      </c>
      <c r="E17" s="23" t="s">
        <v>97</v>
      </c>
      <c r="F17" s="23" t="s">
        <v>386</v>
      </c>
      <c r="G17" s="15">
        <v>444232</v>
      </c>
      <c r="H17" s="19" t="s">
        <v>507</v>
      </c>
      <c r="I17" s="15">
        <v>35539</v>
      </c>
      <c r="J17" s="15">
        <f t="shared" si="0"/>
        <v>479771</v>
      </c>
      <c r="K17" s="23" t="s">
        <v>271</v>
      </c>
      <c r="L17" s="23" t="s">
        <v>508</v>
      </c>
    </row>
    <row r="18" spans="2:12" x14ac:dyDescent="0.25">
      <c r="B18" s="16">
        <v>44901</v>
      </c>
      <c r="C18" s="23" t="s">
        <v>27</v>
      </c>
      <c r="D18" s="23" t="str">
        <f>VLOOKUP($C18,Ban_hang!$D$3:$D$126,1,0)</f>
        <v>00054415</v>
      </c>
      <c r="E18" s="23" t="s">
        <v>97</v>
      </c>
      <c r="F18" s="23" t="s">
        <v>72</v>
      </c>
      <c r="G18" s="15">
        <v>655654</v>
      </c>
      <c r="H18" s="19" t="s">
        <v>507</v>
      </c>
      <c r="I18" s="15">
        <v>52452</v>
      </c>
      <c r="J18" s="15">
        <f t="shared" si="0"/>
        <v>708106</v>
      </c>
      <c r="K18" s="23" t="s">
        <v>271</v>
      </c>
      <c r="L18" s="23" t="s">
        <v>508</v>
      </c>
    </row>
    <row r="19" spans="2:12" x14ac:dyDescent="0.25">
      <c r="B19" s="16">
        <v>44901</v>
      </c>
      <c r="C19" s="23" t="s">
        <v>261</v>
      </c>
      <c r="D19" s="23" t="str">
        <f>VLOOKUP($C19,Ban_hang!$D$3:$D$126,1,0)</f>
        <v>00054417</v>
      </c>
      <c r="E19" s="23" t="s">
        <v>97</v>
      </c>
      <c r="F19" s="23" t="s">
        <v>345</v>
      </c>
      <c r="G19" s="15">
        <v>508839</v>
      </c>
      <c r="H19" s="19" t="s">
        <v>507</v>
      </c>
      <c r="I19" s="15">
        <v>40707</v>
      </c>
      <c r="J19" s="15">
        <f t="shared" si="0"/>
        <v>549546</v>
      </c>
      <c r="K19" s="23" t="s">
        <v>271</v>
      </c>
      <c r="L19" s="23" t="s">
        <v>508</v>
      </c>
    </row>
    <row r="20" spans="2:12" x14ac:dyDescent="0.25">
      <c r="B20" s="16">
        <v>44901</v>
      </c>
      <c r="C20" s="23" t="s">
        <v>486</v>
      </c>
      <c r="D20" s="23" t="str">
        <f>VLOOKUP($C20,Ban_hang!$D$3:$D$126,1,0)</f>
        <v>00054418</v>
      </c>
      <c r="E20" s="23" t="s">
        <v>97</v>
      </c>
      <c r="F20" s="23" t="s">
        <v>465</v>
      </c>
      <c r="G20" s="15">
        <v>818651</v>
      </c>
      <c r="H20" s="19" t="s">
        <v>507</v>
      </c>
      <c r="I20" s="15">
        <v>65492</v>
      </c>
      <c r="J20" s="15">
        <f t="shared" si="0"/>
        <v>884143</v>
      </c>
      <c r="K20" s="23" t="s">
        <v>271</v>
      </c>
      <c r="L20" s="23" t="s">
        <v>508</v>
      </c>
    </row>
    <row r="21" spans="2:12" x14ac:dyDescent="0.25">
      <c r="B21" s="16">
        <v>44901</v>
      </c>
      <c r="C21" s="23" t="s">
        <v>253</v>
      </c>
      <c r="D21" s="23" t="str">
        <f>VLOOKUP($C21,Ban_hang!$D$3:$D$126,1,0)</f>
        <v>00054433</v>
      </c>
      <c r="E21" s="23" t="s">
        <v>97</v>
      </c>
      <c r="F21" s="23" t="s">
        <v>136</v>
      </c>
      <c r="G21" s="15">
        <v>555290</v>
      </c>
      <c r="H21" s="19" t="s">
        <v>507</v>
      </c>
      <c r="I21" s="15">
        <v>44423</v>
      </c>
      <c r="J21" s="15">
        <f t="shared" si="0"/>
        <v>599713</v>
      </c>
      <c r="K21" s="23" t="s">
        <v>271</v>
      </c>
      <c r="L21" s="23" t="s">
        <v>508</v>
      </c>
    </row>
    <row r="22" spans="2:12" x14ac:dyDescent="0.25">
      <c r="B22" s="16">
        <v>44901</v>
      </c>
      <c r="C22" s="23" t="s">
        <v>35</v>
      </c>
      <c r="D22" s="23" t="str">
        <f>VLOOKUP($C22,Ban_hang!$D$3:$D$126,1,0)</f>
        <v>00054460</v>
      </c>
      <c r="E22" s="23" t="s">
        <v>97</v>
      </c>
      <c r="F22" s="23" t="s">
        <v>17</v>
      </c>
      <c r="G22" s="15">
        <v>317331</v>
      </c>
      <c r="H22" s="19" t="s">
        <v>507</v>
      </c>
      <c r="I22" s="15">
        <v>25386</v>
      </c>
      <c r="J22" s="15">
        <f t="shared" si="0"/>
        <v>342717</v>
      </c>
      <c r="K22" s="23" t="s">
        <v>271</v>
      </c>
      <c r="L22" s="23" t="s">
        <v>508</v>
      </c>
    </row>
    <row r="23" spans="2:12" x14ac:dyDescent="0.25">
      <c r="B23" s="16">
        <v>44902</v>
      </c>
      <c r="C23" s="23" t="s">
        <v>87</v>
      </c>
      <c r="D23" s="23" t="str">
        <f>VLOOKUP($C23,Ban_hang!$D$3:$D$126,1,0)</f>
        <v>00054491</v>
      </c>
      <c r="E23" s="23" t="s">
        <v>97</v>
      </c>
      <c r="F23" s="23" t="s">
        <v>64</v>
      </c>
      <c r="G23" s="15">
        <v>222116</v>
      </c>
      <c r="H23" s="19" t="s">
        <v>507</v>
      </c>
      <c r="I23" s="15">
        <v>17769</v>
      </c>
      <c r="J23" s="15">
        <f t="shared" si="0"/>
        <v>239885</v>
      </c>
      <c r="K23" s="23" t="s">
        <v>271</v>
      </c>
      <c r="L23" s="23" t="s">
        <v>508</v>
      </c>
    </row>
    <row r="24" spans="2:12" x14ac:dyDescent="0.25">
      <c r="B24" s="16">
        <v>44902</v>
      </c>
      <c r="C24" s="23" t="s">
        <v>13</v>
      </c>
      <c r="D24" s="23" t="str">
        <f>VLOOKUP($C24,Ban_hang!$D$3:$D$126,1,0)</f>
        <v>00054501</v>
      </c>
      <c r="E24" s="23" t="s">
        <v>97</v>
      </c>
      <c r="F24" s="23" t="s">
        <v>284</v>
      </c>
      <c r="G24" s="15">
        <v>884818</v>
      </c>
      <c r="H24" s="19" t="s">
        <v>507</v>
      </c>
      <c r="I24" s="15">
        <v>70785</v>
      </c>
      <c r="J24" s="15">
        <f t="shared" si="0"/>
        <v>955603</v>
      </c>
      <c r="K24" s="23" t="s">
        <v>271</v>
      </c>
      <c r="L24" s="23" t="s">
        <v>508</v>
      </c>
    </row>
    <row r="25" spans="2:12" x14ac:dyDescent="0.25">
      <c r="B25" s="16">
        <v>44902</v>
      </c>
      <c r="C25" s="23" t="s">
        <v>321</v>
      </c>
      <c r="D25" s="23" t="str">
        <f>VLOOKUP($C25,Ban_hang!$D$3:$D$126,1,0)</f>
        <v>00054503</v>
      </c>
      <c r="E25" s="23" t="s">
        <v>97</v>
      </c>
      <c r="F25" s="23" t="s">
        <v>352</v>
      </c>
      <c r="G25" s="15">
        <v>515840</v>
      </c>
      <c r="H25" s="19" t="s">
        <v>507</v>
      </c>
      <c r="I25" s="15">
        <v>41267</v>
      </c>
      <c r="J25" s="15">
        <f t="shared" si="0"/>
        <v>557107</v>
      </c>
      <c r="K25" s="23" t="s">
        <v>271</v>
      </c>
      <c r="L25" s="23" t="s">
        <v>508</v>
      </c>
    </row>
    <row r="26" spans="2:12" x14ac:dyDescent="0.25">
      <c r="B26" s="16">
        <v>44902</v>
      </c>
      <c r="C26" s="23" t="s">
        <v>178</v>
      </c>
      <c r="D26" s="23" t="str">
        <f>VLOOKUP($C26,Ban_hang!$D$3:$D$126,1,0)</f>
        <v>00054522</v>
      </c>
      <c r="E26" s="23" t="s">
        <v>97</v>
      </c>
      <c r="F26" s="23" t="s">
        <v>369</v>
      </c>
      <c r="G26" s="15">
        <v>2081567</v>
      </c>
      <c r="H26" s="19" t="s">
        <v>507</v>
      </c>
      <c r="I26" s="15">
        <v>166525</v>
      </c>
      <c r="J26" s="15">
        <f t="shared" si="0"/>
        <v>2248092</v>
      </c>
      <c r="K26" s="23" t="s">
        <v>271</v>
      </c>
      <c r="L26" s="23" t="s">
        <v>508</v>
      </c>
    </row>
    <row r="27" spans="2:12" x14ac:dyDescent="0.25">
      <c r="B27" s="16">
        <v>44902</v>
      </c>
      <c r="C27" s="23" t="s">
        <v>189</v>
      </c>
      <c r="D27" s="23" t="str">
        <f>VLOOKUP($C27,Ban_hang!$D$3:$D$126,1,0)</f>
        <v>00054523</v>
      </c>
      <c r="E27" s="23" t="s">
        <v>97</v>
      </c>
      <c r="F27" s="23" t="s">
        <v>392</v>
      </c>
      <c r="G27" s="15">
        <v>580488</v>
      </c>
      <c r="H27" s="19" t="s">
        <v>507</v>
      </c>
      <c r="I27" s="15">
        <v>46439</v>
      </c>
      <c r="J27" s="15">
        <f t="shared" si="0"/>
        <v>626927</v>
      </c>
      <c r="K27" s="23" t="s">
        <v>271</v>
      </c>
      <c r="L27" s="23" t="s">
        <v>508</v>
      </c>
    </row>
    <row r="28" spans="2:12" x14ac:dyDescent="0.25">
      <c r="B28" s="16">
        <v>44903</v>
      </c>
      <c r="C28" s="23" t="s">
        <v>132</v>
      </c>
      <c r="D28" s="23" t="str">
        <f>VLOOKUP($C28,Ban_hang!$D$3:$D$126,1,0)</f>
        <v>00054983</v>
      </c>
      <c r="E28" s="23" t="s">
        <v>97</v>
      </c>
      <c r="F28" s="23" t="s">
        <v>239</v>
      </c>
      <c r="G28" s="15">
        <v>1084372</v>
      </c>
      <c r="H28" s="19" t="s">
        <v>507</v>
      </c>
      <c r="I28" s="15">
        <v>86750</v>
      </c>
      <c r="J28" s="15">
        <f t="shared" si="0"/>
        <v>1171122</v>
      </c>
      <c r="K28" s="23" t="s">
        <v>143</v>
      </c>
      <c r="L28" s="23" t="s">
        <v>510</v>
      </c>
    </row>
    <row r="29" spans="2:12" x14ac:dyDescent="0.25">
      <c r="B29" s="16">
        <v>44903</v>
      </c>
      <c r="C29" s="23" t="s">
        <v>332</v>
      </c>
      <c r="D29" s="23" t="str">
        <f>VLOOKUP($C29,Ban_hang!$D$3:$D$126,1,0)</f>
        <v>00054991</v>
      </c>
      <c r="E29" s="23" t="s">
        <v>97</v>
      </c>
      <c r="F29" s="23" t="s">
        <v>213</v>
      </c>
      <c r="G29" s="15">
        <v>720252</v>
      </c>
      <c r="H29" s="19" t="s">
        <v>507</v>
      </c>
      <c r="I29" s="15">
        <v>57620</v>
      </c>
      <c r="J29" s="15">
        <f t="shared" si="0"/>
        <v>777872</v>
      </c>
      <c r="K29" s="23" t="s">
        <v>271</v>
      </c>
      <c r="L29" s="23" t="s">
        <v>508</v>
      </c>
    </row>
    <row r="30" spans="2:12" x14ac:dyDescent="0.25">
      <c r="B30" s="16">
        <v>44903</v>
      </c>
      <c r="C30" s="23" t="s">
        <v>50</v>
      </c>
      <c r="D30" s="23" t="str">
        <f>VLOOKUP($C30,Ban_hang!$D$3:$D$126,1,0)</f>
        <v>00054999</v>
      </c>
      <c r="E30" s="23" t="s">
        <v>97</v>
      </c>
      <c r="F30" s="23" t="s">
        <v>464</v>
      </c>
      <c r="G30" s="15">
        <v>2167690</v>
      </c>
      <c r="H30" s="19" t="s">
        <v>507</v>
      </c>
      <c r="I30" s="15">
        <v>173415</v>
      </c>
      <c r="J30" s="15">
        <f t="shared" si="0"/>
        <v>2341105</v>
      </c>
      <c r="K30" s="23" t="s">
        <v>414</v>
      </c>
      <c r="L30" s="23" t="s">
        <v>511</v>
      </c>
    </row>
    <row r="31" spans="2:12" x14ac:dyDescent="0.25">
      <c r="B31" s="16">
        <v>44903</v>
      </c>
      <c r="C31" s="23" t="s">
        <v>2</v>
      </c>
      <c r="D31" s="23" t="str">
        <f>VLOOKUP($C31,Ban_hang!$D$3:$D$126,1,0)</f>
        <v>00055000</v>
      </c>
      <c r="E31" s="23" t="s">
        <v>97</v>
      </c>
      <c r="F31" s="23" t="s">
        <v>366</v>
      </c>
      <c r="G31" s="15">
        <v>498004</v>
      </c>
      <c r="H31" s="19" t="s">
        <v>507</v>
      </c>
      <c r="I31" s="15">
        <v>39840</v>
      </c>
      <c r="J31" s="15">
        <f t="shared" si="0"/>
        <v>537844</v>
      </c>
      <c r="K31" s="23" t="s">
        <v>271</v>
      </c>
      <c r="L31" s="23" t="s">
        <v>508</v>
      </c>
    </row>
    <row r="32" spans="2:12" x14ac:dyDescent="0.25">
      <c r="B32" s="16">
        <v>44903</v>
      </c>
      <c r="C32" s="23" t="s">
        <v>463</v>
      </c>
      <c r="D32" s="23" t="str">
        <f>VLOOKUP($C32,Ban_hang!$D$3:$D$126,1,0)</f>
        <v>00055002</v>
      </c>
      <c r="E32" s="23" t="s">
        <v>97</v>
      </c>
      <c r="F32" s="23" t="s">
        <v>482</v>
      </c>
      <c r="G32" s="15">
        <v>704013</v>
      </c>
      <c r="H32" s="19" t="s">
        <v>507</v>
      </c>
      <c r="I32" s="15">
        <v>56321</v>
      </c>
      <c r="J32" s="15">
        <f t="shared" si="0"/>
        <v>760334</v>
      </c>
      <c r="K32" s="23" t="s">
        <v>271</v>
      </c>
      <c r="L32" s="23" t="s">
        <v>508</v>
      </c>
    </row>
    <row r="33" spans="2:12" x14ac:dyDescent="0.25">
      <c r="B33" s="16">
        <v>44903</v>
      </c>
      <c r="C33" s="23" t="s">
        <v>269</v>
      </c>
      <c r="D33" s="23" t="str">
        <f>VLOOKUP($C33,Ban_hang!$D$3:$D$126,1,0)</f>
        <v>00055006</v>
      </c>
      <c r="E33" s="23" t="s">
        <v>97</v>
      </c>
      <c r="F33" s="23" t="s">
        <v>481</v>
      </c>
      <c r="G33" s="15">
        <v>666348</v>
      </c>
      <c r="H33" s="19" t="s">
        <v>507</v>
      </c>
      <c r="I33" s="15">
        <v>53308</v>
      </c>
      <c r="J33" s="15">
        <f t="shared" si="0"/>
        <v>719656</v>
      </c>
      <c r="K33" s="23" t="s">
        <v>271</v>
      </c>
      <c r="L33" s="23" t="s">
        <v>508</v>
      </c>
    </row>
    <row r="34" spans="2:12" x14ac:dyDescent="0.25">
      <c r="B34" s="16">
        <v>44903</v>
      </c>
      <c r="C34" s="23" t="s">
        <v>225</v>
      </c>
      <c r="D34" s="23" t="str">
        <f>VLOOKUP($C34,Ban_hang!$D$3:$D$126,1,0)</f>
        <v>00055007</v>
      </c>
      <c r="E34" s="23" t="s">
        <v>97</v>
      </c>
      <c r="F34" s="23" t="s">
        <v>289</v>
      </c>
      <c r="G34" s="15">
        <v>480168</v>
      </c>
      <c r="H34" s="19" t="s">
        <v>507</v>
      </c>
      <c r="I34" s="15">
        <v>38413</v>
      </c>
      <c r="J34" s="15">
        <f t="shared" si="0"/>
        <v>518581</v>
      </c>
      <c r="K34" s="23" t="s">
        <v>271</v>
      </c>
      <c r="L34" s="23" t="s">
        <v>508</v>
      </c>
    </row>
    <row r="35" spans="2:12" x14ac:dyDescent="0.25">
      <c r="B35" s="16">
        <v>44903</v>
      </c>
      <c r="C35" s="23" t="s">
        <v>353</v>
      </c>
      <c r="D35" s="23" t="str">
        <f>VLOOKUP($C35,Ban_hang!$D$3:$D$126,1,0)</f>
        <v>00055014</v>
      </c>
      <c r="E35" s="23" t="s">
        <v>97</v>
      </c>
      <c r="F35" s="23" t="s">
        <v>125</v>
      </c>
      <c r="G35" s="15">
        <v>446078</v>
      </c>
      <c r="H35" s="19" t="s">
        <v>507</v>
      </c>
      <c r="I35" s="15">
        <v>35686</v>
      </c>
      <c r="J35" s="15">
        <f t="shared" si="0"/>
        <v>481764</v>
      </c>
      <c r="K35" s="23" t="s">
        <v>271</v>
      </c>
      <c r="L35" s="23" t="s">
        <v>508</v>
      </c>
    </row>
    <row r="36" spans="2:12" x14ac:dyDescent="0.25">
      <c r="B36" s="16">
        <v>44904</v>
      </c>
      <c r="C36" s="23" t="s">
        <v>490</v>
      </c>
      <c r="D36" s="23" t="str">
        <f>VLOOKUP($C36,Ban_hang!$D$3:$D$126,1,0)</f>
        <v>00055167</v>
      </c>
      <c r="E36" s="23" t="s">
        <v>97</v>
      </c>
      <c r="F36" s="23" t="s">
        <v>208</v>
      </c>
      <c r="G36" s="15">
        <v>555290</v>
      </c>
      <c r="H36" s="19" t="s">
        <v>507</v>
      </c>
      <c r="I36" s="15">
        <v>44423</v>
      </c>
      <c r="J36" s="15">
        <f t="shared" si="0"/>
        <v>599713</v>
      </c>
      <c r="K36" s="23" t="s">
        <v>271</v>
      </c>
      <c r="L36" s="23" t="s">
        <v>508</v>
      </c>
    </row>
    <row r="37" spans="2:12" x14ac:dyDescent="0.25">
      <c r="B37" s="16">
        <v>44904</v>
      </c>
      <c r="C37" s="23" t="s">
        <v>425</v>
      </c>
      <c r="D37" s="23" t="str">
        <f>VLOOKUP($C37,Ban_hang!$D$3:$D$126,1,0)</f>
        <v>00055180</v>
      </c>
      <c r="E37" s="23" t="s">
        <v>97</v>
      </c>
      <c r="F37" s="23" t="s">
        <v>172</v>
      </c>
      <c r="G37" s="15">
        <v>372662</v>
      </c>
      <c r="H37" s="19" t="s">
        <v>507</v>
      </c>
      <c r="I37" s="15">
        <v>29813</v>
      </c>
      <c r="J37" s="15">
        <f t="shared" si="0"/>
        <v>402475</v>
      </c>
      <c r="K37" s="23" t="s">
        <v>271</v>
      </c>
      <c r="L37" s="23" t="s">
        <v>508</v>
      </c>
    </row>
    <row r="38" spans="2:12" x14ac:dyDescent="0.25">
      <c r="B38" s="16">
        <v>44904</v>
      </c>
      <c r="C38" s="23" t="s">
        <v>4</v>
      </c>
      <c r="D38" s="23" t="str">
        <f>VLOOKUP($C38,Ban_hang!$D$3:$D$126,1,0)</f>
        <v>00055196</v>
      </c>
      <c r="E38" s="23" t="s">
        <v>97</v>
      </c>
      <c r="F38" s="23" t="s">
        <v>494</v>
      </c>
      <c r="G38" s="15">
        <v>1199211</v>
      </c>
      <c r="H38" s="19" t="s">
        <v>507</v>
      </c>
      <c r="I38" s="15">
        <v>95937</v>
      </c>
      <c r="J38" s="15">
        <f t="shared" si="0"/>
        <v>1295148</v>
      </c>
      <c r="K38" s="23" t="s">
        <v>271</v>
      </c>
      <c r="L38" s="23" t="s">
        <v>508</v>
      </c>
    </row>
    <row r="39" spans="2:12" x14ac:dyDescent="0.25">
      <c r="B39" s="16">
        <v>44904</v>
      </c>
      <c r="C39" s="23" t="s">
        <v>139</v>
      </c>
      <c r="D39" s="23" t="str">
        <f>VLOOKUP($C39,Ban_hang!$D$3:$D$126,1,0)</f>
        <v>00055197</v>
      </c>
      <c r="E39" s="23" t="s">
        <v>97</v>
      </c>
      <c r="F39" s="23" t="s">
        <v>12</v>
      </c>
      <c r="G39" s="15">
        <v>499959</v>
      </c>
      <c r="H39" s="19" t="s">
        <v>507</v>
      </c>
      <c r="I39" s="15">
        <v>39997</v>
      </c>
      <c r="J39" s="15">
        <f t="shared" si="0"/>
        <v>539956</v>
      </c>
      <c r="K39" s="23" t="s">
        <v>271</v>
      </c>
      <c r="L39" s="23" t="s">
        <v>508</v>
      </c>
    </row>
    <row r="40" spans="2:12" x14ac:dyDescent="0.25">
      <c r="B40" s="16">
        <v>44904</v>
      </c>
      <c r="C40" s="23" t="s">
        <v>326</v>
      </c>
      <c r="D40" s="23" t="str">
        <f>VLOOKUP($C40,Ban_hang!$D$3:$D$126,1,0)</f>
        <v>00055227</v>
      </c>
      <c r="E40" s="23" t="s">
        <v>97</v>
      </c>
      <c r="F40" s="23" t="s">
        <v>313</v>
      </c>
      <c r="G40" s="15">
        <v>358293</v>
      </c>
      <c r="H40" s="19" t="s">
        <v>507</v>
      </c>
      <c r="I40" s="15">
        <v>28663</v>
      </c>
      <c r="J40" s="15">
        <f t="shared" si="0"/>
        <v>386956</v>
      </c>
      <c r="K40" s="23" t="s">
        <v>271</v>
      </c>
      <c r="L40" s="23" t="s">
        <v>508</v>
      </c>
    </row>
    <row r="41" spans="2:12" x14ac:dyDescent="0.25">
      <c r="B41" s="16">
        <v>44904</v>
      </c>
      <c r="C41" s="23" t="s">
        <v>182</v>
      </c>
      <c r="D41" s="23" t="str">
        <f>VLOOKUP($C41,Ban_hang!$D$3:$D$126,1,0)</f>
        <v>00055236</v>
      </c>
      <c r="E41" s="23" t="s">
        <v>97</v>
      </c>
      <c r="F41" s="23" t="s">
        <v>331</v>
      </c>
      <c r="G41" s="15">
        <v>908425</v>
      </c>
      <c r="H41" s="19" t="s">
        <v>507</v>
      </c>
      <c r="I41" s="15">
        <v>72674</v>
      </c>
      <c r="J41" s="15">
        <f t="shared" si="0"/>
        <v>981099</v>
      </c>
      <c r="K41" s="23" t="s">
        <v>271</v>
      </c>
      <c r="L41" s="23" t="s">
        <v>508</v>
      </c>
    </row>
    <row r="42" spans="2:12" x14ac:dyDescent="0.25">
      <c r="B42" s="16">
        <v>44905</v>
      </c>
      <c r="C42" s="23" t="s">
        <v>29</v>
      </c>
      <c r="D42" s="23" t="str">
        <f>VLOOKUP($C42,Ban_hang!$D$3:$D$126,1,0)</f>
        <v>00055257</v>
      </c>
      <c r="E42" s="23" t="s">
        <v>97</v>
      </c>
      <c r="F42" s="23" t="s">
        <v>192</v>
      </c>
      <c r="G42" s="15">
        <v>331351</v>
      </c>
      <c r="H42" s="19" t="s">
        <v>507</v>
      </c>
      <c r="I42" s="15">
        <v>26508</v>
      </c>
      <c r="J42" s="15">
        <f t="shared" si="0"/>
        <v>357859</v>
      </c>
      <c r="K42" s="23" t="s">
        <v>271</v>
      </c>
      <c r="L42" s="23" t="s">
        <v>508</v>
      </c>
    </row>
    <row r="43" spans="2:12" x14ac:dyDescent="0.25">
      <c r="B43" s="16">
        <v>44907</v>
      </c>
      <c r="C43" s="23" t="s">
        <v>166</v>
      </c>
      <c r="D43" s="23" t="str">
        <f>VLOOKUP($C43,Ban_hang!$D$3:$D$126,1,0)</f>
        <v>00055277</v>
      </c>
      <c r="E43" s="23" t="s">
        <v>97</v>
      </c>
      <c r="F43" s="23" t="s">
        <v>104</v>
      </c>
      <c r="G43" s="15">
        <v>671680</v>
      </c>
      <c r="H43" s="19" t="s">
        <v>507</v>
      </c>
      <c r="I43" s="15">
        <v>53734</v>
      </c>
      <c r="J43" s="15">
        <f t="shared" si="0"/>
        <v>725414</v>
      </c>
      <c r="K43" s="23" t="s">
        <v>271</v>
      </c>
      <c r="L43" s="23" t="s">
        <v>508</v>
      </c>
    </row>
    <row r="44" spans="2:12" x14ac:dyDescent="0.25">
      <c r="B44" s="16">
        <v>44907</v>
      </c>
      <c r="C44" s="23" t="s">
        <v>325</v>
      </c>
      <c r="D44" s="23" t="str">
        <f>VLOOKUP($C44,Ban_hang!$D$3:$D$126,1,0)</f>
        <v>00055279</v>
      </c>
      <c r="E44" s="23" t="s">
        <v>97</v>
      </c>
      <c r="F44" s="23" t="s">
        <v>314</v>
      </c>
      <c r="G44" s="15">
        <v>2480260</v>
      </c>
      <c r="H44" s="19" t="s">
        <v>507</v>
      </c>
      <c r="I44" s="15">
        <v>198421</v>
      </c>
      <c r="J44" s="15">
        <f t="shared" si="0"/>
        <v>2678681</v>
      </c>
      <c r="K44" s="23" t="s">
        <v>147</v>
      </c>
      <c r="L44" s="23" t="s">
        <v>509</v>
      </c>
    </row>
    <row r="45" spans="2:12" x14ac:dyDescent="0.25">
      <c r="B45" s="16">
        <v>44907</v>
      </c>
      <c r="C45" s="23" t="s">
        <v>428</v>
      </c>
      <c r="D45" s="23" t="str">
        <f>VLOOKUP($C45,Ban_hang!$D$3:$D$126,1,0)</f>
        <v>00055281</v>
      </c>
      <c r="E45" s="23" t="s">
        <v>97</v>
      </c>
      <c r="F45" s="23" t="s">
        <v>394</v>
      </c>
      <c r="G45" s="15">
        <v>1229753</v>
      </c>
      <c r="H45" s="19" t="s">
        <v>507</v>
      </c>
      <c r="I45" s="15">
        <v>98380</v>
      </c>
      <c r="J45" s="15">
        <f t="shared" si="0"/>
        <v>1328133</v>
      </c>
      <c r="K45" s="23" t="s">
        <v>271</v>
      </c>
      <c r="L45" s="23" t="s">
        <v>508</v>
      </c>
    </row>
    <row r="46" spans="2:12" x14ac:dyDescent="0.25">
      <c r="B46" s="16">
        <v>44907</v>
      </c>
      <c r="C46" s="23" t="s">
        <v>327</v>
      </c>
      <c r="D46" s="23" t="str">
        <f>VLOOKUP($C46,Ban_hang!$D$3:$D$126,1,0)</f>
        <v>00055286</v>
      </c>
      <c r="E46" s="23" t="s">
        <v>97</v>
      </c>
      <c r="F46" s="23" t="s">
        <v>304</v>
      </c>
      <c r="G46" s="15">
        <v>1662785</v>
      </c>
      <c r="H46" s="19" t="s">
        <v>507</v>
      </c>
      <c r="I46" s="15">
        <v>133023</v>
      </c>
      <c r="J46" s="15">
        <f t="shared" si="0"/>
        <v>1795808</v>
      </c>
      <c r="K46" s="23" t="s">
        <v>271</v>
      </c>
      <c r="L46" s="23" t="s">
        <v>508</v>
      </c>
    </row>
    <row r="47" spans="2:12" x14ac:dyDescent="0.25">
      <c r="B47" s="16">
        <v>44907</v>
      </c>
      <c r="C47" s="23" t="s">
        <v>290</v>
      </c>
      <c r="D47" s="23" t="str">
        <f>VLOOKUP($C47,Ban_hang!$D$3:$D$126,1,0)</f>
        <v>00055288</v>
      </c>
      <c r="E47" s="23" t="s">
        <v>97</v>
      </c>
      <c r="F47" s="23" t="s">
        <v>84</v>
      </c>
      <c r="G47" s="15">
        <v>499959</v>
      </c>
      <c r="H47" s="19" t="s">
        <v>507</v>
      </c>
      <c r="I47" s="15">
        <v>39997</v>
      </c>
      <c r="J47" s="15">
        <f t="shared" si="0"/>
        <v>539956</v>
      </c>
      <c r="K47" s="23" t="s">
        <v>271</v>
      </c>
      <c r="L47" s="23" t="s">
        <v>508</v>
      </c>
    </row>
    <row r="48" spans="2:12" x14ac:dyDescent="0.25">
      <c r="B48" s="16">
        <v>44907</v>
      </c>
      <c r="C48" s="23" t="s">
        <v>59</v>
      </c>
      <c r="D48" s="23" t="str">
        <f>VLOOKUP($C48,Ban_hang!$D$3:$D$126,1,0)</f>
        <v>00055297</v>
      </c>
      <c r="E48" s="23" t="s">
        <v>97</v>
      </c>
      <c r="F48" s="23" t="s">
        <v>277</v>
      </c>
      <c r="G48" s="15">
        <v>444232</v>
      </c>
      <c r="H48" s="19" t="s">
        <v>507</v>
      </c>
      <c r="I48" s="15">
        <v>35539</v>
      </c>
      <c r="J48" s="15">
        <f t="shared" si="0"/>
        <v>479771</v>
      </c>
      <c r="K48" s="23" t="s">
        <v>271</v>
      </c>
      <c r="L48" s="23" t="s">
        <v>508</v>
      </c>
    </row>
    <row r="49" spans="2:12" x14ac:dyDescent="0.25">
      <c r="B49" s="16">
        <v>44907</v>
      </c>
      <c r="C49" s="23" t="s">
        <v>400</v>
      </c>
      <c r="D49" s="23" t="str">
        <f>VLOOKUP($C49,Ban_hang!$D$3:$D$126,1,0)</f>
        <v>00055313</v>
      </c>
      <c r="E49" s="23" t="s">
        <v>97</v>
      </c>
      <c r="F49" s="23" t="s">
        <v>67</v>
      </c>
      <c r="G49" s="15">
        <v>720252</v>
      </c>
      <c r="H49" s="19" t="s">
        <v>507</v>
      </c>
      <c r="I49" s="15">
        <v>57620</v>
      </c>
      <c r="J49" s="15">
        <f t="shared" si="0"/>
        <v>777872</v>
      </c>
      <c r="K49" s="23" t="s">
        <v>271</v>
      </c>
      <c r="L49" s="23" t="s">
        <v>508</v>
      </c>
    </row>
    <row r="50" spans="2:12" x14ac:dyDescent="0.25">
      <c r="B50" s="16">
        <v>44908</v>
      </c>
      <c r="C50" s="23" t="s">
        <v>318</v>
      </c>
      <c r="D50" s="23" t="str">
        <f>VLOOKUP($C50,Ban_hang!$D$3:$D$126,1,0)</f>
        <v>00055360</v>
      </c>
      <c r="E50" s="23" t="s">
        <v>97</v>
      </c>
      <c r="F50" s="23" t="s">
        <v>488</v>
      </c>
      <c r="G50" s="15">
        <v>691414</v>
      </c>
      <c r="H50" s="19" t="s">
        <v>507</v>
      </c>
      <c r="I50" s="15">
        <v>55313</v>
      </c>
      <c r="J50" s="15">
        <f t="shared" si="0"/>
        <v>746727</v>
      </c>
      <c r="K50" s="23" t="s">
        <v>271</v>
      </c>
      <c r="L50" s="23" t="s">
        <v>508</v>
      </c>
    </row>
    <row r="51" spans="2:12" x14ac:dyDescent="0.25">
      <c r="B51" s="16">
        <v>44908</v>
      </c>
      <c r="C51" s="23" t="s">
        <v>356</v>
      </c>
      <c r="D51" s="23" t="str">
        <f>VLOOKUP($C51,Ban_hang!$D$3:$D$126,1,0)</f>
        <v>00055361</v>
      </c>
      <c r="E51" s="23" t="s">
        <v>97</v>
      </c>
      <c r="F51" s="23" t="s">
        <v>462</v>
      </c>
      <c r="G51" s="15">
        <v>367155</v>
      </c>
      <c r="H51" s="19" t="s">
        <v>507</v>
      </c>
      <c r="I51" s="15">
        <v>29372</v>
      </c>
      <c r="J51" s="15">
        <f t="shared" si="0"/>
        <v>396527</v>
      </c>
      <c r="K51" s="23" t="s">
        <v>271</v>
      </c>
      <c r="L51" s="23" t="s">
        <v>508</v>
      </c>
    </row>
    <row r="52" spans="2:12" x14ac:dyDescent="0.25">
      <c r="B52" s="16">
        <v>44908</v>
      </c>
      <c r="C52" s="23" t="s">
        <v>30</v>
      </c>
      <c r="D52" s="23" t="str">
        <f>VLOOKUP($C52,Ban_hang!$D$3:$D$126,1,0)</f>
        <v>00055368</v>
      </c>
      <c r="E52" s="23" t="s">
        <v>97</v>
      </c>
      <c r="F52" s="23" t="s">
        <v>14</v>
      </c>
      <c r="G52" s="15">
        <v>222116</v>
      </c>
      <c r="H52" s="19" t="s">
        <v>507</v>
      </c>
      <c r="I52" s="15">
        <v>17769</v>
      </c>
      <c r="J52" s="15">
        <f t="shared" si="0"/>
        <v>239885</v>
      </c>
      <c r="K52" s="23" t="s">
        <v>271</v>
      </c>
      <c r="L52" s="23" t="s">
        <v>508</v>
      </c>
    </row>
    <row r="53" spans="2:12" x14ac:dyDescent="0.25">
      <c r="B53" s="16">
        <v>44908</v>
      </c>
      <c r="C53" s="23" t="s">
        <v>116</v>
      </c>
      <c r="D53" s="23" t="str">
        <f>VLOOKUP($C53,Ban_hang!$D$3:$D$126,1,0)</f>
        <v>00055381</v>
      </c>
      <c r="E53" s="23" t="s">
        <v>97</v>
      </c>
      <c r="F53" s="23" t="s">
        <v>18</v>
      </c>
      <c r="G53" s="15">
        <v>1096494</v>
      </c>
      <c r="H53" s="19" t="s">
        <v>507</v>
      </c>
      <c r="I53" s="15">
        <v>87720</v>
      </c>
      <c r="J53" s="15">
        <f t="shared" si="0"/>
        <v>1184214</v>
      </c>
      <c r="K53" s="23" t="s">
        <v>271</v>
      </c>
      <c r="L53" s="23" t="s">
        <v>508</v>
      </c>
    </row>
    <row r="54" spans="2:12" x14ac:dyDescent="0.25">
      <c r="B54" s="16">
        <v>44909</v>
      </c>
      <c r="C54" s="23" t="s">
        <v>283</v>
      </c>
      <c r="D54" s="23" t="str">
        <f>VLOOKUP($C54,Ban_hang!$D$3:$D$126,1,0)</f>
        <v>00055412</v>
      </c>
      <c r="E54" s="23" t="s">
        <v>97</v>
      </c>
      <c r="F54" s="23" t="s">
        <v>257</v>
      </c>
      <c r="G54" s="15">
        <v>1110580</v>
      </c>
      <c r="H54" s="19" t="s">
        <v>507</v>
      </c>
      <c r="I54" s="15">
        <v>88846</v>
      </c>
      <c r="J54" s="15">
        <f t="shared" si="0"/>
        <v>1199426</v>
      </c>
      <c r="K54" s="23" t="s">
        <v>143</v>
      </c>
      <c r="L54" s="23" t="s">
        <v>510</v>
      </c>
    </row>
    <row r="55" spans="2:12" x14ac:dyDescent="0.25">
      <c r="B55" s="16">
        <v>44909</v>
      </c>
      <c r="C55" s="23" t="s">
        <v>362</v>
      </c>
      <c r="D55" s="23" t="str">
        <f>VLOOKUP($C55,Ban_hang!$D$3:$D$126,1,0)</f>
        <v>00055414</v>
      </c>
      <c r="E55" s="23" t="s">
        <v>97</v>
      </c>
      <c r="F55" s="23" t="s">
        <v>142</v>
      </c>
      <c r="G55" s="15">
        <v>1467648</v>
      </c>
      <c r="H55" s="19" t="s">
        <v>507</v>
      </c>
      <c r="I55" s="15">
        <v>117412</v>
      </c>
      <c r="J55" s="15">
        <f t="shared" si="0"/>
        <v>1585060</v>
      </c>
      <c r="K55" s="23" t="s">
        <v>271</v>
      </c>
      <c r="L55" s="23" t="s">
        <v>508</v>
      </c>
    </row>
    <row r="56" spans="2:12" x14ac:dyDescent="0.25">
      <c r="B56" s="16">
        <v>44909</v>
      </c>
      <c r="C56" s="23" t="s">
        <v>470</v>
      </c>
      <c r="D56" s="23" t="str">
        <f>VLOOKUP($C56,Ban_hang!$D$3:$D$126,1,0)</f>
        <v>00055419</v>
      </c>
      <c r="E56" s="23" t="s">
        <v>97</v>
      </c>
      <c r="F56" s="23" t="s">
        <v>247</v>
      </c>
      <c r="G56" s="15">
        <v>293724</v>
      </c>
      <c r="H56" s="19" t="s">
        <v>507</v>
      </c>
      <c r="I56" s="15">
        <v>23498</v>
      </c>
      <c r="J56" s="15">
        <f t="shared" si="0"/>
        <v>317222</v>
      </c>
      <c r="K56" s="23" t="s">
        <v>271</v>
      </c>
      <c r="L56" s="23" t="s">
        <v>508</v>
      </c>
    </row>
    <row r="57" spans="2:12" x14ac:dyDescent="0.25">
      <c r="B57" s="16">
        <v>44909</v>
      </c>
      <c r="C57" s="23" t="s">
        <v>164</v>
      </c>
      <c r="D57" s="23" t="str">
        <f>VLOOKUP($C57,Ban_hang!$D$3:$D$126,1,0)</f>
        <v>00055421</v>
      </c>
      <c r="E57" s="23" t="s">
        <v>97</v>
      </c>
      <c r="F57" s="23" t="s">
        <v>42</v>
      </c>
      <c r="G57" s="15">
        <v>773892</v>
      </c>
      <c r="H57" s="19" t="s">
        <v>507</v>
      </c>
      <c r="I57" s="15">
        <v>61911</v>
      </c>
      <c r="J57" s="15">
        <f t="shared" si="0"/>
        <v>835803</v>
      </c>
      <c r="K57" s="23" t="s">
        <v>271</v>
      </c>
      <c r="L57" s="23" t="s">
        <v>508</v>
      </c>
    </row>
    <row r="58" spans="2:12" x14ac:dyDescent="0.25">
      <c r="B58" s="16">
        <v>44909</v>
      </c>
      <c r="C58" s="23" t="s">
        <v>338</v>
      </c>
      <c r="D58" s="23" t="str">
        <f>VLOOKUP($C58,Ban_hang!$D$3:$D$126,1,0)</f>
        <v>00055427</v>
      </c>
      <c r="E58" s="23" t="s">
        <v>97</v>
      </c>
      <c r="F58" s="23" t="s">
        <v>384</v>
      </c>
      <c r="G58" s="15">
        <v>666348</v>
      </c>
      <c r="H58" s="19" t="s">
        <v>507</v>
      </c>
      <c r="I58" s="15">
        <v>53308</v>
      </c>
      <c r="J58" s="15">
        <f t="shared" si="0"/>
        <v>719656</v>
      </c>
      <c r="K58" s="23" t="s">
        <v>271</v>
      </c>
      <c r="L58" s="23" t="s">
        <v>508</v>
      </c>
    </row>
    <row r="59" spans="2:12" x14ac:dyDescent="0.25">
      <c r="B59" s="16">
        <v>44910</v>
      </c>
      <c r="C59" s="23" t="s">
        <v>127</v>
      </c>
      <c r="D59" s="23" t="str">
        <f>VLOOKUP($C59,Ban_hang!$D$3:$D$126,1,0)</f>
        <v>00055808</v>
      </c>
      <c r="E59" s="23" t="s">
        <v>97</v>
      </c>
      <c r="F59" s="23" t="s">
        <v>389</v>
      </c>
      <c r="G59" s="15">
        <v>700461</v>
      </c>
      <c r="H59" s="19" t="s">
        <v>507</v>
      </c>
      <c r="I59" s="15">
        <v>56037</v>
      </c>
      <c r="J59" s="15">
        <f t="shared" si="0"/>
        <v>756498</v>
      </c>
      <c r="K59" s="23" t="s">
        <v>271</v>
      </c>
      <c r="L59" s="23" t="s">
        <v>508</v>
      </c>
    </row>
    <row r="60" spans="2:12" x14ac:dyDescent="0.25">
      <c r="B60" s="16">
        <v>44911</v>
      </c>
      <c r="C60" s="23" t="s">
        <v>228</v>
      </c>
      <c r="D60" s="23" t="str">
        <f>VLOOKUP($C60,Ban_hang!$D$3:$D$126,1,0)</f>
        <v>00055884</v>
      </c>
      <c r="E60" s="23" t="s">
        <v>97</v>
      </c>
      <c r="F60" s="23" t="s">
        <v>479</v>
      </c>
      <c r="G60" s="15">
        <v>367155</v>
      </c>
      <c r="H60" s="19" t="s">
        <v>507</v>
      </c>
      <c r="I60" s="15">
        <v>29372</v>
      </c>
      <c r="J60" s="15">
        <f t="shared" si="0"/>
        <v>396527</v>
      </c>
      <c r="K60" s="23" t="s">
        <v>271</v>
      </c>
      <c r="L60" s="23" t="s">
        <v>508</v>
      </c>
    </row>
    <row r="61" spans="2:12" x14ac:dyDescent="0.25">
      <c r="B61" s="16">
        <v>44911</v>
      </c>
      <c r="C61" s="23" t="s">
        <v>191</v>
      </c>
      <c r="D61" s="23" t="str">
        <f>VLOOKUP($C61,Ban_hang!$D$3:$D$126,1,0)</f>
        <v>00055889</v>
      </c>
      <c r="E61" s="23" t="s">
        <v>97</v>
      </c>
      <c r="F61" s="23" t="s">
        <v>344</v>
      </c>
      <c r="G61" s="15">
        <v>900104</v>
      </c>
      <c r="H61" s="19" t="s">
        <v>507</v>
      </c>
      <c r="I61" s="15">
        <v>72008</v>
      </c>
      <c r="J61" s="15">
        <f t="shared" si="0"/>
        <v>972112</v>
      </c>
      <c r="K61" s="23" t="s">
        <v>271</v>
      </c>
      <c r="L61" s="23" t="s">
        <v>508</v>
      </c>
    </row>
    <row r="62" spans="2:12" x14ac:dyDescent="0.25">
      <c r="B62" s="16">
        <v>44911</v>
      </c>
      <c r="C62" s="23" t="s">
        <v>78</v>
      </c>
      <c r="D62" s="23" t="str">
        <f>VLOOKUP($C62,Ban_hang!$D$3:$D$126,1,0)</f>
        <v>00055893</v>
      </c>
      <c r="E62" s="23" t="s">
        <v>97</v>
      </c>
      <c r="F62" s="23" t="s">
        <v>365</v>
      </c>
      <c r="G62" s="15">
        <v>1173355</v>
      </c>
      <c r="H62" s="19" t="s">
        <v>507</v>
      </c>
      <c r="I62" s="15">
        <v>93868</v>
      </c>
      <c r="J62" s="15">
        <f t="shared" si="0"/>
        <v>1267223</v>
      </c>
      <c r="K62" s="23" t="s">
        <v>271</v>
      </c>
      <c r="L62" s="23" t="s">
        <v>508</v>
      </c>
    </row>
    <row r="63" spans="2:12" x14ac:dyDescent="0.25">
      <c r="B63" s="16">
        <v>44911</v>
      </c>
      <c r="C63" s="23" t="s">
        <v>432</v>
      </c>
      <c r="D63" s="23" t="str">
        <f>VLOOKUP($C63,Ban_hang!$D$3:$D$126,1,0)</f>
        <v>00055896</v>
      </c>
      <c r="E63" s="23" t="s">
        <v>97</v>
      </c>
      <c r="F63" s="23" t="s">
        <v>397</v>
      </c>
      <c r="G63" s="15">
        <v>1110580</v>
      </c>
      <c r="H63" s="19" t="s">
        <v>507</v>
      </c>
      <c r="I63" s="15">
        <v>88846</v>
      </c>
      <c r="J63" s="15">
        <f t="shared" si="0"/>
        <v>1199426</v>
      </c>
      <c r="K63" s="23" t="s">
        <v>271</v>
      </c>
      <c r="L63" s="23" t="s">
        <v>508</v>
      </c>
    </row>
    <row r="64" spans="2:12" x14ac:dyDescent="0.25">
      <c r="B64" s="16">
        <v>44911</v>
      </c>
      <c r="C64" s="23" t="s">
        <v>373</v>
      </c>
      <c r="D64" s="23" t="str">
        <f>VLOOKUP($C64,Ban_hang!$D$3:$D$126,1,0)</f>
        <v>00055897</v>
      </c>
      <c r="E64" s="23" t="s">
        <v>97</v>
      </c>
      <c r="F64" s="23" t="s">
        <v>446</v>
      </c>
      <c r="G64" s="15">
        <v>744276</v>
      </c>
      <c r="H64" s="19" t="s">
        <v>507</v>
      </c>
      <c r="I64" s="15">
        <v>59542</v>
      </c>
      <c r="J64" s="15">
        <f t="shared" si="0"/>
        <v>803818</v>
      </c>
      <c r="K64" s="23" t="s">
        <v>271</v>
      </c>
      <c r="L64" s="23" t="s">
        <v>508</v>
      </c>
    </row>
    <row r="65" spans="2:12" x14ac:dyDescent="0.25">
      <c r="B65" s="16">
        <v>44911</v>
      </c>
      <c r="C65" s="23" t="s">
        <v>441</v>
      </c>
      <c r="D65" s="23" t="str">
        <f>VLOOKUP($C65,Ban_hang!$D$3:$D$126,1,0)</f>
        <v>00055898</v>
      </c>
      <c r="E65" s="23" t="s">
        <v>97</v>
      </c>
      <c r="F65" s="23" t="s">
        <v>89</v>
      </c>
      <c r="G65" s="15">
        <v>5197405</v>
      </c>
      <c r="H65" s="19" t="s">
        <v>507</v>
      </c>
      <c r="I65" s="15">
        <v>415792</v>
      </c>
      <c r="J65" s="15">
        <f t="shared" si="0"/>
        <v>5613197</v>
      </c>
      <c r="K65" s="23" t="s">
        <v>414</v>
      </c>
      <c r="L65" s="23" t="s">
        <v>511</v>
      </c>
    </row>
    <row r="66" spans="2:12" x14ac:dyDescent="0.25">
      <c r="B66" s="16">
        <v>44911</v>
      </c>
      <c r="C66" s="23" t="s">
        <v>278</v>
      </c>
      <c r="D66" s="23" t="str">
        <f>VLOOKUP($C66,Ban_hang!$D$3:$D$126,1,0)</f>
        <v>00055900</v>
      </c>
      <c r="E66" s="23" t="s">
        <v>97</v>
      </c>
      <c r="F66" s="23" t="s">
        <v>249</v>
      </c>
      <c r="G66" s="15">
        <v>1106934</v>
      </c>
      <c r="H66" s="19" t="s">
        <v>507</v>
      </c>
      <c r="I66" s="15">
        <v>88555</v>
      </c>
      <c r="J66" s="15">
        <f t="shared" si="0"/>
        <v>1195489</v>
      </c>
      <c r="K66" s="23" t="s">
        <v>271</v>
      </c>
      <c r="L66" s="23" t="s">
        <v>508</v>
      </c>
    </row>
    <row r="67" spans="2:12" x14ac:dyDescent="0.25">
      <c r="B67" s="16">
        <v>44911</v>
      </c>
      <c r="C67" s="23" t="s">
        <v>52</v>
      </c>
      <c r="D67" s="23" t="str">
        <f>VLOOKUP($C67,Ban_hang!$D$3:$D$126,1,0)</f>
        <v>00055904</v>
      </c>
      <c r="E67" s="23" t="s">
        <v>97</v>
      </c>
      <c r="F67" s="23" t="s">
        <v>86</v>
      </c>
      <c r="G67" s="15">
        <v>743397</v>
      </c>
      <c r="H67" s="19" t="s">
        <v>507</v>
      </c>
      <c r="I67" s="15">
        <v>59472</v>
      </c>
      <c r="J67" s="15">
        <f t="shared" si="0"/>
        <v>802869</v>
      </c>
      <c r="K67" s="23" t="s">
        <v>271</v>
      </c>
      <c r="L67" s="23" t="s">
        <v>508</v>
      </c>
    </row>
    <row r="68" spans="2:12" x14ac:dyDescent="0.25">
      <c r="B68" s="16">
        <v>44912</v>
      </c>
      <c r="C68" s="23" t="s">
        <v>203</v>
      </c>
      <c r="D68" s="23" t="str">
        <f>VLOOKUP($C68,Ban_hang!$D$3:$D$126,1,0)</f>
        <v>00055991</v>
      </c>
      <c r="E68" s="23" t="s">
        <v>97</v>
      </c>
      <c r="F68" s="23" t="s">
        <v>435</v>
      </c>
      <c r="G68" s="15">
        <v>591226</v>
      </c>
      <c r="H68" s="19" t="s">
        <v>507</v>
      </c>
      <c r="I68" s="15">
        <v>47298</v>
      </c>
      <c r="J68" s="15">
        <f t="shared" si="0"/>
        <v>638524</v>
      </c>
      <c r="K68" s="23" t="s">
        <v>271</v>
      </c>
      <c r="L68" s="23" t="s">
        <v>508</v>
      </c>
    </row>
    <row r="69" spans="2:12" x14ac:dyDescent="0.25">
      <c r="B69" s="16">
        <v>44915</v>
      </c>
      <c r="C69" s="23" t="s">
        <v>231</v>
      </c>
      <c r="D69" s="23" t="str">
        <f>VLOOKUP($C69,Ban_hang!$D$3:$D$126,1,0)</f>
        <v>00056128</v>
      </c>
      <c r="E69" s="23" t="s">
        <v>97</v>
      </c>
      <c r="F69" s="23" t="s">
        <v>117</v>
      </c>
      <c r="G69" s="15">
        <v>1301718</v>
      </c>
      <c r="H69" s="19" t="s">
        <v>507</v>
      </c>
      <c r="I69" s="15">
        <v>104137</v>
      </c>
      <c r="J69" s="15">
        <f t="shared" si="0"/>
        <v>1405855</v>
      </c>
      <c r="K69" s="23" t="s">
        <v>271</v>
      </c>
      <c r="L69" s="23" t="s">
        <v>508</v>
      </c>
    </row>
    <row r="70" spans="2:12" x14ac:dyDescent="0.25">
      <c r="B70" s="16">
        <v>44915</v>
      </c>
      <c r="C70" s="23" t="s">
        <v>156</v>
      </c>
      <c r="D70" s="23" t="str">
        <f>VLOOKUP($C70,Ban_hang!$D$3:$D$126,1,0)</f>
        <v>00056129</v>
      </c>
      <c r="E70" s="23" t="s">
        <v>97</v>
      </c>
      <c r="F70" s="23" t="s">
        <v>466</v>
      </c>
      <c r="G70" s="15">
        <v>2821248</v>
      </c>
      <c r="H70" s="19" t="s">
        <v>507</v>
      </c>
      <c r="I70" s="15">
        <v>225700</v>
      </c>
      <c r="J70" s="15">
        <f t="shared" ref="J70:J129" si="1">+I70+G70</f>
        <v>3046948</v>
      </c>
      <c r="K70" s="23" t="s">
        <v>271</v>
      </c>
      <c r="L70" s="23" t="s">
        <v>508</v>
      </c>
    </row>
    <row r="71" spans="2:12" x14ac:dyDescent="0.25">
      <c r="B71" s="16">
        <v>44915</v>
      </c>
      <c r="C71" s="23" t="s">
        <v>187</v>
      </c>
      <c r="D71" s="23" t="str">
        <f>VLOOKUP($C71,Ban_hang!$D$3:$D$126,1,0)</f>
        <v>00056130</v>
      </c>
      <c r="E71" s="23" t="s">
        <v>97</v>
      </c>
      <c r="F71" s="23" t="s">
        <v>430</v>
      </c>
      <c r="G71" s="15">
        <v>785290</v>
      </c>
      <c r="H71" s="19" t="s">
        <v>507</v>
      </c>
      <c r="I71" s="15">
        <v>62823</v>
      </c>
      <c r="J71" s="15">
        <f t="shared" si="1"/>
        <v>848113</v>
      </c>
      <c r="K71" s="23" t="s">
        <v>271</v>
      </c>
      <c r="L71" s="23" t="s">
        <v>508</v>
      </c>
    </row>
    <row r="72" spans="2:12" x14ac:dyDescent="0.25">
      <c r="B72" s="16">
        <v>44915</v>
      </c>
      <c r="C72" s="23" t="s">
        <v>348</v>
      </c>
      <c r="D72" s="23" t="str">
        <f>VLOOKUP($C72,Ban_hang!$D$3:$D$126,1,0)</f>
        <v>00056154</v>
      </c>
      <c r="E72" s="23" t="s">
        <v>97</v>
      </c>
      <c r="F72" s="23" t="s">
        <v>427</v>
      </c>
      <c r="G72" s="15">
        <v>528885</v>
      </c>
      <c r="H72" s="19" t="s">
        <v>507</v>
      </c>
      <c r="I72" s="15">
        <v>42311</v>
      </c>
      <c r="J72" s="15">
        <f t="shared" si="1"/>
        <v>571196</v>
      </c>
      <c r="K72" s="23" t="s">
        <v>271</v>
      </c>
      <c r="L72" s="23" t="s">
        <v>508</v>
      </c>
    </row>
    <row r="73" spans="2:12" x14ac:dyDescent="0.25">
      <c r="B73" s="16">
        <v>44915</v>
      </c>
      <c r="C73" s="23" t="s">
        <v>248</v>
      </c>
      <c r="D73" s="23" t="str">
        <f>VLOOKUP($C73,Ban_hang!$D$3:$D$126,1,0)</f>
        <v>00056180</v>
      </c>
      <c r="E73" s="23" t="s">
        <v>97</v>
      </c>
      <c r="F73" s="23" t="s">
        <v>65</v>
      </c>
      <c r="G73" s="15">
        <v>427187</v>
      </c>
      <c r="H73" s="19" t="s">
        <v>507</v>
      </c>
      <c r="I73" s="15">
        <v>34175</v>
      </c>
      <c r="J73" s="15">
        <f t="shared" si="1"/>
        <v>461362</v>
      </c>
      <c r="K73" s="23" t="s">
        <v>271</v>
      </c>
      <c r="L73" s="23" t="s">
        <v>508</v>
      </c>
    </row>
    <row r="74" spans="2:12" x14ac:dyDescent="0.25">
      <c r="B74" s="16">
        <v>44916</v>
      </c>
      <c r="C74" s="23" t="s">
        <v>378</v>
      </c>
      <c r="D74" s="23" t="str">
        <f>VLOOKUP($C74,Ban_hang!$D$3:$D$126,1,0)</f>
        <v>00056191</v>
      </c>
      <c r="E74" s="23" t="s">
        <v>97</v>
      </c>
      <c r="F74" s="23" t="s">
        <v>70</v>
      </c>
      <c r="G74" s="15">
        <v>737956</v>
      </c>
      <c r="H74" s="19" t="s">
        <v>507</v>
      </c>
      <c r="I74" s="15">
        <v>59036</v>
      </c>
      <c r="J74" s="15">
        <f t="shared" si="1"/>
        <v>796992</v>
      </c>
      <c r="K74" s="23" t="s">
        <v>271</v>
      </c>
      <c r="L74" s="23" t="s">
        <v>508</v>
      </c>
    </row>
    <row r="75" spans="2:12" x14ac:dyDescent="0.25">
      <c r="B75" s="16">
        <v>44916</v>
      </c>
      <c r="C75" s="23" t="s">
        <v>56</v>
      </c>
      <c r="D75" s="23" t="str">
        <f>VLOOKUP($C75,Ban_hang!$D$3:$D$126,1,0)</f>
        <v>00056206</v>
      </c>
      <c r="E75" s="23" t="s">
        <v>97</v>
      </c>
      <c r="F75" s="23" t="s">
        <v>296</v>
      </c>
      <c r="G75" s="15">
        <v>1013976</v>
      </c>
      <c r="H75" s="19" t="s">
        <v>507</v>
      </c>
      <c r="I75" s="15">
        <v>81118</v>
      </c>
      <c r="J75" s="15">
        <f t="shared" si="1"/>
        <v>1095094</v>
      </c>
      <c r="K75" s="23" t="s">
        <v>271</v>
      </c>
      <c r="L75" s="23" t="s">
        <v>508</v>
      </c>
    </row>
    <row r="76" spans="2:12" x14ac:dyDescent="0.25">
      <c r="B76" s="16">
        <v>44916</v>
      </c>
      <c r="C76" s="23" t="s">
        <v>429</v>
      </c>
      <c r="D76" s="23" t="str">
        <f>VLOOKUP($C76,Ban_hang!$D$3:$D$126,1,0)</f>
        <v>00056208</v>
      </c>
      <c r="E76" s="23" t="s">
        <v>97</v>
      </c>
      <c r="F76" s="23" t="s">
        <v>468</v>
      </c>
      <c r="G76" s="15">
        <v>555290</v>
      </c>
      <c r="H76" s="19" t="s">
        <v>507</v>
      </c>
      <c r="I76" s="15">
        <v>44423</v>
      </c>
      <c r="J76" s="15">
        <f t="shared" si="1"/>
        <v>599713</v>
      </c>
      <c r="K76" s="23" t="s">
        <v>271</v>
      </c>
      <c r="L76" s="23" t="s">
        <v>508</v>
      </c>
    </row>
    <row r="77" spans="2:12" x14ac:dyDescent="0.25">
      <c r="B77" s="16">
        <v>44916</v>
      </c>
      <c r="C77" s="23" t="s">
        <v>399</v>
      </c>
      <c r="D77" s="23" t="str">
        <f>VLOOKUP($C77,Ban_hang!$D$3:$D$126,1,0)</f>
        <v>00056221</v>
      </c>
      <c r="E77" s="23" t="s">
        <v>97</v>
      </c>
      <c r="F77" s="23" t="s">
        <v>214</v>
      </c>
      <c r="G77" s="15">
        <v>1356455</v>
      </c>
      <c r="H77" s="19" t="s">
        <v>507</v>
      </c>
      <c r="I77" s="15">
        <v>108516</v>
      </c>
      <c r="J77" s="15">
        <f t="shared" si="1"/>
        <v>1464971</v>
      </c>
      <c r="K77" s="23" t="s">
        <v>271</v>
      </c>
      <c r="L77" s="23" t="s">
        <v>508</v>
      </c>
    </row>
    <row r="78" spans="2:12" x14ac:dyDescent="0.25">
      <c r="B78" s="16">
        <v>44916</v>
      </c>
      <c r="C78" s="23" t="s">
        <v>383</v>
      </c>
      <c r="D78" s="23" t="str">
        <f>VLOOKUP($C78,Ban_hang!$D$3:$D$126,1,0)</f>
        <v>00056262</v>
      </c>
      <c r="E78" s="23" t="s">
        <v>97</v>
      </c>
      <c r="F78" s="23" t="s">
        <v>212</v>
      </c>
      <c r="G78" s="15">
        <v>720252</v>
      </c>
      <c r="H78" s="19" t="s">
        <v>507</v>
      </c>
      <c r="I78" s="15">
        <v>57620</v>
      </c>
      <c r="J78" s="15">
        <f t="shared" si="1"/>
        <v>777872</v>
      </c>
      <c r="K78" s="23" t="s">
        <v>271</v>
      </c>
      <c r="L78" s="23" t="s">
        <v>508</v>
      </c>
    </row>
    <row r="79" spans="2:12" x14ac:dyDescent="0.25">
      <c r="B79" s="16">
        <v>44917</v>
      </c>
      <c r="C79" s="23" t="s">
        <v>76</v>
      </c>
      <c r="D79" s="23" t="str">
        <f>VLOOKUP($C79,Ban_hang!$D$3:$D$126,1,0)</f>
        <v>00056331</v>
      </c>
      <c r="E79" s="23" t="s">
        <v>97</v>
      </c>
      <c r="F79" s="23" t="s">
        <v>135</v>
      </c>
      <c r="G79" s="15">
        <v>440586</v>
      </c>
      <c r="H79" s="19" t="s">
        <v>507</v>
      </c>
      <c r="I79" s="15">
        <v>35247</v>
      </c>
      <c r="J79" s="15">
        <f t="shared" si="1"/>
        <v>475833</v>
      </c>
      <c r="K79" s="23" t="s">
        <v>271</v>
      </c>
      <c r="L79" s="23" t="s">
        <v>508</v>
      </c>
    </row>
    <row r="80" spans="2:12" x14ac:dyDescent="0.25">
      <c r="B80" s="16">
        <v>44917</v>
      </c>
      <c r="C80" s="23" t="s">
        <v>118</v>
      </c>
      <c r="D80" s="23" t="str">
        <f>VLOOKUP($C80,Ban_hang!$D$3:$D$126,1,0)</f>
        <v>00056494</v>
      </c>
      <c r="E80" s="23" t="s">
        <v>97</v>
      </c>
      <c r="F80" s="23" t="s">
        <v>408</v>
      </c>
      <c r="G80" s="15">
        <v>738220</v>
      </c>
      <c r="H80" s="19" t="s">
        <v>507</v>
      </c>
      <c r="I80" s="15">
        <v>59058</v>
      </c>
      <c r="J80" s="15">
        <f t="shared" si="1"/>
        <v>797278</v>
      </c>
      <c r="K80" s="23" t="s">
        <v>271</v>
      </c>
      <c r="L80" s="23" t="s">
        <v>508</v>
      </c>
    </row>
    <row r="81" spans="2:12" x14ac:dyDescent="0.25">
      <c r="B81" s="16">
        <v>44917</v>
      </c>
      <c r="C81" s="23" t="s">
        <v>421</v>
      </c>
      <c r="D81" s="23" t="str">
        <f>VLOOKUP($C81,Ban_hang!$D$3:$D$126,1,0)</f>
        <v>00056520</v>
      </c>
      <c r="E81" s="23" t="s">
        <v>97</v>
      </c>
      <c r="F81" s="23" t="s">
        <v>79</v>
      </c>
      <c r="G81" s="15">
        <v>585797</v>
      </c>
      <c r="H81" s="19" t="s">
        <v>507</v>
      </c>
      <c r="I81" s="15">
        <v>46864</v>
      </c>
      <c r="J81" s="15">
        <f t="shared" si="1"/>
        <v>632661</v>
      </c>
      <c r="K81" s="23" t="s">
        <v>271</v>
      </c>
      <c r="L81" s="23" t="s">
        <v>508</v>
      </c>
    </row>
    <row r="82" spans="2:12" x14ac:dyDescent="0.25">
      <c r="B82" s="16">
        <v>44917</v>
      </c>
      <c r="C82" s="23" t="s">
        <v>442</v>
      </c>
      <c r="D82" s="23" t="str">
        <f>VLOOKUP($C82,Ban_hang!$D$3:$D$126,1,0)</f>
        <v>00056533</v>
      </c>
      <c r="E82" s="23" t="s">
        <v>97</v>
      </c>
      <c r="F82" s="23" t="s">
        <v>233</v>
      </c>
      <c r="G82" s="15">
        <v>515840</v>
      </c>
      <c r="H82" s="19" t="s">
        <v>507</v>
      </c>
      <c r="I82" s="15">
        <v>41267</v>
      </c>
      <c r="J82" s="15">
        <f t="shared" si="1"/>
        <v>557107</v>
      </c>
      <c r="K82" s="23" t="s">
        <v>271</v>
      </c>
      <c r="L82" s="23" t="s">
        <v>508</v>
      </c>
    </row>
    <row r="83" spans="2:12" x14ac:dyDescent="0.25">
      <c r="B83" s="16">
        <v>44917</v>
      </c>
      <c r="C83" s="23" t="s">
        <v>301</v>
      </c>
      <c r="D83" s="23" t="str">
        <f>VLOOKUP($C83,Ban_hang!$D$3:$D$126,1,0)</f>
        <v>00056536</v>
      </c>
      <c r="E83" s="23" t="s">
        <v>97</v>
      </c>
      <c r="F83" s="23" t="s">
        <v>443</v>
      </c>
      <c r="G83" s="15">
        <v>806090</v>
      </c>
      <c r="H83" s="19" t="s">
        <v>507</v>
      </c>
      <c r="I83" s="15">
        <v>64487</v>
      </c>
      <c r="J83" s="15">
        <f t="shared" si="1"/>
        <v>870577</v>
      </c>
      <c r="K83" s="23" t="s">
        <v>271</v>
      </c>
      <c r="L83" s="23" t="s">
        <v>508</v>
      </c>
    </row>
    <row r="84" spans="2:12" x14ac:dyDescent="0.25">
      <c r="B84" s="16">
        <v>44917</v>
      </c>
      <c r="C84" s="23" t="s">
        <v>387</v>
      </c>
      <c r="D84" s="23" t="str">
        <f>VLOOKUP($C84,Ban_hang!$D$3:$D$126,1,0)</f>
        <v>00056575</v>
      </c>
      <c r="E84" s="23" t="s">
        <v>97</v>
      </c>
      <c r="F84" s="23" t="s">
        <v>372</v>
      </c>
      <c r="G84" s="15">
        <v>654789</v>
      </c>
      <c r="H84" s="19" t="s">
        <v>507</v>
      </c>
      <c r="I84" s="15">
        <v>52383</v>
      </c>
      <c r="J84" s="15">
        <f t="shared" si="1"/>
        <v>707172</v>
      </c>
      <c r="K84" s="23" t="s">
        <v>271</v>
      </c>
      <c r="L84" s="23" t="s">
        <v>508</v>
      </c>
    </row>
    <row r="85" spans="2:12" x14ac:dyDescent="0.25">
      <c r="B85" s="16">
        <v>44917</v>
      </c>
      <c r="C85" s="23" t="s">
        <v>381</v>
      </c>
      <c r="D85" s="23" t="str">
        <f>VLOOKUP($C85,Ban_hang!$D$3:$D$126,1,0)</f>
        <v>00056592</v>
      </c>
      <c r="E85" s="23" t="s">
        <v>97</v>
      </c>
      <c r="F85" s="23" t="s">
        <v>237</v>
      </c>
      <c r="G85" s="15">
        <v>368978</v>
      </c>
      <c r="H85" s="19" t="s">
        <v>507</v>
      </c>
      <c r="I85" s="15">
        <v>29518</v>
      </c>
      <c r="J85" s="15">
        <f t="shared" si="1"/>
        <v>398496</v>
      </c>
      <c r="K85" s="23" t="s">
        <v>271</v>
      </c>
      <c r="L85" s="23" t="s">
        <v>508</v>
      </c>
    </row>
    <row r="86" spans="2:12" x14ac:dyDescent="0.25">
      <c r="B86" s="16">
        <v>44917</v>
      </c>
      <c r="C86" s="23" t="s">
        <v>199</v>
      </c>
      <c r="D86" s="23" t="str">
        <f>VLOOKUP($C86,Ban_hang!$D$3:$D$126,1,0)</f>
        <v>00056635</v>
      </c>
      <c r="E86" s="23" t="s">
        <v>97</v>
      </c>
      <c r="F86" s="23" t="s">
        <v>246</v>
      </c>
      <c r="G86" s="15">
        <v>368978</v>
      </c>
      <c r="H86" s="19" t="s">
        <v>507</v>
      </c>
      <c r="I86" s="15">
        <v>29518</v>
      </c>
      <c r="J86" s="15">
        <f t="shared" si="1"/>
        <v>398496</v>
      </c>
      <c r="K86" s="23" t="s">
        <v>271</v>
      </c>
      <c r="L86" s="23" t="s">
        <v>508</v>
      </c>
    </row>
    <row r="87" spans="2:12" x14ac:dyDescent="0.25">
      <c r="B87" s="16">
        <v>44918</v>
      </c>
      <c r="C87" s="23" t="s">
        <v>418</v>
      </c>
      <c r="D87" s="23" t="str">
        <f>VLOOKUP($C87,Ban_hang!$D$3:$D$126,1,0)</f>
        <v>00056692</v>
      </c>
      <c r="E87" s="23" t="s">
        <v>97</v>
      </c>
      <c r="F87" s="23" t="s">
        <v>411</v>
      </c>
      <c r="G87" s="15">
        <v>791734</v>
      </c>
      <c r="H87" s="19" t="s">
        <v>507</v>
      </c>
      <c r="I87" s="15">
        <v>63339</v>
      </c>
      <c r="J87" s="15">
        <f t="shared" si="1"/>
        <v>855073</v>
      </c>
      <c r="K87" s="23" t="s">
        <v>271</v>
      </c>
      <c r="L87" s="23" t="s">
        <v>508</v>
      </c>
    </row>
    <row r="88" spans="2:12" x14ac:dyDescent="0.25">
      <c r="B88" s="16">
        <v>44918</v>
      </c>
      <c r="C88" s="23" t="s">
        <v>153</v>
      </c>
      <c r="D88" s="23" t="str">
        <f>VLOOKUP($C88,Ban_hang!$D$3:$D$126,1,0)</f>
        <v>00056693</v>
      </c>
      <c r="E88" s="23" t="s">
        <v>97</v>
      </c>
      <c r="F88" s="23" t="s">
        <v>459</v>
      </c>
      <c r="G88" s="15">
        <v>673842</v>
      </c>
      <c r="H88" s="19" t="s">
        <v>507</v>
      </c>
      <c r="I88" s="15">
        <v>53907</v>
      </c>
      <c r="J88" s="15">
        <f t="shared" si="1"/>
        <v>727749</v>
      </c>
      <c r="K88" s="23" t="s">
        <v>271</v>
      </c>
      <c r="L88" s="23" t="s">
        <v>508</v>
      </c>
    </row>
    <row r="89" spans="2:12" x14ac:dyDescent="0.25">
      <c r="B89" s="16">
        <v>44918</v>
      </c>
      <c r="C89" s="23" t="s">
        <v>293</v>
      </c>
      <c r="D89" s="23" t="str">
        <f>VLOOKUP($C89,Ban_hang!$D$3:$D$126,1,0)</f>
        <v>00056702</v>
      </c>
      <c r="E89" s="23" t="s">
        <v>97</v>
      </c>
      <c r="F89" s="23" t="s">
        <v>114</v>
      </c>
      <c r="G89" s="15">
        <v>423108</v>
      </c>
      <c r="H89" s="19" t="s">
        <v>507</v>
      </c>
      <c r="I89" s="15">
        <v>33849</v>
      </c>
      <c r="J89" s="15">
        <f t="shared" si="1"/>
        <v>456957</v>
      </c>
      <c r="K89" s="23" t="s">
        <v>271</v>
      </c>
      <c r="L89" s="23" t="s">
        <v>508</v>
      </c>
    </row>
    <row r="90" spans="2:12" x14ac:dyDescent="0.25">
      <c r="B90" s="16">
        <v>44918</v>
      </c>
      <c r="C90" s="23" t="s">
        <v>48</v>
      </c>
      <c r="D90" s="23" t="str">
        <f>VLOOKUP($C90,Ban_hang!$D$3:$D$126,1,0)</f>
        <v>00056736</v>
      </c>
      <c r="E90" s="23" t="s">
        <v>97</v>
      </c>
      <c r="F90" s="23" t="s">
        <v>115</v>
      </c>
      <c r="G90" s="15">
        <v>2212045</v>
      </c>
      <c r="H90" s="19" t="s">
        <v>507</v>
      </c>
      <c r="I90" s="15">
        <v>176964</v>
      </c>
      <c r="J90" s="15">
        <f t="shared" si="1"/>
        <v>2389009</v>
      </c>
      <c r="K90" s="23" t="s">
        <v>147</v>
      </c>
      <c r="L90" s="23" t="s">
        <v>509</v>
      </c>
    </row>
    <row r="91" spans="2:12" x14ac:dyDescent="0.25">
      <c r="B91" s="16">
        <v>44919</v>
      </c>
      <c r="C91" s="23" t="s">
        <v>299</v>
      </c>
      <c r="D91" s="23" t="str">
        <f>VLOOKUP($C91,Ban_hang!$D$3:$D$126,1,0)</f>
        <v>00056773</v>
      </c>
      <c r="E91" s="23" t="s">
        <v>97</v>
      </c>
      <c r="F91" s="23" t="s">
        <v>169</v>
      </c>
      <c r="G91" s="15">
        <v>331483</v>
      </c>
      <c r="H91" s="19" t="s">
        <v>507</v>
      </c>
      <c r="I91" s="15">
        <v>26519</v>
      </c>
      <c r="J91" s="15">
        <f t="shared" si="1"/>
        <v>358002</v>
      </c>
      <c r="K91" s="23" t="s">
        <v>271</v>
      </c>
      <c r="L91" s="23" t="s">
        <v>508</v>
      </c>
    </row>
    <row r="92" spans="2:12" x14ac:dyDescent="0.25">
      <c r="B92" s="16">
        <v>44919</v>
      </c>
      <c r="C92" s="23" t="s">
        <v>222</v>
      </c>
      <c r="D92" s="23" t="str">
        <f>VLOOKUP($C92,Ban_hang!$D$3:$D$126,1,0)</f>
        <v>00056805</v>
      </c>
      <c r="E92" s="23" t="s">
        <v>97</v>
      </c>
      <c r="F92" s="23" t="s">
        <v>474</v>
      </c>
      <c r="G92" s="15">
        <v>1945432</v>
      </c>
      <c r="H92" s="19" t="s">
        <v>507</v>
      </c>
      <c r="I92" s="15">
        <v>155635</v>
      </c>
      <c r="J92" s="15">
        <f t="shared" si="1"/>
        <v>2101067</v>
      </c>
      <c r="K92" s="23" t="s">
        <v>143</v>
      </c>
      <c r="L92" s="23" t="s">
        <v>510</v>
      </c>
    </row>
    <row r="93" spans="2:12" x14ac:dyDescent="0.25">
      <c r="B93" s="16">
        <v>44919</v>
      </c>
      <c r="C93" s="23" t="s">
        <v>123</v>
      </c>
      <c r="D93" s="23" t="str">
        <f>VLOOKUP($C93,Ban_hang!$D$3:$D$126,1,0)</f>
        <v>00056808</v>
      </c>
      <c r="E93" s="23" t="s">
        <v>97</v>
      </c>
      <c r="F93" s="23" t="s">
        <v>398</v>
      </c>
      <c r="G93" s="15">
        <v>515840</v>
      </c>
      <c r="H93" s="19" t="s">
        <v>507</v>
      </c>
      <c r="I93" s="15">
        <v>41267</v>
      </c>
      <c r="J93" s="15">
        <f t="shared" si="1"/>
        <v>557107</v>
      </c>
      <c r="K93" s="23" t="s">
        <v>271</v>
      </c>
      <c r="L93" s="23" t="s">
        <v>508</v>
      </c>
    </row>
    <row r="94" spans="2:12" x14ac:dyDescent="0.25">
      <c r="B94" s="16">
        <v>44921</v>
      </c>
      <c r="C94" s="23" t="s">
        <v>146</v>
      </c>
      <c r="D94" s="23" t="str">
        <f>VLOOKUP($C94,Ban_hang!$D$3:$D$126,1,0)</f>
        <v>00056842</v>
      </c>
      <c r="E94" s="23" t="s">
        <v>97</v>
      </c>
      <c r="F94" s="23" t="s">
        <v>460</v>
      </c>
      <c r="G94" s="15">
        <v>1944691</v>
      </c>
      <c r="H94" s="19" t="s">
        <v>507</v>
      </c>
      <c r="I94" s="15">
        <v>155575</v>
      </c>
      <c r="J94" s="15">
        <f t="shared" si="1"/>
        <v>2100266</v>
      </c>
      <c r="K94" s="23" t="s">
        <v>271</v>
      </c>
      <c r="L94" s="23" t="s">
        <v>508</v>
      </c>
    </row>
    <row r="95" spans="2:12" x14ac:dyDescent="0.25">
      <c r="B95" s="16">
        <v>44921</v>
      </c>
      <c r="C95" s="23" t="s">
        <v>217</v>
      </c>
      <c r="D95" s="23" t="str">
        <f>VLOOKUP($C95,Ban_hang!$D$3:$D$126,1,0)</f>
        <v>00056843</v>
      </c>
      <c r="E95" s="23" t="s">
        <v>97</v>
      </c>
      <c r="F95" s="23" t="s">
        <v>323</v>
      </c>
      <c r="G95" s="15">
        <v>1832889</v>
      </c>
      <c r="H95" s="19" t="s">
        <v>507</v>
      </c>
      <c r="I95" s="15">
        <v>146631</v>
      </c>
      <c r="J95" s="15">
        <f t="shared" si="1"/>
        <v>1979520</v>
      </c>
      <c r="K95" s="23" t="s">
        <v>271</v>
      </c>
      <c r="L95" s="23" t="s">
        <v>508</v>
      </c>
    </row>
    <row r="96" spans="2:12" x14ac:dyDescent="0.25">
      <c r="B96" s="16">
        <v>44921</v>
      </c>
      <c r="C96" s="23" t="s">
        <v>282</v>
      </c>
      <c r="D96" s="23" t="str">
        <f>VLOOKUP($C96,Ban_hang!$D$3:$D$126,1,0)</f>
        <v>00056862</v>
      </c>
      <c r="E96" s="23" t="s">
        <v>97</v>
      </c>
      <c r="F96" s="23" t="s">
        <v>377</v>
      </c>
      <c r="G96" s="15">
        <v>777406</v>
      </c>
      <c r="H96" s="19" t="s">
        <v>507</v>
      </c>
      <c r="I96" s="15">
        <v>62192</v>
      </c>
      <c r="J96" s="15">
        <f t="shared" si="1"/>
        <v>839598</v>
      </c>
      <c r="K96" s="23" t="s">
        <v>271</v>
      </c>
      <c r="L96" s="23" t="s">
        <v>508</v>
      </c>
    </row>
    <row r="97" spans="2:12" x14ac:dyDescent="0.25">
      <c r="B97" s="16">
        <v>44921</v>
      </c>
      <c r="C97" s="23" t="s">
        <v>45</v>
      </c>
      <c r="D97" s="23" t="str">
        <f>VLOOKUP($C97,Ban_hang!$D$3:$D$126,1,0)</f>
        <v>00056863</v>
      </c>
      <c r="E97" s="23" t="s">
        <v>97</v>
      </c>
      <c r="F97" s="23" t="s">
        <v>241</v>
      </c>
      <c r="G97" s="15">
        <v>537542</v>
      </c>
      <c r="H97" s="19" t="s">
        <v>507</v>
      </c>
      <c r="I97" s="15">
        <v>43003</v>
      </c>
      <c r="J97" s="15">
        <f t="shared" si="1"/>
        <v>580545</v>
      </c>
      <c r="K97" s="23" t="s">
        <v>271</v>
      </c>
      <c r="L97" s="23" t="s">
        <v>508</v>
      </c>
    </row>
    <row r="98" spans="2:12" x14ac:dyDescent="0.25">
      <c r="B98" s="16">
        <v>44921</v>
      </c>
      <c r="C98" s="23" t="s">
        <v>303</v>
      </c>
      <c r="D98" s="23" t="str">
        <f>VLOOKUP($C98,Ban_hang!$D$3:$D$126,1,0)</f>
        <v>00056876</v>
      </c>
      <c r="E98" s="23" t="s">
        <v>97</v>
      </c>
      <c r="F98" s="23" t="s">
        <v>339</v>
      </c>
      <c r="G98" s="15">
        <v>1082352</v>
      </c>
      <c r="H98" s="19" t="s">
        <v>507</v>
      </c>
      <c r="I98" s="15">
        <v>86588</v>
      </c>
      <c r="J98" s="15">
        <f t="shared" si="1"/>
        <v>1168940</v>
      </c>
      <c r="K98" s="23" t="s">
        <v>271</v>
      </c>
      <c r="L98" s="23" t="s">
        <v>508</v>
      </c>
    </row>
    <row r="99" spans="2:12" x14ac:dyDescent="0.25">
      <c r="B99" s="16">
        <v>44922</v>
      </c>
      <c r="C99" s="23" t="s">
        <v>134</v>
      </c>
      <c r="D99" s="23" t="str">
        <f>VLOOKUP($C99,Ban_hang!$D$3:$D$126,1,0)</f>
        <v>00056954</v>
      </c>
      <c r="E99" s="23" t="s">
        <v>97</v>
      </c>
      <c r="F99" s="23" t="s">
        <v>3</v>
      </c>
      <c r="G99" s="15">
        <v>1361380</v>
      </c>
      <c r="H99" s="19" t="s">
        <v>507</v>
      </c>
      <c r="I99" s="15">
        <v>108910</v>
      </c>
      <c r="J99" s="15">
        <f t="shared" si="1"/>
        <v>1470290</v>
      </c>
      <c r="K99" s="23" t="s">
        <v>271</v>
      </c>
      <c r="L99" s="23" t="s">
        <v>508</v>
      </c>
    </row>
    <row r="100" spans="2:12" x14ac:dyDescent="0.25">
      <c r="B100" s="16">
        <v>44922</v>
      </c>
      <c r="C100" s="23" t="s">
        <v>329</v>
      </c>
      <c r="D100" s="23" t="str">
        <f>VLOOKUP($C100,Ban_hang!$D$3:$D$126,1,0)</f>
        <v>00056972</v>
      </c>
      <c r="E100" s="23" t="s">
        <v>97</v>
      </c>
      <c r="F100" s="23" t="s">
        <v>120</v>
      </c>
      <c r="G100" s="15">
        <v>440586</v>
      </c>
      <c r="H100" s="19" t="s">
        <v>507</v>
      </c>
      <c r="I100" s="15">
        <v>35247</v>
      </c>
      <c r="J100" s="15">
        <f t="shared" si="1"/>
        <v>475833</v>
      </c>
      <c r="K100" s="23" t="s">
        <v>271</v>
      </c>
      <c r="L100" s="23" t="s">
        <v>508</v>
      </c>
    </row>
    <row r="101" spans="2:12" x14ac:dyDescent="0.25">
      <c r="B101" s="16">
        <v>44922</v>
      </c>
      <c r="C101" s="23" t="s">
        <v>382</v>
      </c>
      <c r="D101" s="23" t="str">
        <f>VLOOKUP($C101,Ban_hang!$D$3:$D$126,1,0)</f>
        <v>00056979</v>
      </c>
      <c r="E101" s="23" t="s">
        <v>97</v>
      </c>
      <c r="F101" s="23" t="s">
        <v>31</v>
      </c>
      <c r="G101" s="15">
        <v>444232</v>
      </c>
      <c r="H101" s="19" t="s">
        <v>507</v>
      </c>
      <c r="I101" s="15">
        <v>35539</v>
      </c>
      <c r="J101" s="15">
        <f t="shared" si="1"/>
        <v>479771</v>
      </c>
      <c r="K101" s="23" t="s">
        <v>271</v>
      </c>
      <c r="L101" s="23" t="s">
        <v>508</v>
      </c>
    </row>
    <row r="102" spans="2:12" x14ac:dyDescent="0.25">
      <c r="B102" s="16">
        <v>44922</v>
      </c>
      <c r="C102" s="23" t="s">
        <v>188</v>
      </c>
      <c r="D102" s="23" t="str">
        <f>VLOOKUP($C102,Ban_hang!$D$3:$D$126,1,0)</f>
        <v>00056980</v>
      </c>
      <c r="E102" s="23" t="s">
        <v>97</v>
      </c>
      <c r="F102" s="23" t="s">
        <v>73</v>
      </c>
      <c r="G102" s="15">
        <v>563174</v>
      </c>
      <c r="H102" s="19" t="s">
        <v>507</v>
      </c>
      <c r="I102" s="15">
        <v>45054</v>
      </c>
      <c r="J102" s="15">
        <f t="shared" si="1"/>
        <v>608228</v>
      </c>
      <c r="K102" s="23" t="s">
        <v>271</v>
      </c>
      <c r="L102" s="23" t="s">
        <v>508</v>
      </c>
    </row>
    <row r="103" spans="2:12" x14ac:dyDescent="0.25">
      <c r="B103" s="16">
        <v>44922</v>
      </c>
      <c r="C103" s="23" t="s">
        <v>150</v>
      </c>
      <c r="D103" s="23" t="str">
        <f>VLOOKUP($C103,Ban_hang!$D$3:$D$126,1,0)</f>
        <v>00056988</v>
      </c>
      <c r="E103" s="23" t="s">
        <v>97</v>
      </c>
      <c r="F103" s="23" t="s">
        <v>126</v>
      </c>
      <c r="G103" s="15">
        <v>645130</v>
      </c>
      <c r="H103" s="19" t="s">
        <v>507</v>
      </c>
      <c r="I103" s="15">
        <v>51610</v>
      </c>
      <c r="J103" s="15">
        <f t="shared" si="1"/>
        <v>696740</v>
      </c>
      <c r="K103" s="23" t="s">
        <v>271</v>
      </c>
      <c r="L103" s="23" t="s">
        <v>508</v>
      </c>
    </row>
    <row r="104" spans="2:12" x14ac:dyDescent="0.25">
      <c r="B104" s="16">
        <v>44922</v>
      </c>
      <c r="C104" s="23" t="s">
        <v>107</v>
      </c>
      <c r="D104" s="23" t="str">
        <f>VLOOKUP($C104,Ban_hang!$D$3:$D$126,1,0)</f>
        <v>00057003</v>
      </c>
      <c r="E104" s="23" t="s">
        <v>97</v>
      </c>
      <c r="F104" s="23" t="s">
        <v>113</v>
      </c>
      <c r="G104" s="15">
        <v>784900</v>
      </c>
      <c r="H104" s="19" t="s">
        <v>507</v>
      </c>
      <c r="I104" s="15">
        <v>62792</v>
      </c>
      <c r="J104" s="15">
        <f t="shared" si="1"/>
        <v>847692</v>
      </c>
      <c r="K104" s="23" t="s">
        <v>271</v>
      </c>
      <c r="L104" s="23" t="s">
        <v>508</v>
      </c>
    </row>
    <row r="105" spans="2:12" x14ac:dyDescent="0.25">
      <c r="B105" s="16">
        <v>44923</v>
      </c>
      <c r="C105" s="23" t="s">
        <v>256</v>
      </c>
      <c r="D105" s="23" t="str">
        <f>VLOOKUP($C105,Ban_hang!$D$3:$D$126,1,0)</f>
        <v>00057045</v>
      </c>
      <c r="E105" s="23" t="s">
        <v>97</v>
      </c>
      <c r="F105" s="23" t="s">
        <v>309</v>
      </c>
      <c r="G105" s="15">
        <v>528885</v>
      </c>
      <c r="H105" s="19" t="s">
        <v>507</v>
      </c>
      <c r="I105" s="15">
        <v>42311</v>
      </c>
      <c r="J105" s="15">
        <f t="shared" si="1"/>
        <v>571196</v>
      </c>
      <c r="K105" s="23" t="s">
        <v>271</v>
      </c>
      <c r="L105" s="23" t="s">
        <v>508</v>
      </c>
    </row>
    <row r="106" spans="2:12" x14ac:dyDescent="0.25">
      <c r="B106" s="16">
        <v>44923</v>
      </c>
      <c r="C106" s="23" t="s">
        <v>393</v>
      </c>
      <c r="D106" s="23" t="str">
        <f>VLOOKUP($C106,Ban_hang!$D$3:$D$126,1,0)</f>
        <v>00057047</v>
      </c>
      <c r="E106" s="23" t="s">
        <v>97</v>
      </c>
      <c r="F106" s="23" t="s">
        <v>216</v>
      </c>
      <c r="G106" s="15">
        <v>1977694</v>
      </c>
      <c r="H106" s="19" t="s">
        <v>507</v>
      </c>
      <c r="I106" s="15">
        <v>158216</v>
      </c>
      <c r="J106" s="15">
        <f t="shared" si="1"/>
        <v>2135910</v>
      </c>
      <c r="K106" s="23" t="s">
        <v>271</v>
      </c>
      <c r="L106" s="23" t="s">
        <v>508</v>
      </c>
    </row>
    <row r="107" spans="2:12" x14ac:dyDescent="0.25">
      <c r="B107" s="16">
        <v>44923</v>
      </c>
      <c r="C107" s="23" t="s">
        <v>255</v>
      </c>
      <c r="D107" s="23" t="str">
        <f>VLOOKUP($C107,Ban_hang!$D$3:$D$126,1,0)</f>
        <v>00057048</v>
      </c>
      <c r="E107" s="23" t="s">
        <v>97</v>
      </c>
      <c r="F107" s="23" t="s">
        <v>406</v>
      </c>
      <c r="G107" s="15">
        <v>1911769</v>
      </c>
      <c r="H107" s="19" t="s">
        <v>507</v>
      </c>
      <c r="I107" s="15">
        <v>152942</v>
      </c>
      <c r="J107" s="15">
        <f t="shared" si="1"/>
        <v>2064711</v>
      </c>
      <c r="K107" s="23" t="s">
        <v>271</v>
      </c>
      <c r="L107" s="23" t="s">
        <v>508</v>
      </c>
    </row>
    <row r="108" spans="2:12" x14ac:dyDescent="0.25">
      <c r="B108" s="16">
        <v>44923</v>
      </c>
      <c r="C108" s="23" t="s">
        <v>330</v>
      </c>
      <c r="D108" s="23" t="str">
        <f>VLOOKUP($C108,Ban_hang!$D$3:$D$126,1,0)</f>
        <v>00057049</v>
      </c>
      <c r="E108" s="23" t="s">
        <v>97</v>
      </c>
      <c r="F108" s="23" t="s">
        <v>417</v>
      </c>
      <c r="G108" s="15">
        <v>6109040</v>
      </c>
      <c r="H108" s="19" t="s">
        <v>507</v>
      </c>
      <c r="I108" s="15">
        <v>488723</v>
      </c>
      <c r="J108" s="15">
        <f t="shared" si="1"/>
        <v>6597763</v>
      </c>
      <c r="K108" s="23" t="s">
        <v>414</v>
      </c>
      <c r="L108" s="23" t="s">
        <v>511</v>
      </c>
    </row>
    <row r="109" spans="2:12" x14ac:dyDescent="0.25">
      <c r="B109" s="16">
        <v>44923</v>
      </c>
      <c r="C109" s="23" t="s">
        <v>476</v>
      </c>
      <c r="D109" s="23" t="str">
        <f>VLOOKUP($C109,Ban_hang!$D$3:$D$126,1,0)</f>
        <v>00057052</v>
      </c>
      <c r="E109" s="23" t="s">
        <v>97</v>
      </c>
      <c r="F109" s="23" t="s">
        <v>62</v>
      </c>
      <c r="G109" s="15">
        <v>258052</v>
      </c>
      <c r="H109" s="19" t="s">
        <v>507</v>
      </c>
      <c r="I109" s="15">
        <v>20644</v>
      </c>
      <c r="J109" s="15">
        <f t="shared" si="1"/>
        <v>278696</v>
      </c>
      <c r="K109" s="23" t="s">
        <v>271</v>
      </c>
      <c r="L109" s="23" t="s">
        <v>508</v>
      </c>
    </row>
    <row r="110" spans="2:12" x14ac:dyDescent="0.25">
      <c r="B110" s="16">
        <v>44923</v>
      </c>
      <c r="C110" s="23" t="s">
        <v>267</v>
      </c>
      <c r="D110" s="23" t="str">
        <f>VLOOKUP($C110,Ban_hang!$D$3:$D$126,1,0)</f>
        <v>00057062</v>
      </c>
      <c r="E110" s="23" t="s">
        <v>97</v>
      </c>
      <c r="F110" s="23" t="s">
        <v>88</v>
      </c>
      <c r="G110" s="15">
        <v>1122762</v>
      </c>
      <c r="H110" s="19" t="s">
        <v>507</v>
      </c>
      <c r="I110" s="15">
        <v>89821</v>
      </c>
      <c r="J110" s="15">
        <f t="shared" si="1"/>
        <v>1212583</v>
      </c>
      <c r="K110" s="23" t="s">
        <v>271</v>
      </c>
      <c r="L110" s="23" t="s">
        <v>508</v>
      </c>
    </row>
    <row r="111" spans="2:12" x14ac:dyDescent="0.25">
      <c r="B111" s="16">
        <v>44923</v>
      </c>
      <c r="C111" s="23" t="s">
        <v>194</v>
      </c>
      <c r="D111" s="23" t="str">
        <f>VLOOKUP($C111,Ban_hang!$D$3:$D$126,1,0)</f>
        <v>00057065</v>
      </c>
      <c r="E111" s="23" t="s">
        <v>97</v>
      </c>
      <c r="F111" s="23" t="s">
        <v>168</v>
      </c>
      <c r="G111" s="15">
        <v>773760</v>
      </c>
      <c r="H111" s="19" t="s">
        <v>507</v>
      </c>
      <c r="I111" s="15">
        <v>61901</v>
      </c>
      <c r="J111" s="15">
        <f t="shared" si="1"/>
        <v>835661</v>
      </c>
      <c r="K111" s="23" t="s">
        <v>271</v>
      </c>
      <c r="L111" s="23" t="s">
        <v>508</v>
      </c>
    </row>
    <row r="112" spans="2:12" x14ac:dyDescent="0.25">
      <c r="B112" s="16">
        <v>44923</v>
      </c>
      <c r="C112" s="23" t="s">
        <v>287</v>
      </c>
      <c r="D112" s="23" t="str">
        <f>VLOOKUP($C112,Ban_hang!$D$3:$D$126,1,0)</f>
        <v>00057067</v>
      </c>
      <c r="E112" s="23" t="s">
        <v>97</v>
      </c>
      <c r="F112" s="23" t="s">
        <v>25</v>
      </c>
      <c r="G112" s="15">
        <v>470065</v>
      </c>
      <c r="H112" s="19" t="s">
        <v>507</v>
      </c>
      <c r="I112" s="15">
        <v>37605</v>
      </c>
      <c r="J112" s="15">
        <f t="shared" si="1"/>
        <v>507670</v>
      </c>
      <c r="K112" s="23" t="s">
        <v>271</v>
      </c>
      <c r="L112" s="23" t="s">
        <v>508</v>
      </c>
    </row>
    <row r="113" spans="2:12" x14ac:dyDescent="0.25">
      <c r="B113" s="16">
        <v>44923</v>
      </c>
      <c r="C113" s="23" t="s">
        <v>157</v>
      </c>
      <c r="D113" s="23" t="str">
        <f>VLOOKUP($C113,Ban_hang!$D$3:$D$126,1,0)</f>
        <v>00057070</v>
      </c>
      <c r="E113" s="23" t="s">
        <v>97</v>
      </c>
      <c r="F113" s="23" t="s">
        <v>489</v>
      </c>
      <c r="G113" s="15">
        <v>553599</v>
      </c>
      <c r="H113" s="19" t="s">
        <v>507</v>
      </c>
      <c r="I113" s="15">
        <v>44288</v>
      </c>
      <c r="J113" s="15">
        <f t="shared" si="1"/>
        <v>597887</v>
      </c>
      <c r="K113" s="23" t="s">
        <v>271</v>
      </c>
      <c r="L113" s="23" t="s">
        <v>508</v>
      </c>
    </row>
    <row r="114" spans="2:12" x14ac:dyDescent="0.25">
      <c r="B114" s="16">
        <v>44923</v>
      </c>
      <c r="C114" s="23" t="s">
        <v>130</v>
      </c>
      <c r="D114" s="23" t="str">
        <f>VLOOKUP($C114,Ban_hang!$D$3:$D$126,1,0)</f>
        <v>00057071</v>
      </c>
      <c r="E114" s="23" t="s">
        <v>97</v>
      </c>
      <c r="F114" s="23" t="s">
        <v>32</v>
      </c>
      <c r="G114" s="15">
        <v>653831</v>
      </c>
      <c r="H114" s="19" t="s">
        <v>507</v>
      </c>
      <c r="I114" s="15">
        <v>52306</v>
      </c>
      <c r="J114" s="15">
        <f t="shared" si="1"/>
        <v>706137</v>
      </c>
      <c r="K114" s="23" t="s">
        <v>271</v>
      </c>
      <c r="L114" s="23" t="s">
        <v>508</v>
      </c>
    </row>
    <row r="115" spans="2:12" x14ac:dyDescent="0.25">
      <c r="B115" s="16">
        <v>44923</v>
      </c>
      <c r="C115" s="23" t="s">
        <v>183</v>
      </c>
      <c r="D115" s="23" t="str">
        <f>VLOOKUP($C115,Ban_hang!$D$3:$D$126,1,0)</f>
        <v>00057072</v>
      </c>
      <c r="E115" s="23" t="s">
        <v>97</v>
      </c>
      <c r="F115" s="23" t="s">
        <v>404</v>
      </c>
      <c r="G115" s="15">
        <v>367155</v>
      </c>
      <c r="H115" s="19" t="s">
        <v>507</v>
      </c>
      <c r="I115" s="15">
        <v>29372</v>
      </c>
      <c r="J115" s="15">
        <f t="shared" si="1"/>
        <v>396527</v>
      </c>
      <c r="K115" s="23" t="s">
        <v>271</v>
      </c>
      <c r="L115" s="23" t="s">
        <v>508</v>
      </c>
    </row>
    <row r="116" spans="2:12" x14ac:dyDescent="0.25">
      <c r="B116" s="16">
        <v>44923</v>
      </c>
      <c r="C116" s="23" t="s">
        <v>458</v>
      </c>
      <c r="D116" s="23" t="str">
        <f>VLOOKUP($C116,Ban_hang!$D$3:$D$126,1,0)</f>
        <v>00057073</v>
      </c>
      <c r="E116" s="23" t="s">
        <v>97</v>
      </c>
      <c r="F116" s="23" t="s">
        <v>133</v>
      </c>
      <c r="G116" s="15">
        <v>502332</v>
      </c>
      <c r="H116" s="19" t="s">
        <v>507</v>
      </c>
      <c r="I116" s="15">
        <v>40187</v>
      </c>
      <c r="J116" s="15">
        <f t="shared" si="1"/>
        <v>542519</v>
      </c>
      <c r="K116" s="23" t="s">
        <v>271</v>
      </c>
      <c r="L116" s="23" t="s">
        <v>508</v>
      </c>
    </row>
    <row r="117" spans="2:12" x14ac:dyDescent="0.25">
      <c r="B117" s="16">
        <v>44923</v>
      </c>
      <c r="C117" s="23" t="s">
        <v>119</v>
      </c>
      <c r="D117" s="23" t="str">
        <f>VLOOKUP($C117,Ban_hang!$D$3:$D$126,1,0)</f>
        <v>00057074</v>
      </c>
      <c r="E117" s="23" t="s">
        <v>97</v>
      </c>
      <c r="F117" s="23" t="s">
        <v>223</v>
      </c>
      <c r="G117" s="15">
        <v>389033</v>
      </c>
      <c r="H117" s="19" t="s">
        <v>507</v>
      </c>
      <c r="I117" s="15">
        <v>31123</v>
      </c>
      <c r="J117" s="15">
        <f t="shared" si="1"/>
        <v>420156</v>
      </c>
      <c r="K117" s="23" t="s">
        <v>271</v>
      </c>
      <c r="L117" s="23" t="s">
        <v>508</v>
      </c>
    </row>
    <row r="118" spans="2:12" x14ac:dyDescent="0.25">
      <c r="B118" s="16">
        <v>44924</v>
      </c>
      <c r="C118" s="23" t="s">
        <v>95</v>
      </c>
      <c r="D118" s="23" t="str">
        <f>VLOOKUP($C118,Ban_hang!$D$3:$D$126,1,0)</f>
        <v>00057122</v>
      </c>
      <c r="E118" s="23" t="s">
        <v>97</v>
      </c>
      <c r="F118" s="23" t="s">
        <v>121</v>
      </c>
      <c r="G118" s="15">
        <v>715491</v>
      </c>
      <c r="H118" s="19" t="s">
        <v>507</v>
      </c>
      <c r="I118" s="15">
        <v>57239</v>
      </c>
      <c r="J118" s="15">
        <f t="shared" si="1"/>
        <v>772730</v>
      </c>
      <c r="K118" s="23" t="s">
        <v>271</v>
      </c>
      <c r="L118" s="23" t="s">
        <v>508</v>
      </c>
    </row>
    <row r="119" spans="2:12" x14ac:dyDescent="0.25">
      <c r="B119" s="16">
        <v>44924</v>
      </c>
      <c r="C119" s="23" t="s">
        <v>295</v>
      </c>
      <c r="D119" s="23" t="str">
        <f>VLOOKUP($C119,Ban_hang!$D$3:$D$126,1,0)</f>
        <v>00057181</v>
      </c>
      <c r="E119" s="23" t="s">
        <v>97</v>
      </c>
      <c r="F119" s="23" t="s">
        <v>15</v>
      </c>
      <c r="G119" s="15">
        <v>1811783</v>
      </c>
      <c r="H119" s="19" t="s">
        <v>507</v>
      </c>
      <c r="I119" s="15">
        <v>144943</v>
      </c>
      <c r="J119" s="15">
        <f t="shared" si="1"/>
        <v>1956726</v>
      </c>
      <c r="K119" s="23" t="s">
        <v>271</v>
      </c>
      <c r="L119" s="23" t="s">
        <v>508</v>
      </c>
    </row>
    <row r="120" spans="2:12" x14ac:dyDescent="0.25">
      <c r="B120" s="16">
        <v>44924</v>
      </c>
      <c r="C120" s="23" t="s">
        <v>410</v>
      </c>
      <c r="D120" s="23" t="str">
        <f>VLOOKUP($C120,Ban_hang!$D$3:$D$126,1,0)</f>
        <v>00057319</v>
      </c>
      <c r="E120" s="23" t="s">
        <v>97</v>
      </c>
      <c r="F120" s="23" t="s">
        <v>390</v>
      </c>
      <c r="G120" s="15">
        <v>367155</v>
      </c>
      <c r="H120" s="19" t="s">
        <v>507</v>
      </c>
      <c r="I120" s="15">
        <v>29372</v>
      </c>
      <c r="J120" s="15">
        <f t="shared" si="1"/>
        <v>396527</v>
      </c>
      <c r="K120" s="23" t="s">
        <v>271</v>
      </c>
      <c r="L120" s="23" t="s">
        <v>508</v>
      </c>
    </row>
    <row r="121" spans="2:12" x14ac:dyDescent="0.25">
      <c r="B121" s="16">
        <v>44924</v>
      </c>
      <c r="C121" s="23" t="s">
        <v>138</v>
      </c>
      <c r="D121" s="23" t="str">
        <f>VLOOKUP($C121,Ban_hang!$D$3:$D$126,1,0)</f>
        <v>00057566</v>
      </c>
      <c r="E121" s="23" t="s">
        <v>97</v>
      </c>
      <c r="F121" s="23" t="s">
        <v>144</v>
      </c>
      <c r="G121" s="15">
        <v>2911155</v>
      </c>
      <c r="H121" s="19" t="s">
        <v>507</v>
      </c>
      <c r="I121" s="15">
        <v>232892</v>
      </c>
      <c r="J121" s="15">
        <f t="shared" si="1"/>
        <v>3144047</v>
      </c>
      <c r="K121" s="23" t="s">
        <v>143</v>
      </c>
      <c r="L121" s="23" t="s">
        <v>510</v>
      </c>
    </row>
    <row r="122" spans="2:12" x14ac:dyDescent="0.25">
      <c r="B122" s="16">
        <v>44925</v>
      </c>
      <c r="C122" s="23" t="s">
        <v>91</v>
      </c>
      <c r="D122" s="23" t="str">
        <f>VLOOKUP($C122,Ban_hang!$D$3:$D$126,1,0)</f>
        <v>00057576</v>
      </c>
      <c r="E122" s="23" t="s">
        <v>97</v>
      </c>
      <c r="F122" s="23" t="s">
        <v>263</v>
      </c>
      <c r="G122" s="15">
        <v>904873</v>
      </c>
      <c r="H122" s="19" t="s">
        <v>507</v>
      </c>
      <c r="I122" s="15">
        <v>72390</v>
      </c>
      <c r="J122" s="15">
        <f t="shared" si="1"/>
        <v>977263</v>
      </c>
      <c r="K122" s="23" t="s">
        <v>271</v>
      </c>
      <c r="L122" s="23" t="s">
        <v>508</v>
      </c>
    </row>
    <row r="123" spans="2:12" x14ac:dyDescent="0.25">
      <c r="B123" s="16">
        <v>44925</v>
      </c>
      <c r="C123" s="23" t="s">
        <v>10</v>
      </c>
      <c r="D123" s="23" t="str">
        <f>VLOOKUP($C123,Ban_hang!$D$3:$D$126,1,0)</f>
        <v>00057612</v>
      </c>
      <c r="E123" s="23" t="s">
        <v>97</v>
      </c>
      <c r="F123" s="23" t="s">
        <v>36</v>
      </c>
      <c r="G123" s="15">
        <v>387078</v>
      </c>
      <c r="H123" s="19" t="s">
        <v>507</v>
      </c>
      <c r="I123" s="15">
        <v>30966</v>
      </c>
      <c r="J123" s="15">
        <f t="shared" si="1"/>
        <v>418044</v>
      </c>
      <c r="K123" s="23" t="s">
        <v>271</v>
      </c>
      <c r="L123" s="23" t="s">
        <v>508</v>
      </c>
    </row>
    <row r="124" spans="2:12" x14ac:dyDescent="0.25">
      <c r="B124" s="16">
        <v>44925</v>
      </c>
      <c r="C124" s="23" t="s">
        <v>206</v>
      </c>
      <c r="D124" s="23" t="str">
        <f>VLOOKUP($C124,Ban_hang!$D$3:$D$126,1,0)</f>
        <v>00057632</v>
      </c>
      <c r="E124" s="23" t="s">
        <v>97</v>
      </c>
      <c r="F124" s="23" t="s">
        <v>242</v>
      </c>
      <c r="G124" s="15">
        <v>951718</v>
      </c>
      <c r="H124" s="19" t="s">
        <v>507</v>
      </c>
      <c r="I124" s="15">
        <v>76137</v>
      </c>
      <c r="J124" s="15">
        <f t="shared" si="1"/>
        <v>1027855</v>
      </c>
      <c r="K124" s="23" t="s">
        <v>271</v>
      </c>
      <c r="L124" s="23" t="s">
        <v>508</v>
      </c>
    </row>
    <row r="125" spans="2:12" x14ac:dyDescent="0.25">
      <c r="B125" s="16">
        <v>44925</v>
      </c>
      <c r="C125" s="23" t="s">
        <v>160</v>
      </c>
      <c r="D125" s="23" t="str">
        <f>VLOOKUP($C125,Ban_hang!$D$3:$D$126,1,0)</f>
        <v>00057655</v>
      </c>
      <c r="E125" s="23" t="s">
        <v>97</v>
      </c>
      <c r="F125" s="23" t="s">
        <v>181</v>
      </c>
      <c r="G125" s="15">
        <v>1000333</v>
      </c>
      <c r="H125" s="19" t="s">
        <v>507</v>
      </c>
      <c r="I125" s="15">
        <v>80027</v>
      </c>
      <c r="J125" s="15">
        <f t="shared" si="1"/>
        <v>1080360</v>
      </c>
      <c r="K125" s="23" t="s">
        <v>271</v>
      </c>
      <c r="L125" s="23" t="s">
        <v>508</v>
      </c>
    </row>
    <row r="126" spans="2:12" x14ac:dyDescent="0.25">
      <c r="B126" s="16">
        <v>44925</v>
      </c>
      <c r="C126" s="23" t="s">
        <v>274</v>
      </c>
      <c r="D126" s="23" t="str">
        <f>VLOOKUP($C126,Ban_hang!$D$3:$D$126,1,0)</f>
        <v>00057656</v>
      </c>
      <c r="E126" s="23" t="s">
        <v>97</v>
      </c>
      <c r="F126" s="23" t="s">
        <v>63</v>
      </c>
      <c r="G126" s="15">
        <v>434703</v>
      </c>
      <c r="H126" s="19" t="s">
        <v>507</v>
      </c>
      <c r="I126" s="15">
        <v>34776</v>
      </c>
      <c r="J126" s="15">
        <f t="shared" si="1"/>
        <v>469479</v>
      </c>
      <c r="K126" s="23" t="s">
        <v>271</v>
      </c>
      <c r="L126" s="23" t="s">
        <v>508</v>
      </c>
    </row>
    <row r="127" spans="2:12" x14ac:dyDescent="0.25">
      <c r="B127" s="16">
        <v>44926</v>
      </c>
      <c r="C127" s="23" t="s">
        <v>200</v>
      </c>
      <c r="D127" s="23" t="str">
        <f>VLOOKUP($C127,Ban_hang!$D$3:$D$126,1,0)</f>
        <v>00057733</v>
      </c>
      <c r="E127" s="23" t="s">
        <v>97</v>
      </c>
      <c r="F127" s="23" t="s">
        <v>424</v>
      </c>
      <c r="G127" s="15">
        <v>876905</v>
      </c>
      <c r="H127" s="19" t="s">
        <v>507</v>
      </c>
      <c r="I127" s="15">
        <v>70152</v>
      </c>
      <c r="J127" s="15">
        <f t="shared" si="1"/>
        <v>947057</v>
      </c>
      <c r="K127" s="23" t="s">
        <v>271</v>
      </c>
      <c r="L127" s="23" t="s">
        <v>508</v>
      </c>
    </row>
    <row r="128" spans="2:12" x14ac:dyDescent="0.25">
      <c r="B128" s="16">
        <v>44926</v>
      </c>
      <c r="C128" s="23" t="s">
        <v>254</v>
      </c>
      <c r="D128" s="23" t="str">
        <f>VLOOKUP($C128,Ban_hang!$D$3:$D$126,1,0)</f>
        <v>00057758</v>
      </c>
      <c r="E128" s="23" t="s">
        <v>97</v>
      </c>
      <c r="F128" s="23" t="s">
        <v>401</v>
      </c>
      <c r="G128" s="15">
        <v>1691766</v>
      </c>
      <c r="H128" s="19" t="s">
        <v>507</v>
      </c>
      <c r="I128" s="15">
        <v>135341</v>
      </c>
      <c r="J128" s="15">
        <f t="shared" si="1"/>
        <v>1827107</v>
      </c>
      <c r="K128" s="23" t="s">
        <v>271</v>
      </c>
      <c r="L128" s="23" t="s">
        <v>508</v>
      </c>
    </row>
    <row r="129" spans="2:10" x14ac:dyDescent="0.25">
      <c r="B129" s="17" t="s">
        <v>258</v>
      </c>
      <c r="C129" s="13"/>
      <c r="D129" s="23" t="e">
        <f>VLOOKUP($C129,Ban_hang!$D$3:$D$126,1,0)</f>
        <v>#N/A</v>
      </c>
      <c r="E129" s="13"/>
      <c r="F129" s="13"/>
      <c r="G129" s="20">
        <v>115090623</v>
      </c>
      <c r="H129" s="13"/>
      <c r="I129" s="20">
        <v>9207241</v>
      </c>
      <c r="J129" s="15">
        <f t="shared" si="1"/>
        <v>124297864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2023-02-21T04:12:51Z</dcterms:created>
  <dcterms:modified xsi:type="dcterms:W3CDTF">2023-02-21T04:15:14Z</dcterms:modified>
</cp:coreProperties>
</file>