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Sành Điệu\"/>
    </mc:Choice>
  </mc:AlternateContent>
  <xr:revisionPtr revIDLastSave="0" documentId="13_ncr:1_{A44D0078-4234-4999-9A9F-F98C4E09901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an_hang" sheetId="1" r:id="rId1"/>
    <sheet name="Sheet1" sheetId="2" r:id="rId2"/>
  </sheets>
  <calcPr calcId="191029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3" i="1"/>
</calcChain>
</file>

<file path=xl/sharedStrings.xml><?xml version="1.0" encoding="utf-8"?>
<sst xmlns="http://schemas.openxmlformats.org/spreadsheetml/2006/main" count="235" uniqueCount="83">
  <si>
    <t>Số hóa đơn</t>
  </si>
  <si>
    <t>Mã nhân viên</t>
  </si>
  <si>
    <t>Annam Gourmet Q2 Terrace</t>
  </si>
  <si>
    <t>Ngày chứng từ</t>
  </si>
  <si>
    <t>Bán hàng CÔNG TY TNHH PHÂN PHỐI SÀNH ĐIỆU theo hóa đơn 0011782</t>
  </si>
  <si>
    <t>Bán hàng CÔNG TY TNHH PHÂN PHỐI SÀNH ĐIỆU theo hóa đơn 0010686</t>
  </si>
  <si>
    <t>Đã xuất</t>
  </si>
  <si>
    <t>Annam Gourmet An Phú</t>
  </si>
  <si>
    <t>Bán hàng CÔNG TY TNHH PHÂN PHỐI SÀNH ĐIỆU theo hóa đơn 0013269</t>
  </si>
  <si>
    <t>NT/21E</t>
  </si>
  <si>
    <t>Bán hàng CÔNG TY TNHH PHÂN PHỐI SÀNH ĐIỆU theo hóa đơn 0013113</t>
  </si>
  <si>
    <t>Khách hàng</t>
  </si>
  <si>
    <t>Tiền chiết khấu</t>
  </si>
  <si>
    <t>Annam Gourmet - Landmark81 Store</t>
  </si>
  <si>
    <t>BH18202793</t>
  </si>
  <si>
    <t>Bán hàng CÔNG TY TNHH PHÂN PHỐI SÀNH ĐIỆU theo hóa đơn 0013832</t>
  </si>
  <si>
    <t>Annam Gourmet Estella</t>
  </si>
  <si>
    <t>Loại chứng từ</t>
  </si>
  <si>
    <t>0013113</t>
  </si>
  <si>
    <t>CÔNG TY TNHH MTV THƯƠNG MẠI VÀ DỊCH VỤ NGỌC THƠM</t>
  </si>
  <si>
    <t>Bán hàng CÔNG TY TNHH PHÂN PHỐI SÀNH ĐIỆU theo hóa đơn 0013848</t>
  </si>
  <si>
    <t>Annam Gourmet  Phú Mỹ Hưng</t>
  </si>
  <si>
    <t>BH18202966</t>
  </si>
  <si>
    <t>BH18200687</t>
  </si>
  <si>
    <t>Annam Gourmet - Estella Store</t>
  </si>
  <si>
    <t>Tổng tiền hàng</t>
  </si>
  <si>
    <t>0013302</t>
  </si>
  <si>
    <t>Tiền thuế GTGT</t>
  </si>
  <si>
    <t>0010686</t>
  </si>
  <si>
    <t>Mã khách hàng</t>
  </si>
  <si>
    <t>0012711</t>
  </si>
  <si>
    <t>0013269</t>
  </si>
  <si>
    <t>SANHDIEU</t>
  </si>
  <si>
    <t>Đã lập</t>
  </si>
  <si>
    <t>Bán hàng hóa, dịch vụ trong nước chưa thu tiền</t>
  </si>
  <si>
    <t>Đã lập hóa đơn</t>
  </si>
  <si>
    <t>Chi nhánh</t>
  </si>
  <si>
    <t>BH18200727</t>
  </si>
  <si>
    <t>BH18200706</t>
  </si>
  <si>
    <t>Bán hàng CÔNG TY TNHH PHÂN PHỐI SÀNH ĐIỆU theo hóa đơn 0010653</t>
  </si>
  <si>
    <t>Annam Gourmet- Saigon Center</t>
  </si>
  <si>
    <t>Ngày hạch toán</t>
  </si>
  <si>
    <t>BH18200723</t>
  </si>
  <si>
    <t>BH18202815</t>
  </si>
  <si>
    <t>Bán hàng CÔNG TY TNHH PHÂN PHỐI SÀNH ĐIỆU theo hóa đơn 0010703</t>
  </si>
  <si>
    <t>Số chứng từ</t>
  </si>
  <si>
    <t>BH18202934</t>
  </si>
  <si>
    <t>0013848</t>
  </si>
  <si>
    <t>Diễn giải</t>
  </si>
  <si>
    <t>Annam Gourmet Phú Mỹ Hưng</t>
  </si>
  <si>
    <t>Tổng tiền thanh toán</t>
  </si>
  <si>
    <t>Đã xuất hàng</t>
  </si>
  <si>
    <t>BH18202933</t>
  </si>
  <si>
    <t>0010653</t>
  </si>
  <si>
    <t>Người mua hàng</t>
  </si>
  <si>
    <t>BH18203573</t>
  </si>
  <si>
    <t>Annam Gourmet Saigon Center</t>
  </si>
  <si>
    <t>0013128</t>
  </si>
  <si>
    <t>CÔNG TY TNHH PHÂN PHỐI SÀNH ĐIỆU</t>
  </si>
  <si>
    <t>BH18203755</t>
  </si>
  <si>
    <t>0013832</t>
  </si>
  <si>
    <t>Ký hiệu HĐ</t>
  </si>
  <si>
    <t>0010703</t>
  </si>
  <si>
    <t>0013270</t>
  </si>
  <si>
    <t>Bán hàng CÔNG TY TNHH PHÂN PHỐI SÀNH ĐIỆU theo hóa đơn 0012711</t>
  </si>
  <si>
    <t>Bán hàng CÔNG TY TNHH PHÂN PHỐI SÀNH ĐIỆU theo hóa đơn 0013302</t>
  </si>
  <si>
    <t>0011782</t>
  </si>
  <si>
    <t>BH18201534</t>
  </si>
  <si>
    <t>DANH SÁCH BÁN HÀNG</t>
  </si>
  <si>
    <t>Bán hàng CÔNG TY TNHH PHÂN PHỐI SÀNH ĐIỆU theo hóa đơn 0013128</t>
  </si>
  <si>
    <t>Bán hàng CÔNG TY TNHH PHÂN PHỐI SÀNH ĐIỆU theo hóa đơn 0013270</t>
  </si>
  <si>
    <t>BẢNG KÊ HÓA ĐƠN, CHỨNG TỪ HÀNG HÓA, DỊCH VỤ BÁN RA (MẪU QUẢN TRỊ)</t>
  </si>
  <si>
    <t>Năm 2022</t>
  </si>
  <si>
    <t>Ngày hóa đơn</t>
  </si>
  <si>
    <t>Doanh số bán chưa có thuế GTGT</t>
  </si>
  <si>
    <t>Thuế suất</t>
  </si>
  <si>
    <t>Thuế GTGT</t>
  </si>
  <si>
    <t>Tên người mua</t>
  </si>
  <si>
    <t>Mã số thuế người mua</t>
  </si>
  <si>
    <t>Nhóm HHDV : 4. Hàng hóa, dịch vụ chịu thuế suất thuế GTGT 10% (229 )</t>
  </si>
  <si>
    <t>8%</t>
  </si>
  <si>
    <t>0311187079</t>
  </si>
  <si>
    <t>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</si>
</sst>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1">
    <xf numFmtId="0" fontId="0" fillId="0" borderId="0"/>
  </cellStyleXfs>
  <cellXfs count="22">
    <xf numFmtId="0" fontId="0" fillId="0" borderId="0" xfId="0"/>
    <xf numFmtId="38" fontId="2" fillId="0" borderId="1" xfId="0" applyNumberFormat="1" applyFont="1" applyBorder="1" applyAlignment="1">
      <alignment horizontal="right" vertical="center"/>
    </xf>
    <xf numFmtId="38" fontId="3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38" fontId="0" fillId="0" borderId="0" xfId="0" applyNumberFormat="1"/>
    <xf numFmtId="16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/>
    <xf numFmtId="0" fontId="4" fillId="0" borderId="1" xfId="0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 wrapText="1"/>
    </xf>
    <xf numFmtId="38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38" fontId="6" fillId="4" borderId="1" xfId="0" applyNumberFormat="1" applyFont="1" applyFill="1" applyBorder="1" applyAlignment="1">
      <alignment horizontal="center" vertical="center"/>
    </xf>
    <xf numFmtId="38" fontId="7" fillId="4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S14"/>
  <sheetViews>
    <sheetView tabSelected="1" topLeftCell="G1" zoomScaleNormal="100" workbookViewId="0">
      <selection activeCell="L22" sqref="L22"/>
    </sheetView>
  </sheetViews>
  <sheetFormatPr defaultColWidth="9.140625" defaultRowHeight="15" x14ac:dyDescent="0.25"/>
  <cols>
    <col min="1" max="1" width="14.28515625" style="6" customWidth="1"/>
    <col min="2" max="2" width="13.5703125" style="6" customWidth="1"/>
    <col min="3" max="3" width="17.140625" customWidth="1"/>
    <col min="4" max="4" width="15" customWidth="1"/>
    <col min="5" max="5" width="15" style="11" customWidth="1"/>
    <col min="6" max="6" width="15" customWidth="1"/>
    <col min="7" max="7" width="14.85546875" customWidth="1"/>
    <col min="8" max="10" width="30" customWidth="1"/>
    <col min="11" max="14" width="17.140625" style="7" customWidth="1"/>
    <col min="15" max="15" width="17.140625" customWidth="1"/>
    <col min="16" max="16" width="14.28515625" customWidth="1"/>
    <col min="17" max="17" width="30" customWidth="1"/>
    <col min="18" max="18" width="14.28515625" customWidth="1"/>
    <col min="19" max="19" width="24.28515625" customWidth="1"/>
  </cols>
  <sheetData>
    <row r="1" spans="1:19" ht="18.75" x14ac:dyDescent="0.3">
      <c r="A1" s="9" t="s">
        <v>68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ht="15" customHeight="1" x14ac:dyDescent="0.25">
      <c r="A2" s="5" t="s">
        <v>41</v>
      </c>
      <c r="B2" s="5" t="s">
        <v>3</v>
      </c>
      <c r="C2" s="4" t="s">
        <v>45</v>
      </c>
      <c r="D2" s="4" t="s">
        <v>0</v>
      </c>
      <c r="E2" s="4"/>
      <c r="F2" s="4" t="s">
        <v>61</v>
      </c>
      <c r="G2" s="4" t="s">
        <v>29</v>
      </c>
      <c r="H2" s="4" t="s">
        <v>11</v>
      </c>
      <c r="I2" s="4" t="s">
        <v>48</v>
      </c>
      <c r="J2" s="4" t="s">
        <v>54</v>
      </c>
      <c r="K2" s="2" t="s">
        <v>25</v>
      </c>
      <c r="L2" s="2" t="s">
        <v>12</v>
      </c>
      <c r="M2" s="2" t="s">
        <v>27</v>
      </c>
      <c r="N2" s="2" t="s">
        <v>50</v>
      </c>
      <c r="O2" s="4" t="s">
        <v>35</v>
      </c>
      <c r="P2" s="4" t="s">
        <v>51</v>
      </c>
      <c r="Q2" s="4" t="s">
        <v>17</v>
      </c>
      <c r="R2" s="4" t="s">
        <v>1</v>
      </c>
      <c r="S2" s="4" t="s">
        <v>36</v>
      </c>
    </row>
    <row r="3" spans="1:19" x14ac:dyDescent="0.25">
      <c r="A3" s="8">
        <v>44616</v>
      </c>
      <c r="B3" s="8">
        <v>44616</v>
      </c>
      <c r="C3" s="3" t="s">
        <v>59</v>
      </c>
      <c r="D3" s="3" t="s">
        <v>47</v>
      </c>
      <c r="E3" s="3" t="str">
        <f>+VLOOKUP($D3,Sheet1!$C$5:$C$16,1,0)</f>
        <v>0013848</v>
      </c>
      <c r="F3" s="3" t="s">
        <v>9</v>
      </c>
      <c r="G3" s="3" t="s">
        <v>32</v>
      </c>
      <c r="H3" s="3" t="s">
        <v>58</v>
      </c>
      <c r="I3" s="3" t="s">
        <v>20</v>
      </c>
      <c r="J3" s="3" t="s">
        <v>49</v>
      </c>
      <c r="K3" s="1">
        <v>1044605</v>
      </c>
      <c r="L3" s="1">
        <v>0</v>
      </c>
      <c r="M3" s="1">
        <v>83568</v>
      </c>
      <c r="N3" s="1">
        <v>1128173</v>
      </c>
      <c r="O3" s="3" t="s">
        <v>33</v>
      </c>
      <c r="P3" s="3" t="s">
        <v>6</v>
      </c>
      <c r="Q3" s="3" t="s">
        <v>34</v>
      </c>
      <c r="R3" s="3"/>
      <c r="S3" s="3" t="s">
        <v>19</v>
      </c>
    </row>
    <row r="4" spans="1:19" x14ac:dyDescent="0.25">
      <c r="A4" s="8">
        <v>44616</v>
      </c>
      <c r="B4" s="8">
        <v>44616</v>
      </c>
      <c r="C4" s="3" t="s">
        <v>55</v>
      </c>
      <c r="D4" s="3" t="s">
        <v>60</v>
      </c>
      <c r="E4" s="3" t="str">
        <f>+VLOOKUP($D4,Sheet1!$C$5:$C$16,1,0)</f>
        <v>0013832</v>
      </c>
      <c r="F4" s="3" t="s">
        <v>9</v>
      </c>
      <c r="G4" s="3" t="s">
        <v>32</v>
      </c>
      <c r="H4" s="3" t="s">
        <v>58</v>
      </c>
      <c r="I4" s="3" t="s">
        <v>15</v>
      </c>
      <c r="J4" s="3" t="s">
        <v>2</v>
      </c>
      <c r="K4" s="1">
        <v>734310</v>
      </c>
      <c r="L4" s="1">
        <v>0</v>
      </c>
      <c r="M4" s="1">
        <v>58745</v>
      </c>
      <c r="N4" s="1">
        <v>793055</v>
      </c>
      <c r="O4" s="3" t="s">
        <v>33</v>
      </c>
      <c r="P4" s="3" t="s">
        <v>6</v>
      </c>
      <c r="Q4" s="3" t="s">
        <v>34</v>
      </c>
      <c r="R4" s="3"/>
      <c r="S4" s="3" t="s">
        <v>19</v>
      </c>
    </row>
    <row r="5" spans="1:19" x14ac:dyDescent="0.25">
      <c r="A5" s="8">
        <v>44614</v>
      </c>
      <c r="B5" s="8">
        <v>44614</v>
      </c>
      <c r="C5" s="3" t="s">
        <v>22</v>
      </c>
      <c r="D5" s="3" t="s">
        <v>26</v>
      </c>
      <c r="E5" s="3" t="str">
        <f>+VLOOKUP($D5,Sheet1!$C$5:$C$16,1,0)</f>
        <v>0013302</v>
      </c>
      <c r="F5" s="3" t="s">
        <v>9</v>
      </c>
      <c r="G5" s="3" t="s">
        <v>32</v>
      </c>
      <c r="H5" s="3" t="s">
        <v>58</v>
      </c>
      <c r="I5" s="3" t="s">
        <v>65</v>
      </c>
      <c r="J5" s="3" t="s">
        <v>7</v>
      </c>
      <c r="K5" s="1">
        <v>532083</v>
      </c>
      <c r="L5" s="1">
        <v>0</v>
      </c>
      <c r="M5" s="1">
        <v>42567</v>
      </c>
      <c r="N5" s="1">
        <v>574650</v>
      </c>
      <c r="O5" s="3" t="s">
        <v>33</v>
      </c>
      <c r="P5" s="3" t="s">
        <v>6</v>
      </c>
      <c r="Q5" s="3" t="s">
        <v>34</v>
      </c>
      <c r="R5" s="3"/>
      <c r="S5" s="3" t="s">
        <v>19</v>
      </c>
    </row>
    <row r="6" spans="1:19" x14ac:dyDescent="0.25">
      <c r="A6" s="8">
        <v>44613</v>
      </c>
      <c r="B6" s="8">
        <v>44613</v>
      </c>
      <c r="C6" s="3" t="s">
        <v>46</v>
      </c>
      <c r="D6" s="3" t="s">
        <v>63</v>
      </c>
      <c r="E6" s="3" t="str">
        <f>+VLOOKUP($D6,Sheet1!$C$5:$C$16,1,0)</f>
        <v>0013270</v>
      </c>
      <c r="F6" s="3" t="s">
        <v>9</v>
      </c>
      <c r="G6" s="3" t="s">
        <v>32</v>
      </c>
      <c r="H6" s="3" t="s">
        <v>58</v>
      </c>
      <c r="I6" s="3" t="s">
        <v>70</v>
      </c>
      <c r="J6" s="3" t="s">
        <v>16</v>
      </c>
      <c r="K6" s="1">
        <v>736395</v>
      </c>
      <c r="L6" s="1">
        <v>0</v>
      </c>
      <c r="M6" s="1">
        <v>58912</v>
      </c>
      <c r="N6" s="1">
        <v>795307</v>
      </c>
      <c r="O6" s="3" t="s">
        <v>33</v>
      </c>
      <c r="P6" s="3" t="s">
        <v>6</v>
      </c>
      <c r="Q6" s="3" t="s">
        <v>34</v>
      </c>
      <c r="R6" s="3"/>
      <c r="S6" s="3" t="s">
        <v>19</v>
      </c>
    </row>
    <row r="7" spans="1:19" x14ac:dyDescent="0.25">
      <c r="A7" s="8">
        <v>44613</v>
      </c>
      <c r="B7" s="8">
        <v>44613</v>
      </c>
      <c r="C7" s="3" t="s">
        <v>52</v>
      </c>
      <c r="D7" s="3" t="s">
        <v>31</v>
      </c>
      <c r="E7" s="3" t="str">
        <f>+VLOOKUP($D7,Sheet1!$C$5:$C$16,1,0)</f>
        <v>0013269</v>
      </c>
      <c r="F7" s="3" t="s">
        <v>9</v>
      </c>
      <c r="G7" s="3" t="s">
        <v>32</v>
      </c>
      <c r="H7" s="3" t="s">
        <v>58</v>
      </c>
      <c r="I7" s="3" t="s">
        <v>8</v>
      </c>
      <c r="J7" s="3" t="s">
        <v>2</v>
      </c>
      <c r="K7" s="1">
        <v>843594</v>
      </c>
      <c r="L7" s="1">
        <v>0</v>
      </c>
      <c r="M7" s="1">
        <v>67488</v>
      </c>
      <c r="N7" s="1">
        <v>911082</v>
      </c>
      <c r="O7" s="3" t="s">
        <v>33</v>
      </c>
      <c r="P7" s="3" t="s">
        <v>6</v>
      </c>
      <c r="Q7" s="3" t="s">
        <v>34</v>
      </c>
      <c r="R7" s="3"/>
      <c r="S7" s="3" t="s">
        <v>19</v>
      </c>
    </row>
    <row r="8" spans="1:19" x14ac:dyDescent="0.25">
      <c r="A8" s="8">
        <v>44611</v>
      </c>
      <c r="B8" s="8">
        <v>44611</v>
      </c>
      <c r="C8" s="3" t="s">
        <v>43</v>
      </c>
      <c r="D8" s="3" t="s">
        <v>57</v>
      </c>
      <c r="E8" s="3" t="str">
        <f>+VLOOKUP($D8,Sheet1!$C$5:$C$16,1,0)</f>
        <v>0013128</v>
      </c>
      <c r="F8" s="3" t="s">
        <v>9</v>
      </c>
      <c r="G8" s="3" t="s">
        <v>32</v>
      </c>
      <c r="H8" s="3" t="s">
        <v>58</v>
      </c>
      <c r="I8" s="3" t="s">
        <v>69</v>
      </c>
      <c r="J8" s="3" t="s">
        <v>56</v>
      </c>
      <c r="K8" s="1">
        <v>977186</v>
      </c>
      <c r="L8" s="1">
        <v>0</v>
      </c>
      <c r="M8" s="1">
        <v>78175</v>
      </c>
      <c r="N8" s="1">
        <v>1055361</v>
      </c>
      <c r="O8" s="3" t="s">
        <v>33</v>
      </c>
      <c r="P8" s="3" t="s">
        <v>6</v>
      </c>
      <c r="Q8" s="3" t="s">
        <v>34</v>
      </c>
      <c r="R8" s="3"/>
      <c r="S8" s="3" t="s">
        <v>19</v>
      </c>
    </row>
    <row r="9" spans="1:19" x14ac:dyDescent="0.25">
      <c r="A9" s="8">
        <v>44611</v>
      </c>
      <c r="B9" s="8">
        <v>44611</v>
      </c>
      <c r="C9" s="3" t="s">
        <v>14</v>
      </c>
      <c r="D9" s="3" t="s">
        <v>18</v>
      </c>
      <c r="E9" s="3" t="str">
        <f>+VLOOKUP($D9,Sheet1!$C$5:$C$16,1,0)</f>
        <v>0013113</v>
      </c>
      <c r="F9" s="3" t="s">
        <v>9</v>
      </c>
      <c r="G9" s="3" t="s">
        <v>32</v>
      </c>
      <c r="H9" s="3" t="s">
        <v>58</v>
      </c>
      <c r="I9" s="3" t="s">
        <v>10</v>
      </c>
      <c r="J9" s="3" t="s">
        <v>40</v>
      </c>
      <c r="K9" s="1">
        <v>977186</v>
      </c>
      <c r="L9" s="1">
        <v>0</v>
      </c>
      <c r="M9" s="1">
        <v>97719</v>
      </c>
      <c r="N9" s="1">
        <v>1074905</v>
      </c>
      <c r="O9" s="3" t="s">
        <v>33</v>
      </c>
      <c r="P9" s="3" t="s">
        <v>6</v>
      </c>
      <c r="Q9" s="3" t="s">
        <v>34</v>
      </c>
      <c r="R9" s="3"/>
      <c r="S9" s="3" t="s">
        <v>19</v>
      </c>
    </row>
    <row r="10" spans="1:19" x14ac:dyDescent="0.25">
      <c r="A10" s="8">
        <v>44604</v>
      </c>
      <c r="B10" s="8">
        <v>44604</v>
      </c>
      <c r="C10" s="3" t="s">
        <v>67</v>
      </c>
      <c r="D10" s="3" t="s">
        <v>66</v>
      </c>
      <c r="E10" s="3" t="str">
        <f>+VLOOKUP($D10,Sheet1!$C$5:$C$16,1,0)</f>
        <v>0011782</v>
      </c>
      <c r="F10" s="3" t="s">
        <v>9</v>
      </c>
      <c r="G10" s="3" t="s">
        <v>32</v>
      </c>
      <c r="H10" s="3" t="s">
        <v>58</v>
      </c>
      <c r="I10" s="3" t="s">
        <v>4</v>
      </c>
      <c r="J10" s="3" t="s">
        <v>21</v>
      </c>
      <c r="K10" s="1">
        <v>893973</v>
      </c>
      <c r="L10" s="1">
        <v>0</v>
      </c>
      <c r="M10" s="1">
        <v>71518</v>
      </c>
      <c r="N10" s="1">
        <v>965491</v>
      </c>
      <c r="O10" s="3" t="s">
        <v>33</v>
      </c>
      <c r="P10" s="3" t="s">
        <v>6</v>
      </c>
      <c r="Q10" s="3" t="s">
        <v>34</v>
      </c>
      <c r="R10" s="3"/>
      <c r="S10" s="3" t="s">
        <v>19</v>
      </c>
    </row>
    <row r="11" spans="1:19" x14ac:dyDescent="0.25">
      <c r="A11" s="8">
        <v>44600</v>
      </c>
      <c r="B11" s="8">
        <v>44600</v>
      </c>
      <c r="C11" s="3" t="s">
        <v>37</v>
      </c>
      <c r="D11" s="3" t="s">
        <v>30</v>
      </c>
      <c r="E11" s="3" t="str">
        <f>+VLOOKUP($D11,Sheet1!$C$5:$C$16,1,0)</f>
        <v>0012711</v>
      </c>
      <c r="F11" s="3" t="s">
        <v>9</v>
      </c>
      <c r="G11" s="3" t="s">
        <v>32</v>
      </c>
      <c r="H11" s="3" t="s">
        <v>58</v>
      </c>
      <c r="I11" s="3" t="s">
        <v>64</v>
      </c>
      <c r="J11" s="3" t="s">
        <v>7</v>
      </c>
      <c r="K11" s="1">
        <v>1388822</v>
      </c>
      <c r="L11" s="1">
        <v>0</v>
      </c>
      <c r="M11" s="1">
        <v>111106</v>
      </c>
      <c r="N11" s="1">
        <v>1499928</v>
      </c>
      <c r="O11" s="3" t="s">
        <v>33</v>
      </c>
      <c r="P11" s="3" t="s">
        <v>6</v>
      </c>
      <c r="Q11" s="3" t="s">
        <v>34</v>
      </c>
      <c r="R11" s="3"/>
      <c r="S11" s="3" t="s">
        <v>19</v>
      </c>
    </row>
    <row r="12" spans="1:19" x14ac:dyDescent="0.25">
      <c r="A12" s="8">
        <v>44600</v>
      </c>
      <c r="B12" s="8">
        <v>44600</v>
      </c>
      <c r="C12" s="3" t="s">
        <v>42</v>
      </c>
      <c r="D12" s="3" t="s">
        <v>28</v>
      </c>
      <c r="E12" s="3" t="str">
        <f>+VLOOKUP($D12,Sheet1!$C$5:$C$16,1,0)</f>
        <v>0010686</v>
      </c>
      <c r="F12" s="3" t="s">
        <v>9</v>
      </c>
      <c r="G12" s="3" t="s">
        <v>32</v>
      </c>
      <c r="H12" s="3" t="s">
        <v>58</v>
      </c>
      <c r="I12" s="3" t="s">
        <v>5</v>
      </c>
      <c r="J12" s="3" t="s">
        <v>24</v>
      </c>
      <c r="K12" s="1">
        <v>1596533</v>
      </c>
      <c r="L12" s="1">
        <v>0</v>
      </c>
      <c r="M12" s="1">
        <v>127723</v>
      </c>
      <c r="N12" s="1">
        <v>1724256</v>
      </c>
      <c r="O12" s="3" t="s">
        <v>33</v>
      </c>
      <c r="P12" s="3" t="s">
        <v>6</v>
      </c>
      <c r="Q12" s="3" t="s">
        <v>34</v>
      </c>
      <c r="R12" s="3"/>
      <c r="S12" s="3" t="s">
        <v>19</v>
      </c>
    </row>
    <row r="13" spans="1:19" x14ac:dyDescent="0.25">
      <c r="A13" s="8">
        <v>44600</v>
      </c>
      <c r="B13" s="8">
        <v>44600</v>
      </c>
      <c r="C13" s="3" t="s">
        <v>38</v>
      </c>
      <c r="D13" s="3" t="s">
        <v>62</v>
      </c>
      <c r="E13" s="3" t="str">
        <f>+VLOOKUP($D13,Sheet1!$C$5:$C$16,1,0)</f>
        <v>0010703</v>
      </c>
      <c r="F13" s="3" t="s">
        <v>9</v>
      </c>
      <c r="G13" s="3" t="s">
        <v>32</v>
      </c>
      <c r="H13" s="3" t="s">
        <v>58</v>
      </c>
      <c r="I13" s="3" t="s">
        <v>44</v>
      </c>
      <c r="J13" s="3" t="s">
        <v>13</v>
      </c>
      <c r="K13" s="1">
        <v>2806010</v>
      </c>
      <c r="L13" s="1">
        <v>0</v>
      </c>
      <c r="M13" s="1">
        <v>224481</v>
      </c>
      <c r="N13" s="1">
        <v>3030491</v>
      </c>
      <c r="O13" s="3" t="s">
        <v>33</v>
      </c>
      <c r="P13" s="3" t="s">
        <v>6</v>
      </c>
      <c r="Q13" s="3" t="s">
        <v>34</v>
      </c>
      <c r="R13" s="3"/>
      <c r="S13" s="3" t="s">
        <v>19</v>
      </c>
    </row>
    <row r="14" spans="1:19" x14ac:dyDescent="0.25">
      <c r="A14" s="8">
        <v>44599</v>
      </c>
      <c r="B14" s="8">
        <v>44599</v>
      </c>
      <c r="C14" s="3" t="s">
        <v>23</v>
      </c>
      <c r="D14" s="3" t="s">
        <v>53</v>
      </c>
      <c r="E14" s="3" t="str">
        <f>+VLOOKUP($D14,Sheet1!$C$5:$C$16,1,0)</f>
        <v>0010653</v>
      </c>
      <c r="F14" s="3" t="s">
        <v>9</v>
      </c>
      <c r="G14" s="3" t="s">
        <v>32</v>
      </c>
      <c r="H14" s="3" t="s">
        <v>58</v>
      </c>
      <c r="I14" s="3" t="s">
        <v>39</v>
      </c>
      <c r="J14" s="3" t="s">
        <v>49</v>
      </c>
      <c r="K14" s="1">
        <v>4736170</v>
      </c>
      <c r="L14" s="1">
        <v>0</v>
      </c>
      <c r="M14" s="1">
        <v>378894</v>
      </c>
      <c r="N14" s="1">
        <v>5115064</v>
      </c>
      <c r="O14" s="3" t="s">
        <v>33</v>
      </c>
      <c r="P14" s="3" t="s">
        <v>6</v>
      </c>
      <c r="Q14" s="3" t="s">
        <v>34</v>
      </c>
      <c r="R14" s="3"/>
      <c r="S14" s="3" t="s">
        <v>19</v>
      </c>
    </row>
  </sheetData>
  <mergeCells count="1">
    <mergeCell ref="A1:S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07E7D-0B79-4093-B52E-53C3A557D25C}">
  <dimension ref="A1:J16"/>
  <sheetViews>
    <sheetView workbookViewId="0">
      <selection activeCell="I8" sqref="I8"/>
    </sheetView>
  </sheetViews>
  <sheetFormatPr defaultRowHeight="15" x14ac:dyDescent="0.25"/>
  <cols>
    <col min="6" max="6" width="16.42578125" customWidth="1"/>
    <col min="8" max="8" width="12.5703125" customWidth="1"/>
    <col min="9" max="9" width="15.42578125" customWidth="1"/>
  </cols>
  <sheetData>
    <row r="1" spans="1:10" ht="18.75" x14ac:dyDescent="0.3">
      <c r="A1" s="9" t="s">
        <v>71</v>
      </c>
      <c r="B1" s="9"/>
      <c r="C1" s="9"/>
      <c r="D1" s="9"/>
      <c r="E1" s="9"/>
      <c r="F1" s="9"/>
      <c r="G1" s="9"/>
      <c r="H1" s="9"/>
      <c r="I1" s="9"/>
      <c r="J1" s="11"/>
    </row>
    <row r="2" spans="1:10" x14ac:dyDescent="0.25">
      <c r="A2" s="10" t="s">
        <v>72</v>
      </c>
      <c r="B2" s="10"/>
      <c r="C2" s="10"/>
      <c r="D2" s="10"/>
      <c r="E2" s="10"/>
      <c r="F2" s="10"/>
      <c r="G2" s="10"/>
      <c r="H2" s="10"/>
      <c r="I2" s="10"/>
      <c r="J2" s="11"/>
    </row>
    <row r="3" spans="1:10" ht="42" x14ac:dyDescent="0.25">
      <c r="A3" s="11"/>
      <c r="B3" s="14" t="s">
        <v>73</v>
      </c>
      <c r="C3" s="17" t="s">
        <v>0</v>
      </c>
      <c r="D3" s="17" t="s">
        <v>61</v>
      </c>
      <c r="E3" s="17" t="s">
        <v>48</v>
      </c>
      <c r="F3" s="19" t="s">
        <v>74</v>
      </c>
      <c r="G3" s="17" t="s">
        <v>75</v>
      </c>
      <c r="H3" s="19" t="s">
        <v>76</v>
      </c>
      <c r="I3" s="17" t="s">
        <v>77</v>
      </c>
      <c r="J3" s="17" t="s">
        <v>78</v>
      </c>
    </row>
    <row r="4" spans="1:10" x14ac:dyDescent="0.25">
      <c r="A4" s="18" t="s">
        <v>79</v>
      </c>
      <c r="B4" s="11"/>
      <c r="C4" s="11"/>
      <c r="D4" s="11"/>
      <c r="E4" s="11"/>
      <c r="F4" s="20">
        <v>17266867</v>
      </c>
      <c r="G4" s="11"/>
      <c r="H4" s="20">
        <v>1400896</v>
      </c>
      <c r="I4" s="21">
        <v>18667763</v>
      </c>
      <c r="J4" s="11"/>
    </row>
    <row r="5" spans="1:10" x14ac:dyDescent="0.25">
      <c r="A5" s="11"/>
      <c r="B5" s="13">
        <v>44599</v>
      </c>
      <c r="C5" s="12" t="s">
        <v>53</v>
      </c>
      <c r="D5" s="12" t="s">
        <v>9</v>
      </c>
      <c r="E5" s="12" t="s">
        <v>39</v>
      </c>
      <c r="F5" s="15">
        <v>4736170</v>
      </c>
      <c r="G5" s="16" t="s">
        <v>80</v>
      </c>
      <c r="H5" s="15">
        <v>378894</v>
      </c>
      <c r="I5" s="12" t="s">
        <v>58</v>
      </c>
      <c r="J5" s="12" t="s">
        <v>81</v>
      </c>
    </row>
    <row r="6" spans="1:10" x14ac:dyDescent="0.25">
      <c r="A6" s="11"/>
      <c r="B6" s="13">
        <v>44600</v>
      </c>
      <c r="C6" s="12" t="s">
        <v>28</v>
      </c>
      <c r="D6" s="12" t="s">
        <v>9</v>
      </c>
      <c r="E6" s="12" t="s">
        <v>5</v>
      </c>
      <c r="F6" s="15">
        <v>1596533</v>
      </c>
      <c r="G6" s="16" t="s">
        <v>80</v>
      </c>
      <c r="H6" s="15">
        <v>127723</v>
      </c>
      <c r="I6" s="12" t="s">
        <v>58</v>
      </c>
      <c r="J6" s="12" t="s">
        <v>81</v>
      </c>
    </row>
    <row r="7" spans="1:10" x14ac:dyDescent="0.25">
      <c r="A7" s="11"/>
      <c r="B7" s="13">
        <v>44600</v>
      </c>
      <c r="C7" s="12" t="s">
        <v>62</v>
      </c>
      <c r="D7" s="12" t="s">
        <v>9</v>
      </c>
      <c r="E7" s="12" t="s">
        <v>44</v>
      </c>
      <c r="F7" s="15">
        <v>2806010</v>
      </c>
      <c r="G7" s="16" t="s">
        <v>80</v>
      </c>
      <c r="H7" s="15">
        <v>224481</v>
      </c>
      <c r="I7" s="12" t="s">
        <v>58</v>
      </c>
      <c r="J7" s="12" t="s">
        <v>81</v>
      </c>
    </row>
    <row r="8" spans="1:10" x14ac:dyDescent="0.25">
      <c r="A8" s="11"/>
      <c r="B8" s="13">
        <v>44604</v>
      </c>
      <c r="C8" s="12" t="s">
        <v>66</v>
      </c>
      <c r="D8" s="12" t="s">
        <v>9</v>
      </c>
      <c r="E8" s="12" t="s">
        <v>4</v>
      </c>
      <c r="F8" s="15">
        <v>893973</v>
      </c>
      <c r="G8" s="16" t="s">
        <v>80</v>
      </c>
      <c r="H8" s="15">
        <v>71518</v>
      </c>
      <c r="I8" s="12" t="s">
        <v>58</v>
      </c>
      <c r="J8" s="12" t="s">
        <v>81</v>
      </c>
    </row>
    <row r="9" spans="1:10" x14ac:dyDescent="0.25">
      <c r="A9" s="11"/>
      <c r="B9" s="13">
        <v>44607</v>
      </c>
      <c r="C9" s="12" t="s">
        <v>30</v>
      </c>
      <c r="D9" s="12" t="s">
        <v>9</v>
      </c>
      <c r="E9" s="12" t="s">
        <v>64</v>
      </c>
      <c r="F9" s="15">
        <v>1388822</v>
      </c>
      <c r="G9" s="16" t="s">
        <v>80</v>
      </c>
      <c r="H9" s="15">
        <v>111106</v>
      </c>
      <c r="I9" s="12" t="s">
        <v>58</v>
      </c>
      <c r="J9" s="12" t="s">
        <v>81</v>
      </c>
    </row>
    <row r="10" spans="1:10" x14ac:dyDescent="0.25">
      <c r="A10" s="11"/>
      <c r="B10" s="13">
        <v>44611</v>
      </c>
      <c r="C10" s="12" t="s">
        <v>18</v>
      </c>
      <c r="D10" s="12" t="s">
        <v>9</v>
      </c>
      <c r="E10" s="12" t="s">
        <v>10</v>
      </c>
      <c r="F10" s="15">
        <v>977186</v>
      </c>
      <c r="G10" s="16" t="s">
        <v>82</v>
      </c>
      <c r="H10" s="15">
        <v>97719</v>
      </c>
      <c r="I10" s="12" t="s">
        <v>58</v>
      </c>
      <c r="J10" s="12" t="s">
        <v>81</v>
      </c>
    </row>
    <row r="11" spans="1:10" x14ac:dyDescent="0.25">
      <c r="A11" s="11"/>
      <c r="B11" s="13">
        <v>44611</v>
      </c>
      <c r="C11" s="12" t="s">
        <v>57</v>
      </c>
      <c r="D11" s="12" t="s">
        <v>9</v>
      </c>
      <c r="E11" s="12" t="s">
        <v>69</v>
      </c>
      <c r="F11" s="15">
        <v>977186</v>
      </c>
      <c r="G11" s="16" t="s">
        <v>80</v>
      </c>
      <c r="H11" s="15">
        <v>78175</v>
      </c>
      <c r="I11" s="12" t="s">
        <v>58</v>
      </c>
      <c r="J11" s="12" t="s">
        <v>81</v>
      </c>
    </row>
    <row r="12" spans="1:10" x14ac:dyDescent="0.25">
      <c r="A12" s="11"/>
      <c r="B12" s="13">
        <v>44613</v>
      </c>
      <c r="C12" s="12" t="s">
        <v>31</v>
      </c>
      <c r="D12" s="12" t="s">
        <v>9</v>
      </c>
      <c r="E12" s="12" t="s">
        <v>8</v>
      </c>
      <c r="F12" s="15">
        <v>843594</v>
      </c>
      <c r="G12" s="16" t="s">
        <v>80</v>
      </c>
      <c r="H12" s="15">
        <v>67488</v>
      </c>
      <c r="I12" s="12" t="s">
        <v>58</v>
      </c>
      <c r="J12" s="12" t="s">
        <v>81</v>
      </c>
    </row>
    <row r="13" spans="1:10" x14ac:dyDescent="0.25">
      <c r="A13" s="11"/>
      <c r="B13" s="13">
        <v>44613</v>
      </c>
      <c r="C13" s="12" t="s">
        <v>63</v>
      </c>
      <c r="D13" s="12" t="s">
        <v>9</v>
      </c>
      <c r="E13" s="12" t="s">
        <v>70</v>
      </c>
      <c r="F13" s="15">
        <v>736395</v>
      </c>
      <c r="G13" s="16" t="s">
        <v>80</v>
      </c>
      <c r="H13" s="15">
        <v>58912</v>
      </c>
      <c r="I13" s="12" t="s">
        <v>58</v>
      </c>
      <c r="J13" s="12" t="s">
        <v>81</v>
      </c>
    </row>
    <row r="14" spans="1:10" x14ac:dyDescent="0.25">
      <c r="A14" s="11"/>
      <c r="B14" s="13">
        <v>44614</v>
      </c>
      <c r="C14" s="12" t="s">
        <v>26</v>
      </c>
      <c r="D14" s="12" t="s">
        <v>9</v>
      </c>
      <c r="E14" s="12" t="s">
        <v>65</v>
      </c>
      <c r="F14" s="15">
        <v>532083</v>
      </c>
      <c r="G14" s="16" t="s">
        <v>80</v>
      </c>
      <c r="H14" s="15">
        <v>42567</v>
      </c>
      <c r="I14" s="12" t="s">
        <v>58</v>
      </c>
      <c r="J14" s="12" t="s">
        <v>81</v>
      </c>
    </row>
    <row r="15" spans="1:10" x14ac:dyDescent="0.25">
      <c r="A15" s="11"/>
      <c r="B15" s="13">
        <v>44616</v>
      </c>
      <c r="C15" s="12" t="s">
        <v>60</v>
      </c>
      <c r="D15" s="12" t="s">
        <v>9</v>
      </c>
      <c r="E15" s="12" t="s">
        <v>15</v>
      </c>
      <c r="F15" s="15">
        <v>734310</v>
      </c>
      <c r="G15" s="16" t="s">
        <v>80</v>
      </c>
      <c r="H15" s="15">
        <v>58745</v>
      </c>
      <c r="I15" s="12" t="s">
        <v>58</v>
      </c>
      <c r="J15" s="12" t="s">
        <v>81</v>
      </c>
    </row>
    <row r="16" spans="1:10" x14ac:dyDescent="0.25">
      <c r="A16" s="11"/>
      <c r="B16" s="13">
        <v>44616</v>
      </c>
      <c r="C16" s="12" t="s">
        <v>47</v>
      </c>
      <c r="D16" s="12" t="s">
        <v>9</v>
      </c>
      <c r="E16" s="12" t="s">
        <v>20</v>
      </c>
      <c r="F16" s="15">
        <v>1044605</v>
      </c>
      <c r="G16" s="16" t="s">
        <v>80</v>
      </c>
      <c r="H16" s="15">
        <v>83568</v>
      </c>
      <c r="I16" s="12" t="s">
        <v>58</v>
      </c>
      <c r="J16" s="12" t="s">
        <v>81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Ban_hang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2023-02-27T00:51:03Z</dcterms:created>
  <dcterms:modified xsi:type="dcterms:W3CDTF">2023-02-27T01:06:36Z</dcterms:modified>
</cp:coreProperties>
</file>