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Sành Điệu\"/>
    </mc:Choice>
  </mc:AlternateContent>
  <xr:revisionPtr revIDLastSave="0" documentId="13_ncr:1_{93E6F62C-9D94-4E9F-9E1E-B637E915B08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N20" i="1"/>
</calcChain>
</file>

<file path=xl/sharedStrings.xml><?xml version="1.0" encoding="utf-8"?>
<sst xmlns="http://schemas.openxmlformats.org/spreadsheetml/2006/main" count="338" uniqueCount="102">
  <si>
    <t>Số hóa đơn</t>
  </si>
  <si>
    <t>BH2210/2602</t>
  </si>
  <si>
    <t>Mã nhân viên</t>
  </si>
  <si>
    <t>BH2210/3200</t>
  </si>
  <si>
    <t>00048876</t>
  </si>
  <si>
    <t>Annam Gourmet Q2 Terrace</t>
  </si>
  <si>
    <t>BH2210/0496</t>
  </si>
  <si>
    <t>Ngày chứng từ</t>
  </si>
  <si>
    <t>Số dòng = 21</t>
  </si>
  <si>
    <t>SG011</t>
  </si>
  <si>
    <t>Đã xuất</t>
  </si>
  <si>
    <t>Annam Gourmet An Phú</t>
  </si>
  <si>
    <t>Khách hàng</t>
  </si>
  <si>
    <t>Tiền chiết khấu</t>
  </si>
  <si>
    <t>00047072</t>
  </si>
  <si>
    <t>00046132</t>
  </si>
  <si>
    <t>Annam Gourmet Estella</t>
  </si>
  <si>
    <t>BH2210/2614</t>
  </si>
  <si>
    <t>Loại chứng từ</t>
  </si>
  <si>
    <t>1C22TNT</t>
  </si>
  <si>
    <t>Annam Gourmet Ascentia</t>
  </si>
  <si>
    <t>BH2210/1775</t>
  </si>
  <si>
    <t>00048751</t>
  </si>
  <si>
    <t>00047844</t>
  </si>
  <si>
    <t>00046016</t>
  </si>
  <si>
    <t>Tổng tiền hàng</t>
  </si>
  <si>
    <t>BH2210/0459</t>
  </si>
  <si>
    <t>00046127</t>
  </si>
  <si>
    <t>Tiền thuế GTGT</t>
  </si>
  <si>
    <t>Mã khách hàng</t>
  </si>
  <si>
    <t>00047774</t>
  </si>
  <si>
    <t>BH2210/0505</t>
  </si>
  <si>
    <t>SANHDIEU</t>
  </si>
  <si>
    <t>Đã lập</t>
  </si>
  <si>
    <t>Bán hàng hóa, dịch vụ trong nước chưa thu tiền</t>
  </si>
  <si>
    <t>00048733</t>
  </si>
  <si>
    <t>Đã lập hóa đơn</t>
  </si>
  <si>
    <t>Chi nhánh</t>
  </si>
  <si>
    <t>BH2210/0977</t>
  </si>
  <si>
    <t>Annam Gourmet Saigon Pearl</t>
  </si>
  <si>
    <t>Annam Gourmet Nguyễn Văn Trỗi</t>
  </si>
  <si>
    <t>Ngày hạch toán</t>
  </si>
  <si>
    <t>BH2210/1709</t>
  </si>
  <si>
    <t>00046131</t>
  </si>
  <si>
    <t>BH2210/2868</t>
  </si>
  <si>
    <t>BH2210/2606</t>
  </si>
  <si>
    <t>Số chứng từ</t>
  </si>
  <si>
    <t>BH2210/1239</t>
  </si>
  <si>
    <t>00045700</t>
  </si>
  <si>
    <t>207 PHẠM VĂN HAI</t>
  </si>
  <si>
    <t>Diễn giải</t>
  </si>
  <si>
    <t>Annam Gourmet Phú Mỹ Hưng</t>
  </si>
  <si>
    <t>BH2210/0576</t>
  </si>
  <si>
    <t>Tổng tiền thanh toán</t>
  </si>
  <si>
    <t>Đã xuất hàng</t>
  </si>
  <si>
    <t>BH2210/0009</t>
  </si>
  <si>
    <t>00047003</t>
  </si>
  <si>
    <t>Người mua hàng</t>
  </si>
  <si>
    <t>BH2210/1959</t>
  </si>
  <si>
    <t>BH2210/1960</t>
  </si>
  <si>
    <t>SG009</t>
  </si>
  <si>
    <t>Annam Gourmet Saigon Center</t>
  </si>
  <si>
    <t>CÔNG TY TNHH PHÂN PHỐI SÀNH ĐIỆU</t>
  </si>
  <si>
    <t/>
  </si>
  <si>
    <t>00047989</t>
  </si>
  <si>
    <t>BH2210/1961</t>
  </si>
  <si>
    <t>Ký hiệu HĐ</t>
  </si>
  <si>
    <t>00047991</t>
  </si>
  <si>
    <t>00048739</t>
  </si>
  <si>
    <t>00049336</t>
  </si>
  <si>
    <t>Annam Gourmet Landmark 81</t>
  </si>
  <si>
    <t>00047990</t>
  </si>
  <si>
    <t>DANH SÁCH BÁN HÀNG</t>
  </si>
  <si>
    <t>SG004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</si>
  <si>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</si>
  <si>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</si>
  <si>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</si>
  <si>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</si>
  <si>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</si>
  <si>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</si>
  <si>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</si>
  <si>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</si>
  <si>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(229 )</t>
  </si>
  <si>
    <t>Bán hàng SÀNH ĐIỆU Annam Gourmet Ascentia theo hóa đơn 00045700</t>
  </si>
  <si>
    <t>Bán hàng SÀNH ĐIỆU Annam Gourmet Saigon Center theo hóa đơn 00046016</t>
  </si>
  <si>
    <t>Bán hàng SÀNH ĐIỆU Annam Gourmet Saigon Pearl theo hóa đơn 00046127</t>
  </si>
  <si>
    <t>Bán hàng SÀNH ĐIỆU Annam Gourmet An Phú theo hóa đơn 00046131</t>
  </si>
  <si>
    <t>Bán hàng SÀNH ĐIỆU Annam Gourmet Estella theo hóa đơn 00046132</t>
  </si>
  <si>
    <t>Bán hàng SÀNH ĐIỆU Annam Gourmet Nguyễn Văn Trỗi theo hóa đơn 00047003</t>
  </si>
  <si>
    <t>Bán hàng SÀNH ĐIỆU Annam Gourmet Ascentia theo hóa đơn 00047072</t>
  </si>
  <si>
    <t>Bán hàng SÀNH ĐIỆU Annam Gourmet Phú Mỹ Hưng theo hóa đơn 00047774</t>
  </si>
  <si>
    <t>Bán hàng SÀNH ĐIỆU Annam Gourmet Estella theo hóa đơn 00047844</t>
  </si>
  <si>
    <t>Bán hàng SÀNH ĐIỆU Annam Gourmet Saigon Pearl theo hóa đơn 00047989</t>
  </si>
  <si>
    <t>Bán hàng SÀNH ĐIỆU Annam Gourmet An Phú theo hóa đơn 00047990</t>
  </si>
  <si>
    <t>Bán hàng SÀNH ĐIỆU Annam Gourmet Landmark 81 theo hóa đơn 00047991</t>
  </si>
  <si>
    <t>Bán hàng SÀNH ĐIỆU Annam Gourmet Saigon Center theo hóa đơn 00048733</t>
  </si>
  <si>
    <t>Bán hàng SÀNH ĐIỆU Annam Gourmet Q2 Terrace theo hóa đơn 00048739</t>
  </si>
  <si>
    <t>Bán hàng SÀNH ĐIỆU Annam Gourmet Estella theo hóa đơn 00048751</t>
  </si>
  <si>
    <t>Bán hàng SÀNH ĐIỆU Annam Gourmet Phú Mỹ Hưng theo hóa đơn 00048876</t>
  </si>
  <si>
    <t>Bán hàng SÀNH ĐIỆU Annam Gourmet Phú Mỹ Hưng theo hóa đơn 00049336</t>
  </si>
  <si>
    <t>8%</t>
  </si>
  <si>
    <t>0311187079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</si>
</sst>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5" fillId="4" borderId="1" xfId="0" applyNumberFormat="1" applyFont="1" applyFill="1" applyBorder="1" applyAlignment="1">
      <alignment horizontal="center" vertical="center"/>
    </xf>
    <xf numFmtId="38" fontId="7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20"/>
  <sheetViews>
    <sheetView tabSelected="1" topLeftCell="G1" zoomScaleNormal="100" workbookViewId="0">
      <selection activeCell="I26" sqref="I26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8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0" t="s">
        <v>41</v>
      </c>
      <c r="B2" s="10" t="s">
        <v>7</v>
      </c>
      <c r="C2" s="4" t="s">
        <v>46</v>
      </c>
      <c r="D2" s="4" t="s">
        <v>0</v>
      </c>
      <c r="E2" s="4"/>
      <c r="F2" s="4" t="s">
        <v>66</v>
      </c>
      <c r="G2" s="4" t="s">
        <v>29</v>
      </c>
      <c r="H2" s="4" t="s">
        <v>12</v>
      </c>
      <c r="I2" s="4" t="s">
        <v>50</v>
      </c>
      <c r="J2" s="4" t="s">
        <v>57</v>
      </c>
      <c r="K2" s="9" t="s">
        <v>25</v>
      </c>
      <c r="L2" s="9" t="s">
        <v>13</v>
      </c>
      <c r="M2" s="9" t="s">
        <v>28</v>
      </c>
      <c r="N2" s="9" t="s">
        <v>53</v>
      </c>
      <c r="O2" s="4" t="s">
        <v>36</v>
      </c>
      <c r="P2" s="4" t="s">
        <v>54</v>
      </c>
      <c r="Q2" s="4" t="s">
        <v>18</v>
      </c>
      <c r="R2" s="4" t="s">
        <v>2</v>
      </c>
      <c r="S2" s="4" t="s">
        <v>37</v>
      </c>
    </row>
    <row r="3" spans="1:19" x14ac:dyDescent="0.25">
      <c r="A3" s="5">
        <v>44862</v>
      </c>
      <c r="B3" s="5">
        <v>44862</v>
      </c>
      <c r="C3" s="6" t="s">
        <v>3</v>
      </c>
      <c r="D3" s="6" t="s">
        <v>69</v>
      </c>
      <c r="E3" s="6" t="str">
        <f>+VLOOKUP($D3,Sheet1!$C$5:$C$21,1,0)</f>
        <v>00049336</v>
      </c>
      <c r="F3" s="6" t="s">
        <v>19</v>
      </c>
      <c r="G3" s="6" t="s">
        <v>32</v>
      </c>
      <c r="H3" s="6" t="s">
        <v>62</v>
      </c>
      <c r="I3" s="6" t="s">
        <v>51</v>
      </c>
      <c r="J3" s="6" t="s">
        <v>51</v>
      </c>
      <c r="K3" s="2">
        <v>982037</v>
      </c>
      <c r="L3" s="2">
        <v>0</v>
      </c>
      <c r="M3" s="2">
        <v>78563</v>
      </c>
      <c r="N3" s="2">
        <v>1060600</v>
      </c>
      <c r="O3" s="6" t="s">
        <v>33</v>
      </c>
      <c r="P3" s="6" t="s">
        <v>10</v>
      </c>
      <c r="Q3" s="6" t="s">
        <v>34</v>
      </c>
      <c r="R3" s="6" t="s">
        <v>60</v>
      </c>
      <c r="S3" s="6" t="s">
        <v>49</v>
      </c>
    </row>
    <row r="4" spans="1:19" x14ac:dyDescent="0.25">
      <c r="A4" s="5">
        <v>44859</v>
      </c>
      <c r="B4" s="5">
        <v>44859</v>
      </c>
      <c r="C4" s="6" t="s">
        <v>44</v>
      </c>
      <c r="D4" s="6" t="s">
        <v>4</v>
      </c>
      <c r="E4" s="6" t="str">
        <f>+VLOOKUP($D4,Sheet1!$C$5:$C$21,1,0)</f>
        <v>00048876</v>
      </c>
      <c r="F4" s="6" t="s">
        <v>19</v>
      </c>
      <c r="G4" s="6" t="s">
        <v>32</v>
      </c>
      <c r="H4" s="6" t="s">
        <v>62</v>
      </c>
      <c r="I4" s="6" t="s">
        <v>51</v>
      </c>
      <c r="J4" s="6" t="s">
        <v>51</v>
      </c>
      <c r="K4" s="2">
        <v>854506</v>
      </c>
      <c r="L4" s="2">
        <v>0</v>
      </c>
      <c r="M4" s="2">
        <v>68360</v>
      </c>
      <c r="N4" s="2">
        <v>922866</v>
      </c>
      <c r="O4" s="6" t="s">
        <v>33</v>
      </c>
      <c r="P4" s="6" t="s">
        <v>10</v>
      </c>
      <c r="Q4" s="6" t="s">
        <v>34</v>
      </c>
      <c r="R4" s="6" t="s">
        <v>60</v>
      </c>
      <c r="S4" s="6" t="s">
        <v>49</v>
      </c>
    </row>
    <row r="5" spans="1:19" x14ac:dyDescent="0.25">
      <c r="A5" s="5">
        <v>44858</v>
      </c>
      <c r="B5" s="5">
        <v>44858</v>
      </c>
      <c r="C5" s="6" t="s">
        <v>17</v>
      </c>
      <c r="D5" s="6" t="s">
        <v>22</v>
      </c>
      <c r="E5" s="6" t="str">
        <f>+VLOOKUP($D5,Sheet1!$C$5:$C$21,1,0)</f>
        <v>00048751</v>
      </c>
      <c r="F5" s="6" t="s">
        <v>19</v>
      </c>
      <c r="G5" s="6" t="s">
        <v>32</v>
      </c>
      <c r="H5" s="6" t="s">
        <v>62</v>
      </c>
      <c r="I5" s="6" t="s">
        <v>16</v>
      </c>
      <c r="J5" s="6" t="s">
        <v>16</v>
      </c>
      <c r="K5" s="2">
        <v>1242498</v>
      </c>
      <c r="L5" s="2">
        <v>0</v>
      </c>
      <c r="M5" s="2">
        <v>99400</v>
      </c>
      <c r="N5" s="2">
        <v>1341898</v>
      </c>
      <c r="O5" s="6" t="s">
        <v>33</v>
      </c>
      <c r="P5" s="6" t="s">
        <v>10</v>
      </c>
      <c r="Q5" s="6" t="s">
        <v>34</v>
      </c>
      <c r="R5" s="6" t="s">
        <v>60</v>
      </c>
      <c r="S5" s="6" t="s">
        <v>49</v>
      </c>
    </row>
    <row r="6" spans="1:19" x14ac:dyDescent="0.25">
      <c r="A6" s="5">
        <v>44858</v>
      </c>
      <c r="B6" s="5">
        <v>44858</v>
      </c>
      <c r="C6" s="6" t="s">
        <v>45</v>
      </c>
      <c r="D6" s="6" t="s">
        <v>68</v>
      </c>
      <c r="E6" s="6" t="str">
        <f>+VLOOKUP($D6,Sheet1!$C$5:$C$21,1,0)</f>
        <v>00048739</v>
      </c>
      <c r="F6" s="6" t="s">
        <v>19</v>
      </c>
      <c r="G6" s="6" t="s">
        <v>32</v>
      </c>
      <c r="H6" s="6" t="s">
        <v>62</v>
      </c>
      <c r="I6" s="6" t="s">
        <v>5</v>
      </c>
      <c r="J6" s="6" t="s">
        <v>5</v>
      </c>
      <c r="K6" s="2">
        <v>414612</v>
      </c>
      <c r="L6" s="2">
        <v>0</v>
      </c>
      <c r="M6" s="2">
        <v>33169</v>
      </c>
      <c r="N6" s="2">
        <v>447781</v>
      </c>
      <c r="O6" s="6" t="s">
        <v>33</v>
      </c>
      <c r="P6" s="6" t="s">
        <v>10</v>
      </c>
      <c r="Q6" s="6" t="s">
        <v>34</v>
      </c>
      <c r="R6" s="6" t="s">
        <v>60</v>
      </c>
      <c r="S6" s="6" t="s">
        <v>49</v>
      </c>
    </row>
    <row r="7" spans="1:19" x14ac:dyDescent="0.25">
      <c r="A7" s="5">
        <v>44858</v>
      </c>
      <c r="B7" s="5">
        <v>44858</v>
      </c>
      <c r="C7" s="6" t="s">
        <v>1</v>
      </c>
      <c r="D7" s="6" t="s">
        <v>35</v>
      </c>
      <c r="E7" s="6" t="str">
        <f>+VLOOKUP($D7,Sheet1!$C$5:$C$21,1,0)</f>
        <v>00048733</v>
      </c>
      <c r="F7" s="6" t="s">
        <v>19</v>
      </c>
      <c r="G7" s="6" t="s">
        <v>32</v>
      </c>
      <c r="H7" s="6" t="s">
        <v>62</v>
      </c>
      <c r="I7" s="6" t="s">
        <v>61</v>
      </c>
      <c r="J7" s="6" t="s">
        <v>61</v>
      </c>
      <c r="K7" s="2">
        <v>375210</v>
      </c>
      <c r="L7" s="2">
        <v>0</v>
      </c>
      <c r="M7" s="2">
        <v>30017</v>
      </c>
      <c r="N7" s="2">
        <v>405227</v>
      </c>
      <c r="O7" s="6" t="s">
        <v>33</v>
      </c>
      <c r="P7" s="6" t="s">
        <v>10</v>
      </c>
      <c r="Q7" s="6" t="s">
        <v>34</v>
      </c>
      <c r="R7" s="6" t="s">
        <v>9</v>
      </c>
      <c r="S7" s="6" t="s">
        <v>49</v>
      </c>
    </row>
    <row r="8" spans="1:19" x14ac:dyDescent="0.25">
      <c r="A8" s="5">
        <v>44852</v>
      </c>
      <c r="B8" s="5">
        <v>44852</v>
      </c>
      <c r="C8" s="6" t="s">
        <v>65</v>
      </c>
      <c r="D8" s="6" t="s">
        <v>67</v>
      </c>
      <c r="E8" s="6" t="str">
        <f>+VLOOKUP($D8,Sheet1!$C$5:$C$21,1,0)</f>
        <v>00047991</v>
      </c>
      <c r="F8" s="6" t="s">
        <v>19</v>
      </c>
      <c r="G8" s="6" t="s">
        <v>32</v>
      </c>
      <c r="H8" s="6" t="s">
        <v>62</v>
      </c>
      <c r="I8" s="6" t="s">
        <v>70</v>
      </c>
      <c r="J8" s="6" t="s">
        <v>70</v>
      </c>
      <c r="K8" s="2">
        <v>725310</v>
      </c>
      <c r="L8" s="2">
        <v>0</v>
      </c>
      <c r="M8" s="2">
        <v>58025</v>
      </c>
      <c r="N8" s="2">
        <v>783335</v>
      </c>
      <c r="O8" s="6" t="s">
        <v>33</v>
      </c>
      <c r="P8" s="6" t="s">
        <v>10</v>
      </c>
      <c r="Q8" s="6" t="s">
        <v>34</v>
      </c>
      <c r="R8" s="6" t="s">
        <v>73</v>
      </c>
      <c r="S8" s="6" t="s">
        <v>49</v>
      </c>
    </row>
    <row r="9" spans="1:19" x14ac:dyDescent="0.25">
      <c r="A9" s="5">
        <v>44852</v>
      </c>
      <c r="B9" s="5">
        <v>44852</v>
      </c>
      <c r="C9" s="6" t="s">
        <v>59</v>
      </c>
      <c r="D9" s="6" t="s">
        <v>71</v>
      </c>
      <c r="E9" s="6" t="str">
        <f>+VLOOKUP($D9,Sheet1!$C$5:$C$21,1,0)</f>
        <v>00047990</v>
      </c>
      <c r="F9" s="6" t="s">
        <v>19</v>
      </c>
      <c r="G9" s="6" t="s">
        <v>32</v>
      </c>
      <c r="H9" s="6" t="s">
        <v>62</v>
      </c>
      <c r="I9" s="6" t="s">
        <v>11</v>
      </c>
      <c r="J9" s="6" t="s">
        <v>11</v>
      </c>
      <c r="K9" s="2">
        <v>379306</v>
      </c>
      <c r="L9" s="2">
        <v>0</v>
      </c>
      <c r="M9" s="2">
        <v>30344</v>
      </c>
      <c r="N9" s="2">
        <v>409650</v>
      </c>
      <c r="O9" s="6" t="s">
        <v>33</v>
      </c>
      <c r="P9" s="6" t="s">
        <v>10</v>
      </c>
      <c r="Q9" s="6" t="s">
        <v>34</v>
      </c>
      <c r="R9" s="6" t="s">
        <v>60</v>
      </c>
      <c r="S9" s="6" t="s">
        <v>49</v>
      </c>
    </row>
    <row r="10" spans="1:19" x14ac:dyDescent="0.25">
      <c r="A10" s="5">
        <v>44852</v>
      </c>
      <c r="B10" s="5">
        <v>44852</v>
      </c>
      <c r="C10" s="6" t="s">
        <v>58</v>
      </c>
      <c r="D10" s="6" t="s">
        <v>64</v>
      </c>
      <c r="E10" s="6" t="str">
        <f>+VLOOKUP($D10,Sheet1!$C$5:$C$21,1,0)</f>
        <v>00047989</v>
      </c>
      <c r="F10" s="6" t="s">
        <v>19</v>
      </c>
      <c r="G10" s="6" t="s">
        <v>32</v>
      </c>
      <c r="H10" s="6" t="s">
        <v>62</v>
      </c>
      <c r="I10" s="6" t="s">
        <v>39</v>
      </c>
      <c r="J10" s="6" t="s">
        <v>39</v>
      </c>
      <c r="K10" s="2">
        <v>334506</v>
      </c>
      <c r="L10" s="2">
        <v>0</v>
      </c>
      <c r="M10" s="2">
        <v>26760</v>
      </c>
      <c r="N10" s="2">
        <v>361266</v>
      </c>
      <c r="O10" s="6" t="s">
        <v>33</v>
      </c>
      <c r="P10" s="6" t="s">
        <v>10</v>
      </c>
      <c r="Q10" s="6" t="s">
        <v>34</v>
      </c>
      <c r="R10" s="6" t="s">
        <v>73</v>
      </c>
      <c r="S10" s="6" t="s">
        <v>49</v>
      </c>
    </row>
    <row r="11" spans="1:19" x14ac:dyDescent="0.25">
      <c r="A11" s="5">
        <v>44851</v>
      </c>
      <c r="B11" s="5">
        <v>44851</v>
      </c>
      <c r="C11" s="6" t="s">
        <v>21</v>
      </c>
      <c r="D11" s="6" t="s">
        <v>23</v>
      </c>
      <c r="E11" s="6" t="str">
        <f>+VLOOKUP($D11,Sheet1!$C$5:$C$21,1,0)</f>
        <v>00047844</v>
      </c>
      <c r="F11" s="6" t="s">
        <v>19</v>
      </c>
      <c r="G11" s="6" t="s">
        <v>32</v>
      </c>
      <c r="H11" s="6" t="s">
        <v>62</v>
      </c>
      <c r="I11" s="6" t="s">
        <v>16</v>
      </c>
      <c r="J11" s="6" t="s">
        <v>16</v>
      </c>
      <c r="K11" s="2">
        <v>607342</v>
      </c>
      <c r="L11" s="2">
        <v>0</v>
      </c>
      <c r="M11" s="2">
        <v>48587</v>
      </c>
      <c r="N11" s="2">
        <v>655929</v>
      </c>
      <c r="O11" s="6" t="s">
        <v>33</v>
      </c>
      <c r="P11" s="6" t="s">
        <v>10</v>
      </c>
      <c r="Q11" s="6" t="s">
        <v>34</v>
      </c>
      <c r="R11" s="6" t="s">
        <v>60</v>
      </c>
      <c r="S11" s="6" t="s">
        <v>49</v>
      </c>
    </row>
    <row r="12" spans="1:19" x14ac:dyDescent="0.25">
      <c r="A12" s="5">
        <v>44851</v>
      </c>
      <c r="B12" s="5">
        <v>44851</v>
      </c>
      <c r="C12" s="6" t="s">
        <v>42</v>
      </c>
      <c r="D12" s="6" t="s">
        <v>30</v>
      </c>
      <c r="E12" s="6" t="str">
        <f>+VLOOKUP($D12,Sheet1!$C$5:$C$21,1,0)</f>
        <v>00047774</v>
      </c>
      <c r="F12" s="6" t="s">
        <v>19</v>
      </c>
      <c r="G12" s="6" t="s">
        <v>32</v>
      </c>
      <c r="H12" s="6" t="s">
        <v>62</v>
      </c>
      <c r="I12" s="6" t="s">
        <v>51</v>
      </c>
      <c r="J12" s="6" t="s">
        <v>51</v>
      </c>
      <c r="K12" s="2">
        <v>1166151</v>
      </c>
      <c r="L12" s="2">
        <v>0</v>
      </c>
      <c r="M12" s="2">
        <v>93292</v>
      </c>
      <c r="N12" s="2">
        <v>1259443</v>
      </c>
      <c r="O12" s="6" t="s">
        <v>33</v>
      </c>
      <c r="P12" s="6" t="s">
        <v>10</v>
      </c>
      <c r="Q12" s="6" t="s">
        <v>34</v>
      </c>
      <c r="R12" s="6" t="s">
        <v>60</v>
      </c>
      <c r="S12" s="6" t="s">
        <v>49</v>
      </c>
    </row>
    <row r="13" spans="1:19" x14ac:dyDescent="0.25">
      <c r="A13" s="5">
        <v>44846</v>
      </c>
      <c r="B13" s="5">
        <v>44846</v>
      </c>
      <c r="C13" s="6" t="s">
        <v>47</v>
      </c>
      <c r="D13" s="6" t="s">
        <v>14</v>
      </c>
      <c r="E13" s="6" t="str">
        <f>+VLOOKUP($D13,Sheet1!$C$5:$C$21,1,0)</f>
        <v>00047072</v>
      </c>
      <c r="F13" s="6" t="s">
        <v>19</v>
      </c>
      <c r="G13" s="6" t="s">
        <v>32</v>
      </c>
      <c r="H13" s="6" t="s">
        <v>62</v>
      </c>
      <c r="I13" s="6" t="s">
        <v>20</v>
      </c>
      <c r="J13" s="6" t="s">
        <v>20</v>
      </c>
      <c r="K13" s="2">
        <v>1287477</v>
      </c>
      <c r="L13" s="2">
        <v>0</v>
      </c>
      <c r="M13" s="2">
        <v>102998</v>
      </c>
      <c r="N13" s="2">
        <v>1390475</v>
      </c>
      <c r="O13" s="6" t="s">
        <v>33</v>
      </c>
      <c r="P13" s="6" t="s">
        <v>10</v>
      </c>
      <c r="Q13" s="6" t="s">
        <v>34</v>
      </c>
      <c r="R13" s="6" t="s">
        <v>60</v>
      </c>
      <c r="S13" s="6" t="s">
        <v>49</v>
      </c>
    </row>
    <row r="14" spans="1:19" x14ac:dyDescent="0.25">
      <c r="A14" s="5">
        <v>44844</v>
      </c>
      <c r="B14" s="5">
        <v>44844</v>
      </c>
      <c r="C14" s="6" t="s">
        <v>38</v>
      </c>
      <c r="D14" s="6" t="s">
        <v>56</v>
      </c>
      <c r="E14" s="6" t="str">
        <f>+VLOOKUP($D14,Sheet1!$C$5:$C$21,1,0)</f>
        <v>00047003</v>
      </c>
      <c r="F14" s="6" t="s">
        <v>19</v>
      </c>
      <c r="G14" s="6" t="s">
        <v>32</v>
      </c>
      <c r="H14" s="6" t="s">
        <v>62</v>
      </c>
      <c r="I14" s="6" t="s">
        <v>40</v>
      </c>
      <c r="J14" s="6" t="s">
        <v>40</v>
      </c>
      <c r="K14" s="2">
        <v>611896</v>
      </c>
      <c r="L14" s="2">
        <v>0</v>
      </c>
      <c r="M14" s="2">
        <v>48952</v>
      </c>
      <c r="N14" s="2">
        <v>660848</v>
      </c>
      <c r="O14" s="6" t="s">
        <v>33</v>
      </c>
      <c r="P14" s="6" t="s">
        <v>10</v>
      </c>
      <c r="Q14" s="6" t="s">
        <v>34</v>
      </c>
      <c r="R14" s="6" t="s">
        <v>9</v>
      </c>
      <c r="S14" s="6" t="s">
        <v>49</v>
      </c>
    </row>
    <row r="15" spans="1:19" x14ac:dyDescent="0.25">
      <c r="A15" s="5">
        <v>44840</v>
      </c>
      <c r="B15" s="5">
        <v>44840</v>
      </c>
      <c r="C15" s="6" t="s">
        <v>52</v>
      </c>
      <c r="D15" s="6" t="s">
        <v>24</v>
      </c>
      <c r="E15" s="6" t="str">
        <f>+VLOOKUP($D15,Sheet1!$C$5:$C$21,1,0)</f>
        <v>00046016</v>
      </c>
      <c r="F15" s="6" t="s">
        <v>19</v>
      </c>
      <c r="G15" s="6" t="s">
        <v>32</v>
      </c>
      <c r="H15" s="6" t="s">
        <v>62</v>
      </c>
      <c r="I15" s="6" t="s">
        <v>61</v>
      </c>
      <c r="J15" s="6" t="s">
        <v>61</v>
      </c>
      <c r="K15" s="2">
        <v>733135</v>
      </c>
      <c r="L15" s="2">
        <v>0</v>
      </c>
      <c r="M15" s="2">
        <v>58651</v>
      </c>
      <c r="N15" s="2">
        <v>791786</v>
      </c>
      <c r="O15" s="6" t="s">
        <v>33</v>
      </c>
      <c r="P15" s="6" t="s">
        <v>10</v>
      </c>
      <c r="Q15" s="6" t="s">
        <v>34</v>
      </c>
      <c r="R15" s="6" t="s">
        <v>9</v>
      </c>
      <c r="S15" s="6" t="s">
        <v>49</v>
      </c>
    </row>
    <row r="16" spans="1:19" x14ac:dyDescent="0.25">
      <c r="A16" s="5">
        <v>44839</v>
      </c>
      <c r="B16" s="5">
        <v>44839</v>
      </c>
      <c r="C16" s="6" t="s">
        <v>31</v>
      </c>
      <c r="D16" s="6" t="s">
        <v>43</v>
      </c>
      <c r="E16" s="6" t="str">
        <f>+VLOOKUP($D16,Sheet1!$C$5:$C$21,1,0)</f>
        <v>00046131</v>
      </c>
      <c r="F16" s="6" t="s">
        <v>19</v>
      </c>
      <c r="G16" s="6" t="s">
        <v>32</v>
      </c>
      <c r="H16" s="6" t="s">
        <v>62</v>
      </c>
      <c r="I16" s="6" t="s">
        <v>11</v>
      </c>
      <c r="J16" s="6" t="s">
        <v>11</v>
      </c>
      <c r="K16" s="2">
        <v>787469</v>
      </c>
      <c r="L16" s="2">
        <v>0</v>
      </c>
      <c r="M16" s="2">
        <v>62998</v>
      </c>
      <c r="N16" s="2">
        <v>850467</v>
      </c>
      <c r="O16" s="6" t="s">
        <v>33</v>
      </c>
      <c r="P16" s="6" t="s">
        <v>10</v>
      </c>
      <c r="Q16" s="6" t="s">
        <v>34</v>
      </c>
      <c r="R16" s="6" t="s">
        <v>60</v>
      </c>
      <c r="S16" s="6" t="s">
        <v>49</v>
      </c>
    </row>
    <row r="17" spans="1:19" x14ac:dyDescent="0.25">
      <c r="A17" s="5">
        <v>44839</v>
      </c>
      <c r="B17" s="5">
        <v>44839</v>
      </c>
      <c r="C17" s="6" t="s">
        <v>6</v>
      </c>
      <c r="D17" s="6" t="s">
        <v>15</v>
      </c>
      <c r="E17" s="6" t="str">
        <f>+VLOOKUP($D17,Sheet1!$C$5:$C$21,1,0)</f>
        <v>00046132</v>
      </c>
      <c r="F17" s="6" t="s">
        <v>19</v>
      </c>
      <c r="G17" s="6" t="s">
        <v>32</v>
      </c>
      <c r="H17" s="6" t="s">
        <v>62</v>
      </c>
      <c r="I17" s="6" t="s">
        <v>16</v>
      </c>
      <c r="J17" s="6" t="s">
        <v>16</v>
      </c>
      <c r="K17" s="2">
        <v>2096662</v>
      </c>
      <c r="L17" s="2">
        <v>0</v>
      </c>
      <c r="M17" s="2">
        <v>167733</v>
      </c>
      <c r="N17" s="2">
        <v>2264395</v>
      </c>
      <c r="O17" s="6" t="s">
        <v>33</v>
      </c>
      <c r="P17" s="6" t="s">
        <v>10</v>
      </c>
      <c r="Q17" s="6" t="s">
        <v>34</v>
      </c>
      <c r="R17" s="6" t="s">
        <v>60</v>
      </c>
      <c r="S17" s="6" t="s">
        <v>49</v>
      </c>
    </row>
    <row r="18" spans="1:19" x14ac:dyDescent="0.25">
      <c r="A18" s="5">
        <v>44839</v>
      </c>
      <c r="B18" s="5">
        <v>44839</v>
      </c>
      <c r="C18" s="6" t="s">
        <v>26</v>
      </c>
      <c r="D18" s="6" t="s">
        <v>27</v>
      </c>
      <c r="E18" s="6" t="str">
        <f>+VLOOKUP($D18,Sheet1!$C$5:$C$21,1,0)</f>
        <v>00046127</v>
      </c>
      <c r="F18" s="6" t="s">
        <v>19</v>
      </c>
      <c r="G18" s="6" t="s">
        <v>32</v>
      </c>
      <c r="H18" s="6" t="s">
        <v>62</v>
      </c>
      <c r="I18" s="6" t="s">
        <v>39</v>
      </c>
      <c r="J18" s="6" t="s">
        <v>39</v>
      </c>
      <c r="K18" s="2">
        <v>197044</v>
      </c>
      <c r="L18" s="2">
        <v>0</v>
      </c>
      <c r="M18" s="2">
        <v>15764</v>
      </c>
      <c r="N18" s="2">
        <v>212808</v>
      </c>
      <c r="O18" s="6" t="s">
        <v>33</v>
      </c>
      <c r="P18" s="6" t="s">
        <v>10</v>
      </c>
      <c r="Q18" s="6" t="s">
        <v>34</v>
      </c>
      <c r="R18" s="6" t="s">
        <v>73</v>
      </c>
      <c r="S18" s="6" t="s">
        <v>49</v>
      </c>
    </row>
    <row r="19" spans="1:19" x14ac:dyDescent="0.25">
      <c r="A19" s="5">
        <v>44835</v>
      </c>
      <c r="B19" s="5">
        <v>44835</v>
      </c>
      <c r="C19" s="6" t="s">
        <v>55</v>
      </c>
      <c r="D19" s="6" t="s">
        <v>48</v>
      </c>
      <c r="E19" s="6" t="str">
        <f>+VLOOKUP($D19,Sheet1!$C$5:$C$21,1,0)</f>
        <v>00045700</v>
      </c>
      <c r="F19" s="6" t="s">
        <v>19</v>
      </c>
      <c r="G19" s="6" t="s">
        <v>32</v>
      </c>
      <c r="H19" s="6" t="s">
        <v>62</v>
      </c>
      <c r="I19" s="6" t="s">
        <v>20</v>
      </c>
      <c r="J19" s="6" t="s">
        <v>63</v>
      </c>
      <c r="K19" s="2">
        <v>1382365</v>
      </c>
      <c r="L19" s="2">
        <v>0</v>
      </c>
      <c r="M19" s="2">
        <v>110589</v>
      </c>
      <c r="N19" s="2">
        <v>1492954</v>
      </c>
      <c r="O19" s="6" t="s">
        <v>33</v>
      </c>
      <c r="P19" s="6" t="s">
        <v>10</v>
      </c>
      <c r="Q19" s="6" t="s">
        <v>34</v>
      </c>
      <c r="R19" s="6" t="s">
        <v>60</v>
      </c>
      <c r="S19" s="6" t="s">
        <v>49</v>
      </c>
    </row>
    <row r="20" spans="1:19" x14ac:dyDescent="0.25">
      <c r="A20" s="1" t="s">
        <v>8</v>
      </c>
      <c r="K20" s="7">
        <v>17813746</v>
      </c>
      <c r="L20" s="7">
        <v>0</v>
      </c>
      <c r="M20" s="7">
        <v>1425100</v>
      </c>
      <c r="N20" s="7">
        <f>SUM(N3:N19)</f>
        <v>15311728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72BE-29E7-47A2-BD4D-76E0EE558795}">
  <dimension ref="A1:J21"/>
  <sheetViews>
    <sheetView workbookViewId="0">
      <selection activeCell="J4" sqref="J4"/>
    </sheetView>
  </sheetViews>
  <sheetFormatPr defaultRowHeight="15" x14ac:dyDescent="0.25"/>
  <cols>
    <col min="6" max="6" width="11.5703125" customWidth="1"/>
    <col min="8" max="8" width="12.28515625" customWidth="1"/>
    <col min="9" max="9" width="11.85546875" customWidth="1"/>
  </cols>
  <sheetData>
    <row r="1" spans="1:10" ht="18.75" x14ac:dyDescent="0.3">
      <c r="A1" s="11" t="s">
        <v>74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75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16" t="s">
        <v>76</v>
      </c>
      <c r="C3" s="19" t="s">
        <v>0</v>
      </c>
      <c r="D3" s="19" t="s">
        <v>66</v>
      </c>
      <c r="E3" s="19" t="s">
        <v>50</v>
      </c>
      <c r="F3" s="21" t="s">
        <v>77</v>
      </c>
      <c r="G3" s="19" t="s">
        <v>78</v>
      </c>
      <c r="H3" s="21" t="s">
        <v>79</v>
      </c>
      <c r="I3" s="19" t="s">
        <v>80</v>
      </c>
      <c r="J3" s="19" t="s">
        <v>81</v>
      </c>
    </row>
    <row r="4" spans="1:10" x14ac:dyDescent="0.25">
      <c r="A4" s="20" t="s">
        <v>82</v>
      </c>
      <c r="B4" s="13"/>
      <c r="C4" s="13"/>
      <c r="D4" s="13"/>
      <c r="E4" s="13"/>
      <c r="F4" s="22">
        <v>14177526</v>
      </c>
      <c r="G4" s="13"/>
      <c r="H4" s="22">
        <v>1134202</v>
      </c>
      <c r="I4" s="23">
        <v>15311728</v>
      </c>
      <c r="J4" s="13"/>
    </row>
    <row r="5" spans="1:10" x14ac:dyDescent="0.25">
      <c r="A5" s="13"/>
      <c r="B5" s="15">
        <v>44835</v>
      </c>
      <c r="C5" s="14" t="s">
        <v>48</v>
      </c>
      <c r="D5" s="14" t="s">
        <v>19</v>
      </c>
      <c r="E5" s="14" t="s">
        <v>83</v>
      </c>
      <c r="F5" s="17">
        <v>1382365</v>
      </c>
      <c r="G5" s="18" t="s">
        <v>100</v>
      </c>
      <c r="H5" s="17">
        <v>110589</v>
      </c>
      <c r="I5" s="14" t="s">
        <v>62</v>
      </c>
      <c r="J5" s="14" t="s">
        <v>101</v>
      </c>
    </row>
    <row r="6" spans="1:10" x14ac:dyDescent="0.25">
      <c r="A6" s="13"/>
      <c r="B6" s="15">
        <v>44840</v>
      </c>
      <c r="C6" s="14" t="s">
        <v>24</v>
      </c>
      <c r="D6" s="14" t="s">
        <v>19</v>
      </c>
      <c r="E6" s="14" t="s">
        <v>84</v>
      </c>
      <c r="F6" s="17">
        <v>733135</v>
      </c>
      <c r="G6" s="18" t="s">
        <v>100</v>
      </c>
      <c r="H6" s="17">
        <v>58651</v>
      </c>
      <c r="I6" s="14" t="s">
        <v>62</v>
      </c>
      <c r="J6" s="14" t="s">
        <v>101</v>
      </c>
    </row>
    <row r="7" spans="1:10" x14ac:dyDescent="0.25">
      <c r="A7" s="13"/>
      <c r="B7" s="15">
        <v>44840</v>
      </c>
      <c r="C7" s="14" t="s">
        <v>27</v>
      </c>
      <c r="D7" s="14" t="s">
        <v>19</v>
      </c>
      <c r="E7" s="14" t="s">
        <v>85</v>
      </c>
      <c r="F7" s="17">
        <v>197044</v>
      </c>
      <c r="G7" s="18" t="s">
        <v>100</v>
      </c>
      <c r="H7" s="17">
        <v>15764</v>
      </c>
      <c r="I7" s="14" t="s">
        <v>62</v>
      </c>
      <c r="J7" s="14" t="s">
        <v>101</v>
      </c>
    </row>
    <row r="8" spans="1:10" x14ac:dyDescent="0.25">
      <c r="A8" s="13"/>
      <c r="B8" s="15">
        <v>44840</v>
      </c>
      <c r="C8" s="14" t="s">
        <v>43</v>
      </c>
      <c r="D8" s="14" t="s">
        <v>19</v>
      </c>
      <c r="E8" s="14" t="s">
        <v>86</v>
      </c>
      <c r="F8" s="17">
        <v>787469</v>
      </c>
      <c r="G8" s="18" t="s">
        <v>100</v>
      </c>
      <c r="H8" s="17">
        <v>62998</v>
      </c>
      <c r="I8" s="14" t="s">
        <v>62</v>
      </c>
      <c r="J8" s="14" t="s">
        <v>101</v>
      </c>
    </row>
    <row r="9" spans="1:10" x14ac:dyDescent="0.25">
      <c r="A9" s="13"/>
      <c r="B9" s="15">
        <v>44840</v>
      </c>
      <c r="C9" s="14" t="s">
        <v>15</v>
      </c>
      <c r="D9" s="14" t="s">
        <v>19</v>
      </c>
      <c r="E9" s="14" t="s">
        <v>87</v>
      </c>
      <c r="F9" s="17">
        <v>2096662</v>
      </c>
      <c r="G9" s="18" t="s">
        <v>100</v>
      </c>
      <c r="H9" s="17">
        <v>167733</v>
      </c>
      <c r="I9" s="14" t="s">
        <v>62</v>
      </c>
      <c r="J9" s="14" t="s">
        <v>101</v>
      </c>
    </row>
    <row r="10" spans="1:10" x14ac:dyDescent="0.25">
      <c r="A10" s="13"/>
      <c r="B10" s="15">
        <v>44845</v>
      </c>
      <c r="C10" s="14" t="s">
        <v>56</v>
      </c>
      <c r="D10" s="14" t="s">
        <v>19</v>
      </c>
      <c r="E10" s="14" t="s">
        <v>88</v>
      </c>
      <c r="F10" s="17">
        <v>611896</v>
      </c>
      <c r="G10" s="18" t="s">
        <v>100</v>
      </c>
      <c r="H10" s="17">
        <v>48952</v>
      </c>
      <c r="I10" s="14" t="s">
        <v>62</v>
      </c>
      <c r="J10" s="14" t="s">
        <v>101</v>
      </c>
    </row>
    <row r="11" spans="1:10" x14ac:dyDescent="0.25">
      <c r="A11" s="13"/>
      <c r="B11" s="15">
        <v>44846</v>
      </c>
      <c r="C11" s="14" t="s">
        <v>14</v>
      </c>
      <c r="D11" s="14" t="s">
        <v>19</v>
      </c>
      <c r="E11" s="14" t="s">
        <v>89</v>
      </c>
      <c r="F11" s="17">
        <v>1287477</v>
      </c>
      <c r="G11" s="18" t="s">
        <v>100</v>
      </c>
      <c r="H11" s="17">
        <v>102998</v>
      </c>
      <c r="I11" s="14" t="s">
        <v>62</v>
      </c>
      <c r="J11" s="14" t="s">
        <v>101</v>
      </c>
    </row>
    <row r="12" spans="1:10" x14ac:dyDescent="0.25">
      <c r="A12" s="13"/>
      <c r="B12" s="15">
        <v>44851</v>
      </c>
      <c r="C12" s="14" t="s">
        <v>30</v>
      </c>
      <c r="D12" s="14" t="s">
        <v>19</v>
      </c>
      <c r="E12" s="14" t="s">
        <v>90</v>
      </c>
      <c r="F12" s="17">
        <v>1166151</v>
      </c>
      <c r="G12" s="18" t="s">
        <v>100</v>
      </c>
      <c r="H12" s="17">
        <v>93292</v>
      </c>
      <c r="I12" s="14" t="s">
        <v>62</v>
      </c>
      <c r="J12" s="14" t="s">
        <v>101</v>
      </c>
    </row>
    <row r="13" spans="1:10" x14ac:dyDescent="0.25">
      <c r="A13" s="13"/>
      <c r="B13" s="15">
        <v>44851</v>
      </c>
      <c r="C13" s="14" t="s">
        <v>23</v>
      </c>
      <c r="D13" s="14" t="s">
        <v>19</v>
      </c>
      <c r="E13" s="14" t="s">
        <v>91</v>
      </c>
      <c r="F13" s="17">
        <v>607342</v>
      </c>
      <c r="G13" s="18" t="s">
        <v>100</v>
      </c>
      <c r="H13" s="17">
        <v>48587</v>
      </c>
      <c r="I13" s="14" t="s">
        <v>62</v>
      </c>
      <c r="J13" s="14" t="s">
        <v>101</v>
      </c>
    </row>
    <row r="14" spans="1:10" x14ac:dyDescent="0.25">
      <c r="A14" s="13"/>
      <c r="B14" s="15">
        <v>44852</v>
      </c>
      <c r="C14" s="14" t="s">
        <v>64</v>
      </c>
      <c r="D14" s="14" t="s">
        <v>19</v>
      </c>
      <c r="E14" s="14" t="s">
        <v>92</v>
      </c>
      <c r="F14" s="17">
        <v>334506</v>
      </c>
      <c r="G14" s="18" t="s">
        <v>100</v>
      </c>
      <c r="H14" s="17">
        <v>26760</v>
      </c>
      <c r="I14" s="14" t="s">
        <v>62</v>
      </c>
      <c r="J14" s="14" t="s">
        <v>101</v>
      </c>
    </row>
    <row r="15" spans="1:10" x14ac:dyDescent="0.25">
      <c r="A15" s="13"/>
      <c r="B15" s="15">
        <v>44852</v>
      </c>
      <c r="C15" s="14" t="s">
        <v>71</v>
      </c>
      <c r="D15" s="14" t="s">
        <v>19</v>
      </c>
      <c r="E15" s="14" t="s">
        <v>93</v>
      </c>
      <c r="F15" s="17">
        <v>379306</v>
      </c>
      <c r="G15" s="18" t="s">
        <v>100</v>
      </c>
      <c r="H15" s="17">
        <v>30344</v>
      </c>
      <c r="I15" s="14" t="s">
        <v>62</v>
      </c>
      <c r="J15" s="14" t="s">
        <v>101</v>
      </c>
    </row>
    <row r="16" spans="1:10" x14ac:dyDescent="0.25">
      <c r="A16" s="13"/>
      <c r="B16" s="15">
        <v>44852</v>
      </c>
      <c r="C16" s="14" t="s">
        <v>67</v>
      </c>
      <c r="D16" s="14" t="s">
        <v>19</v>
      </c>
      <c r="E16" s="14" t="s">
        <v>94</v>
      </c>
      <c r="F16" s="17">
        <v>725310</v>
      </c>
      <c r="G16" s="18" t="s">
        <v>100</v>
      </c>
      <c r="H16" s="17">
        <v>58025</v>
      </c>
      <c r="I16" s="14" t="s">
        <v>62</v>
      </c>
      <c r="J16" s="14" t="s">
        <v>101</v>
      </c>
    </row>
    <row r="17" spans="2:10" x14ac:dyDescent="0.25">
      <c r="B17" s="15">
        <v>44858</v>
      </c>
      <c r="C17" s="14" t="s">
        <v>35</v>
      </c>
      <c r="D17" s="14" t="s">
        <v>19</v>
      </c>
      <c r="E17" s="14" t="s">
        <v>95</v>
      </c>
      <c r="F17" s="17">
        <v>375210</v>
      </c>
      <c r="G17" s="18" t="s">
        <v>100</v>
      </c>
      <c r="H17" s="17">
        <v>30017</v>
      </c>
      <c r="I17" s="14" t="s">
        <v>62</v>
      </c>
      <c r="J17" s="14" t="s">
        <v>101</v>
      </c>
    </row>
    <row r="18" spans="2:10" x14ac:dyDescent="0.25">
      <c r="B18" s="15">
        <v>44858</v>
      </c>
      <c r="C18" s="14" t="s">
        <v>68</v>
      </c>
      <c r="D18" s="14" t="s">
        <v>19</v>
      </c>
      <c r="E18" s="14" t="s">
        <v>96</v>
      </c>
      <c r="F18" s="17">
        <v>414612</v>
      </c>
      <c r="G18" s="18" t="s">
        <v>100</v>
      </c>
      <c r="H18" s="17">
        <v>33169</v>
      </c>
      <c r="I18" s="14" t="s">
        <v>62</v>
      </c>
      <c r="J18" s="14" t="s">
        <v>101</v>
      </c>
    </row>
    <row r="19" spans="2:10" x14ac:dyDescent="0.25">
      <c r="B19" s="15">
        <v>44858</v>
      </c>
      <c r="C19" s="14" t="s">
        <v>22</v>
      </c>
      <c r="D19" s="14" t="s">
        <v>19</v>
      </c>
      <c r="E19" s="14" t="s">
        <v>97</v>
      </c>
      <c r="F19" s="17">
        <v>1242498</v>
      </c>
      <c r="G19" s="18" t="s">
        <v>100</v>
      </c>
      <c r="H19" s="17">
        <v>99400</v>
      </c>
      <c r="I19" s="14" t="s">
        <v>62</v>
      </c>
      <c r="J19" s="14" t="s">
        <v>101</v>
      </c>
    </row>
    <row r="20" spans="2:10" x14ac:dyDescent="0.25">
      <c r="B20" s="15">
        <v>44859</v>
      </c>
      <c r="C20" s="14" t="s">
        <v>4</v>
      </c>
      <c r="D20" s="14" t="s">
        <v>19</v>
      </c>
      <c r="E20" s="14" t="s">
        <v>98</v>
      </c>
      <c r="F20" s="17">
        <v>854506</v>
      </c>
      <c r="G20" s="18" t="s">
        <v>100</v>
      </c>
      <c r="H20" s="17">
        <v>68360</v>
      </c>
      <c r="I20" s="14" t="s">
        <v>62</v>
      </c>
      <c r="J20" s="14" t="s">
        <v>101</v>
      </c>
    </row>
    <row r="21" spans="2:10" x14ac:dyDescent="0.25">
      <c r="B21" s="15">
        <v>44862</v>
      </c>
      <c r="C21" s="14" t="s">
        <v>69</v>
      </c>
      <c r="D21" s="14" t="s">
        <v>19</v>
      </c>
      <c r="E21" s="14" t="s">
        <v>99</v>
      </c>
      <c r="F21" s="17">
        <v>982037</v>
      </c>
      <c r="G21" s="18" t="s">
        <v>100</v>
      </c>
      <c r="H21" s="17">
        <v>78563</v>
      </c>
      <c r="I21" s="14" t="s">
        <v>62</v>
      </c>
      <c r="J21" s="14" t="s">
        <v>101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2023-02-27T02:00:10Z</dcterms:created>
  <dcterms:modified xsi:type="dcterms:W3CDTF">2023-02-27T02:02:38Z</dcterms:modified>
</cp:coreProperties>
</file>