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Sành Điệu\"/>
    </mc:Choice>
  </mc:AlternateContent>
  <xr:revisionPtr revIDLastSave="0" documentId="13_ncr:1_{66B4AFDB-271D-4BAA-8244-737E5D7ACE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3" r:id="rId1"/>
    <sheet name="HN" sheetId="2" r:id="rId2"/>
  </sheets>
  <definedNames>
    <definedName name="_xlnm._FilterDatabase" localSheetId="1" hidden="1">HN!$A$4:$J$25</definedName>
  </definedNames>
  <calcPr calcId="191029"/>
</workbook>
</file>

<file path=xl/calcChain.xml><?xml version="1.0" encoding="utf-8"?>
<calcChain xmlns="http://schemas.openxmlformats.org/spreadsheetml/2006/main">
  <c r="C17" i="3" l="1"/>
  <c r="G29" i="3"/>
  <c r="E24" i="3"/>
  <c r="D17" i="3"/>
  <c r="G30" i="3" l="1"/>
  <c r="H4" i="2"/>
  <c r="I4" i="2" s="1"/>
  <c r="F4" i="2"/>
</calcChain>
</file>

<file path=xl/sharedStrings.xml><?xml version="1.0" encoding="utf-8"?>
<sst xmlns="http://schemas.openxmlformats.org/spreadsheetml/2006/main" count="164" uniqueCount="78">
  <si>
    <t>Số hóa đơn</t>
  </si>
  <si>
    <t>10%</t>
  </si>
  <si>
    <t>Nhóm HHDV : 4. Hàng hóa, dịch vụ chịu thuế suất thuế GTGT 10% (229 )</t>
  </si>
  <si>
    <t>Thuế suất</t>
  </si>
  <si>
    <t>CÔNG TY TNHH PHÂN PHỐI SÀNH ĐIỆU - CHI NHÁNH HÀ NỘI</t>
  </si>
  <si>
    <t>NT/21E</t>
  </si>
  <si>
    <t>Ngày hóa đơn</t>
  </si>
  <si>
    <t>Bán hàng CÔNG TY TNHH PHÂN PHỐI SÀNH ĐIỆU - CHI NHÁNH HÀ NỘI theo hóa đơn 00056854</t>
  </si>
  <si>
    <t>8%</t>
  </si>
  <si>
    <t>1C22TNT</t>
  </si>
  <si>
    <t>00029036</t>
  </si>
  <si>
    <t>00034384</t>
  </si>
  <si>
    <t>Gian Hàng B14, B15, B22, B23 TẦNG 1 TÒA NHÀ SYRENA, 51 XUÂN DIỆU, PHƯỜNG QUẢNG AN, Q. TÂY HỒ, VN</t>
  </si>
  <si>
    <t>Năm 2022</t>
  </si>
  <si>
    <t>00045643</t>
  </si>
  <si>
    <t>Mã số thuế người mua</t>
  </si>
  <si>
    <t>0007464</t>
  </si>
  <si>
    <t>00009762</t>
  </si>
  <si>
    <t>00040218</t>
  </si>
  <si>
    <t>Doanh số bán chưa có thuế GTGT</t>
  </si>
  <si>
    <t>00050592</t>
  </si>
  <si>
    <t>Bán hàng CÔNG TY TNHH PHÂN PHỐI SÀNH ĐIỆU - CHI NHÁNH HÀ NỘI theo hóa đơn 0007464</t>
  </si>
  <si>
    <t>Bán hàng CÔNG TY TNHH PHÂN PHỐI SÀNH ĐIỆU - CHI NHÁNH HÀ NỘI theo hóa đơn 00001796</t>
  </si>
  <si>
    <t>Bán hàng SÀNH ĐIỆU 51 Xuân Diệu, Tây Hồ, HN theo hóa đơn 00040114</t>
  </si>
  <si>
    <t>00048745</t>
  </si>
  <si>
    <t>Lô 108-110, tầng L1 TTTM Vincom Plaza Long Biên, KĐT Sinh thái Vinhomes Riverside, P. Phúc Lợi, Q. Long Biên, HN sđt: .035 340 8840 chị quyên</t>
  </si>
  <si>
    <t>00034163</t>
  </si>
  <si>
    <t>Bán hàng CÔNG TY TNHH PHÂN PHỐI SÀNH ĐIỆU - CHI NHÁNH HÀ NỘI theo hóa đơn 00009762</t>
  </si>
  <si>
    <t>Tên người mua</t>
  </si>
  <si>
    <t>00029909</t>
  </si>
  <si>
    <t>00001796</t>
  </si>
  <si>
    <t>00014773</t>
  </si>
  <si>
    <t>Bán hàng SÀNH ĐIỆU 51 Xuân Diệu, Tây Hồ, HN theo hóa đơn 00034384</t>
  </si>
  <si>
    <t>00044321</t>
  </si>
  <si>
    <t>L1 28-30 &amp; L1 28B Tầng 1 TTTM VinCom Mega Mall Smartcity, Tây Mỗ, Nam Từ Liêm, Hà Nội</t>
  </si>
  <si>
    <t>00050340</t>
  </si>
  <si>
    <t>00040114</t>
  </si>
  <si>
    <t>Diễn giải</t>
  </si>
  <si>
    <t>0311187079-004</t>
  </si>
  <si>
    <t>00055988</t>
  </si>
  <si>
    <t>00047016</t>
  </si>
  <si>
    <t>Thuế GTGT</t>
  </si>
  <si>
    <t>00031140</t>
  </si>
  <si>
    <t>L1 28-30 &amp; L1 28B TẦNG 1 TTTM VINCOM MEGA MALL, PHƯỜNG ĐẠI MỖ, QUẬN NAM TỪ LIÊM, TP HÀ NỘI</t>
  </si>
  <si>
    <t>BẢNG KÊ HÓA ĐƠN, CHỨNG TỪ HÀNG HÓA, DỊCH VỤ BÁN RA (MẪU QUẢN TRỊ)</t>
  </si>
  <si>
    <t>Bán hàng SÀNH ĐIỆU Smart city theo hóa đơn 00055988</t>
  </si>
  <si>
    <t>Bán hàng SÀNH ĐIỆU 51 Xuân Diệu, Tây Hồ, HN theo hóa đơn 00056109</t>
  </si>
  <si>
    <t>Ký hiệu HĐ</t>
  </si>
  <si>
    <t>GIAN HÀNG B14,B15, B22,B23 TẦNG 1 TÒA NHÀ SYRENA, 51 XUÂN DIỆU, PHƯỜNG QUẢNG AN, QUẬN TÂY HỒ, HÀ NỘI</t>
  </si>
  <si>
    <t>00019878</t>
  </si>
  <si>
    <t>Bán hàng SÀNH ĐIỆU Tây Hồ theo hóa đơn 00050340</t>
  </si>
  <si>
    <t>00056854</t>
  </si>
  <si>
    <t>Bán hàng SÀNH ĐIỆU Tây Hồ theo hóa đơn 00047016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</si>
  <si>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</si>
  <si>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</si>
  <si>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</si>
  <si>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</si>
  <si>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</si>
  <si>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</si>
  <si>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</si>
  <si>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</si>
  <si>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</si>
  <si>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</si>
  <si>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</si>
  <si>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</si>
  <si>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</si>
  <si>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</si>
  <si>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</si>
  <si>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</si>
  <si>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</si>
  <si>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</si>
  <si>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</si>
  <si>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</si>
  <si>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</si>
  <si>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</si>
  <si>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</si>
  <si>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>THEO DÕI CÔNG NỢ / CTY SÀNH ĐIỆU</t>
  </si>
  <si>
    <t xml:space="preserve">Dư nợ phải thu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</si>
</sst>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164" fontId="4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38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38" fontId="4" fillId="3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8" fontId="5" fillId="4" borderId="1" xfId="0" applyNumberFormat="1" applyFont="1" applyFill="1" applyBorder="1" applyAlignment="1">
      <alignment horizontal="center" vertical="center"/>
    </xf>
    <xf numFmtId="38" fontId="6" fillId="4" borderId="0" xfId="0" applyNumberFormat="1" applyFont="1" applyFill="1" applyAlignment="1">
      <alignment horizontal="center"/>
    </xf>
    <xf numFmtId="14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65" fontId="9" fillId="5" borderId="4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5" fontId="10" fillId="0" borderId="4" xfId="1" applyNumberFormat="1" applyFont="1" applyBorder="1" applyAlignment="1">
      <alignment horizontal="center"/>
    </xf>
    <xf numFmtId="165" fontId="10" fillId="0" borderId="4" xfId="1" applyNumberFormat="1" applyFont="1" applyBorder="1"/>
    <xf numFmtId="165" fontId="10" fillId="0" borderId="0" xfId="1" applyNumberFormat="1" applyFont="1"/>
    <xf numFmtId="165" fontId="11" fillId="0" borderId="4" xfId="1" applyNumberFormat="1" applyFont="1" applyBorder="1" applyAlignment="1">
      <alignment horizontal="left" vertical="center"/>
    </xf>
    <xf numFmtId="0" fontId="10" fillId="0" borderId="4" xfId="0" applyFont="1" applyBorder="1"/>
    <xf numFmtId="14" fontId="10" fillId="0" borderId="5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165" fontId="9" fillId="5" borderId="4" xfId="1" applyNumberFormat="1" applyFont="1" applyFill="1" applyBorder="1" applyAlignment="1">
      <alignment horizontal="center"/>
    </xf>
    <xf numFmtId="165" fontId="12" fillId="5" borderId="4" xfId="1" applyNumberFormat="1" applyFont="1" applyFill="1" applyBorder="1" applyAlignment="1">
      <alignment horizontal="left" vertical="center"/>
    </xf>
    <xf numFmtId="165" fontId="9" fillId="5" borderId="4" xfId="1" applyNumberFormat="1" applyFont="1" applyFill="1" applyBorder="1"/>
    <xf numFmtId="0" fontId="9" fillId="5" borderId="4" xfId="0" applyFont="1" applyFill="1" applyBorder="1"/>
    <xf numFmtId="165" fontId="10" fillId="0" borderId="0" xfId="0" applyNumberFormat="1" applyFont="1"/>
    <xf numFmtId="165" fontId="12" fillId="5" borderId="4" xfId="1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/>
    <xf numFmtId="165" fontId="13" fillId="4" borderId="4" xfId="0" applyNumberFormat="1" applyFont="1" applyFill="1" applyBorder="1"/>
    <xf numFmtId="14" fontId="11" fillId="0" borderId="0" xfId="0" quotePrefix="1" applyNumberFormat="1" applyFont="1" applyAlignment="1">
      <alignment horizontal="center" vertical="center"/>
    </xf>
    <xf numFmtId="14" fontId="11" fillId="0" borderId="0" xfId="0" quotePrefix="1" applyNumberFormat="1" applyFont="1" applyAlignment="1">
      <alignment horizontal="left" vertical="center"/>
    </xf>
    <xf numFmtId="165" fontId="11" fillId="0" borderId="0" xfId="1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165" fontId="0" fillId="0" borderId="4" xfId="1" applyNumberFormat="1" applyFont="1" applyBorder="1"/>
    <xf numFmtId="165" fontId="0" fillId="0" borderId="0" xfId="0" applyNumberFormat="1"/>
    <xf numFmtId="0" fontId="10" fillId="6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165" fontId="9" fillId="0" borderId="5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/>
    </xf>
    <xf numFmtId="14" fontId="9" fillId="5" borderId="6" xfId="0" applyNumberFormat="1" applyFont="1" applyFill="1" applyBorder="1" applyAlignment="1">
      <alignment horizontal="center"/>
    </xf>
    <xf numFmtId="14" fontId="13" fillId="4" borderId="5" xfId="0" quotePrefix="1" applyNumberFormat="1" applyFont="1" applyFill="1" applyBorder="1" applyAlignment="1">
      <alignment horizontal="center" vertical="center"/>
    </xf>
    <xf numFmtId="14" fontId="13" fillId="4" borderId="7" xfId="0" quotePrefix="1" applyNumberFormat="1" applyFont="1" applyFill="1" applyBorder="1" applyAlignment="1">
      <alignment horizontal="center" vertical="center"/>
    </xf>
    <xf numFmtId="14" fontId="13" fillId="4" borderId="6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DB3B-FCD0-4811-BD8B-AAF2ECE70736}">
  <dimension ref="A1:I35"/>
  <sheetViews>
    <sheetView tabSelected="1" workbookViewId="0">
      <selection activeCell="I4" sqref="I4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42578125" customWidth="1"/>
    <col min="7" max="7" width="17.85546875" customWidth="1"/>
    <col min="9" max="9" width="13.140625" customWidth="1"/>
  </cols>
  <sheetData>
    <row r="1" spans="1:9" ht="19.5" x14ac:dyDescent="0.3">
      <c r="A1" s="48" t="s">
        <v>76</v>
      </c>
      <c r="B1" s="48"/>
      <c r="C1" s="48"/>
      <c r="D1" s="48"/>
      <c r="E1" s="48"/>
      <c r="F1" s="48"/>
      <c r="G1" s="48"/>
    </row>
    <row r="2" spans="1:9" ht="31.5" x14ac:dyDescent="0.25">
      <c r="A2" s="13" t="s">
        <v>53</v>
      </c>
      <c r="B2" s="14" t="s">
        <v>54</v>
      </c>
      <c r="C2" s="15" t="s">
        <v>55</v>
      </c>
      <c r="D2" s="15" t="s">
        <v>41</v>
      </c>
      <c r="E2" s="14" t="s">
        <v>56</v>
      </c>
      <c r="F2" s="14" t="s">
        <v>57</v>
      </c>
      <c r="G2" s="14" t="s">
        <v>58</v>
      </c>
      <c r="H2" s="16"/>
      <c r="I2" s="16"/>
    </row>
    <row r="3" spans="1:9" ht="15.75" x14ac:dyDescent="0.25">
      <c r="A3" s="17"/>
      <c r="B3" s="18" t="s">
        <v>59</v>
      </c>
      <c r="C3" s="49">
        <v>3186797</v>
      </c>
      <c r="D3" s="50"/>
      <c r="E3" s="18"/>
      <c r="F3" s="18"/>
      <c r="G3" s="18"/>
      <c r="H3" s="16"/>
      <c r="I3" s="16"/>
    </row>
    <row r="4" spans="1:9" ht="15.75" x14ac:dyDescent="0.25">
      <c r="A4" s="19"/>
      <c r="B4" s="20" t="s">
        <v>60</v>
      </c>
      <c r="C4" s="21">
        <v>1110580</v>
      </c>
      <c r="D4" s="21">
        <v>111058</v>
      </c>
      <c r="E4" s="21"/>
      <c r="F4" s="22"/>
      <c r="G4" s="22"/>
      <c r="I4" s="23"/>
    </row>
    <row r="5" spans="1:9" ht="15.75" x14ac:dyDescent="0.25">
      <c r="A5" s="19"/>
      <c r="B5" s="20" t="s">
        <v>61</v>
      </c>
      <c r="C5" s="45"/>
      <c r="D5" s="45"/>
      <c r="E5" s="21"/>
      <c r="F5" s="22"/>
      <c r="G5" s="22"/>
      <c r="I5" s="23"/>
    </row>
    <row r="6" spans="1:9" ht="15.75" x14ac:dyDescent="0.25">
      <c r="A6" s="19"/>
      <c r="B6" s="20" t="s">
        <v>62</v>
      </c>
      <c r="C6" s="45">
        <v>1688113</v>
      </c>
      <c r="D6" s="45">
        <v>135049</v>
      </c>
      <c r="E6" s="24"/>
      <c r="F6" s="22"/>
      <c r="G6" s="25"/>
      <c r="I6" s="23"/>
    </row>
    <row r="7" spans="1:9" ht="15.75" x14ac:dyDescent="0.25">
      <c r="A7" s="26"/>
      <c r="B7" s="20" t="s">
        <v>63</v>
      </c>
      <c r="C7" s="21">
        <v>2577400</v>
      </c>
      <c r="D7" s="21">
        <v>206192</v>
      </c>
      <c r="E7" s="24"/>
      <c r="F7" s="22"/>
      <c r="G7" s="25"/>
    </row>
    <row r="8" spans="1:9" ht="15.75" x14ac:dyDescent="0.25">
      <c r="A8" s="26"/>
      <c r="B8" s="20" t="s">
        <v>64</v>
      </c>
      <c r="C8" s="21">
        <v>2106050</v>
      </c>
      <c r="D8" s="21">
        <v>168484</v>
      </c>
      <c r="E8" s="24"/>
      <c r="F8" s="22"/>
      <c r="G8" s="25"/>
    </row>
    <row r="9" spans="1:9" ht="15.75" x14ac:dyDescent="0.25">
      <c r="A9" s="26"/>
      <c r="B9" s="20" t="s">
        <v>65</v>
      </c>
      <c r="C9" s="21">
        <v>1547473</v>
      </c>
      <c r="D9" s="21">
        <v>123798</v>
      </c>
      <c r="E9" s="24"/>
      <c r="F9" s="22"/>
      <c r="G9" s="25"/>
    </row>
    <row r="10" spans="1:9" ht="15.75" x14ac:dyDescent="0.25">
      <c r="A10" s="26"/>
      <c r="B10" s="20" t="s">
        <v>66</v>
      </c>
      <c r="C10" s="21">
        <v>0</v>
      </c>
      <c r="D10" s="21">
        <v>0</v>
      </c>
      <c r="E10" s="24"/>
      <c r="F10" s="22"/>
      <c r="G10" s="25"/>
    </row>
    <row r="11" spans="1:9" ht="15.75" x14ac:dyDescent="0.25">
      <c r="A11" s="26"/>
      <c r="B11" s="20" t="s">
        <v>67</v>
      </c>
      <c r="C11" s="21">
        <v>11194666</v>
      </c>
      <c r="D11" s="21">
        <v>895574</v>
      </c>
      <c r="E11" s="24"/>
      <c r="F11" s="22"/>
      <c r="G11" s="25"/>
    </row>
    <row r="12" spans="1:9" ht="15.75" x14ac:dyDescent="0.25">
      <c r="A12" s="26"/>
      <c r="B12" s="20" t="s">
        <v>68</v>
      </c>
      <c r="C12" s="21">
        <v>4393133</v>
      </c>
      <c r="D12" s="21">
        <v>351450</v>
      </c>
      <c r="E12" s="24"/>
      <c r="F12" s="22"/>
      <c r="G12" s="25"/>
    </row>
    <row r="13" spans="1:9" ht="15.75" x14ac:dyDescent="0.25">
      <c r="A13" s="26"/>
      <c r="B13" s="20" t="s">
        <v>69</v>
      </c>
      <c r="C13" s="21">
        <v>2959809</v>
      </c>
      <c r="D13" s="21">
        <v>236785</v>
      </c>
      <c r="E13" s="24"/>
      <c r="F13" s="22"/>
      <c r="G13" s="25"/>
    </row>
    <row r="14" spans="1:9" ht="15.75" x14ac:dyDescent="0.25">
      <c r="A14" s="26"/>
      <c r="B14" s="20" t="s">
        <v>70</v>
      </c>
      <c r="C14" s="21">
        <v>3414281</v>
      </c>
      <c r="D14" s="21">
        <v>273142</v>
      </c>
      <c r="E14" s="24"/>
      <c r="F14" s="22"/>
      <c r="G14" s="25"/>
    </row>
    <row r="15" spans="1:9" ht="15.75" x14ac:dyDescent="0.25">
      <c r="A15" s="26"/>
      <c r="B15" s="20" t="s">
        <v>71</v>
      </c>
      <c r="C15" s="21">
        <v>4276755</v>
      </c>
      <c r="D15" s="21">
        <v>342140</v>
      </c>
      <c r="E15" s="24"/>
      <c r="F15" s="22"/>
      <c r="G15" s="25"/>
    </row>
    <row r="16" spans="1:9" ht="15.75" x14ac:dyDescent="0.25">
      <c r="A16" s="26"/>
      <c r="B16" s="27"/>
      <c r="C16" s="21"/>
      <c r="D16" s="21"/>
      <c r="E16" s="24"/>
      <c r="F16" s="22"/>
      <c r="G16" s="25"/>
    </row>
    <row r="17" spans="1:9" ht="15.75" x14ac:dyDescent="0.25">
      <c r="A17" s="51" t="s">
        <v>72</v>
      </c>
      <c r="B17" s="52"/>
      <c r="C17" s="28">
        <f>SUM(C4:C15)</f>
        <v>35268260</v>
      </c>
      <c r="D17" s="28">
        <f>SUM(D4:D15)</f>
        <v>2843672</v>
      </c>
      <c r="E17" s="29"/>
      <c r="F17" s="30"/>
      <c r="G17" s="31"/>
      <c r="I17" s="46"/>
    </row>
    <row r="18" spans="1:9" ht="15.75" x14ac:dyDescent="0.25">
      <c r="A18" s="19"/>
      <c r="B18" s="27" t="s">
        <v>73</v>
      </c>
      <c r="C18" s="21"/>
      <c r="D18" s="21"/>
      <c r="E18" s="21">
        <v>2430037</v>
      </c>
      <c r="F18" s="22"/>
      <c r="G18" s="25"/>
    </row>
    <row r="19" spans="1:9" ht="15.75" x14ac:dyDescent="0.25">
      <c r="A19" s="19"/>
      <c r="B19" s="27"/>
      <c r="C19" s="21"/>
      <c r="D19" s="21"/>
      <c r="E19" s="21"/>
      <c r="F19" s="22"/>
      <c r="G19" s="25"/>
    </row>
    <row r="20" spans="1:9" ht="15.75" x14ac:dyDescent="0.25">
      <c r="A20" s="19"/>
      <c r="B20" s="27"/>
      <c r="C20" s="21"/>
      <c r="D20" s="21"/>
      <c r="E20" s="21"/>
      <c r="F20" s="22"/>
      <c r="G20" s="25"/>
    </row>
    <row r="21" spans="1:9" ht="15.75" x14ac:dyDescent="0.25">
      <c r="A21" s="19"/>
      <c r="B21" s="27"/>
      <c r="C21" s="21"/>
      <c r="D21" s="21"/>
      <c r="E21" s="21"/>
      <c r="F21" s="22"/>
      <c r="G21" s="25"/>
    </row>
    <row r="22" spans="1:9" ht="15.75" x14ac:dyDescent="0.25">
      <c r="A22" s="19"/>
      <c r="B22" s="27"/>
      <c r="C22" s="21"/>
      <c r="D22" s="21"/>
      <c r="E22" s="21"/>
      <c r="F22" s="22"/>
      <c r="G22" s="25"/>
    </row>
    <row r="23" spans="1:9" ht="15.75" x14ac:dyDescent="0.25">
      <c r="A23" s="19"/>
      <c r="B23" s="27"/>
      <c r="C23" s="21"/>
      <c r="D23" s="21"/>
      <c r="E23" s="21"/>
      <c r="F23" s="22"/>
      <c r="G23" s="25"/>
    </row>
    <row r="24" spans="1:9" ht="15.75" x14ac:dyDescent="0.25">
      <c r="A24" s="51" t="s">
        <v>73</v>
      </c>
      <c r="B24" s="52"/>
      <c r="C24" s="28"/>
      <c r="D24" s="28"/>
      <c r="E24" s="28">
        <f>SUM(E18:E23)</f>
        <v>2430037</v>
      </c>
      <c r="F24" s="30"/>
      <c r="G24" s="31"/>
    </row>
    <row r="25" spans="1:9" ht="15.75" x14ac:dyDescent="0.25">
      <c r="A25" s="19"/>
      <c r="B25" s="20" t="s">
        <v>74</v>
      </c>
      <c r="C25" s="21"/>
      <c r="D25" s="21"/>
      <c r="E25" s="21"/>
      <c r="F25" s="22"/>
      <c r="G25" s="22">
        <v>23673019</v>
      </c>
      <c r="I25" s="32"/>
    </row>
    <row r="26" spans="1:9" ht="15.75" x14ac:dyDescent="0.25">
      <c r="A26" s="19"/>
      <c r="B26" s="20"/>
      <c r="C26" s="21"/>
      <c r="D26" s="21"/>
      <c r="E26" s="21"/>
      <c r="F26" s="22"/>
      <c r="G26" s="22"/>
      <c r="I26" s="32"/>
    </row>
    <row r="27" spans="1:9" ht="15.75" x14ac:dyDescent="0.25">
      <c r="A27" s="19"/>
      <c r="B27" s="20"/>
      <c r="C27" s="21"/>
      <c r="D27" s="21"/>
      <c r="E27" s="21"/>
      <c r="F27" s="22"/>
      <c r="G27" s="22"/>
    </row>
    <row r="28" spans="1:9" ht="15.75" x14ac:dyDescent="0.25">
      <c r="A28" s="19"/>
      <c r="B28" s="20"/>
      <c r="C28" s="21"/>
      <c r="D28" s="21"/>
      <c r="E28" s="21"/>
      <c r="F28" s="22"/>
      <c r="G28" s="22"/>
    </row>
    <row r="29" spans="1:9" ht="15.75" x14ac:dyDescent="0.25">
      <c r="A29" s="51" t="s">
        <v>75</v>
      </c>
      <c r="B29" s="52"/>
      <c r="C29" s="33"/>
      <c r="D29" s="33"/>
      <c r="E29" s="29"/>
      <c r="F29" s="31"/>
      <c r="G29" s="34">
        <f>SUM(G25:G28)</f>
        <v>23673019</v>
      </c>
    </row>
    <row r="30" spans="1:9" ht="15.75" x14ac:dyDescent="0.25">
      <c r="A30" s="53" t="s">
        <v>77</v>
      </c>
      <c r="B30" s="54"/>
      <c r="C30" s="54"/>
      <c r="D30" s="54"/>
      <c r="E30" s="54"/>
      <c r="F30" s="55"/>
      <c r="G30" s="35">
        <f>+C3+C17+D17-E18-G25</f>
        <v>15195673</v>
      </c>
    </row>
    <row r="31" spans="1:9" ht="15.75" x14ac:dyDescent="0.25">
      <c r="A31" s="36"/>
      <c r="B31" s="37"/>
      <c r="C31" s="38"/>
      <c r="D31" s="38"/>
      <c r="E31" s="39"/>
    </row>
    <row r="32" spans="1:9" ht="15.75" x14ac:dyDescent="0.25">
      <c r="A32" s="36"/>
      <c r="B32" s="37"/>
      <c r="C32" s="38"/>
      <c r="D32" s="38"/>
      <c r="E32" s="39"/>
      <c r="F32" s="47"/>
      <c r="G32" s="47"/>
    </row>
    <row r="33" spans="1:7" ht="15.75" x14ac:dyDescent="0.25">
      <c r="A33" s="36"/>
      <c r="B33" s="37"/>
      <c r="C33" s="38"/>
      <c r="D33" s="38"/>
      <c r="E33" s="39"/>
      <c r="F33" s="40"/>
      <c r="G33" s="41"/>
    </row>
    <row r="34" spans="1:7" ht="15.75" x14ac:dyDescent="0.25">
      <c r="A34" s="42"/>
      <c r="C34" s="43"/>
      <c r="D34" s="43"/>
      <c r="E34" s="44"/>
      <c r="F34" s="40"/>
      <c r="G34" s="40"/>
    </row>
    <row r="35" spans="1:7" ht="15.75" x14ac:dyDescent="0.25">
      <c r="F35" s="40"/>
      <c r="G35" s="40"/>
    </row>
  </sheetData>
  <mergeCells count="7">
    <mergeCell ref="F32:G32"/>
    <mergeCell ref="A1:G1"/>
    <mergeCell ref="C3:D3"/>
    <mergeCell ref="A17:B17"/>
    <mergeCell ref="A24:B24"/>
    <mergeCell ref="A29:B29"/>
    <mergeCell ref="A30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2564C-20C1-4C2F-B922-21EBA3CC9156}">
  <sheetPr>
    <outlinePr summaryBelow="0"/>
  </sheetPr>
  <dimension ref="A1:J25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4" width="11.42578125" customWidth="1"/>
    <col min="5" max="5" width="57.140625" customWidth="1"/>
    <col min="6" max="6" width="17.140625" style="3" customWidth="1"/>
    <col min="7" max="7" width="11.42578125" customWidth="1"/>
    <col min="8" max="8" width="15.7109375" style="3" customWidth="1"/>
    <col min="9" max="9" width="50" customWidth="1"/>
    <col min="10" max="10" width="21.42578125" customWidth="1"/>
  </cols>
  <sheetData>
    <row r="1" spans="1:10" ht="18.75" x14ac:dyDescent="0.3">
      <c r="A1" s="56" t="s">
        <v>44</v>
      </c>
      <c r="B1" s="56"/>
      <c r="C1" s="56"/>
      <c r="D1" s="56"/>
      <c r="E1" s="56"/>
      <c r="F1" s="56"/>
      <c r="G1" s="56"/>
      <c r="H1" s="56"/>
      <c r="I1" s="56"/>
    </row>
    <row r="2" spans="1:10" x14ac:dyDescent="0.25">
      <c r="A2" s="57" t="s">
        <v>13</v>
      </c>
      <c r="B2" s="57"/>
      <c r="C2" s="57"/>
      <c r="D2" s="57"/>
      <c r="E2" s="57"/>
      <c r="F2" s="57"/>
      <c r="G2" s="57"/>
      <c r="H2" s="57"/>
      <c r="I2" s="57"/>
    </row>
    <row r="3" spans="1:10" ht="24.75" customHeight="1" x14ac:dyDescent="0.25">
      <c r="B3" s="1" t="s">
        <v>6</v>
      </c>
      <c r="C3" s="5" t="s">
        <v>0</v>
      </c>
      <c r="D3" s="5" t="s">
        <v>47</v>
      </c>
      <c r="E3" s="5" t="s">
        <v>37</v>
      </c>
      <c r="F3" s="8" t="s">
        <v>19</v>
      </c>
      <c r="G3" s="5" t="s">
        <v>3</v>
      </c>
      <c r="H3" s="8" t="s">
        <v>41</v>
      </c>
      <c r="I3" s="5" t="s">
        <v>28</v>
      </c>
      <c r="J3" s="5" t="s">
        <v>15</v>
      </c>
    </row>
    <row r="4" spans="1:10" x14ac:dyDescent="0.25">
      <c r="A4" s="9" t="s">
        <v>2</v>
      </c>
      <c r="F4" s="11">
        <f>+SUBTOTAL(9,F5:F25)</f>
        <v>35268260</v>
      </c>
      <c r="H4" s="11">
        <f>+SUBTOTAL(9,H5:H25)</f>
        <v>2843672</v>
      </c>
      <c r="I4" s="12">
        <f>+H4+F4</f>
        <v>38111932</v>
      </c>
    </row>
    <row r="5" spans="1:10" outlineLevel="1" x14ac:dyDescent="0.25">
      <c r="B5" s="4">
        <v>44573</v>
      </c>
      <c r="C5" s="10" t="s">
        <v>16</v>
      </c>
      <c r="D5" s="10" t="s">
        <v>5</v>
      </c>
      <c r="E5" s="10" t="s">
        <v>21</v>
      </c>
      <c r="F5" s="7">
        <v>1110580</v>
      </c>
      <c r="G5" s="2" t="s">
        <v>1</v>
      </c>
      <c r="H5" s="7">
        <v>111058</v>
      </c>
      <c r="I5" s="10" t="s">
        <v>4</v>
      </c>
      <c r="J5" s="10" t="s">
        <v>38</v>
      </c>
    </row>
    <row r="6" spans="1:10" outlineLevel="1" x14ac:dyDescent="0.25">
      <c r="B6" s="4">
        <v>44634</v>
      </c>
      <c r="C6" s="10" t="s">
        <v>30</v>
      </c>
      <c r="D6" s="10" t="s">
        <v>9</v>
      </c>
      <c r="E6" s="10" t="s">
        <v>22</v>
      </c>
      <c r="F6" s="7">
        <v>1688113</v>
      </c>
      <c r="G6" s="2" t="s">
        <v>8</v>
      </c>
      <c r="H6" s="7">
        <v>135049</v>
      </c>
      <c r="I6" s="10" t="s">
        <v>4</v>
      </c>
      <c r="J6" s="10" t="s">
        <v>38</v>
      </c>
    </row>
    <row r="7" spans="1:10" outlineLevel="1" x14ac:dyDescent="0.25">
      <c r="B7" s="4">
        <v>44677</v>
      </c>
      <c r="C7" s="10" t="s">
        <v>17</v>
      </c>
      <c r="D7" s="10" t="s">
        <v>9</v>
      </c>
      <c r="E7" s="10" t="s">
        <v>27</v>
      </c>
      <c r="F7" s="7">
        <v>2577400</v>
      </c>
      <c r="G7" s="2" t="s">
        <v>8</v>
      </c>
      <c r="H7" s="7">
        <v>206192</v>
      </c>
      <c r="I7" s="10" t="s">
        <v>4</v>
      </c>
      <c r="J7" s="10" t="s">
        <v>38</v>
      </c>
    </row>
    <row r="8" spans="1:10" outlineLevel="1" x14ac:dyDescent="0.25">
      <c r="B8" s="4">
        <v>44709</v>
      </c>
      <c r="C8" s="10" t="s">
        <v>31</v>
      </c>
      <c r="D8" s="10" t="s">
        <v>9</v>
      </c>
      <c r="E8" s="10" t="s">
        <v>12</v>
      </c>
      <c r="F8" s="7">
        <v>2106050</v>
      </c>
      <c r="G8" s="2" t="s">
        <v>8</v>
      </c>
      <c r="H8" s="7">
        <v>168484</v>
      </c>
      <c r="I8" s="10" t="s">
        <v>4</v>
      </c>
      <c r="J8" s="10" t="s">
        <v>38</v>
      </c>
    </row>
    <row r="9" spans="1:10" outlineLevel="1" x14ac:dyDescent="0.25">
      <c r="B9" s="4">
        <v>44735</v>
      </c>
      <c r="C9" s="10" t="s">
        <v>49</v>
      </c>
      <c r="D9" s="10" t="s">
        <v>9</v>
      </c>
      <c r="E9" s="10" t="s">
        <v>34</v>
      </c>
      <c r="F9" s="7">
        <v>1547473</v>
      </c>
      <c r="G9" s="2" t="s">
        <v>8</v>
      </c>
      <c r="H9" s="7">
        <v>123798</v>
      </c>
      <c r="I9" s="10" t="s">
        <v>4</v>
      </c>
      <c r="J9" s="10" t="s">
        <v>38</v>
      </c>
    </row>
    <row r="10" spans="1:10" outlineLevel="1" x14ac:dyDescent="0.25">
      <c r="B10" s="4">
        <v>44774</v>
      </c>
      <c r="C10" s="10" t="s">
        <v>10</v>
      </c>
      <c r="D10" s="10" t="s">
        <v>9</v>
      </c>
      <c r="E10" s="10" t="s">
        <v>48</v>
      </c>
      <c r="F10" s="7">
        <v>3315950</v>
      </c>
      <c r="G10" s="2" t="s">
        <v>8</v>
      </c>
      <c r="H10" s="7">
        <v>265276</v>
      </c>
      <c r="I10" s="10" t="s">
        <v>4</v>
      </c>
      <c r="J10" s="10" t="s">
        <v>38</v>
      </c>
    </row>
    <row r="11" spans="1:10" outlineLevel="1" x14ac:dyDescent="0.25">
      <c r="B11" s="4">
        <v>44785</v>
      </c>
      <c r="C11" s="10" t="s">
        <v>29</v>
      </c>
      <c r="D11" s="10" t="s">
        <v>9</v>
      </c>
      <c r="E11" s="10" t="s">
        <v>25</v>
      </c>
      <c r="F11" s="7">
        <v>4711007</v>
      </c>
      <c r="G11" s="2" t="s">
        <v>8</v>
      </c>
      <c r="H11" s="7">
        <v>376881</v>
      </c>
      <c r="I11" s="10" t="s">
        <v>4</v>
      </c>
      <c r="J11" s="10" t="s">
        <v>38</v>
      </c>
    </row>
    <row r="12" spans="1:10" outlineLevel="1" x14ac:dyDescent="0.25">
      <c r="B12" s="4">
        <v>44786</v>
      </c>
      <c r="C12" s="10" t="s">
        <v>42</v>
      </c>
      <c r="D12" s="10" t="s">
        <v>9</v>
      </c>
      <c r="E12" s="10" t="s">
        <v>43</v>
      </c>
      <c r="F12" s="7">
        <v>945990</v>
      </c>
      <c r="G12" s="2" t="s">
        <v>8</v>
      </c>
      <c r="H12" s="7">
        <v>75679</v>
      </c>
      <c r="I12" s="10" t="s">
        <v>4</v>
      </c>
      <c r="J12" s="10" t="s">
        <v>38</v>
      </c>
    </row>
    <row r="13" spans="1:10" outlineLevel="1" x14ac:dyDescent="0.25">
      <c r="B13" s="4">
        <v>44795</v>
      </c>
      <c r="C13" s="10" t="s">
        <v>26</v>
      </c>
      <c r="D13" s="10" t="s">
        <v>9</v>
      </c>
      <c r="E13" s="10" t="s">
        <v>43</v>
      </c>
      <c r="F13" s="7">
        <v>570585</v>
      </c>
      <c r="G13" s="2" t="s">
        <v>8</v>
      </c>
      <c r="H13" s="7">
        <v>45647</v>
      </c>
      <c r="I13" s="10" t="s">
        <v>4</v>
      </c>
      <c r="J13" s="10" t="s">
        <v>38</v>
      </c>
    </row>
    <row r="14" spans="1:10" outlineLevel="1" x14ac:dyDescent="0.25">
      <c r="B14" s="4">
        <v>44797</v>
      </c>
      <c r="C14" s="10" t="s">
        <v>11</v>
      </c>
      <c r="D14" s="10" t="s">
        <v>9</v>
      </c>
      <c r="E14" s="10" t="s">
        <v>32</v>
      </c>
      <c r="F14" s="7">
        <v>1651134</v>
      </c>
      <c r="G14" s="2" t="s">
        <v>8</v>
      </c>
      <c r="H14" s="7">
        <v>132091</v>
      </c>
      <c r="I14" s="10" t="s">
        <v>4</v>
      </c>
      <c r="J14" s="10" t="s">
        <v>38</v>
      </c>
    </row>
    <row r="15" spans="1:10" outlineLevel="1" x14ac:dyDescent="0.25">
      <c r="B15" s="4">
        <v>44816</v>
      </c>
      <c r="C15" s="10" t="s">
        <v>36</v>
      </c>
      <c r="D15" s="10" t="s">
        <v>9</v>
      </c>
      <c r="E15" s="10" t="s">
        <v>23</v>
      </c>
      <c r="F15" s="7">
        <v>1731793</v>
      </c>
      <c r="G15" s="2" t="s">
        <v>8</v>
      </c>
      <c r="H15" s="7">
        <v>138543</v>
      </c>
      <c r="I15" s="10" t="s">
        <v>4</v>
      </c>
      <c r="J15" s="10" t="s">
        <v>38</v>
      </c>
    </row>
    <row r="16" spans="1:10" outlineLevel="1" x14ac:dyDescent="0.25">
      <c r="B16" s="4">
        <v>44817</v>
      </c>
      <c r="C16" s="10" t="s">
        <v>18</v>
      </c>
      <c r="D16" s="10" t="s">
        <v>9</v>
      </c>
      <c r="E16" s="10" t="s">
        <v>25</v>
      </c>
      <c r="F16" s="7">
        <v>1681330</v>
      </c>
      <c r="G16" s="2" t="s">
        <v>8</v>
      </c>
      <c r="H16" s="7">
        <v>134506</v>
      </c>
      <c r="I16" s="10" t="s">
        <v>4</v>
      </c>
      <c r="J16" s="10" t="s">
        <v>38</v>
      </c>
    </row>
    <row r="17" spans="2:10" outlineLevel="1" x14ac:dyDescent="0.25">
      <c r="B17" s="4">
        <v>44832</v>
      </c>
      <c r="C17" s="10" t="s">
        <v>33</v>
      </c>
      <c r="D17" s="10" t="s">
        <v>9</v>
      </c>
      <c r="E17" s="10" t="s">
        <v>25</v>
      </c>
      <c r="F17" s="7">
        <v>980010</v>
      </c>
      <c r="G17" s="2" t="s">
        <v>8</v>
      </c>
      <c r="H17" s="7">
        <v>78401</v>
      </c>
      <c r="I17" s="10" t="s">
        <v>4</v>
      </c>
      <c r="J17" s="10" t="s">
        <v>38</v>
      </c>
    </row>
    <row r="18" spans="2:10" outlineLevel="1" x14ac:dyDescent="0.25">
      <c r="B18" s="4">
        <v>44835</v>
      </c>
      <c r="C18" s="10" t="s">
        <v>14</v>
      </c>
      <c r="D18" s="10" t="s">
        <v>9</v>
      </c>
      <c r="E18" s="10" t="s">
        <v>43</v>
      </c>
      <c r="F18" s="7">
        <v>656407</v>
      </c>
      <c r="G18" s="2" t="s">
        <v>8</v>
      </c>
      <c r="H18" s="7">
        <v>52513</v>
      </c>
      <c r="I18" s="10" t="s">
        <v>4</v>
      </c>
      <c r="J18" s="10" t="s">
        <v>38</v>
      </c>
    </row>
    <row r="19" spans="2:10" outlineLevel="1" x14ac:dyDescent="0.25">
      <c r="B19" s="4">
        <v>44845</v>
      </c>
      <c r="C19" s="10" t="s">
        <v>40</v>
      </c>
      <c r="D19" s="10" t="s">
        <v>9</v>
      </c>
      <c r="E19" s="10" t="s">
        <v>52</v>
      </c>
      <c r="F19" s="7">
        <v>980010</v>
      </c>
      <c r="G19" s="2" t="s">
        <v>8</v>
      </c>
      <c r="H19" s="7">
        <v>78401</v>
      </c>
      <c r="I19" s="10" t="s">
        <v>4</v>
      </c>
      <c r="J19" s="10" t="s">
        <v>38</v>
      </c>
    </row>
    <row r="20" spans="2:10" outlineLevel="1" x14ac:dyDescent="0.25">
      <c r="B20" s="4">
        <v>44858</v>
      </c>
      <c r="C20" s="10" t="s">
        <v>24</v>
      </c>
      <c r="D20" s="10" t="s">
        <v>9</v>
      </c>
      <c r="E20" s="10" t="s">
        <v>43</v>
      </c>
      <c r="F20" s="7">
        <v>1323392</v>
      </c>
      <c r="G20" s="2" t="s">
        <v>8</v>
      </c>
      <c r="H20" s="7">
        <v>105871</v>
      </c>
      <c r="I20" s="10" t="s">
        <v>4</v>
      </c>
      <c r="J20" s="10" t="s">
        <v>38</v>
      </c>
    </row>
    <row r="21" spans="2:10" outlineLevel="1" x14ac:dyDescent="0.25">
      <c r="B21" s="4">
        <v>44873</v>
      </c>
      <c r="C21" s="10" t="s">
        <v>35</v>
      </c>
      <c r="D21" s="10" t="s">
        <v>9</v>
      </c>
      <c r="E21" s="10" t="s">
        <v>50</v>
      </c>
      <c r="F21" s="7">
        <v>1080368</v>
      </c>
      <c r="G21" s="2" t="s">
        <v>8</v>
      </c>
      <c r="H21" s="7">
        <v>86429</v>
      </c>
      <c r="I21" s="10" t="s">
        <v>4</v>
      </c>
      <c r="J21" s="10" t="s">
        <v>38</v>
      </c>
    </row>
    <row r="22" spans="2:10" outlineLevel="1" x14ac:dyDescent="0.25">
      <c r="B22" s="4">
        <v>44874</v>
      </c>
      <c r="C22" s="10" t="s">
        <v>20</v>
      </c>
      <c r="D22" s="10" t="s">
        <v>9</v>
      </c>
      <c r="E22" s="10" t="s">
        <v>25</v>
      </c>
      <c r="F22" s="7">
        <v>2333913</v>
      </c>
      <c r="G22" s="2" t="s">
        <v>8</v>
      </c>
      <c r="H22" s="7">
        <v>186713</v>
      </c>
      <c r="I22" s="10" t="s">
        <v>4</v>
      </c>
      <c r="J22" s="10" t="s">
        <v>38</v>
      </c>
    </row>
    <row r="23" spans="2:10" outlineLevel="1" x14ac:dyDescent="0.25">
      <c r="B23" s="4">
        <v>44912</v>
      </c>
      <c r="C23" s="10" t="s">
        <v>39</v>
      </c>
      <c r="D23" s="10" t="s">
        <v>9</v>
      </c>
      <c r="E23" s="10" t="s">
        <v>45</v>
      </c>
      <c r="F23" s="7">
        <v>1208268</v>
      </c>
      <c r="G23" s="2" t="s">
        <v>8</v>
      </c>
      <c r="H23" s="7">
        <v>96661</v>
      </c>
      <c r="I23" s="10" t="s">
        <v>4</v>
      </c>
      <c r="J23" s="10" t="s">
        <v>38</v>
      </c>
    </row>
    <row r="24" spans="2:10" outlineLevel="1" x14ac:dyDescent="0.25">
      <c r="B24" s="4">
        <v>44914</v>
      </c>
      <c r="C24" s="10">
        <v>56109</v>
      </c>
      <c r="D24" s="10" t="s">
        <v>9</v>
      </c>
      <c r="E24" s="10" t="s">
        <v>46</v>
      </c>
      <c r="F24" s="7">
        <v>1471683</v>
      </c>
      <c r="G24" s="2" t="s">
        <v>8</v>
      </c>
      <c r="H24" s="7">
        <v>117735</v>
      </c>
      <c r="I24" s="10" t="s">
        <v>4</v>
      </c>
      <c r="J24" s="10" t="s">
        <v>38</v>
      </c>
    </row>
    <row r="25" spans="2:10" outlineLevel="1" x14ac:dyDescent="0.25">
      <c r="B25" s="4">
        <v>44921</v>
      </c>
      <c r="C25" s="10" t="s">
        <v>51</v>
      </c>
      <c r="D25" s="10" t="s">
        <v>9</v>
      </c>
      <c r="E25" s="10" t="s">
        <v>7</v>
      </c>
      <c r="F25" s="7">
        <v>1596804</v>
      </c>
      <c r="G25" s="2" t="s">
        <v>8</v>
      </c>
      <c r="H25" s="7">
        <v>127744</v>
      </c>
      <c r="I25" s="10" t="s">
        <v>4</v>
      </c>
      <c r="J25" s="10" t="s">
        <v>38</v>
      </c>
    </row>
  </sheetData>
  <autoFilter ref="A4:J25" xr:uid="{00000000-0001-0000-0000-000000000000}"/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2023-02-25T08:40:58Z</dcterms:created>
  <dcterms:modified xsi:type="dcterms:W3CDTF">2023-03-04T03:23:43Z</dcterms:modified>
</cp:coreProperties>
</file>