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King Food\"/>
    </mc:Choice>
  </mc:AlternateContent>
  <xr:revisionPtr revIDLastSave="0" documentId="13_ncr:1_{4D306C4F-926E-44E0-AA43-15D8B44C8A0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Làm" sheetId="4" r:id="rId1"/>
    <sheet name="Parameters" sheetId="2" r:id="rId2"/>
    <sheet name="Data" sheetId="1" r:id="rId3"/>
  </sheets>
  <definedNames>
    <definedName name="_xlnm._FilterDatabase" localSheetId="2" hidden="1">Data!$A$1:$M$93</definedName>
    <definedName name="_xlnm._FilterDatabase" localSheetId="0" hidden="1">Làm!$A$1:$M$27</definedName>
    <definedName name="List___AP_Bills" localSheetId="2">Data!$A$1:$M$72</definedName>
    <definedName name="List___AP_Bills" localSheetId="0">Làm!$A$1:$M$6</definedName>
  </definedNames>
  <calcPr calcId="191029"/>
</workbook>
</file>

<file path=xl/calcChain.xml><?xml version="1.0" encoding="utf-8"?>
<calcChain xmlns="http://schemas.openxmlformats.org/spreadsheetml/2006/main">
  <c r="F7" i="4" l="1"/>
  <c r="F8" i="4" s="1"/>
  <c r="F25" i="4" s="1"/>
  <c r="F26" i="4" s="1"/>
  <c r="F27" i="4" s="1"/>
  <c r="F73" i="1" l="1"/>
  <c r="F74" i="1" s="1"/>
  <c r="F91" i="1" l="1"/>
  <c r="F92" i="1" s="1"/>
  <c r="F93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ist___AP_Bills" type="4" refreshedVersion="1" background="1" saveData="1">
    <webPr firstRow="1" xl2000="1" url="https://erp.kfm.vn//AcumaticaERP/Export/GenInqExcelQuery.axd?companyid=KFM" post="requestData=%7B%22company%22%3A%22KFM%22%2C%22parameters%22%3A%7B%7D%2C%22filter_name%22%3A%22Saved%20Filter%22%2C%22filters%22%3A%7B%7D%2C%22data%22%3A%7B%22design_id%22%3A%22aab1dc15-ac74-4760-97f7-da494440cde4%22%2C%22parameters%22%3Anull%2C%22filters%22%3A%5B%5D%2C%22fields%22%3A%22APRegister_refNbr%2CBAccount_acctCD%2CBAccount_acctName%2CAPRegister_usrTVInvoiceDate%2CAPRegister_usrTVInvoiceNo%2CAPInvoice_Formula70d4021353554913967ad82f43519c41%2CAPRegister_branchID_description%2CAPRegister_DocType%2CAPRegister_docDesc%2CAPRegister_status%2CAPInvoice_dueDate%2CAPInvoice_Formula4c075f6db30645769c392a665b464ad7%2CAPInvoice_Formula3da828fcccc84c2b9a42921249119a7a%22%7D%7D" htmlFormat="all"/>
  </connection>
  <connection id="2" xr16:uid="{0F476C7C-5000-4D0E-BEB5-F141CE268770}" name="List___AP_Bills1" type="4" refreshedVersion="1" background="1" saveData="1">
    <webPr firstRow="1" xl2000="1" url="https://erp.kfm.vn//AcumaticaERP/Export/GenInqExcelQuery.axd?companyid=KFM" post="requestData=%7B%22company%22%3A%22KFM%22%2C%22parameters%22%3A%7B%7D%2C%22filter_name%22%3A%22Saved%20Filter%22%2C%22filters%22%3A%7B%7D%2C%22data%22%3A%7B%22design_id%22%3A%22aab1dc15-ac74-4760-97f7-da494440cde4%22%2C%22parameters%22%3Anull%2C%22filters%22%3A%5B%5D%2C%22fields%22%3A%22APRegister_refNbr%2CBAccount_acctCD%2CBAccount_acctName%2CAPRegister_usrTVInvoiceDate%2CAPRegister_usrTVInvoiceNo%2CAPInvoice_Formula70d4021353554913967ad82f43519c41%2CAPRegister_branchID_description%2CAPRegister_DocType%2CAPRegister_docDesc%2CAPRegister_status%2CAPInvoice_dueDate%2CAPInvoice_Formula4c075f6db30645769c392a665b464ad7%2CAPInvoice_Formula3da828fcccc84c2b9a42921249119a7a%22%7D%7D" htmlFormat="all"/>
  </connection>
</connections>
</file>

<file path=xl/sharedStrings.xml><?xml version="1.0" encoding="utf-8"?>
<sst xmlns="http://schemas.openxmlformats.org/spreadsheetml/2006/main" count="682" uniqueCount="267">
  <si>
    <t>Title:</t>
  </si>
  <si>
    <t>List - AP Bills</t>
  </si>
  <si>
    <t>Company:</t>
  </si>
  <si>
    <t>KFM</t>
  </si>
  <si>
    <t>Date:</t>
  </si>
  <si>
    <t>03 Thg3 2023 11:11 SA GMT+07:00</t>
  </si>
  <si>
    <t>Reference Nbr.</t>
  </si>
  <si>
    <t>Vendor</t>
  </si>
  <si>
    <t>Vendor Name</t>
  </si>
  <si>
    <t>Ngay HD</t>
  </si>
  <si>
    <t>So HD</t>
  </si>
  <si>
    <t>Tổng tiền trước VAT</t>
  </si>
  <si>
    <t>Branch Name</t>
  </si>
  <si>
    <t>Type</t>
  </si>
  <si>
    <t>Description</t>
  </si>
  <si>
    <t>Status</t>
  </si>
  <si>
    <t>Due Date</t>
  </si>
  <si>
    <t>Tổng tiền sau VAT</t>
  </si>
  <si>
    <t>VAT Taxable Total</t>
  </si>
  <si>
    <t>BIL000000228083</t>
  </si>
  <si>
    <t>V000516</t>
  </si>
  <si>
    <t>CÔNG TY TNHH MTV THƯƠNG MẠI VÀ DỊCH VỤ NGỌC THƠM</t>
  </si>
  <si>
    <t>0057021</t>
  </si>
  <si>
    <t>KHO ABA LƯU HÀNG</t>
  </si>
  <si>
    <t>Bill</t>
  </si>
  <si>
    <t>MUA HÀNG THEO HD 0057021 NGÀY 27122022</t>
  </si>
  <si>
    <t>Closed</t>
  </si>
  <si>
    <t>BIL000000226048</t>
  </si>
  <si>
    <t>0056707</t>
  </si>
  <si>
    <t>MUA HÀNG THEO HD 0056707 NGÀY 23122022</t>
  </si>
  <si>
    <t>Debit Adj.</t>
  </si>
  <si>
    <t>BIL000000224769</t>
  </si>
  <si>
    <t>0056182</t>
  </si>
  <si>
    <t>MUA HÀNG THEO HD 0056182 NGÀY 21122022</t>
  </si>
  <si>
    <t>BIL000000221489</t>
  </si>
  <si>
    <t>0055366</t>
  </si>
  <si>
    <t>MUA HÀNG THEO HD 0055366 NGÀY 13122022</t>
  </si>
  <si>
    <t>BIL000000217758</t>
  </si>
  <si>
    <t>0054419</t>
  </si>
  <si>
    <t>MUA HÀNG THEO HD 0054419 NGÀY 06122022</t>
  </si>
  <si>
    <t>BIL000000215140</t>
  </si>
  <si>
    <t>0053199</t>
  </si>
  <si>
    <t>MUA HÀNG THEO HD 0053199 NGÀY 29112022</t>
  </si>
  <si>
    <t>BIL000000211249</t>
  </si>
  <si>
    <t>0052039</t>
  </si>
  <si>
    <t>MUA HÀNG THEO HD 0052039 NGÀY 22112022</t>
  </si>
  <si>
    <t>BIL000000207277</t>
  </si>
  <si>
    <t>0050982</t>
  </si>
  <si>
    <t>MUA HÀNG THEO HD 0050982 NGÀY 15112022</t>
  </si>
  <si>
    <t>BIL000000204840</t>
  </si>
  <si>
    <t>0050667</t>
  </si>
  <si>
    <t>MUA HÀNG THEO HD 0050667 NGÀY 10112022</t>
  </si>
  <si>
    <t>APD07905</t>
  </si>
  <si>
    <t>1761961</t>
  </si>
  <si>
    <t>KFM_HCM_Q10 - BB17 Trường Sơn - MART</t>
  </si>
  <si>
    <t>TRẢ HÀNG NHẬP THEO HĐ SỐ 1761961 NGÀY 31/10/2022</t>
  </si>
  <si>
    <t>BIL000000199035</t>
  </si>
  <si>
    <t>0049372</t>
  </si>
  <si>
    <t>MUA HÀNG THEO SỐ HĐ 0049372 NGÀY 28/10/2022</t>
  </si>
  <si>
    <t>BIL000000197516</t>
  </si>
  <si>
    <t>0048727</t>
  </si>
  <si>
    <t>MUA HÀNG THEO HD 0048727 NGÀY 24102022</t>
  </si>
  <si>
    <t>BIL000000193833</t>
  </si>
  <si>
    <t>0047846</t>
  </si>
  <si>
    <t>MUA HÀNG THEO HD 0047846 NGÀY 17102022</t>
  </si>
  <si>
    <t>BIL000000193170</t>
  </si>
  <si>
    <t>0048077</t>
  </si>
  <si>
    <t>MUA HÀNG THEO HD 0048077 NGÀY 19102022</t>
  </si>
  <si>
    <t>BIL000000187866</t>
  </si>
  <si>
    <t>0045817</t>
  </si>
  <si>
    <t>MUA HÀNG THEO HD 0045817 NGÀY 04102022</t>
  </si>
  <si>
    <t>BIL000000184411</t>
  </si>
  <si>
    <t>0044226</t>
  </si>
  <si>
    <t>MUA HÀNG THEO HD 0044226 NGÀY 26092022</t>
  </si>
  <si>
    <t>BIL000000182913</t>
  </si>
  <si>
    <t>0042366</t>
  </si>
  <si>
    <t>MUA HÀNG THEO HD 0042366 NGÀY 19092022</t>
  </si>
  <si>
    <t>BIL000000179851</t>
  </si>
  <si>
    <t>0041361</t>
  </si>
  <si>
    <t>MUA HÀNG THEO HD 0041361 NGÀY 15092022</t>
  </si>
  <si>
    <t>BIL000000179184</t>
  </si>
  <si>
    <t>0040182</t>
  </si>
  <si>
    <t>MUA HÀNG THEO HD 0040182 NGÀY 12092022</t>
  </si>
  <si>
    <t>BIL000000176419</t>
  </si>
  <si>
    <t>0038161</t>
  </si>
  <si>
    <t>MUA HÀNG THEO HD 0038161 NGÀY 07092022</t>
  </si>
  <si>
    <t>APD07132</t>
  </si>
  <si>
    <t>1292188</t>
  </si>
  <si>
    <t>KFM_HCM_GVA - 371 Nguyễn Kiệm - MINI</t>
  </si>
  <si>
    <t>TRẢ HÀNG THEO SỐ HĐ 1292188 NGÀY 05/09/2022</t>
  </si>
  <si>
    <t>BIL000000174380</t>
  </si>
  <si>
    <t>0036417</t>
  </si>
  <si>
    <t>MUA HÀNG THEO HD 0036417 NGÀY 29082022</t>
  </si>
  <si>
    <t>BIL000000172503</t>
  </si>
  <si>
    <t>0034123</t>
  </si>
  <si>
    <t>MUA HÀNG THEO HD 0034123 NGÀY 20082022</t>
  </si>
  <si>
    <t>BIL000000172456</t>
  </si>
  <si>
    <t>0034324</t>
  </si>
  <si>
    <t>MUA HÀNG THEO HD 0034324 NGÀY 23082022</t>
  </si>
  <si>
    <t>APD06954</t>
  </si>
  <si>
    <t>1228259</t>
  </si>
  <si>
    <t>KFM_HCM_TBI - 22 Hoàng Hoa Thám - MART</t>
  </si>
  <si>
    <t>TRẢ HÀNG NHẬP THEO HĐ SỐ 1228259 NGÀY 25/09/2022</t>
  </si>
  <si>
    <t>BIL000000171096</t>
  </si>
  <si>
    <t>0031741</t>
  </si>
  <si>
    <t>MUA HÀNG THEO HD 0031741 NGÀY 17082022</t>
  </si>
  <si>
    <t>BIL000000171058</t>
  </si>
  <si>
    <t>0031610</t>
  </si>
  <si>
    <t>MUA HÀNG THEO HD 0031610 NGÀY 15082022</t>
  </si>
  <si>
    <t>BIL000000166914</t>
  </si>
  <si>
    <t>0029613</t>
  </si>
  <si>
    <t>MUA HÀNG THEO SỐ HĐ 0029613 NGÀY 09/08/2022</t>
  </si>
  <si>
    <t>BIL000000164608</t>
  </si>
  <si>
    <t>0029230</t>
  </si>
  <si>
    <t>KHO ABA QUÁ CẢNH</t>
  </si>
  <si>
    <t>MUA HÀNG THEO HD 0029230 NGÀY 02082022</t>
  </si>
  <si>
    <t>BIL000000164577</t>
  </si>
  <si>
    <t>0027485</t>
  </si>
  <si>
    <t>MUA HÀNG THEO HD 0027485 NGÀY 28072022</t>
  </si>
  <si>
    <t>BIL000000162164</t>
  </si>
  <si>
    <t>0027484</t>
  </si>
  <si>
    <t>MUA HÀNG THEO HD 0027484 NGÀY 28072022</t>
  </si>
  <si>
    <t>BIL000000162048</t>
  </si>
  <si>
    <t>0027394</t>
  </si>
  <si>
    <t>MUA HÀNG THEO HD 0027394 NGÀY 26072022</t>
  </si>
  <si>
    <t>BIL000000159912</t>
  </si>
  <si>
    <t>0026063</t>
  </si>
  <si>
    <t>MUA HÀNG THEO HD 0026063 NGÀY 19072022</t>
  </si>
  <si>
    <t>BIL000000159861</t>
  </si>
  <si>
    <t>0025283</t>
  </si>
  <si>
    <t>MUA HÀNG THEO HD 0025283 NGÀY 14072022</t>
  </si>
  <si>
    <t>BIL000000159859</t>
  </si>
  <si>
    <t>0025282</t>
  </si>
  <si>
    <t>MUA HÀNG THEO HD 0025282 NGÀY 14072022</t>
  </si>
  <si>
    <t>BIL000000159777</t>
  </si>
  <si>
    <t>0026796</t>
  </si>
  <si>
    <t>MUA HÀNG THEO HD 0026796 NGÀY 22072022</t>
  </si>
  <si>
    <t>BIL000000157674</t>
  </si>
  <si>
    <t>0024326</t>
  </si>
  <si>
    <t>MUA HÀNG THEO HD 0024326 NGÀY 12072022</t>
  </si>
  <si>
    <t>APD06109</t>
  </si>
  <si>
    <t>0943624</t>
  </si>
  <si>
    <t>KFM_HCM_Q07 - 31 Tân Mỹ - MART</t>
  </si>
  <si>
    <t>Trả hàng theo HĐ số 943624 ngày 13.07.2022</t>
  </si>
  <si>
    <t>BIL000000155228</t>
  </si>
  <si>
    <t>0023707</t>
  </si>
  <si>
    <t>MUA HÀNG THEO HD 0023707 NGÀY 07072022</t>
  </si>
  <si>
    <t>BIL000000153654</t>
  </si>
  <si>
    <t>0022092</t>
  </si>
  <si>
    <t>MUA HÀNG THEO HD 0022092 NGÀY 04072022</t>
  </si>
  <si>
    <t>BIL000000151995</t>
  </si>
  <si>
    <t>0021134</t>
  </si>
  <si>
    <t>MUA HÀNG THEO HD 0021134 NGÀY 28062022</t>
  </si>
  <si>
    <t>BIL000000150348</t>
  </si>
  <si>
    <t>0019619</t>
  </si>
  <si>
    <t>MUA HÀNG THEO HD 0019619 NGÀY 21062022</t>
  </si>
  <si>
    <t>BIL000000148292</t>
  </si>
  <si>
    <t>0018096</t>
  </si>
  <si>
    <t>MUA HÀNG THEO HD 0018096 NGÀY 15062022</t>
  </si>
  <si>
    <t>BIL000000146934</t>
  </si>
  <si>
    <t>0016677</t>
  </si>
  <si>
    <t>MUA HÀNG THEO HD 0016677 NGÀY 08062022</t>
  </si>
  <si>
    <t>BIL000000144565</t>
  </si>
  <si>
    <t>0015218</t>
  </si>
  <si>
    <t>MUA HÀNG THEO HD 0015218 NGÀY 01062022</t>
  </si>
  <si>
    <t>BIL000000142402</t>
  </si>
  <si>
    <t>0014675</t>
  </si>
  <si>
    <t>MUA HÀNG THEO HD 0014675 NGÀY 27052022</t>
  </si>
  <si>
    <t>BIL000000140442</t>
  </si>
  <si>
    <t>0013282</t>
  </si>
  <si>
    <t>MUA HÀNG THEO HD 0013282 NGÀY 17052022</t>
  </si>
  <si>
    <t>BIL000000138416</t>
  </si>
  <si>
    <t>0011667</t>
  </si>
  <si>
    <t>MUA HÀNG THEO HD 0011667 NGÀY 07052022</t>
  </si>
  <si>
    <t>BIL000000138398</t>
  </si>
  <si>
    <t>0012383</t>
  </si>
  <si>
    <t>MUA HÀNG THEO HD 0012383 NGÀY 11052022</t>
  </si>
  <si>
    <t>BIL000000136622</t>
  </si>
  <si>
    <t>0011244</t>
  </si>
  <si>
    <t>MUA HÀNG THEO HD 0011244 NGÀY 04052022</t>
  </si>
  <si>
    <t>BIL000000134172</t>
  </si>
  <si>
    <t>0010545</t>
  </si>
  <si>
    <t>MUA HÀNG THEO HD 0010545 NGÀY 29042022</t>
  </si>
  <si>
    <t>BIL000000132996</t>
  </si>
  <si>
    <t>0009916</t>
  </si>
  <si>
    <t>MUA HÀNG THEO HD 0009916 NGÀY 26042022</t>
  </si>
  <si>
    <t>BIL000000130685</t>
  </si>
  <si>
    <t>0007490</t>
  </si>
  <si>
    <t>MUA HÀNG THEO HD 0007490 NGÀY 15042022</t>
  </si>
  <si>
    <t>BIL000000130474</t>
  </si>
  <si>
    <t>0005580</t>
  </si>
  <si>
    <t>MUA HÀNG THEO HD 0005580 NGÀY 06042022</t>
  </si>
  <si>
    <t>BIL000000127320</t>
  </si>
  <si>
    <t>0004446</t>
  </si>
  <si>
    <t>MUA HÀNG THEO HD 0004446 NGÀY 28032022</t>
  </si>
  <si>
    <t>BIL000000127300</t>
  </si>
  <si>
    <t>0004679</t>
  </si>
  <si>
    <t>MUA HÀNG THEO HD 0004679 NGÀY 30032022</t>
  </si>
  <si>
    <t>BIL000000125640</t>
  </si>
  <si>
    <t>0003076</t>
  </si>
  <si>
    <t>MUA HÀNG THEO HD 0003076 NGÀY 21032022</t>
  </si>
  <si>
    <t>BIL000000123923</t>
  </si>
  <si>
    <t>0001957</t>
  </si>
  <si>
    <t>MUA HÀNG THEO HD 0001957 NGÀY 16032022</t>
  </si>
  <si>
    <t>BIL000000122252</t>
  </si>
  <si>
    <t>0000908</t>
  </si>
  <si>
    <t>MUA HÀNG THEO HD 0000908 NGÀY 09032022</t>
  </si>
  <si>
    <t>BIL000000120416</t>
  </si>
  <si>
    <t>0014888</t>
  </si>
  <si>
    <t>MUA HÀNG THEO HD 0014888 NGÀY 01032022</t>
  </si>
  <si>
    <t>BIL000000118861</t>
  </si>
  <si>
    <t>0013855</t>
  </si>
  <si>
    <t>MUA HÀNG THEO HD 0013855 NGÀY 24022022</t>
  </si>
  <si>
    <t>BIL000000117514</t>
  </si>
  <si>
    <t>0012857</t>
  </si>
  <si>
    <t>MUA HÀNG THEO HD 0012857 NGÀY 17022022</t>
  </si>
  <si>
    <t>BIL000000115029</t>
  </si>
  <si>
    <t>0010736</t>
  </si>
  <si>
    <t>MUA HÀNG THEO HD 0010736 NGÀY 09022022</t>
  </si>
  <si>
    <t>APD04173</t>
  </si>
  <si>
    <t>0167932</t>
  </si>
  <si>
    <t>KFM_HCM_Q07 - 571 Huỳnh Tấn Phát - MART</t>
  </si>
  <si>
    <t>TRẢ HÀNG THEO HD 0167932 NGÀY 31.01.2022</t>
  </si>
  <si>
    <t>BIL000000113238</t>
  </si>
  <si>
    <t>0010333</t>
  </si>
  <si>
    <t>MUA HÀNG THEO HD 0010333 NGÀY 26012022</t>
  </si>
  <si>
    <t>BIL000000112216</t>
  </si>
  <si>
    <t>0008656</t>
  </si>
  <si>
    <t>MUA HÀNG THEO HD 0008656 NGÀY 19012022</t>
  </si>
  <si>
    <t>BIL000000108991</t>
  </si>
  <si>
    <t>0006688</t>
  </si>
  <si>
    <t>KFM_HCM_BCH - 10 Phạm Hùng - MART</t>
  </si>
  <si>
    <t>MUA HÀNG THEO HĐ SỐ 0006688 NGÀY 06/01/2022</t>
  </si>
  <si>
    <t>BIL000000108619</t>
  </si>
  <si>
    <t>0006683</t>
  </si>
  <si>
    <t>KFM_HCM_Q11 - 130 Ông Ích Khiêm - MINI</t>
  </si>
  <si>
    <t>MUA HÀNG THEO SỐ HĐ 0006683 NGÀY 06/01/2022</t>
  </si>
  <si>
    <t>BIL000000108304</t>
  </si>
  <si>
    <t>0006678</t>
  </si>
  <si>
    <t>Mua hàng theo HĐ số 0006678 ngày 06.01.2022</t>
  </si>
  <si>
    <t>BIL000000108275</t>
  </si>
  <si>
    <t>0006911</t>
  </si>
  <si>
    <t>Mua hàng theo HĐ số 0006911 ngày 08.01.2021</t>
  </si>
  <si>
    <t>BIL000000108044</t>
  </si>
  <si>
    <t>0006679</t>
  </si>
  <si>
    <t>MUA HÀNG THEO HD 0006679 NGÀY 06.01.2022</t>
  </si>
  <si>
    <t>Doanh số nhập (-VAT)</t>
  </si>
  <si>
    <t>Hỗ trợ khai trương gồm các cửa hàng:</t>
  </si>
  <si>
    <t>Nguyễn Hồng</t>
  </si>
  <si>
    <t>Lê Văn Thọ</t>
  </si>
  <si>
    <t>Khánh Hội</t>
  </si>
  <si>
    <t>Nguyễn Văn Tăng</t>
  </si>
  <si>
    <t>Vũ Tùng</t>
  </si>
  <si>
    <t>Phan Huy Ích - Mart</t>
  </si>
  <si>
    <t>Cây Keo</t>
  </si>
  <si>
    <t>Nguyễn Thị Tú</t>
  </si>
  <si>
    <t>Lê Văn Lương</t>
  </si>
  <si>
    <t>Đường CN1</t>
  </si>
  <si>
    <t>Phạm Hữu Lầu</t>
  </si>
  <si>
    <t>Tổng (-VAT)</t>
  </si>
  <si>
    <t>Thuế suất 10%</t>
  </si>
  <si>
    <t xml:space="preserve">Tổng </t>
  </si>
  <si>
    <t>Nguyễn Thị Thập - Mart</t>
  </si>
  <si>
    <t>Bùi Văn Ba - Mini</t>
  </si>
  <si>
    <t>Nguyễn Kiệm - Mini</t>
  </si>
  <si>
    <t>Vũ Huy Tấn - Mini</t>
  </si>
  <si>
    <t>Hỗ trợ vận chuyển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</si>
</sst>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d\/mm\/yyyy"/>
    <numFmt numFmtId="165" formatCode="#,##0.00;[Red]\-#,##0.00"/>
    <numFmt numFmtId="166" formatCode="_(* #,##0_);_(* \(#,##0\);_(* &quot;-&quot;??_);_(@_)"/>
    <numFmt numFmtId="167" formatCode="0.0%"/>
  </numFmts>
  <fonts count="6" x14ac:knownFonts="1">
    <font>
      <sz val="9"/>
      <name val="Tahoma"/>
    </font>
    <font>
      <b/>
      <sz val="11"/>
      <color rgb="FF000000"/>
      <name val="Calibri"/>
    </font>
    <font>
      <b/>
      <sz val="11"/>
      <color rgb="FFFFFFFF"/>
      <name val="Calibri"/>
    </font>
    <font>
      <sz val="9"/>
      <name val="Tahoma"/>
    </font>
    <font>
      <b/>
      <sz val="9"/>
      <name val="Tahoma"/>
      <family val="2"/>
      <charset val="163"/>
    </font>
    <font>
      <sz val="9"/>
      <name val="Tahoma"/>
      <family val="2"/>
      <charset val="163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00080"/>
        <bgColor rgb="FF000000"/>
      </patternFill>
    </fill>
  </fills>
  <borders count="3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 applyAlignment="0"/>
    <xf numFmtId="0" fontId="1" fillId="2" borderId="1" applyAlignment="0"/>
    <xf numFmtId="0" fontId="2" fillId="3" borderId="2" applyAlignment="0"/>
    <xf numFmtId="164" fontId="1" fillId="2" borderId="1"/>
    <xf numFmtId="165" fontId="1" fillId="2" borderId="1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1"/>
    <xf numFmtId="0" fontId="2" fillId="3" borderId="2" xfId="2"/>
    <xf numFmtId="164" fontId="1" fillId="2" borderId="1" xfId="3"/>
    <xf numFmtId="165" fontId="1" fillId="2" borderId="1" xfId="4"/>
    <xf numFmtId="0" fontId="4" fillId="0" borderId="2" xfId="0" applyFont="1" applyBorder="1"/>
    <xf numFmtId="166" fontId="4" fillId="0" borderId="2" xfId="5" applyNumberFormat="1" applyFont="1" applyFill="1" applyBorder="1"/>
    <xf numFmtId="0" fontId="5" fillId="0" borderId="2" xfId="0" applyFont="1" applyBorder="1"/>
    <xf numFmtId="167" fontId="0" fillId="0" borderId="2" xfId="0" applyNumberFormat="1" applyBorder="1"/>
    <xf numFmtId="166" fontId="0" fillId="0" borderId="2" xfId="5" applyNumberFormat="1" applyFont="1" applyFill="1" applyBorder="1"/>
    <xf numFmtId="0" fontId="0" fillId="0" borderId="2" xfId="0" applyBorder="1"/>
    <xf numFmtId="9" fontId="0" fillId="0" borderId="2" xfId="0" applyNumberFormat="1" applyBorder="1"/>
  </cellXfs>
  <cellStyles count="6">
    <cellStyle name="Comma" xfId="5" builtinId="3"/>
    <cellStyle name="Normal" xfId="0" builtinId="0"/>
    <cellStyle name="Style 1" xfId="1" xr:uid="{00000000-0005-0000-0000-000002000000}"/>
    <cellStyle name="Style 2" xfId="2" xr:uid="{00000000-0005-0000-0000-000003000000}"/>
    <cellStyle name="Style 3" xfId="3" xr:uid="{00000000-0005-0000-0000-000004000000}"/>
    <cellStyle name="Style 4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ist___AP_Bills" adjustColumnWidth="0" connectionId="2" xr16:uid="{957E3F1A-0610-466A-BBE3-A07A0504B39F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ist___AP_Bills" adjustColumnWidth="0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1A2A5-56FC-47DE-8669-43F40ED2B359}">
  <dimension ref="A1:M27"/>
  <sheetViews>
    <sheetView tabSelected="1" topLeftCell="C1" workbookViewId="0">
      <selection activeCell="G9" sqref="G9"/>
    </sheetView>
  </sheetViews>
  <sheetFormatPr defaultRowHeight="11.25" x14ac:dyDescent="0.15"/>
  <cols>
    <col min="1" max="1" width="21.42578125" customWidth="1"/>
    <col min="2" max="2" width="11.7109375" customWidth="1"/>
    <col min="3" max="3" width="57.28515625" customWidth="1"/>
    <col min="4" max="4" width="17" customWidth="1"/>
    <col min="5" max="5" width="11.42578125" customWidth="1"/>
    <col min="6" max="6" width="21.140625" customWidth="1"/>
    <col min="7" max="7" width="55" customWidth="1"/>
    <col min="8" max="8" width="11" customWidth="1"/>
    <col min="9" max="9" width="70" customWidth="1"/>
    <col min="10" max="10" width="15.140625" customWidth="1"/>
    <col min="11" max="11" width="22.42578125" customWidth="1"/>
    <col min="12" max="13" width="25" customWidth="1"/>
  </cols>
  <sheetData>
    <row r="1" spans="1:13" ht="15" x14ac:dyDescent="0.25">
      <c r="A1" s="2" t="s">
        <v>6</v>
      </c>
      <c r="B1" s="2" t="s">
        <v>7</v>
      </c>
      <c r="C1" s="2" t="s">
        <v>8</v>
      </c>
      <c r="D1" s="2" t="s">
        <v>9</v>
      </c>
      <c r="E1" s="2" t="s">
        <v>10</v>
      </c>
      <c r="F1" s="2" t="s">
        <v>11</v>
      </c>
      <c r="G1" s="2" t="s">
        <v>12</v>
      </c>
      <c r="H1" s="2" t="s">
        <v>13</v>
      </c>
      <c r="I1" s="2" t="s">
        <v>14</v>
      </c>
      <c r="J1" s="2" t="s">
        <v>15</v>
      </c>
      <c r="K1" s="2" t="s">
        <v>16</v>
      </c>
      <c r="L1" s="2" t="s">
        <v>17</v>
      </c>
      <c r="M1" s="2" t="s">
        <v>18</v>
      </c>
    </row>
    <row r="2" spans="1:13" ht="15" x14ac:dyDescent="0.25">
      <c r="A2" s="1" t="s">
        <v>52</v>
      </c>
      <c r="B2" s="1" t="s">
        <v>20</v>
      </c>
      <c r="C2" s="1" t="s">
        <v>21</v>
      </c>
      <c r="D2" s="3">
        <v>44865</v>
      </c>
      <c r="E2" s="1" t="s">
        <v>53</v>
      </c>
      <c r="F2" s="4">
        <v>-73431</v>
      </c>
      <c r="G2" s="1" t="s">
        <v>54</v>
      </c>
      <c r="H2" s="1" t="s">
        <v>30</v>
      </c>
      <c r="I2" s="1" t="s">
        <v>55</v>
      </c>
      <c r="J2" s="1" t="s">
        <v>26</v>
      </c>
      <c r="K2" s="3">
        <v>44868</v>
      </c>
      <c r="L2" s="4">
        <v>-79305</v>
      </c>
      <c r="M2" s="4">
        <v>-73431</v>
      </c>
    </row>
    <row r="3" spans="1:13" ht="17.25" customHeight="1" x14ac:dyDescent="0.25">
      <c r="A3" s="1" t="s">
        <v>86</v>
      </c>
      <c r="B3" s="1" t="s">
        <v>20</v>
      </c>
      <c r="C3" s="1" t="s">
        <v>21</v>
      </c>
      <c r="D3" s="3">
        <v>44809</v>
      </c>
      <c r="E3" s="1" t="s">
        <v>87</v>
      </c>
      <c r="F3" s="4">
        <v>-73431</v>
      </c>
      <c r="G3" s="1" t="s">
        <v>88</v>
      </c>
      <c r="H3" s="1" t="s">
        <v>30</v>
      </c>
      <c r="I3" s="1" t="s">
        <v>89</v>
      </c>
      <c r="J3" s="1" t="s">
        <v>26</v>
      </c>
      <c r="K3" s="3">
        <v>44813</v>
      </c>
      <c r="L3" s="4">
        <v>-79305</v>
      </c>
      <c r="M3" s="4">
        <v>-73431</v>
      </c>
    </row>
    <row r="4" spans="1:13" ht="17.25" customHeight="1" x14ac:dyDescent="0.25">
      <c r="A4" s="1" t="s">
        <v>99</v>
      </c>
      <c r="B4" s="1" t="s">
        <v>20</v>
      </c>
      <c r="C4" s="1" t="s">
        <v>21</v>
      </c>
      <c r="D4" s="3">
        <v>44798</v>
      </c>
      <c r="E4" s="1" t="s">
        <v>100</v>
      </c>
      <c r="F4" s="4">
        <v>-952980</v>
      </c>
      <c r="G4" s="1" t="s">
        <v>101</v>
      </c>
      <c r="H4" s="1" t="s">
        <v>30</v>
      </c>
      <c r="I4" s="1" t="s">
        <v>102</v>
      </c>
      <c r="J4" s="1" t="s">
        <v>26</v>
      </c>
      <c r="K4" s="3">
        <v>44799</v>
      </c>
      <c r="L4" s="4">
        <v>-1029218</v>
      </c>
      <c r="M4" s="4">
        <v>-952980</v>
      </c>
    </row>
    <row r="5" spans="1:13" ht="15" x14ac:dyDescent="0.25">
      <c r="A5" s="1" t="s">
        <v>140</v>
      </c>
      <c r="B5" s="1" t="s">
        <v>20</v>
      </c>
      <c r="C5" s="1" t="s">
        <v>21</v>
      </c>
      <c r="D5" s="3">
        <v>44755</v>
      </c>
      <c r="E5" s="1" t="s">
        <v>141</v>
      </c>
      <c r="F5" s="4">
        <v>-222116</v>
      </c>
      <c r="G5" s="1" t="s">
        <v>142</v>
      </c>
      <c r="H5" s="1" t="s">
        <v>30</v>
      </c>
      <c r="I5" s="1" t="s">
        <v>143</v>
      </c>
      <c r="J5" s="1" t="s">
        <v>26</v>
      </c>
      <c r="K5" s="3">
        <v>44757</v>
      </c>
      <c r="L5" s="4">
        <v>-239885</v>
      </c>
      <c r="M5" s="4">
        <v>-222116</v>
      </c>
    </row>
    <row r="6" spans="1:13" ht="15" x14ac:dyDescent="0.25">
      <c r="A6" s="1" t="s">
        <v>219</v>
      </c>
      <c r="B6" s="1" t="s">
        <v>20</v>
      </c>
      <c r="C6" s="1" t="s">
        <v>21</v>
      </c>
      <c r="D6" s="3">
        <v>44592</v>
      </c>
      <c r="E6" s="1" t="s">
        <v>220</v>
      </c>
      <c r="F6" s="4">
        <v>-73431</v>
      </c>
      <c r="G6" s="1" t="s">
        <v>221</v>
      </c>
      <c r="H6" s="1" t="s">
        <v>30</v>
      </c>
      <c r="I6" s="1" t="s">
        <v>222</v>
      </c>
      <c r="J6" s="1" t="s">
        <v>26</v>
      </c>
      <c r="K6" s="3">
        <v>44601</v>
      </c>
      <c r="L6" s="4">
        <v>-80774</v>
      </c>
      <c r="M6" s="4">
        <v>-73431</v>
      </c>
    </row>
    <row r="7" spans="1:13" x14ac:dyDescent="0.15">
      <c r="D7" s="5" t="s">
        <v>246</v>
      </c>
      <c r="E7" s="5"/>
      <c r="F7" s="6">
        <f>SUM(F2:F6)</f>
        <v>-1395389</v>
      </c>
    </row>
    <row r="8" spans="1:13" x14ac:dyDescent="0.15">
      <c r="D8" s="7" t="s">
        <v>266</v>
      </c>
      <c r="E8" s="8">
        <v>0.02</v>
      </c>
      <c r="F8" s="9">
        <f>E8*F7</f>
        <v>-27907.78</v>
      </c>
    </row>
    <row r="9" spans="1:13" x14ac:dyDescent="0.15">
      <c r="D9" s="7" t="s">
        <v>247</v>
      </c>
      <c r="E9" s="10"/>
      <c r="F9" s="9"/>
    </row>
    <row r="10" spans="1:13" x14ac:dyDescent="0.15">
      <c r="D10" s="7" t="s">
        <v>262</v>
      </c>
      <c r="E10" s="10"/>
      <c r="F10" s="9">
        <v>500000</v>
      </c>
    </row>
    <row r="11" spans="1:13" x14ac:dyDescent="0.15">
      <c r="D11" s="7" t="s">
        <v>263</v>
      </c>
      <c r="E11" s="10"/>
      <c r="F11" s="9">
        <v>500000</v>
      </c>
    </row>
    <row r="12" spans="1:13" x14ac:dyDescent="0.15">
      <c r="D12" s="7" t="s">
        <v>264</v>
      </c>
      <c r="E12" s="10"/>
      <c r="F12" s="9">
        <v>500000</v>
      </c>
    </row>
    <row r="13" spans="1:13" x14ac:dyDescent="0.15">
      <c r="D13" s="7" t="s">
        <v>265</v>
      </c>
      <c r="E13" s="10"/>
      <c r="F13" s="9">
        <v>500000</v>
      </c>
    </row>
    <row r="14" spans="1:13" x14ac:dyDescent="0.15">
      <c r="D14" s="7" t="s">
        <v>248</v>
      </c>
      <c r="E14" s="10"/>
      <c r="F14" s="9">
        <v>500000</v>
      </c>
    </row>
    <row r="15" spans="1:13" x14ac:dyDescent="0.15">
      <c r="D15" s="7" t="s">
        <v>249</v>
      </c>
      <c r="E15" s="10"/>
      <c r="F15" s="9">
        <v>500000</v>
      </c>
    </row>
    <row r="16" spans="1:13" x14ac:dyDescent="0.15">
      <c r="D16" s="7" t="s">
        <v>250</v>
      </c>
      <c r="E16" s="10"/>
      <c r="F16" s="9">
        <v>500000</v>
      </c>
    </row>
    <row r="17" spans="4:6" x14ac:dyDescent="0.15">
      <c r="D17" s="7" t="s">
        <v>251</v>
      </c>
      <c r="E17" s="10"/>
      <c r="F17" s="9">
        <v>500000</v>
      </c>
    </row>
    <row r="18" spans="4:6" x14ac:dyDescent="0.15">
      <c r="D18" s="7" t="s">
        <v>252</v>
      </c>
      <c r="E18" s="10"/>
      <c r="F18" s="9">
        <v>500000</v>
      </c>
    </row>
    <row r="19" spans="4:6" x14ac:dyDescent="0.15">
      <c r="D19" s="7" t="s">
        <v>253</v>
      </c>
      <c r="E19" s="10"/>
      <c r="F19" s="9">
        <v>500000</v>
      </c>
    </row>
    <row r="20" spans="4:6" x14ac:dyDescent="0.15">
      <c r="D20" s="7" t="s">
        <v>254</v>
      </c>
      <c r="E20" s="10"/>
      <c r="F20" s="9">
        <v>500000</v>
      </c>
    </row>
    <row r="21" spans="4:6" x14ac:dyDescent="0.15">
      <c r="D21" s="7" t="s">
        <v>255</v>
      </c>
      <c r="E21" s="10"/>
      <c r="F21" s="9">
        <v>500000</v>
      </c>
    </row>
    <row r="22" spans="4:6" x14ac:dyDescent="0.15">
      <c r="D22" s="7" t="s">
        <v>256</v>
      </c>
      <c r="E22" s="10"/>
      <c r="F22" s="9">
        <v>500000</v>
      </c>
    </row>
    <row r="23" spans="4:6" x14ac:dyDescent="0.15">
      <c r="D23" s="7" t="s">
        <v>257</v>
      </c>
      <c r="E23" s="10"/>
      <c r="F23" s="9">
        <v>500000</v>
      </c>
    </row>
    <row r="24" spans="4:6" x14ac:dyDescent="0.15">
      <c r="D24" s="7" t="s">
        <v>258</v>
      </c>
      <c r="E24" s="10"/>
      <c r="F24" s="9">
        <v>500000</v>
      </c>
    </row>
    <row r="25" spans="4:6" x14ac:dyDescent="0.15">
      <c r="D25" s="5" t="s">
        <v>259</v>
      </c>
      <c r="E25" s="5"/>
      <c r="F25" s="6">
        <f>SUM(F8:F24)</f>
        <v>7472092.2199999997</v>
      </c>
    </row>
    <row r="26" spans="4:6" x14ac:dyDescent="0.15">
      <c r="D26" s="7" t="s">
        <v>260</v>
      </c>
      <c r="E26" s="11">
        <v>0.1</v>
      </c>
      <c r="F26" s="9">
        <f>E26*F25</f>
        <v>747209.22200000007</v>
      </c>
    </row>
    <row r="27" spans="4:6" x14ac:dyDescent="0.15">
      <c r="D27" s="5" t="s">
        <v>261</v>
      </c>
      <c r="E27" s="10"/>
      <c r="F27" s="6">
        <f>F26+F25</f>
        <v>8219301.4419999998</v>
      </c>
    </row>
  </sheetData>
  <autoFilter ref="A1:M27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B15" sqref="B15"/>
    </sheetView>
  </sheetViews>
  <sheetFormatPr defaultRowHeight="11.25" x14ac:dyDescent="0.15"/>
  <cols>
    <col min="1" max="1" width="45" customWidth="1"/>
    <col min="2" max="2" width="70" customWidth="1"/>
  </cols>
  <sheetData>
    <row r="1" spans="1:2" ht="15" x14ac:dyDescent="0.25">
      <c r="A1" s="2" t="s">
        <v>0</v>
      </c>
      <c r="B1" s="1" t="s">
        <v>1</v>
      </c>
    </row>
    <row r="2" spans="1:2" ht="15" x14ac:dyDescent="0.25">
      <c r="A2" s="2" t="s">
        <v>2</v>
      </c>
      <c r="B2" s="1" t="s">
        <v>3</v>
      </c>
    </row>
    <row r="3" spans="1:2" ht="15" x14ac:dyDescent="0.25">
      <c r="A3" s="2" t="s">
        <v>4</v>
      </c>
      <c r="B3" s="1" t="s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3"/>
  <sheetViews>
    <sheetView topLeftCell="C1" workbookViewId="0">
      <selection activeCell="F22" sqref="F22"/>
    </sheetView>
  </sheetViews>
  <sheetFormatPr defaultRowHeight="11.25" x14ac:dyDescent="0.15"/>
  <cols>
    <col min="1" max="1" width="21.42578125" customWidth="1"/>
    <col min="2" max="2" width="11.7109375" customWidth="1"/>
    <col min="3" max="3" width="57.28515625" customWidth="1"/>
    <col min="4" max="4" width="17" customWidth="1"/>
    <col min="5" max="5" width="11.42578125" customWidth="1"/>
    <col min="6" max="6" width="21.140625" customWidth="1"/>
    <col min="7" max="7" width="55" customWidth="1"/>
    <col min="8" max="8" width="11" customWidth="1"/>
    <col min="9" max="9" width="70" customWidth="1"/>
    <col min="10" max="10" width="15.140625" customWidth="1"/>
    <col min="11" max="11" width="22.42578125" customWidth="1"/>
    <col min="12" max="13" width="25" customWidth="1"/>
  </cols>
  <sheetData>
    <row r="1" spans="1:13" ht="15" x14ac:dyDescent="0.25">
      <c r="A1" s="2" t="s">
        <v>6</v>
      </c>
      <c r="B1" s="2" t="s">
        <v>7</v>
      </c>
      <c r="C1" s="2" t="s">
        <v>8</v>
      </c>
      <c r="D1" s="2" t="s">
        <v>9</v>
      </c>
      <c r="E1" s="2" t="s">
        <v>10</v>
      </c>
      <c r="F1" s="2" t="s">
        <v>11</v>
      </c>
      <c r="G1" s="2" t="s">
        <v>12</v>
      </c>
      <c r="H1" s="2" t="s">
        <v>13</v>
      </c>
      <c r="I1" s="2" t="s">
        <v>14</v>
      </c>
      <c r="J1" s="2" t="s">
        <v>15</v>
      </c>
      <c r="K1" s="2" t="s">
        <v>16</v>
      </c>
      <c r="L1" s="2" t="s">
        <v>17</v>
      </c>
      <c r="M1" s="2" t="s">
        <v>18</v>
      </c>
    </row>
    <row r="2" spans="1:13" ht="15" x14ac:dyDescent="0.25">
      <c r="A2" s="1" t="s">
        <v>19</v>
      </c>
      <c r="B2" s="1" t="s">
        <v>20</v>
      </c>
      <c r="C2" s="1" t="s">
        <v>21</v>
      </c>
      <c r="D2" s="3">
        <v>44922</v>
      </c>
      <c r="E2" s="1" t="s">
        <v>22</v>
      </c>
      <c r="F2" s="4">
        <v>12925325</v>
      </c>
      <c r="G2" s="1" t="s">
        <v>23</v>
      </c>
      <c r="H2" s="1" t="s">
        <v>24</v>
      </c>
      <c r="I2" s="1" t="s">
        <v>25</v>
      </c>
      <c r="J2" s="1" t="s">
        <v>26</v>
      </c>
      <c r="K2" s="3">
        <v>44956</v>
      </c>
      <c r="L2" s="4">
        <v>13959351</v>
      </c>
      <c r="M2" s="4">
        <v>12925325</v>
      </c>
    </row>
    <row r="3" spans="1:13" ht="15" x14ac:dyDescent="0.25">
      <c r="A3" s="1" t="s">
        <v>27</v>
      </c>
      <c r="B3" s="1" t="s">
        <v>20</v>
      </c>
      <c r="C3" s="1" t="s">
        <v>21</v>
      </c>
      <c r="D3" s="3">
        <v>44918</v>
      </c>
      <c r="E3" s="1" t="s">
        <v>28</v>
      </c>
      <c r="F3" s="4">
        <v>16075140</v>
      </c>
      <c r="G3" s="1" t="s">
        <v>23</v>
      </c>
      <c r="H3" s="1" t="s">
        <v>24</v>
      </c>
      <c r="I3" s="1" t="s">
        <v>29</v>
      </c>
      <c r="J3" s="1" t="s">
        <v>26</v>
      </c>
      <c r="K3" s="3">
        <v>44956</v>
      </c>
      <c r="L3" s="4">
        <v>17361151</v>
      </c>
      <c r="M3" s="4">
        <v>16075140</v>
      </c>
    </row>
    <row r="4" spans="1:13" ht="15" x14ac:dyDescent="0.25">
      <c r="A4" s="1" t="s">
        <v>31</v>
      </c>
      <c r="B4" s="1" t="s">
        <v>20</v>
      </c>
      <c r="C4" s="1" t="s">
        <v>21</v>
      </c>
      <c r="D4" s="3">
        <v>44916</v>
      </c>
      <c r="E4" s="1" t="s">
        <v>32</v>
      </c>
      <c r="F4" s="4">
        <v>10813850</v>
      </c>
      <c r="G4" s="1" t="s">
        <v>23</v>
      </c>
      <c r="H4" s="1" t="s">
        <v>24</v>
      </c>
      <c r="I4" s="1" t="s">
        <v>33</v>
      </c>
      <c r="J4" s="1" t="s">
        <v>26</v>
      </c>
      <c r="K4" s="3">
        <v>44956</v>
      </c>
      <c r="L4" s="4">
        <v>11678958</v>
      </c>
      <c r="M4" s="4">
        <v>10813850</v>
      </c>
    </row>
    <row r="5" spans="1:13" ht="15" x14ac:dyDescent="0.25">
      <c r="A5" s="1" t="s">
        <v>34</v>
      </c>
      <c r="B5" s="1" t="s">
        <v>20</v>
      </c>
      <c r="C5" s="1" t="s">
        <v>21</v>
      </c>
      <c r="D5" s="3">
        <v>44908</v>
      </c>
      <c r="E5" s="1" t="s">
        <v>35</v>
      </c>
      <c r="F5" s="4">
        <v>9117870</v>
      </c>
      <c r="G5" s="1" t="s">
        <v>23</v>
      </c>
      <c r="H5" s="1" t="s">
        <v>24</v>
      </c>
      <c r="I5" s="1" t="s">
        <v>36</v>
      </c>
      <c r="J5" s="1" t="s">
        <v>26</v>
      </c>
      <c r="K5" s="3">
        <v>44956</v>
      </c>
      <c r="L5" s="4">
        <v>9847300</v>
      </c>
      <c r="M5" s="4">
        <v>9117870</v>
      </c>
    </row>
    <row r="6" spans="1:13" ht="15" x14ac:dyDescent="0.25">
      <c r="A6" s="1" t="s">
        <v>37</v>
      </c>
      <c r="B6" s="1" t="s">
        <v>20</v>
      </c>
      <c r="C6" s="1" t="s">
        <v>21</v>
      </c>
      <c r="D6" s="3">
        <v>44901</v>
      </c>
      <c r="E6" s="1" t="s">
        <v>38</v>
      </c>
      <c r="F6" s="4">
        <v>5516864</v>
      </c>
      <c r="G6" s="1" t="s">
        <v>23</v>
      </c>
      <c r="H6" s="1" t="s">
        <v>24</v>
      </c>
      <c r="I6" s="1" t="s">
        <v>39</v>
      </c>
      <c r="J6" s="1" t="s">
        <v>26</v>
      </c>
      <c r="K6" s="3">
        <v>44956</v>
      </c>
      <c r="L6" s="4">
        <v>5958213</v>
      </c>
      <c r="M6" s="4">
        <v>5516864</v>
      </c>
    </row>
    <row r="7" spans="1:13" ht="15" x14ac:dyDescent="0.25">
      <c r="A7" s="1" t="s">
        <v>40</v>
      </c>
      <c r="B7" s="1" t="s">
        <v>20</v>
      </c>
      <c r="C7" s="1" t="s">
        <v>21</v>
      </c>
      <c r="D7" s="3">
        <v>44894</v>
      </c>
      <c r="E7" s="1" t="s">
        <v>41</v>
      </c>
      <c r="F7" s="4">
        <v>11903925</v>
      </c>
      <c r="G7" s="1" t="s">
        <v>23</v>
      </c>
      <c r="H7" s="1" t="s">
        <v>24</v>
      </c>
      <c r="I7" s="1" t="s">
        <v>42</v>
      </c>
      <c r="J7" s="1" t="s">
        <v>26</v>
      </c>
      <c r="K7" s="3">
        <v>44925</v>
      </c>
      <c r="L7" s="4">
        <v>12856239</v>
      </c>
      <c r="M7" s="4">
        <v>11903925</v>
      </c>
    </row>
    <row r="8" spans="1:13" ht="15" x14ac:dyDescent="0.25">
      <c r="A8" s="1" t="s">
        <v>43</v>
      </c>
      <c r="B8" s="1" t="s">
        <v>20</v>
      </c>
      <c r="C8" s="1" t="s">
        <v>21</v>
      </c>
      <c r="D8" s="3">
        <v>44887</v>
      </c>
      <c r="E8" s="1" t="s">
        <v>44</v>
      </c>
      <c r="F8" s="4">
        <v>8395868</v>
      </c>
      <c r="G8" s="1" t="s">
        <v>23</v>
      </c>
      <c r="H8" s="1" t="s">
        <v>24</v>
      </c>
      <c r="I8" s="1" t="s">
        <v>45</v>
      </c>
      <c r="J8" s="1" t="s">
        <v>26</v>
      </c>
      <c r="K8" s="3">
        <v>44925</v>
      </c>
      <c r="L8" s="4">
        <v>9067537</v>
      </c>
      <c r="M8" s="4">
        <v>8395868</v>
      </c>
    </row>
    <row r="9" spans="1:13" ht="15" x14ac:dyDescent="0.25">
      <c r="A9" s="1" t="s">
        <v>46</v>
      </c>
      <c r="B9" s="1" t="s">
        <v>20</v>
      </c>
      <c r="C9" s="1" t="s">
        <v>21</v>
      </c>
      <c r="D9" s="3">
        <v>44880</v>
      </c>
      <c r="E9" s="1" t="s">
        <v>47</v>
      </c>
      <c r="F9" s="4">
        <v>14624565</v>
      </c>
      <c r="G9" s="1" t="s">
        <v>23</v>
      </c>
      <c r="H9" s="1" t="s">
        <v>24</v>
      </c>
      <c r="I9" s="1" t="s">
        <v>48</v>
      </c>
      <c r="J9" s="1" t="s">
        <v>26</v>
      </c>
      <c r="K9" s="3">
        <v>44925</v>
      </c>
      <c r="L9" s="4">
        <v>15794530</v>
      </c>
      <c r="M9" s="4">
        <v>14624565</v>
      </c>
    </row>
    <row r="10" spans="1:13" ht="15" x14ac:dyDescent="0.25">
      <c r="A10" s="1" t="s">
        <v>49</v>
      </c>
      <c r="B10" s="1" t="s">
        <v>20</v>
      </c>
      <c r="C10" s="1" t="s">
        <v>21</v>
      </c>
      <c r="D10" s="3">
        <v>44875</v>
      </c>
      <c r="E10" s="1" t="s">
        <v>50</v>
      </c>
      <c r="F10" s="4">
        <v>13970190</v>
      </c>
      <c r="G10" s="1" t="s">
        <v>23</v>
      </c>
      <c r="H10" s="1" t="s">
        <v>24</v>
      </c>
      <c r="I10" s="1" t="s">
        <v>51</v>
      </c>
      <c r="J10" s="1" t="s">
        <v>26</v>
      </c>
      <c r="K10" s="3">
        <v>44925</v>
      </c>
      <c r="L10" s="4">
        <v>15087805</v>
      </c>
      <c r="M10" s="4">
        <v>13970190</v>
      </c>
    </row>
    <row r="11" spans="1:13" ht="15" x14ac:dyDescent="0.25">
      <c r="A11" s="1" t="s">
        <v>52</v>
      </c>
      <c r="B11" s="1" t="s">
        <v>20</v>
      </c>
      <c r="C11" s="1" t="s">
        <v>21</v>
      </c>
      <c r="D11" s="3">
        <v>44865</v>
      </c>
      <c r="E11" s="1" t="s">
        <v>53</v>
      </c>
      <c r="F11" s="4">
        <v>-73431</v>
      </c>
      <c r="G11" s="1" t="s">
        <v>54</v>
      </c>
      <c r="H11" s="1" t="s">
        <v>30</v>
      </c>
      <c r="I11" s="1" t="s">
        <v>55</v>
      </c>
      <c r="J11" s="1" t="s">
        <v>26</v>
      </c>
      <c r="K11" s="3">
        <v>44868</v>
      </c>
      <c r="L11" s="4">
        <v>-79305</v>
      </c>
      <c r="M11" s="4">
        <v>-73431</v>
      </c>
    </row>
    <row r="12" spans="1:13" ht="15" x14ac:dyDescent="0.25">
      <c r="A12" s="1" t="s">
        <v>56</v>
      </c>
      <c r="B12" s="1" t="s">
        <v>20</v>
      </c>
      <c r="C12" s="1" t="s">
        <v>21</v>
      </c>
      <c r="D12" s="3">
        <v>44862</v>
      </c>
      <c r="E12" s="1" t="s">
        <v>57</v>
      </c>
      <c r="F12" s="4">
        <v>6602550</v>
      </c>
      <c r="G12" s="1" t="s">
        <v>23</v>
      </c>
      <c r="H12" s="1" t="s">
        <v>24</v>
      </c>
      <c r="I12" s="1" t="s">
        <v>58</v>
      </c>
      <c r="J12" s="1" t="s">
        <v>26</v>
      </c>
      <c r="K12" s="3">
        <v>44895</v>
      </c>
      <c r="L12" s="4">
        <v>7130754</v>
      </c>
      <c r="M12" s="4">
        <v>6602550</v>
      </c>
    </row>
    <row r="13" spans="1:13" ht="15" x14ac:dyDescent="0.25">
      <c r="A13" s="1" t="s">
        <v>59</v>
      </c>
      <c r="B13" s="1" t="s">
        <v>20</v>
      </c>
      <c r="C13" s="1" t="s">
        <v>21</v>
      </c>
      <c r="D13" s="3">
        <v>44858</v>
      </c>
      <c r="E13" s="1" t="s">
        <v>60</v>
      </c>
      <c r="F13" s="4">
        <v>13321640</v>
      </c>
      <c r="G13" s="1" t="s">
        <v>23</v>
      </c>
      <c r="H13" s="1" t="s">
        <v>24</v>
      </c>
      <c r="I13" s="1" t="s">
        <v>61</v>
      </c>
      <c r="J13" s="1" t="s">
        <v>26</v>
      </c>
      <c r="K13" s="3">
        <v>44895</v>
      </c>
      <c r="L13" s="4">
        <v>14387371</v>
      </c>
      <c r="M13" s="4">
        <v>13321640</v>
      </c>
    </row>
    <row r="14" spans="1:13" ht="15" x14ac:dyDescent="0.25">
      <c r="A14" s="1" t="s">
        <v>62</v>
      </c>
      <c r="B14" s="1" t="s">
        <v>20</v>
      </c>
      <c r="C14" s="1" t="s">
        <v>21</v>
      </c>
      <c r="D14" s="3">
        <v>44851</v>
      </c>
      <c r="E14" s="1" t="s">
        <v>63</v>
      </c>
      <c r="F14" s="4">
        <v>13847974</v>
      </c>
      <c r="G14" s="1" t="s">
        <v>23</v>
      </c>
      <c r="H14" s="1" t="s">
        <v>24</v>
      </c>
      <c r="I14" s="1" t="s">
        <v>64</v>
      </c>
      <c r="J14" s="1" t="s">
        <v>26</v>
      </c>
      <c r="K14" s="3">
        <v>44895</v>
      </c>
      <c r="L14" s="4">
        <v>14955812</v>
      </c>
      <c r="M14" s="4">
        <v>13847974</v>
      </c>
    </row>
    <row r="15" spans="1:13" ht="15" x14ac:dyDescent="0.25">
      <c r="A15" s="1" t="s">
        <v>65</v>
      </c>
      <c r="B15" s="1" t="s">
        <v>20</v>
      </c>
      <c r="C15" s="1" t="s">
        <v>21</v>
      </c>
      <c r="D15" s="3">
        <v>44853</v>
      </c>
      <c r="E15" s="1" t="s">
        <v>66</v>
      </c>
      <c r="F15" s="4">
        <v>16124802</v>
      </c>
      <c r="G15" s="1" t="s">
        <v>23</v>
      </c>
      <c r="H15" s="1" t="s">
        <v>24</v>
      </c>
      <c r="I15" s="1" t="s">
        <v>67</v>
      </c>
      <c r="J15" s="1" t="s">
        <v>26</v>
      </c>
      <c r="K15" s="3">
        <v>44895</v>
      </c>
      <c r="L15" s="4">
        <v>17414786</v>
      </c>
      <c r="M15" s="4">
        <v>16124802</v>
      </c>
    </row>
    <row r="16" spans="1:13" ht="15" x14ac:dyDescent="0.25">
      <c r="A16" s="1" t="s">
        <v>68</v>
      </c>
      <c r="B16" s="1" t="s">
        <v>20</v>
      </c>
      <c r="C16" s="1" t="s">
        <v>21</v>
      </c>
      <c r="D16" s="3">
        <v>44838</v>
      </c>
      <c r="E16" s="1" t="s">
        <v>69</v>
      </c>
      <c r="F16" s="4">
        <v>15902031</v>
      </c>
      <c r="G16" s="1" t="s">
        <v>23</v>
      </c>
      <c r="H16" s="1" t="s">
        <v>24</v>
      </c>
      <c r="I16" s="1" t="s">
        <v>70</v>
      </c>
      <c r="J16" s="1" t="s">
        <v>26</v>
      </c>
      <c r="K16" s="3">
        <v>44895</v>
      </c>
      <c r="L16" s="4">
        <v>17174193</v>
      </c>
      <c r="M16" s="4">
        <v>15902031</v>
      </c>
    </row>
    <row r="17" spans="1:13" ht="15" x14ac:dyDescent="0.25">
      <c r="A17" s="1" t="s">
        <v>71</v>
      </c>
      <c r="B17" s="1" t="s">
        <v>20</v>
      </c>
      <c r="C17" s="1" t="s">
        <v>21</v>
      </c>
      <c r="D17" s="3">
        <v>44830</v>
      </c>
      <c r="E17" s="1" t="s">
        <v>72</v>
      </c>
      <c r="F17" s="4">
        <v>3847818</v>
      </c>
      <c r="G17" s="1" t="s">
        <v>23</v>
      </c>
      <c r="H17" s="1" t="s">
        <v>24</v>
      </c>
      <c r="I17" s="1" t="s">
        <v>73</v>
      </c>
      <c r="J17" s="1" t="s">
        <v>26</v>
      </c>
      <c r="K17" s="3">
        <v>44864</v>
      </c>
      <c r="L17" s="4">
        <v>4155643</v>
      </c>
      <c r="M17" s="4">
        <v>3847818</v>
      </c>
    </row>
    <row r="18" spans="1:13" ht="15" x14ac:dyDescent="0.25">
      <c r="A18" s="1" t="s">
        <v>74</v>
      </c>
      <c r="B18" s="1" t="s">
        <v>20</v>
      </c>
      <c r="C18" s="1" t="s">
        <v>21</v>
      </c>
      <c r="D18" s="3">
        <v>44823</v>
      </c>
      <c r="E18" s="1" t="s">
        <v>75</v>
      </c>
      <c r="F18" s="4">
        <v>7763025</v>
      </c>
      <c r="G18" s="1" t="s">
        <v>23</v>
      </c>
      <c r="H18" s="1" t="s">
        <v>24</v>
      </c>
      <c r="I18" s="1" t="s">
        <v>76</v>
      </c>
      <c r="J18" s="1" t="s">
        <v>26</v>
      </c>
      <c r="K18" s="3">
        <v>44864</v>
      </c>
      <c r="L18" s="4">
        <v>8384067</v>
      </c>
      <c r="M18" s="4">
        <v>7763025</v>
      </c>
    </row>
    <row r="19" spans="1:13" ht="15" x14ac:dyDescent="0.25">
      <c r="A19" s="1" t="s">
        <v>77</v>
      </c>
      <c r="B19" s="1" t="s">
        <v>20</v>
      </c>
      <c r="C19" s="1" t="s">
        <v>21</v>
      </c>
      <c r="D19" s="3">
        <v>44819</v>
      </c>
      <c r="E19" s="1" t="s">
        <v>78</v>
      </c>
      <c r="F19" s="4">
        <v>9022662</v>
      </c>
      <c r="G19" s="1" t="s">
        <v>23</v>
      </c>
      <c r="H19" s="1" t="s">
        <v>24</v>
      </c>
      <c r="I19" s="1" t="s">
        <v>79</v>
      </c>
      <c r="J19" s="1" t="s">
        <v>26</v>
      </c>
      <c r="K19" s="3">
        <v>44864</v>
      </c>
      <c r="L19" s="4">
        <v>9744475</v>
      </c>
      <c r="M19" s="4">
        <v>9022662</v>
      </c>
    </row>
    <row r="20" spans="1:13" ht="15" x14ac:dyDescent="0.25">
      <c r="A20" s="1" t="s">
        <v>80</v>
      </c>
      <c r="B20" s="1" t="s">
        <v>20</v>
      </c>
      <c r="C20" s="1" t="s">
        <v>21</v>
      </c>
      <c r="D20" s="3">
        <v>44816</v>
      </c>
      <c r="E20" s="1" t="s">
        <v>81</v>
      </c>
      <c r="F20" s="4">
        <v>6523704</v>
      </c>
      <c r="G20" s="1" t="s">
        <v>23</v>
      </c>
      <c r="H20" s="1" t="s">
        <v>24</v>
      </c>
      <c r="I20" s="1" t="s">
        <v>82</v>
      </c>
      <c r="J20" s="1" t="s">
        <v>26</v>
      </c>
      <c r="K20" s="3">
        <v>44864</v>
      </c>
      <c r="L20" s="4">
        <v>7045600</v>
      </c>
      <c r="M20" s="4">
        <v>6523704</v>
      </c>
    </row>
    <row r="21" spans="1:13" ht="15" x14ac:dyDescent="0.25">
      <c r="A21" s="1" t="s">
        <v>83</v>
      </c>
      <c r="B21" s="1" t="s">
        <v>20</v>
      </c>
      <c r="C21" s="1" t="s">
        <v>21</v>
      </c>
      <c r="D21" s="3">
        <v>44811</v>
      </c>
      <c r="E21" s="1" t="s">
        <v>84</v>
      </c>
      <c r="F21" s="4">
        <v>15897734</v>
      </c>
      <c r="G21" s="1" t="s">
        <v>23</v>
      </c>
      <c r="H21" s="1" t="s">
        <v>24</v>
      </c>
      <c r="I21" s="1" t="s">
        <v>85</v>
      </c>
      <c r="J21" s="1" t="s">
        <v>26</v>
      </c>
      <c r="K21" s="3">
        <v>44864</v>
      </c>
      <c r="L21" s="4">
        <v>17169553</v>
      </c>
      <c r="M21" s="4">
        <v>15897734</v>
      </c>
    </row>
    <row r="22" spans="1:13" ht="15" x14ac:dyDescent="0.25">
      <c r="A22" s="1" t="s">
        <v>86</v>
      </c>
      <c r="B22" s="1" t="s">
        <v>20</v>
      </c>
      <c r="C22" s="1" t="s">
        <v>21</v>
      </c>
      <c r="D22" s="3">
        <v>44809</v>
      </c>
      <c r="E22" s="1" t="s">
        <v>87</v>
      </c>
      <c r="F22" s="4">
        <v>-73431</v>
      </c>
      <c r="G22" s="1" t="s">
        <v>88</v>
      </c>
      <c r="H22" s="1" t="s">
        <v>30</v>
      </c>
      <c r="I22" s="1" t="s">
        <v>89</v>
      </c>
      <c r="J22" s="1" t="s">
        <v>26</v>
      </c>
      <c r="K22" s="3">
        <v>44813</v>
      </c>
      <c r="L22" s="4">
        <v>-79305</v>
      </c>
      <c r="M22" s="4">
        <v>-73431</v>
      </c>
    </row>
    <row r="23" spans="1:13" ht="15" x14ac:dyDescent="0.25">
      <c r="A23" s="1" t="s">
        <v>90</v>
      </c>
      <c r="B23" s="1" t="s">
        <v>20</v>
      </c>
      <c r="C23" s="1" t="s">
        <v>21</v>
      </c>
      <c r="D23" s="3">
        <v>44802</v>
      </c>
      <c r="E23" s="1" t="s">
        <v>91</v>
      </c>
      <c r="F23" s="4">
        <v>7559080</v>
      </c>
      <c r="G23" s="1" t="s">
        <v>23</v>
      </c>
      <c r="H23" s="1" t="s">
        <v>24</v>
      </c>
      <c r="I23" s="1" t="s">
        <v>92</v>
      </c>
      <c r="J23" s="1" t="s">
        <v>26</v>
      </c>
      <c r="K23" s="3">
        <v>44834</v>
      </c>
      <c r="L23" s="4">
        <v>8163806</v>
      </c>
      <c r="M23" s="4">
        <v>7559080</v>
      </c>
    </row>
    <row r="24" spans="1:13" ht="15" x14ac:dyDescent="0.25">
      <c r="A24" s="1" t="s">
        <v>93</v>
      </c>
      <c r="B24" s="1" t="s">
        <v>20</v>
      </c>
      <c r="C24" s="1" t="s">
        <v>21</v>
      </c>
      <c r="D24" s="3">
        <v>44793</v>
      </c>
      <c r="E24" s="1" t="s">
        <v>94</v>
      </c>
      <c r="F24" s="4">
        <v>11611655</v>
      </c>
      <c r="G24" s="1" t="s">
        <v>23</v>
      </c>
      <c r="H24" s="1" t="s">
        <v>24</v>
      </c>
      <c r="I24" s="1" t="s">
        <v>95</v>
      </c>
      <c r="J24" s="1" t="s">
        <v>26</v>
      </c>
      <c r="K24" s="3">
        <v>44834</v>
      </c>
      <c r="L24" s="4">
        <v>12540587</v>
      </c>
      <c r="M24" s="4">
        <v>11611655</v>
      </c>
    </row>
    <row r="25" spans="1:13" ht="15" x14ac:dyDescent="0.25">
      <c r="A25" s="1" t="s">
        <v>96</v>
      </c>
      <c r="B25" s="1" t="s">
        <v>20</v>
      </c>
      <c r="C25" s="1" t="s">
        <v>21</v>
      </c>
      <c r="D25" s="3">
        <v>44796</v>
      </c>
      <c r="E25" s="1" t="s">
        <v>97</v>
      </c>
      <c r="F25" s="4">
        <v>5652518</v>
      </c>
      <c r="G25" s="1" t="s">
        <v>23</v>
      </c>
      <c r="H25" s="1" t="s">
        <v>24</v>
      </c>
      <c r="I25" s="1" t="s">
        <v>98</v>
      </c>
      <c r="J25" s="1" t="s">
        <v>26</v>
      </c>
      <c r="K25" s="3">
        <v>44834</v>
      </c>
      <c r="L25" s="4">
        <v>6104719</v>
      </c>
      <c r="M25" s="4">
        <v>5652518</v>
      </c>
    </row>
    <row r="26" spans="1:13" ht="15" x14ac:dyDescent="0.25">
      <c r="A26" s="1" t="s">
        <v>99</v>
      </c>
      <c r="B26" s="1" t="s">
        <v>20</v>
      </c>
      <c r="C26" s="1" t="s">
        <v>21</v>
      </c>
      <c r="D26" s="3">
        <v>44798</v>
      </c>
      <c r="E26" s="1" t="s">
        <v>100</v>
      </c>
      <c r="F26" s="4">
        <v>-952980</v>
      </c>
      <c r="G26" s="1" t="s">
        <v>101</v>
      </c>
      <c r="H26" s="1" t="s">
        <v>30</v>
      </c>
      <c r="I26" s="1" t="s">
        <v>102</v>
      </c>
      <c r="J26" s="1" t="s">
        <v>26</v>
      </c>
      <c r="K26" s="3">
        <v>44799</v>
      </c>
      <c r="L26" s="4">
        <v>-1029218</v>
      </c>
      <c r="M26" s="4">
        <v>-952980</v>
      </c>
    </row>
    <row r="27" spans="1:13" ht="15" x14ac:dyDescent="0.25">
      <c r="A27" s="1" t="s">
        <v>103</v>
      </c>
      <c r="B27" s="1" t="s">
        <v>20</v>
      </c>
      <c r="C27" s="1" t="s">
        <v>21</v>
      </c>
      <c r="D27" s="3">
        <v>44790</v>
      </c>
      <c r="E27" s="1" t="s">
        <v>104</v>
      </c>
      <c r="F27" s="4">
        <v>2213868</v>
      </c>
      <c r="G27" s="1" t="s">
        <v>23</v>
      </c>
      <c r="H27" s="1" t="s">
        <v>24</v>
      </c>
      <c r="I27" s="1" t="s">
        <v>105</v>
      </c>
      <c r="J27" s="1" t="s">
        <v>26</v>
      </c>
      <c r="K27" s="3">
        <v>44834</v>
      </c>
      <c r="L27" s="4">
        <v>2390977</v>
      </c>
      <c r="M27" s="4">
        <v>2213868</v>
      </c>
    </row>
    <row r="28" spans="1:13" ht="15" x14ac:dyDescent="0.25">
      <c r="A28" s="1" t="s">
        <v>106</v>
      </c>
      <c r="B28" s="1" t="s">
        <v>20</v>
      </c>
      <c r="C28" s="1" t="s">
        <v>21</v>
      </c>
      <c r="D28" s="3">
        <v>44788</v>
      </c>
      <c r="E28" s="1" t="s">
        <v>107</v>
      </c>
      <c r="F28" s="4">
        <v>6706460</v>
      </c>
      <c r="G28" s="1" t="s">
        <v>23</v>
      </c>
      <c r="H28" s="1" t="s">
        <v>24</v>
      </c>
      <c r="I28" s="1" t="s">
        <v>108</v>
      </c>
      <c r="J28" s="1" t="s">
        <v>26</v>
      </c>
      <c r="K28" s="3">
        <v>44834</v>
      </c>
      <c r="L28" s="4">
        <v>7242977</v>
      </c>
      <c r="M28" s="4">
        <v>6706460</v>
      </c>
    </row>
    <row r="29" spans="1:13" ht="15" x14ac:dyDescent="0.25">
      <c r="A29" s="1" t="s">
        <v>109</v>
      </c>
      <c r="B29" s="1" t="s">
        <v>20</v>
      </c>
      <c r="C29" s="1" t="s">
        <v>21</v>
      </c>
      <c r="D29" s="3">
        <v>44782</v>
      </c>
      <c r="E29" s="1" t="s">
        <v>110</v>
      </c>
      <c r="F29" s="4">
        <v>8292776</v>
      </c>
      <c r="G29" s="1" t="s">
        <v>23</v>
      </c>
      <c r="H29" s="1" t="s">
        <v>24</v>
      </c>
      <c r="I29" s="1" t="s">
        <v>111</v>
      </c>
      <c r="J29" s="1" t="s">
        <v>26</v>
      </c>
      <c r="K29" s="3">
        <v>44834</v>
      </c>
      <c r="L29" s="4">
        <v>8956198</v>
      </c>
      <c r="M29" s="4">
        <v>8292776</v>
      </c>
    </row>
    <row r="30" spans="1:13" ht="15" x14ac:dyDescent="0.25">
      <c r="A30" s="1" t="s">
        <v>112</v>
      </c>
      <c r="B30" s="1" t="s">
        <v>20</v>
      </c>
      <c r="C30" s="1" t="s">
        <v>21</v>
      </c>
      <c r="D30" s="3">
        <v>44775</v>
      </c>
      <c r="E30" s="1" t="s">
        <v>113</v>
      </c>
      <c r="F30" s="4">
        <v>7927652</v>
      </c>
      <c r="G30" s="1" t="s">
        <v>114</v>
      </c>
      <c r="H30" s="1" t="s">
        <v>24</v>
      </c>
      <c r="I30" s="1" t="s">
        <v>115</v>
      </c>
      <c r="J30" s="1" t="s">
        <v>26</v>
      </c>
      <c r="K30" s="3">
        <v>44834</v>
      </c>
      <c r="L30" s="4">
        <v>8561864</v>
      </c>
      <c r="M30" s="4">
        <v>7927652</v>
      </c>
    </row>
    <row r="31" spans="1:13" ht="15" x14ac:dyDescent="0.25">
      <c r="A31" s="1" t="s">
        <v>116</v>
      </c>
      <c r="B31" s="1" t="s">
        <v>20</v>
      </c>
      <c r="C31" s="1" t="s">
        <v>21</v>
      </c>
      <c r="D31" s="3">
        <v>44770</v>
      </c>
      <c r="E31" s="1" t="s">
        <v>117</v>
      </c>
      <c r="F31" s="4">
        <v>3546564</v>
      </c>
      <c r="G31" s="1" t="s">
        <v>114</v>
      </c>
      <c r="H31" s="1" t="s">
        <v>24</v>
      </c>
      <c r="I31" s="1" t="s">
        <v>118</v>
      </c>
      <c r="J31" s="1" t="s">
        <v>26</v>
      </c>
      <c r="K31" s="3">
        <v>44803</v>
      </c>
      <c r="L31" s="4">
        <v>3830289</v>
      </c>
      <c r="M31" s="4">
        <v>3546564</v>
      </c>
    </row>
    <row r="32" spans="1:13" ht="15" x14ac:dyDescent="0.25">
      <c r="A32" s="1" t="s">
        <v>119</v>
      </c>
      <c r="B32" s="1" t="s">
        <v>20</v>
      </c>
      <c r="C32" s="1" t="s">
        <v>21</v>
      </c>
      <c r="D32" s="3">
        <v>44770</v>
      </c>
      <c r="E32" s="1" t="s">
        <v>120</v>
      </c>
      <c r="F32" s="4">
        <v>2480386</v>
      </c>
      <c r="G32" s="1" t="s">
        <v>114</v>
      </c>
      <c r="H32" s="1" t="s">
        <v>24</v>
      </c>
      <c r="I32" s="1" t="s">
        <v>121</v>
      </c>
      <c r="J32" s="1" t="s">
        <v>26</v>
      </c>
      <c r="K32" s="3">
        <v>44803</v>
      </c>
      <c r="L32" s="4">
        <v>2678817</v>
      </c>
      <c r="M32" s="4">
        <v>2480386</v>
      </c>
    </row>
    <row r="33" spans="1:13" ht="15" x14ac:dyDescent="0.25">
      <c r="A33" s="1" t="s">
        <v>122</v>
      </c>
      <c r="B33" s="1" t="s">
        <v>20</v>
      </c>
      <c r="C33" s="1" t="s">
        <v>21</v>
      </c>
      <c r="D33" s="3">
        <v>44768</v>
      </c>
      <c r="E33" s="1" t="s">
        <v>123</v>
      </c>
      <c r="F33" s="4">
        <v>4124903</v>
      </c>
      <c r="G33" s="1" t="s">
        <v>114</v>
      </c>
      <c r="H33" s="1" t="s">
        <v>24</v>
      </c>
      <c r="I33" s="1" t="s">
        <v>124</v>
      </c>
      <c r="J33" s="1" t="s">
        <v>26</v>
      </c>
      <c r="K33" s="3">
        <v>44803</v>
      </c>
      <c r="L33" s="4">
        <v>4454895</v>
      </c>
      <c r="M33" s="4">
        <v>4124903</v>
      </c>
    </row>
    <row r="34" spans="1:13" ht="15" x14ac:dyDescent="0.25">
      <c r="A34" s="1" t="s">
        <v>125</v>
      </c>
      <c r="B34" s="1" t="s">
        <v>20</v>
      </c>
      <c r="C34" s="1" t="s">
        <v>21</v>
      </c>
      <c r="D34" s="3">
        <v>44761</v>
      </c>
      <c r="E34" s="1" t="s">
        <v>126</v>
      </c>
      <c r="F34" s="4">
        <v>9463307</v>
      </c>
      <c r="G34" s="1" t="s">
        <v>114</v>
      </c>
      <c r="H34" s="1" t="s">
        <v>24</v>
      </c>
      <c r="I34" s="1" t="s">
        <v>127</v>
      </c>
      <c r="J34" s="1" t="s">
        <v>26</v>
      </c>
      <c r="K34" s="3">
        <v>44803</v>
      </c>
      <c r="L34" s="4">
        <v>10220372</v>
      </c>
      <c r="M34" s="4">
        <v>9463307</v>
      </c>
    </row>
    <row r="35" spans="1:13" ht="15" x14ac:dyDescent="0.25">
      <c r="A35" s="1" t="s">
        <v>128</v>
      </c>
      <c r="B35" s="1" t="s">
        <v>20</v>
      </c>
      <c r="C35" s="1" t="s">
        <v>21</v>
      </c>
      <c r="D35" s="3">
        <v>44756</v>
      </c>
      <c r="E35" s="1" t="s">
        <v>129</v>
      </c>
      <c r="F35" s="4">
        <v>3458447</v>
      </c>
      <c r="G35" s="1" t="s">
        <v>114</v>
      </c>
      <c r="H35" s="1" t="s">
        <v>24</v>
      </c>
      <c r="I35" s="1" t="s">
        <v>130</v>
      </c>
      <c r="J35" s="1" t="s">
        <v>26</v>
      </c>
      <c r="K35" s="3">
        <v>44803</v>
      </c>
      <c r="L35" s="4">
        <v>3735122</v>
      </c>
      <c r="M35" s="4">
        <v>3458447</v>
      </c>
    </row>
    <row r="36" spans="1:13" ht="15" x14ac:dyDescent="0.25">
      <c r="A36" s="1" t="s">
        <v>131</v>
      </c>
      <c r="B36" s="1" t="s">
        <v>20</v>
      </c>
      <c r="C36" s="1" t="s">
        <v>21</v>
      </c>
      <c r="D36" s="3">
        <v>44756</v>
      </c>
      <c r="E36" s="1" t="s">
        <v>132</v>
      </c>
      <c r="F36" s="4">
        <v>4416053</v>
      </c>
      <c r="G36" s="1" t="s">
        <v>114</v>
      </c>
      <c r="H36" s="1" t="s">
        <v>24</v>
      </c>
      <c r="I36" s="1" t="s">
        <v>133</v>
      </c>
      <c r="J36" s="1" t="s">
        <v>26</v>
      </c>
      <c r="K36" s="3">
        <v>44803</v>
      </c>
      <c r="L36" s="4">
        <v>4769337</v>
      </c>
      <c r="M36" s="4">
        <v>4416053</v>
      </c>
    </row>
    <row r="37" spans="1:13" ht="15" x14ac:dyDescent="0.25">
      <c r="A37" s="1" t="s">
        <v>134</v>
      </c>
      <c r="B37" s="1" t="s">
        <v>20</v>
      </c>
      <c r="C37" s="1" t="s">
        <v>21</v>
      </c>
      <c r="D37" s="3">
        <v>44764</v>
      </c>
      <c r="E37" s="1" t="s">
        <v>135</v>
      </c>
      <c r="F37" s="4">
        <v>4797563</v>
      </c>
      <c r="G37" s="1" t="s">
        <v>114</v>
      </c>
      <c r="H37" s="1" t="s">
        <v>24</v>
      </c>
      <c r="I37" s="1" t="s">
        <v>136</v>
      </c>
      <c r="J37" s="1" t="s">
        <v>26</v>
      </c>
      <c r="K37" s="3">
        <v>44803</v>
      </c>
      <c r="L37" s="4">
        <v>5181368</v>
      </c>
      <c r="M37" s="4">
        <v>4797563</v>
      </c>
    </row>
    <row r="38" spans="1:13" ht="15" x14ac:dyDescent="0.25">
      <c r="A38" s="1" t="s">
        <v>137</v>
      </c>
      <c r="B38" s="1" t="s">
        <v>20</v>
      </c>
      <c r="C38" s="1" t="s">
        <v>21</v>
      </c>
      <c r="D38" s="3">
        <v>44754</v>
      </c>
      <c r="E38" s="1" t="s">
        <v>138</v>
      </c>
      <c r="F38" s="4">
        <v>3458555</v>
      </c>
      <c r="G38" s="1" t="s">
        <v>114</v>
      </c>
      <c r="H38" s="1" t="s">
        <v>24</v>
      </c>
      <c r="I38" s="1" t="s">
        <v>139</v>
      </c>
      <c r="J38" s="1" t="s">
        <v>26</v>
      </c>
      <c r="K38" s="3">
        <v>44803</v>
      </c>
      <c r="L38" s="4">
        <v>3735239</v>
      </c>
      <c r="M38" s="4">
        <v>3458555</v>
      </c>
    </row>
    <row r="39" spans="1:13" ht="15" x14ac:dyDescent="0.25">
      <c r="A39" s="1" t="s">
        <v>140</v>
      </c>
      <c r="B39" s="1" t="s">
        <v>20</v>
      </c>
      <c r="C39" s="1" t="s">
        <v>21</v>
      </c>
      <c r="D39" s="3">
        <v>44755</v>
      </c>
      <c r="E39" s="1" t="s">
        <v>141</v>
      </c>
      <c r="F39" s="4">
        <v>-222116</v>
      </c>
      <c r="G39" s="1" t="s">
        <v>142</v>
      </c>
      <c r="H39" s="1" t="s">
        <v>30</v>
      </c>
      <c r="I39" s="1" t="s">
        <v>143</v>
      </c>
      <c r="J39" s="1" t="s">
        <v>26</v>
      </c>
      <c r="K39" s="3">
        <v>44757</v>
      </c>
      <c r="L39" s="4">
        <v>-239885</v>
      </c>
      <c r="M39" s="4">
        <v>-222116</v>
      </c>
    </row>
    <row r="40" spans="1:13" ht="15" x14ac:dyDescent="0.25">
      <c r="A40" s="1" t="s">
        <v>144</v>
      </c>
      <c r="B40" s="1" t="s">
        <v>20</v>
      </c>
      <c r="C40" s="1" t="s">
        <v>21</v>
      </c>
      <c r="D40" s="3">
        <v>44749</v>
      </c>
      <c r="E40" s="1" t="s">
        <v>145</v>
      </c>
      <c r="F40" s="4">
        <v>6079528</v>
      </c>
      <c r="G40" s="1" t="s">
        <v>114</v>
      </c>
      <c r="H40" s="1" t="s">
        <v>24</v>
      </c>
      <c r="I40" s="1" t="s">
        <v>146</v>
      </c>
      <c r="J40" s="1" t="s">
        <v>26</v>
      </c>
      <c r="K40" s="3">
        <v>44803</v>
      </c>
      <c r="L40" s="4">
        <v>6565890</v>
      </c>
      <c r="M40" s="4">
        <v>6079528</v>
      </c>
    </row>
    <row r="41" spans="1:13" ht="15" x14ac:dyDescent="0.25">
      <c r="A41" s="1" t="s">
        <v>147</v>
      </c>
      <c r="B41" s="1" t="s">
        <v>20</v>
      </c>
      <c r="C41" s="1" t="s">
        <v>21</v>
      </c>
      <c r="D41" s="3">
        <v>44746</v>
      </c>
      <c r="E41" s="1" t="s">
        <v>148</v>
      </c>
      <c r="F41" s="4">
        <v>10019124</v>
      </c>
      <c r="G41" s="1" t="s">
        <v>114</v>
      </c>
      <c r="H41" s="1" t="s">
        <v>24</v>
      </c>
      <c r="I41" s="1" t="s">
        <v>149</v>
      </c>
      <c r="J41" s="1" t="s">
        <v>26</v>
      </c>
      <c r="K41" s="3">
        <v>44803</v>
      </c>
      <c r="L41" s="4">
        <v>10820654</v>
      </c>
      <c r="M41" s="4">
        <v>10019124</v>
      </c>
    </row>
    <row r="42" spans="1:13" ht="15" x14ac:dyDescent="0.25">
      <c r="A42" s="1" t="s">
        <v>150</v>
      </c>
      <c r="B42" s="1" t="s">
        <v>20</v>
      </c>
      <c r="C42" s="1" t="s">
        <v>21</v>
      </c>
      <c r="D42" s="3">
        <v>44740</v>
      </c>
      <c r="E42" s="1" t="s">
        <v>151</v>
      </c>
      <c r="F42" s="4">
        <v>9465309</v>
      </c>
      <c r="G42" s="1" t="s">
        <v>114</v>
      </c>
      <c r="H42" s="1" t="s">
        <v>24</v>
      </c>
      <c r="I42" s="1" t="s">
        <v>152</v>
      </c>
      <c r="J42" s="1" t="s">
        <v>26</v>
      </c>
      <c r="K42" s="3">
        <v>44772</v>
      </c>
      <c r="L42" s="4">
        <v>10222534</v>
      </c>
      <c r="M42" s="4">
        <v>9465309</v>
      </c>
    </row>
    <row r="43" spans="1:13" ht="15" x14ac:dyDescent="0.25">
      <c r="A43" s="1" t="s">
        <v>153</v>
      </c>
      <c r="B43" s="1" t="s">
        <v>20</v>
      </c>
      <c r="C43" s="1" t="s">
        <v>21</v>
      </c>
      <c r="D43" s="3">
        <v>44733</v>
      </c>
      <c r="E43" s="1" t="s">
        <v>154</v>
      </c>
      <c r="F43" s="4">
        <v>4305283</v>
      </c>
      <c r="G43" s="1" t="s">
        <v>114</v>
      </c>
      <c r="H43" s="1" t="s">
        <v>24</v>
      </c>
      <c r="I43" s="1" t="s">
        <v>155</v>
      </c>
      <c r="J43" s="1" t="s">
        <v>26</v>
      </c>
      <c r="K43" s="3">
        <v>44772</v>
      </c>
      <c r="L43" s="4">
        <v>4649706</v>
      </c>
      <c r="M43" s="4">
        <v>4305283</v>
      </c>
    </row>
    <row r="44" spans="1:13" ht="15" x14ac:dyDescent="0.25">
      <c r="A44" s="1" t="s">
        <v>156</v>
      </c>
      <c r="B44" s="1" t="s">
        <v>20</v>
      </c>
      <c r="C44" s="1" t="s">
        <v>21</v>
      </c>
      <c r="D44" s="3">
        <v>44727</v>
      </c>
      <c r="E44" s="1" t="s">
        <v>157</v>
      </c>
      <c r="F44" s="4">
        <v>6033777</v>
      </c>
      <c r="G44" s="1" t="s">
        <v>114</v>
      </c>
      <c r="H44" s="1" t="s">
        <v>24</v>
      </c>
      <c r="I44" s="1" t="s">
        <v>158</v>
      </c>
      <c r="J44" s="1" t="s">
        <v>26</v>
      </c>
      <c r="K44" s="3">
        <v>44772</v>
      </c>
      <c r="L44" s="4">
        <v>6516479</v>
      </c>
      <c r="M44" s="4">
        <v>6033777</v>
      </c>
    </row>
    <row r="45" spans="1:13" ht="15" x14ac:dyDescent="0.25">
      <c r="A45" s="1" t="s">
        <v>159</v>
      </c>
      <c r="B45" s="1" t="s">
        <v>20</v>
      </c>
      <c r="C45" s="1" t="s">
        <v>21</v>
      </c>
      <c r="D45" s="3">
        <v>44720</v>
      </c>
      <c r="E45" s="1" t="s">
        <v>160</v>
      </c>
      <c r="F45" s="4">
        <v>3148818</v>
      </c>
      <c r="G45" s="1" t="s">
        <v>114</v>
      </c>
      <c r="H45" s="1" t="s">
        <v>24</v>
      </c>
      <c r="I45" s="1" t="s">
        <v>161</v>
      </c>
      <c r="J45" s="1" t="s">
        <v>26</v>
      </c>
      <c r="K45" s="3">
        <v>44772</v>
      </c>
      <c r="L45" s="4">
        <v>3400723</v>
      </c>
      <c r="M45" s="4">
        <v>3148818</v>
      </c>
    </row>
    <row r="46" spans="1:13" ht="15" x14ac:dyDescent="0.25">
      <c r="A46" s="1" t="s">
        <v>162</v>
      </c>
      <c r="B46" s="1" t="s">
        <v>20</v>
      </c>
      <c r="C46" s="1" t="s">
        <v>21</v>
      </c>
      <c r="D46" s="3">
        <v>44713</v>
      </c>
      <c r="E46" s="1" t="s">
        <v>163</v>
      </c>
      <c r="F46" s="4">
        <v>8628802</v>
      </c>
      <c r="G46" s="1" t="s">
        <v>114</v>
      </c>
      <c r="H46" s="1" t="s">
        <v>24</v>
      </c>
      <c r="I46" s="1" t="s">
        <v>164</v>
      </c>
      <c r="J46" s="1" t="s">
        <v>26</v>
      </c>
      <c r="K46" s="3">
        <v>44772</v>
      </c>
      <c r="L46" s="4">
        <v>9319106</v>
      </c>
      <c r="M46" s="4">
        <v>8628802</v>
      </c>
    </row>
    <row r="47" spans="1:13" ht="15" x14ac:dyDescent="0.25">
      <c r="A47" s="1" t="s">
        <v>165</v>
      </c>
      <c r="B47" s="1" t="s">
        <v>20</v>
      </c>
      <c r="C47" s="1" t="s">
        <v>21</v>
      </c>
      <c r="D47" s="3">
        <v>44708</v>
      </c>
      <c r="E47" s="1" t="s">
        <v>166</v>
      </c>
      <c r="F47" s="4">
        <v>7547574</v>
      </c>
      <c r="G47" s="1" t="s">
        <v>114</v>
      </c>
      <c r="H47" s="1" t="s">
        <v>24</v>
      </c>
      <c r="I47" s="1" t="s">
        <v>167</v>
      </c>
      <c r="J47" s="1" t="s">
        <v>26</v>
      </c>
      <c r="K47" s="3">
        <v>44742</v>
      </c>
      <c r="L47" s="4">
        <v>8151380</v>
      </c>
      <c r="M47" s="4">
        <v>7547574</v>
      </c>
    </row>
    <row r="48" spans="1:13" ht="15" x14ac:dyDescent="0.25">
      <c r="A48" s="1" t="s">
        <v>168</v>
      </c>
      <c r="B48" s="1" t="s">
        <v>20</v>
      </c>
      <c r="C48" s="1" t="s">
        <v>21</v>
      </c>
      <c r="D48" s="3">
        <v>44698</v>
      </c>
      <c r="E48" s="1" t="s">
        <v>169</v>
      </c>
      <c r="F48" s="4">
        <v>8215788</v>
      </c>
      <c r="G48" s="1" t="s">
        <v>114</v>
      </c>
      <c r="H48" s="1" t="s">
        <v>24</v>
      </c>
      <c r="I48" s="1" t="s">
        <v>170</v>
      </c>
      <c r="J48" s="1" t="s">
        <v>26</v>
      </c>
      <c r="K48" s="3">
        <v>44742</v>
      </c>
      <c r="L48" s="4">
        <v>8873051</v>
      </c>
      <c r="M48" s="4">
        <v>8215788</v>
      </c>
    </row>
    <row r="49" spans="1:13" ht="15" x14ac:dyDescent="0.25">
      <c r="A49" s="1" t="s">
        <v>171</v>
      </c>
      <c r="B49" s="1" t="s">
        <v>20</v>
      </c>
      <c r="C49" s="1" t="s">
        <v>21</v>
      </c>
      <c r="D49" s="3">
        <v>44688</v>
      </c>
      <c r="E49" s="1" t="s">
        <v>172</v>
      </c>
      <c r="F49" s="4">
        <v>1592672</v>
      </c>
      <c r="G49" s="1" t="s">
        <v>114</v>
      </c>
      <c r="H49" s="1" t="s">
        <v>24</v>
      </c>
      <c r="I49" s="1" t="s">
        <v>173</v>
      </c>
      <c r="J49" s="1" t="s">
        <v>26</v>
      </c>
      <c r="K49" s="3">
        <v>44742</v>
      </c>
      <c r="L49" s="4">
        <v>1720086</v>
      </c>
      <c r="M49" s="4">
        <v>1592672</v>
      </c>
    </row>
    <row r="50" spans="1:13" ht="15" x14ac:dyDescent="0.25">
      <c r="A50" s="1" t="s">
        <v>174</v>
      </c>
      <c r="B50" s="1" t="s">
        <v>20</v>
      </c>
      <c r="C50" s="1" t="s">
        <v>21</v>
      </c>
      <c r="D50" s="3">
        <v>44692</v>
      </c>
      <c r="E50" s="1" t="s">
        <v>175</v>
      </c>
      <c r="F50" s="4">
        <v>10428862</v>
      </c>
      <c r="G50" s="1" t="s">
        <v>114</v>
      </c>
      <c r="H50" s="1" t="s">
        <v>24</v>
      </c>
      <c r="I50" s="1" t="s">
        <v>176</v>
      </c>
      <c r="J50" s="1" t="s">
        <v>26</v>
      </c>
      <c r="K50" s="3">
        <v>44742</v>
      </c>
      <c r="L50" s="4">
        <v>11263171</v>
      </c>
      <c r="M50" s="4">
        <v>10428862</v>
      </c>
    </row>
    <row r="51" spans="1:13" ht="15" x14ac:dyDescent="0.25">
      <c r="A51" s="1" t="s">
        <v>177</v>
      </c>
      <c r="B51" s="1" t="s">
        <v>20</v>
      </c>
      <c r="C51" s="1" t="s">
        <v>21</v>
      </c>
      <c r="D51" s="3">
        <v>44685</v>
      </c>
      <c r="E51" s="1" t="s">
        <v>178</v>
      </c>
      <c r="F51" s="4">
        <v>10423242</v>
      </c>
      <c r="G51" s="1" t="s">
        <v>114</v>
      </c>
      <c r="H51" s="1" t="s">
        <v>24</v>
      </c>
      <c r="I51" s="1" t="s">
        <v>179</v>
      </c>
      <c r="J51" s="1" t="s">
        <v>26</v>
      </c>
      <c r="K51" s="3">
        <v>44742</v>
      </c>
      <c r="L51" s="4">
        <v>11257101</v>
      </c>
      <c r="M51" s="4">
        <v>10423242</v>
      </c>
    </row>
    <row r="52" spans="1:13" ht="15" x14ac:dyDescent="0.25">
      <c r="A52" s="1" t="s">
        <v>180</v>
      </c>
      <c r="B52" s="1" t="s">
        <v>20</v>
      </c>
      <c r="C52" s="1" t="s">
        <v>21</v>
      </c>
      <c r="D52" s="3">
        <v>44680</v>
      </c>
      <c r="E52" s="1" t="s">
        <v>181</v>
      </c>
      <c r="F52" s="4">
        <v>15865236</v>
      </c>
      <c r="G52" s="1" t="s">
        <v>114</v>
      </c>
      <c r="H52" s="1" t="s">
        <v>24</v>
      </c>
      <c r="I52" s="1" t="s">
        <v>182</v>
      </c>
      <c r="J52" s="1" t="s">
        <v>26</v>
      </c>
      <c r="K52" s="3">
        <v>44711</v>
      </c>
      <c r="L52" s="4">
        <v>17134455</v>
      </c>
      <c r="M52" s="4">
        <v>15865236</v>
      </c>
    </row>
    <row r="53" spans="1:13" ht="15" x14ac:dyDescent="0.25">
      <c r="A53" s="1" t="s">
        <v>183</v>
      </c>
      <c r="B53" s="1" t="s">
        <v>20</v>
      </c>
      <c r="C53" s="1" t="s">
        <v>21</v>
      </c>
      <c r="D53" s="3">
        <v>44677</v>
      </c>
      <c r="E53" s="1" t="s">
        <v>184</v>
      </c>
      <c r="F53" s="4">
        <v>6127818</v>
      </c>
      <c r="G53" s="1" t="s">
        <v>114</v>
      </c>
      <c r="H53" s="1" t="s">
        <v>24</v>
      </c>
      <c r="I53" s="1" t="s">
        <v>185</v>
      </c>
      <c r="J53" s="1" t="s">
        <v>26</v>
      </c>
      <c r="K53" s="3">
        <v>44711</v>
      </c>
      <c r="L53" s="4">
        <v>6618043</v>
      </c>
      <c r="M53" s="4">
        <v>6127818</v>
      </c>
    </row>
    <row r="54" spans="1:13" ht="15" x14ac:dyDescent="0.25">
      <c r="A54" s="1" t="s">
        <v>186</v>
      </c>
      <c r="B54" s="1" t="s">
        <v>20</v>
      </c>
      <c r="C54" s="1" t="s">
        <v>21</v>
      </c>
      <c r="D54" s="3">
        <v>44666</v>
      </c>
      <c r="E54" s="1" t="s">
        <v>187</v>
      </c>
      <c r="F54" s="4">
        <v>11562312</v>
      </c>
      <c r="G54" s="1" t="s">
        <v>114</v>
      </c>
      <c r="H54" s="1" t="s">
        <v>24</v>
      </c>
      <c r="I54" s="1" t="s">
        <v>188</v>
      </c>
      <c r="J54" s="1" t="s">
        <v>26</v>
      </c>
      <c r="K54" s="3">
        <v>44711</v>
      </c>
      <c r="L54" s="4">
        <v>12487297</v>
      </c>
      <c r="M54" s="4">
        <v>11562312</v>
      </c>
    </row>
    <row r="55" spans="1:13" ht="15" x14ac:dyDescent="0.25">
      <c r="A55" s="1" t="s">
        <v>189</v>
      </c>
      <c r="B55" s="1" t="s">
        <v>20</v>
      </c>
      <c r="C55" s="1" t="s">
        <v>21</v>
      </c>
      <c r="D55" s="3">
        <v>44657</v>
      </c>
      <c r="E55" s="1" t="s">
        <v>190</v>
      </c>
      <c r="F55" s="4">
        <v>5071998</v>
      </c>
      <c r="G55" s="1" t="s">
        <v>114</v>
      </c>
      <c r="H55" s="1" t="s">
        <v>24</v>
      </c>
      <c r="I55" s="1" t="s">
        <v>191</v>
      </c>
      <c r="J55" s="1" t="s">
        <v>26</v>
      </c>
      <c r="K55" s="3">
        <v>44711</v>
      </c>
      <c r="L55" s="4">
        <v>5477758</v>
      </c>
      <c r="M55" s="4">
        <v>5071998</v>
      </c>
    </row>
    <row r="56" spans="1:13" ht="15" x14ac:dyDescent="0.25">
      <c r="A56" s="1" t="s">
        <v>192</v>
      </c>
      <c r="B56" s="1" t="s">
        <v>20</v>
      </c>
      <c r="C56" s="1" t="s">
        <v>21</v>
      </c>
      <c r="D56" s="3">
        <v>44648</v>
      </c>
      <c r="E56" s="1" t="s">
        <v>193</v>
      </c>
      <c r="F56" s="4">
        <v>11758904</v>
      </c>
      <c r="G56" s="1" t="s">
        <v>114</v>
      </c>
      <c r="H56" s="1" t="s">
        <v>24</v>
      </c>
      <c r="I56" s="1" t="s">
        <v>194</v>
      </c>
      <c r="J56" s="1" t="s">
        <v>26</v>
      </c>
      <c r="K56" s="3">
        <v>44681</v>
      </c>
      <c r="L56" s="4">
        <v>12699617</v>
      </c>
      <c r="M56" s="4">
        <v>11758904</v>
      </c>
    </row>
    <row r="57" spans="1:13" ht="15" x14ac:dyDescent="0.25">
      <c r="A57" s="1" t="s">
        <v>195</v>
      </c>
      <c r="B57" s="1" t="s">
        <v>20</v>
      </c>
      <c r="C57" s="1" t="s">
        <v>21</v>
      </c>
      <c r="D57" s="3">
        <v>44650</v>
      </c>
      <c r="E57" s="1" t="s">
        <v>196</v>
      </c>
      <c r="F57" s="4">
        <v>2287578</v>
      </c>
      <c r="G57" s="1" t="s">
        <v>114</v>
      </c>
      <c r="H57" s="1" t="s">
        <v>24</v>
      </c>
      <c r="I57" s="1" t="s">
        <v>197</v>
      </c>
      <c r="J57" s="1" t="s">
        <v>26</v>
      </c>
      <c r="K57" s="3">
        <v>44681</v>
      </c>
      <c r="L57" s="4">
        <v>2470584</v>
      </c>
      <c r="M57" s="4">
        <v>2287578</v>
      </c>
    </row>
    <row r="58" spans="1:13" ht="15" x14ac:dyDescent="0.25">
      <c r="A58" s="1" t="s">
        <v>198</v>
      </c>
      <c r="B58" s="1" t="s">
        <v>20</v>
      </c>
      <c r="C58" s="1" t="s">
        <v>21</v>
      </c>
      <c r="D58" s="3">
        <v>44641</v>
      </c>
      <c r="E58" s="1" t="s">
        <v>199</v>
      </c>
      <c r="F58" s="4">
        <v>6589356</v>
      </c>
      <c r="G58" s="1" t="s">
        <v>114</v>
      </c>
      <c r="H58" s="1" t="s">
        <v>24</v>
      </c>
      <c r="I58" s="1" t="s">
        <v>200</v>
      </c>
      <c r="J58" s="1" t="s">
        <v>26</v>
      </c>
      <c r="K58" s="3">
        <v>44681</v>
      </c>
      <c r="L58" s="4">
        <v>7116504</v>
      </c>
      <c r="M58" s="4">
        <v>6589356</v>
      </c>
    </row>
    <row r="59" spans="1:13" ht="15" x14ac:dyDescent="0.25">
      <c r="A59" s="1" t="s">
        <v>201</v>
      </c>
      <c r="B59" s="1" t="s">
        <v>20</v>
      </c>
      <c r="C59" s="1" t="s">
        <v>21</v>
      </c>
      <c r="D59" s="3">
        <v>44636</v>
      </c>
      <c r="E59" s="1" t="s">
        <v>202</v>
      </c>
      <c r="F59" s="4">
        <v>14840796</v>
      </c>
      <c r="G59" s="1" t="s">
        <v>114</v>
      </c>
      <c r="H59" s="1" t="s">
        <v>24</v>
      </c>
      <c r="I59" s="1" t="s">
        <v>203</v>
      </c>
      <c r="J59" s="1" t="s">
        <v>26</v>
      </c>
      <c r="K59" s="3">
        <v>44681</v>
      </c>
      <c r="L59" s="4">
        <v>16028060</v>
      </c>
      <c r="M59" s="4">
        <v>14840796</v>
      </c>
    </row>
    <row r="60" spans="1:13" ht="15" x14ac:dyDescent="0.25">
      <c r="A60" s="1" t="s">
        <v>204</v>
      </c>
      <c r="B60" s="1" t="s">
        <v>20</v>
      </c>
      <c r="C60" s="1" t="s">
        <v>21</v>
      </c>
      <c r="D60" s="3">
        <v>44629</v>
      </c>
      <c r="E60" s="1" t="s">
        <v>205</v>
      </c>
      <c r="F60" s="4">
        <v>5363074</v>
      </c>
      <c r="G60" s="1" t="s">
        <v>114</v>
      </c>
      <c r="H60" s="1" t="s">
        <v>24</v>
      </c>
      <c r="I60" s="1" t="s">
        <v>206</v>
      </c>
      <c r="J60" s="1" t="s">
        <v>26</v>
      </c>
      <c r="K60" s="3">
        <v>44681</v>
      </c>
      <c r="L60" s="4">
        <v>5792120</v>
      </c>
      <c r="M60" s="4">
        <v>5363074</v>
      </c>
    </row>
    <row r="61" spans="1:13" ht="15" x14ac:dyDescent="0.25">
      <c r="A61" s="1" t="s">
        <v>207</v>
      </c>
      <c r="B61" s="1" t="s">
        <v>20</v>
      </c>
      <c r="C61" s="1" t="s">
        <v>21</v>
      </c>
      <c r="D61" s="3">
        <v>44621</v>
      </c>
      <c r="E61" s="1" t="s">
        <v>208</v>
      </c>
      <c r="F61" s="4">
        <v>4449972</v>
      </c>
      <c r="G61" s="1" t="s">
        <v>114</v>
      </c>
      <c r="H61" s="1" t="s">
        <v>24</v>
      </c>
      <c r="I61" s="1" t="s">
        <v>209</v>
      </c>
      <c r="J61" s="1" t="s">
        <v>26</v>
      </c>
      <c r="K61" s="3">
        <v>44681</v>
      </c>
      <c r="L61" s="4">
        <v>4805970</v>
      </c>
      <c r="M61" s="4">
        <v>4449972</v>
      </c>
    </row>
    <row r="62" spans="1:13" ht="15" x14ac:dyDescent="0.25">
      <c r="A62" s="1" t="s">
        <v>210</v>
      </c>
      <c r="B62" s="1" t="s">
        <v>20</v>
      </c>
      <c r="C62" s="1" t="s">
        <v>21</v>
      </c>
      <c r="D62" s="3">
        <v>44616</v>
      </c>
      <c r="E62" s="1" t="s">
        <v>211</v>
      </c>
      <c r="F62" s="4">
        <v>7387798</v>
      </c>
      <c r="G62" s="1" t="s">
        <v>114</v>
      </c>
      <c r="H62" s="1" t="s">
        <v>24</v>
      </c>
      <c r="I62" s="1" t="s">
        <v>212</v>
      </c>
      <c r="J62" s="1" t="s">
        <v>26</v>
      </c>
      <c r="K62" s="3">
        <v>44650</v>
      </c>
      <c r="L62" s="4">
        <v>7978822</v>
      </c>
      <c r="M62" s="4">
        <v>7387798</v>
      </c>
    </row>
    <row r="63" spans="1:13" ht="15" x14ac:dyDescent="0.25">
      <c r="A63" s="1" t="s">
        <v>213</v>
      </c>
      <c r="B63" s="1" t="s">
        <v>20</v>
      </c>
      <c r="C63" s="1" t="s">
        <v>21</v>
      </c>
      <c r="D63" s="3">
        <v>44609</v>
      </c>
      <c r="E63" s="1" t="s">
        <v>214</v>
      </c>
      <c r="F63" s="4">
        <v>6569996</v>
      </c>
      <c r="G63" s="1" t="s">
        <v>114</v>
      </c>
      <c r="H63" s="1" t="s">
        <v>24</v>
      </c>
      <c r="I63" s="1" t="s">
        <v>215</v>
      </c>
      <c r="J63" s="1" t="s">
        <v>26</v>
      </c>
      <c r="K63" s="3">
        <v>44650</v>
      </c>
      <c r="L63" s="4">
        <v>7095596</v>
      </c>
      <c r="M63" s="4">
        <v>6569996</v>
      </c>
    </row>
    <row r="64" spans="1:13" ht="15" x14ac:dyDescent="0.25">
      <c r="A64" s="1" t="s">
        <v>216</v>
      </c>
      <c r="B64" s="1" t="s">
        <v>20</v>
      </c>
      <c r="C64" s="1" t="s">
        <v>21</v>
      </c>
      <c r="D64" s="3">
        <v>44601</v>
      </c>
      <c r="E64" s="1" t="s">
        <v>217</v>
      </c>
      <c r="F64" s="4">
        <v>11449387</v>
      </c>
      <c r="G64" s="1" t="s">
        <v>114</v>
      </c>
      <c r="H64" s="1" t="s">
        <v>24</v>
      </c>
      <c r="I64" s="1" t="s">
        <v>218</v>
      </c>
      <c r="J64" s="1" t="s">
        <v>26</v>
      </c>
      <c r="K64" s="3">
        <v>44650</v>
      </c>
      <c r="L64" s="4">
        <v>12365338</v>
      </c>
      <c r="M64" s="4">
        <v>11449387</v>
      </c>
    </row>
    <row r="65" spans="1:13" ht="15" x14ac:dyDescent="0.25">
      <c r="A65" s="1" t="s">
        <v>219</v>
      </c>
      <c r="B65" s="1" t="s">
        <v>20</v>
      </c>
      <c r="C65" s="1" t="s">
        <v>21</v>
      </c>
      <c r="D65" s="3">
        <v>44592</v>
      </c>
      <c r="E65" s="1" t="s">
        <v>220</v>
      </c>
      <c r="F65" s="4">
        <v>-73431</v>
      </c>
      <c r="G65" s="1" t="s">
        <v>221</v>
      </c>
      <c r="H65" s="1" t="s">
        <v>30</v>
      </c>
      <c r="I65" s="1" t="s">
        <v>222</v>
      </c>
      <c r="J65" s="1" t="s">
        <v>26</v>
      </c>
      <c r="K65" s="3">
        <v>44601</v>
      </c>
      <c r="L65" s="4">
        <v>-80774</v>
      </c>
      <c r="M65" s="4">
        <v>-73431</v>
      </c>
    </row>
    <row r="66" spans="1:13" ht="15" x14ac:dyDescent="0.25">
      <c r="A66" s="1" t="s">
        <v>223</v>
      </c>
      <c r="B66" s="1" t="s">
        <v>20</v>
      </c>
      <c r="C66" s="1" t="s">
        <v>21</v>
      </c>
      <c r="D66" s="3">
        <v>44587</v>
      </c>
      <c r="E66" s="1" t="s">
        <v>224</v>
      </c>
      <c r="F66" s="4">
        <v>9855296</v>
      </c>
      <c r="G66" s="1" t="s">
        <v>114</v>
      </c>
      <c r="H66" s="1" t="s">
        <v>24</v>
      </c>
      <c r="I66" s="1" t="s">
        <v>225</v>
      </c>
      <c r="J66" s="1" t="s">
        <v>26</v>
      </c>
      <c r="K66" s="3">
        <v>44622</v>
      </c>
      <c r="L66" s="4">
        <v>10840826</v>
      </c>
      <c r="M66" s="4">
        <v>9855296</v>
      </c>
    </row>
    <row r="67" spans="1:13" ht="15" x14ac:dyDescent="0.25">
      <c r="A67" s="1" t="s">
        <v>226</v>
      </c>
      <c r="B67" s="1" t="s">
        <v>20</v>
      </c>
      <c r="C67" s="1" t="s">
        <v>21</v>
      </c>
      <c r="D67" s="3">
        <v>44580</v>
      </c>
      <c r="E67" s="1" t="s">
        <v>227</v>
      </c>
      <c r="F67" s="4">
        <v>18192426</v>
      </c>
      <c r="G67" s="1" t="s">
        <v>114</v>
      </c>
      <c r="H67" s="1" t="s">
        <v>24</v>
      </c>
      <c r="I67" s="1" t="s">
        <v>228</v>
      </c>
      <c r="J67" s="1" t="s">
        <v>26</v>
      </c>
      <c r="K67" s="3">
        <v>44622</v>
      </c>
      <c r="L67" s="4">
        <v>20011669</v>
      </c>
      <c r="M67" s="4">
        <v>18192426</v>
      </c>
    </row>
    <row r="68" spans="1:13" ht="15" x14ac:dyDescent="0.25">
      <c r="A68" s="1" t="s">
        <v>229</v>
      </c>
      <c r="B68" s="1" t="s">
        <v>20</v>
      </c>
      <c r="C68" s="1" t="s">
        <v>21</v>
      </c>
      <c r="D68" s="3">
        <v>44567</v>
      </c>
      <c r="E68" s="1" t="s">
        <v>230</v>
      </c>
      <c r="F68" s="4">
        <v>1698028</v>
      </c>
      <c r="G68" s="1" t="s">
        <v>231</v>
      </c>
      <c r="H68" s="1" t="s">
        <v>24</v>
      </c>
      <c r="I68" s="1" t="s">
        <v>232</v>
      </c>
      <c r="J68" s="1" t="s">
        <v>26</v>
      </c>
      <c r="K68" s="3">
        <v>44622</v>
      </c>
      <c r="L68" s="4">
        <v>1867831</v>
      </c>
      <c r="M68" s="4">
        <v>1698028</v>
      </c>
    </row>
    <row r="69" spans="1:13" ht="15" x14ac:dyDescent="0.25">
      <c r="A69" s="1" t="s">
        <v>233</v>
      </c>
      <c r="B69" s="1" t="s">
        <v>20</v>
      </c>
      <c r="C69" s="1" t="s">
        <v>21</v>
      </c>
      <c r="D69" s="3">
        <v>44567</v>
      </c>
      <c r="E69" s="1" t="s">
        <v>234</v>
      </c>
      <c r="F69" s="4">
        <v>996240</v>
      </c>
      <c r="G69" s="1" t="s">
        <v>235</v>
      </c>
      <c r="H69" s="1" t="s">
        <v>24</v>
      </c>
      <c r="I69" s="1" t="s">
        <v>236</v>
      </c>
      <c r="J69" s="1" t="s">
        <v>26</v>
      </c>
      <c r="K69" s="3">
        <v>44622</v>
      </c>
      <c r="L69" s="4">
        <v>1095864</v>
      </c>
      <c r="M69" s="4">
        <v>996240</v>
      </c>
    </row>
    <row r="70" spans="1:13" ht="15" x14ac:dyDescent="0.25">
      <c r="A70" s="1" t="s">
        <v>237</v>
      </c>
      <c r="B70" s="1" t="s">
        <v>20</v>
      </c>
      <c r="C70" s="1" t="s">
        <v>21</v>
      </c>
      <c r="D70" s="3">
        <v>44567</v>
      </c>
      <c r="E70" s="1" t="s">
        <v>238</v>
      </c>
      <c r="F70" s="4">
        <v>1461728</v>
      </c>
      <c r="G70" s="1" t="s">
        <v>142</v>
      </c>
      <c r="H70" s="1" t="s">
        <v>24</v>
      </c>
      <c r="I70" s="1" t="s">
        <v>239</v>
      </c>
      <c r="J70" s="1" t="s">
        <v>26</v>
      </c>
      <c r="K70" s="3">
        <v>44622</v>
      </c>
      <c r="L70" s="4">
        <v>1607901</v>
      </c>
      <c r="M70" s="4">
        <v>1461728</v>
      </c>
    </row>
    <row r="71" spans="1:13" ht="15" x14ac:dyDescent="0.25">
      <c r="A71" s="1" t="s">
        <v>240</v>
      </c>
      <c r="B71" s="1" t="s">
        <v>20</v>
      </c>
      <c r="C71" s="1" t="s">
        <v>21</v>
      </c>
      <c r="D71" s="3">
        <v>44569</v>
      </c>
      <c r="E71" s="1" t="s">
        <v>241</v>
      </c>
      <c r="F71" s="4">
        <v>1035916</v>
      </c>
      <c r="G71" s="1" t="s">
        <v>142</v>
      </c>
      <c r="H71" s="1" t="s">
        <v>24</v>
      </c>
      <c r="I71" s="1" t="s">
        <v>242</v>
      </c>
      <c r="J71" s="1" t="s">
        <v>26</v>
      </c>
      <c r="K71" s="3">
        <v>44622</v>
      </c>
      <c r="L71" s="4">
        <v>1139508</v>
      </c>
      <c r="M71" s="4">
        <v>1035916</v>
      </c>
    </row>
    <row r="72" spans="1:13" ht="15" x14ac:dyDescent="0.25">
      <c r="A72" s="1" t="s">
        <v>243</v>
      </c>
      <c r="B72" s="1" t="s">
        <v>20</v>
      </c>
      <c r="C72" s="1" t="s">
        <v>21</v>
      </c>
      <c r="D72" s="3">
        <v>44567</v>
      </c>
      <c r="E72" s="1" t="s">
        <v>244</v>
      </c>
      <c r="F72" s="4">
        <v>2695708</v>
      </c>
      <c r="G72" s="1" t="s">
        <v>221</v>
      </c>
      <c r="H72" s="1" t="s">
        <v>24</v>
      </c>
      <c r="I72" s="1" t="s">
        <v>245</v>
      </c>
      <c r="J72" s="1" t="s">
        <v>26</v>
      </c>
      <c r="K72" s="3">
        <v>44622</v>
      </c>
      <c r="L72" s="4">
        <v>2965279</v>
      </c>
      <c r="M72" s="4">
        <v>2695708</v>
      </c>
    </row>
    <row r="73" spans="1:13" x14ac:dyDescent="0.15">
      <c r="D73" s="5" t="s">
        <v>246</v>
      </c>
      <c r="E73" s="5"/>
      <c r="F73" s="6">
        <f>SUM(F2:F72)</f>
        <v>527660281</v>
      </c>
    </row>
    <row r="74" spans="1:13" x14ac:dyDescent="0.15">
      <c r="D74" s="7" t="s">
        <v>266</v>
      </c>
      <c r="E74" s="8">
        <v>0.02</v>
      </c>
      <c r="F74" s="9">
        <f>E74*F73</f>
        <v>10553205.620000001</v>
      </c>
    </row>
    <row r="75" spans="1:13" x14ac:dyDescent="0.15">
      <c r="D75" s="7" t="s">
        <v>247</v>
      </c>
      <c r="E75" s="10"/>
      <c r="F75" s="9"/>
    </row>
    <row r="76" spans="1:13" x14ac:dyDescent="0.15">
      <c r="D76" s="7" t="s">
        <v>262</v>
      </c>
      <c r="E76" s="10"/>
      <c r="F76" s="9">
        <v>500000</v>
      </c>
    </row>
    <row r="77" spans="1:13" x14ac:dyDescent="0.15">
      <c r="D77" s="7" t="s">
        <v>263</v>
      </c>
      <c r="E77" s="10"/>
      <c r="F77" s="9">
        <v>500000</v>
      </c>
    </row>
    <row r="78" spans="1:13" x14ac:dyDescent="0.15">
      <c r="D78" s="7" t="s">
        <v>264</v>
      </c>
      <c r="E78" s="10"/>
      <c r="F78" s="9">
        <v>500000</v>
      </c>
    </row>
    <row r="79" spans="1:13" x14ac:dyDescent="0.15">
      <c r="D79" s="7" t="s">
        <v>265</v>
      </c>
      <c r="E79" s="10"/>
      <c r="F79" s="9">
        <v>500000</v>
      </c>
    </row>
    <row r="80" spans="1:13" x14ac:dyDescent="0.15">
      <c r="D80" s="7" t="s">
        <v>248</v>
      </c>
      <c r="E80" s="10"/>
      <c r="F80" s="9">
        <v>500000</v>
      </c>
    </row>
    <row r="81" spans="4:6" x14ac:dyDescent="0.15">
      <c r="D81" s="7" t="s">
        <v>249</v>
      </c>
      <c r="E81" s="10"/>
      <c r="F81" s="9">
        <v>500000</v>
      </c>
    </row>
    <row r="82" spans="4:6" x14ac:dyDescent="0.15">
      <c r="D82" s="7" t="s">
        <v>250</v>
      </c>
      <c r="E82" s="10"/>
      <c r="F82" s="9">
        <v>500000</v>
      </c>
    </row>
    <row r="83" spans="4:6" x14ac:dyDescent="0.15">
      <c r="D83" s="7" t="s">
        <v>251</v>
      </c>
      <c r="E83" s="10"/>
      <c r="F83" s="9">
        <v>500000</v>
      </c>
    </row>
    <row r="84" spans="4:6" x14ac:dyDescent="0.15">
      <c r="D84" s="7" t="s">
        <v>252</v>
      </c>
      <c r="E84" s="10"/>
      <c r="F84" s="9">
        <v>500000</v>
      </c>
    </row>
    <row r="85" spans="4:6" x14ac:dyDescent="0.15">
      <c r="D85" s="7" t="s">
        <v>253</v>
      </c>
      <c r="E85" s="10"/>
      <c r="F85" s="9">
        <v>500000</v>
      </c>
    </row>
    <row r="86" spans="4:6" x14ac:dyDescent="0.15">
      <c r="D86" s="7" t="s">
        <v>254</v>
      </c>
      <c r="E86" s="10"/>
      <c r="F86" s="9">
        <v>500000</v>
      </c>
    </row>
    <row r="87" spans="4:6" x14ac:dyDescent="0.15">
      <c r="D87" s="7" t="s">
        <v>255</v>
      </c>
      <c r="E87" s="10"/>
      <c r="F87" s="9">
        <v>500000</v>
      </c>
    </row>
    <row r="88" spans="4:6" x14ac:dyDescent="0.15">
      <c r="D88" s="7" t="s">
        <v>256</v>
      </c>
      <c r="E88" s="10"/>
      <c r="F88" s="9">
        <v>500000</v>
      </c>
    </row>
    <row r="89" spans="4:6" x14ac:dyDescent="0.15">
      <c r="D89" s="7" t="s">
        <v>257</v>
      </c>
      <c r="E89" s="10"/>
      <c r="F89" s="9">
        <v>500000</v>
      </c>
    </row>
    <row r="90" spans="4:6" x14ac:dyDescent="0.15">
      <c r="D90" s="7" t="s">
        <v>258</v>
      </c>
      <c r="E90" s="10"/>
      <c r="F90" s="9">
        <v>500000</v>
      </c>
    </row>
    <row r="91" spans="4:6" x14ac:dyDescent="0.15">
      <c r="D91" s="5" t="s">
        <v>259</v>
      </c>
      <c r="E91" s="5"/>
      <c r="F91" s="6">
        <f>SUM(F74:F90)</f>
        <v>18053205.620000001</v>
      </c>
    </row>
    <row r="92" spans="4:6" x14ac:dyDescent="0.15">
      <c r="D92" s="7" t="s">
        <v>260</v>
      </c>
      <c r="E92" s="11">
        <v>0.1</v>
      </c>
      <c r="F92" s="9">
        <f>E92*F91</f>
        <v>1805320.5620000002</v>
      </c>
    </row>
    <row r="93" spans="4:6" x14ac:dyDescent="0.15">
      <c r="D93" s="5" t="s">
        <v>261</v>
      </c>
      <c r="E93" s="10"/>
      <c r="F93" s="6">
        <f>F92+F91</f>
        <v>19858526.182</v>
      </c>
    </row>
  </sheetData>
  <autoFilter ref="A1:M93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Làm</vt:lpstr>
      <vt:lpstr>Parameters</vt:lpstr>
      <vt:lpstr>Data</vt:lpstr>
      <vt:lpstr>Data!List___AP_Bills</vt:lpstr>
      <vt:lpstr>Làm!List___AP_Bills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Admin</cp:lastModifiedBy>
  <dcterms:created xsi:type="dcterms:W3CDTF">2023-03-03T04:11:32Z</dcterms:created>
  <dcterms:modified xsi:type="dcterms:W3CDTF">2023-03-03T06:37:53Z</dcterms:modified>
</cp:coreProperties>
</file>