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EB ( BIGC)\"/>
    </mc:Choice>
  </mc:AlternateContent>
  <xr:revisionPtr revIDLastSave="0" documentId="13_ncr:1_{79B3226A-CC45-4944-B264-2251FC654956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Ban_hang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5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4" i="2" s="1"/>
  <c r="J5" i="2"/>
  <c r="I4" i="2"/>
  <c r="G4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3" i="1"/>
</calcChain>
</file>

<file path=xl/sharedStrings.xml><?xml version="1.0" encoding="utf-8"?>
<sst xmlns="http://schemas.openxmlformats.org/spreadsheetml/2006/main" count="2944" uniqueCount="682">
  <si>
    <t>Số hóa đơn</t>
  </si>
  <si>
    <t>BH2211/1629</t>
  </si>
  <si>
    <t>BH2211/1066</t>
  </si>
  <si>
    <t>BH2211/1628</t>
  </si>
  <si>
    <t>Bán hàng BigC Đà Nẵng theo hóa đơn 00052001</t>
  </si>
  <si>
    <t>BH2210/3516</t>
  </si>
  <si>
    <t>Bán hàng BigC Nha Trang theo hóa đơn 00050944</t>
  </si>
  <si>
    <t>00050672</t>
  </si>
  <si>
    <t>00052073</t>
  </si>
  <si>
    <t>Bán hàng BigC Phú Thạnh theo hóa đơn 00052073</t>
  </si>
  <si>
    <t>Giao Hàng Tại Siêu Thị GO! Gò Vấp</t>
  </si>
  <si>
    <t>Mã nhân viên</t>
  </si>
  <si>
    <t>eb6101</t>
  </si>
  <si>
    <t>BH2211/3216</t>
  </si>
  <si>
    <t>BH2211/3031</t>
  </si>
  <si>
    <t>BigC TOPS MARKET HỒ GƯƠM (132)</t>
  </si>
  <si>
    <t>BigC TOPS MARKET LÊ TRỌNG TẤN</t>
  </si>
  <si>
    <t>Bán hàng BigC Vĩnh Phúc theo hóa đơn 00049949</t>
  </si>
  <si>
    <t>Bán hàng BigC Hạ Long theo hóa đơn 00049539</t>
  </si>
  <si>
    <t>BH2211/3025</t>
  </si>
  <si>
    <t>Bán hàng BigC Tân Hiệp theo hóa đơn 00049553</t>
  </si>
  <si>
    <t>Bán hàng BigC Ninh Bình theo hóa đơn 00050947</t>
  </si>
  <si>
    <t>Bán hàng BigC Vĩnh Phúc theo hóa đơn 00051189</t>
  </si>
  <si>
    <t>Bán hàng BigC Đà Nẵng theo hóa đơn 00052465</t>
  </si>
  <si>
    <t>Bán hàng BigC Buôn Ma Thuột theo hóa đơn 00050954</t>
  </si>
  <si>
    <t>Ngày chứng từ</t>
  </si>
  <si>
    <t>Giao Hàng Tại Siêu Thị GO! Nha Trang</t>
  </si>
  <si>
    <t>BH2211/3026</t>
  </si>
  <si>
    <t>BH2211/3028</t>
  </si>
  <si>
    <t>BH2211/3024</t>
  </si>
  <si>
    <t>Bán hàng BigC Âu Cơ theo hóa đơn 00049611</t>
  </si>
  <si>
    <t>Giao Hàng Tại Big C Bình Dương</t>
  </si>
  <si>
    <t>00049534</t>
  </si>
  <si>
    <t>Bán hàng BigC Gò Vấp theo hóa đơn 00052102</t>
  </si>
  <si>
    <t>BH2211/3909</t>
  </si>
  <si>
    <t>BH2211/3038</t>
  </si>
  <si>
    <t>BigC Đồng Nai</t>
  </si>
  <si>
    <t>Bán hàng BigC Đà Lạt theo hóa đơn 00052006</t>
  </si>
  <si>
    <t>BH2210/3505</t>
  </si>
  <si>
    <t>Bán hàng BigC An Lạc theo hóa đơn 00049658</t>
  </si>
  <si>
    <t>BH2210/3504</t>
  </si>
  <si>
    <t>Bán hàng BigC Nha Trang theo hóa đơn 00052463</t>
  </si>
  <si>
    <t>BigC Miền Đông</t>
  </si>
  <si>
    <t>Bán hàng BigC Mê Linh theo hóa đơn 00052061</t>
  </si>
  <si>
    <t>00052033</t>
  </si>
  <si>
    <t>Bán hàng BigC Bến Tre theo hóa đơn 00052010</t>
  </si>
  <si>
    <t>Bán hàng BigC Siêu Thị GO! Nguyễn Thị Thập theo hóa đơn 00051166</t>
  </si>
  <si>
    <t>eb5207</t>
  </si>
  <si>
    <t>eb4700</t>
  </si>
  <si>
    <t>Bán hàng BigC Thăng Long (104) theo hóa đơn 00051737</t>
  </si>
  <si>
    <t>BH2211/1635</t>
  </si>
  <si>
    <t>HN004</t>
  </si>
  <si>
    <t>Bán hàng BigC Bà Rịa theo hóa đơn 00053187</t>
  </si>
  <si>
    <t>Bán hàng BigC Vinh theo hóa đơn 00051183</t>
  </si>
  <si>
    <t>BH2211/1622</t>
  </si>
  <si>
    <t>Bán hàng BigC Tân Hiệp theo hóa đơn 00049552</t>
  </si>
  <si>
    <t>eb7201</t>
  </si>
  <si>
    <t>BH2211/1059</t>
  </si>
  <si>
    <t>BH2211/0272</t>
  </si>
  <si>
    <t>Bán hàng BigC Đồng Nai theo hóa đơn 00049550</t>
  </si>
  <si>
    <t>BH2211/0395</t>
  </si>
  <si>
    <t>Giao Hàng Tại Big C Trường Chinh</t>
  </si>
  <si>
    <t>00052002</t>
  </si>
  <si>
    <t>BH2211/0663</t>
  </si>
  <si>
    <t>00053251</t>
  </si>
  <si>
    <t>Bán hàng BigC Cần Thơ theo hóa đơn 00053179</t>
  </si>
  <si>
    <t>BH2210/3562</t>
  </si>
  <si>
    <t>eb5203</t>
  </si>
  <si>
    <t>00049596</t>
  </si>
  <si>
    <t>Bán hàng BigC Siêu Thị GO! Nguyễn Thị Thập theo hóa đơn 00052041</t>
  </si>
  <si>
    <t>00050959</t>
  </si>
  <si>
    <t>BH2211/1960</t>
  </si>
  <si>
    <t>00049945</t>
  </si>
  <si>
    <t>00051016</t>
  </si>
  <si>
    <t>Bán hàng BigC Tân Hiệp theo hóa đơn 00052033</t>
  </si>
  <si>
    <t>Đã xuất</t>
  </si>
  <si>
    <t>00053178</t>
  </si>
  <si>
    <t>BH2211/3235</t>
  </si>
  <si>
    <t>Giao Hàng Tại Siêu Thị GO! Nguyễn Thị Thập</t>
  </si>
  <si>
    <t>Bán hàng BigC An Lạc theo hóa đơn 00051010</t>
  </si>
  <si>
    <t>BH2211/1064</t>
  </si>
  <si>
    <t>BH2211/1616</t>
  </si>
  <si>
    <t>00049947</t>
  </si>
  <si>
    <t>Bán hàng BigC An Lạc theo hóa đơn 00052072</t>
  </si>
  <si>
    <t>00052060</t>
  </si>
  <si>
    <t>Giao Hàng Tại Big C Thăng Long</t>
  </si>
  <si>
    <t>eb5205</t>
  </si>
  <si>
    <t>Bán hàng BigC Bà Rịa theo hóa đơn 00051999</t>
  </si>
  <si>
    <t>BigC Vinh</t>
  </si>
  <si>
    <t>Khách hàng</t>
  </si>
  <si>
    <t>Tiền chiết khấu</t>
  </si>
  <si>
    <t>BigC Ninh Bình</t>
  </si>
  <si>
    <t>Bán hàng BigC Ninh Bình theo hóa đơn 00049535</t>
  </si>
  <si>
    <t>00053176</t>
  </si>
  <si>
    <t>00049946</t>
  </si>
  <si>
    <t>00049611</t>
  </si>
  <si>
    <t>Bán hàng BigC Phú Thạnh theo hóa đơn 00053251</t>
  </si>
  <si>
    <t>Bán hàng BigC Cần Thơ theo hóa đơn 00049537</t>
  </si>
  <si>
    <t>00052011</t>
  </si>
  <si>
    <t>Bán hàng BigC Cần Thơ theo hóa đơn 00051191</t>
  </si>
  <si>
    <t>00050948</t>
  </si>
  <si>
    <t>eb5209</t>
  </si>
  <si>
    <t>Giao Hàng Tại Big C Long Biên</t>
  </si>
  <si>
    <t>eb6001</t>
  </si>
  <si>
    <t>00053187</t>
  </si>
  <si>
    <t>Giao Hàng Tại Big C Đồng Nai</t>
  </si>
  <si>
    <t>Giao Hàng Tại Big C Bắc Giang</t>
  </si>
  <si>
    <t>BH2211/1617</t>
  </si>
  <si>
    <t>BH2211/1056</t>
  </si>
  <si>
    <t>BH2211/0274</t>
  </si>
  <si>
    <t>Bán hàng BigC Lào Cai theo hóa đơn 00053185</t>
  </si>
  <si>
    <t>00051187</t>
  </si>
  <si>
    <t>BH2210/3508</t>
  </si>
  <si>
    <t>BH2211/1099</t>
  </si>
  <si>
    <t>BigC Cần Thơ</t>
  </si>
  <si>
    <t>Bán hàng BigC Mê Linh theo hóa đơn 00050292</t>
  </si>
  <si>
    <t>Bán hàng BigC Quảng Ngãi theo hóa đơn 00052007</t>
  </si>
  <si>
    <t>Giao Hàng Tại Siêu Thị GO! Vĩnh Phúc</t>
  </si>
  <si>
    <t>00049543</t>
  </si>
  <si>
    <t>00053261</t>
  </si>
  <si>
    <t>00049545</t>
  </si>
  <si>
    <t>00052008</t>
  </si>
  <si>
    <t>BH2210/3511</t>
  </si>
  <si>
    <t>eb9800</t>
  </si>
  <si>
    <t>BH2211/3915</t>
  </si>
  <si>
    <t>Bán hàng BigC Nam Định theo hóa đơn 00052003</t>
  </si>
  <si>
    <t>BH2211/3015</t>
  </si>
  <si>
    <t>Loại chứng từ</t>
  </si>
  <si>
    <t>1C22TNT</t>
  </si>
  <si>
    <t>00049556</t>
  </si>
  <si>
    <t>Bán hàng BigC Thái Bình theo hóa đơn 00049543</t>
  </si>
  <si>
    <t>BH2210/3514</t>
  </si>
  <si>
    <t>Bán hàng BigC Hải Phòng theo hóa đơn 00051187</t>
  </si>
  <si>
    <t>Bán hàng BigC Hạ Long theo hóa đơn 00049951</t>
  </si>
  <si>
    <t>BH2211/1621</t>
  </si>
  <si>
    <t>eb5204</t>
  </si>
  <si>
    <t>00050957</t>
  </si>
  <si>
    <t>Bán hàng BigC Miền Đông theo hóa đơn 00052065</t>
  </si>
  <si>
    <t>Bán hàng BigC Tops Market An Phú theo hóa đơn 00050966</t>
  </si>
  <si>
    <t>eb2905</t>
  </si>
  <si>
    <t>00050968</t>
  </si>
  <si>
    <t>Bán hàng BigC Tân Hiệp theo hóa đơn 00050659</t>
  </si>
  <si>
    <t>00050289</t>
  </si>
  <si>
    <t>BH2211/0394</t>
  </si>
  <si>
    <t>Bán hàng BigC Lào Cai theo hóa đơn 00049545</t>
  </si>
  <si>
    <t>BH2211/0032</t>
  </si>
  <si>
    <t>BigC Nam Định</t>
  </si>
  <si>
    <t>Giao Hàng Tại Big C Huế</t>
  </si>
  <si>
    <t>eb5208</t>
  </si>
  <si>
    <t>BigC Hải Phòng</t>
  </si>
  <si>
    <t>BH2211/3639</t>
  </si>
  <si>
    <t>Giao Hàng Tại Big C Trà Vinh</t>
  </si>
  <si>
    <t>BigC Trà Vinh</t>
  </si>
  <si>
    <t>Bán hàng BigC Mỹ Tho theo hóa đơn 00052014</t>
  </si>
  <si>
    <t>BH2211/0661</t>
  </si>
  <si>
    <t>Bán hàng BigC Đà Lạt theo hóa đơn 00053180</t>
  </si>
  <si>
    <t>Bán hàng BigC Hải Phòng theo hóa đơn 00050949</t>
  </si>
  <si>
    <t>BH2211/3908</t>
  </si>
  <si>
    <t>00052468</t>
  </si>
  <si>
    <t>Bán hàng BigC Việt Trì theo hóa đơn 00051190</t>
  </si>
  <si>
    <t>BH2211/1063</t>
  </si>
  <si>
    <t>BH2211/4097</t>
  </si>
  <si>
    <t>Bán hàng BigC TOPS MARKET ECO GREEN (138) theo hóa đơn 00052060</t>
  </si>
  <si>
    <t>Bán hàng BigC Bà Rịa theo hóa đơn 00049544</t>
  </si>
  <si>
    <t>00050675</t>
  </si>
  <si>
    <t>eb4300</t>
  </si>
  <si>
    <t>BH2211/0268</t>
  </si>
  <si>
    <t>Giao Hàng Tại Big C Đà Lạt</t>
  </si>
  <si>
    <t>BigC An Lạc</t>
  </si>
  <si>
    <t>BigC Huế</t>
  </si>
  <si>
    <t>Bán hàng BigC Trà Vinh theo hóa đơn 00050671</t>
  </si>
  <si>
    <t>Bán hàng BigC Trà Vinh theo hóa đơn 00053182</t>
  </si>
  <si>
    <t>BigC Trường Chinh</t>
  </si>
  <si>
    <t>Bán hàng BigC Trường Chinh theo hóa đơn 00050541</t>
  </si>
  <si>
    <t>Giao Hàng Tại Big C Bà Rịa</t>
  </si>
  <si>
    <t>00051186</t>
  </si>
  <si>
    <t>00051999</t>
  </si>
  <si>
    <t>00050674</t>
  </si>
  <si>
    <t>Bán hàng BigC Cần Thơ theo hóa đơn 00049953</t>
  </si>
  <si>
    <t>00050659</t>
  </si>
  <si>
    <t>Bán hàng BigC TOPS MARKET GARDEN (110) theo hóa đơn 00051185</t>
  </si>
  <si>
    <t>Bán hàng BigC Huế theo hóa đơn 00052466</t>
  </si>
  <si>
    <t>00052007</t>
  </si>
  <si>
    <t>00052720</t>
  </si>
  <si>
    <t>BH2211/3907</t>
  </si>
  <si>
    <t>Bán hàng BigC TOPS MARKET ECO GREEN (138) theo hóa đơn 00050359</t>
  </si>
  <si>
    <t>eb2902</t>
  </si>
  <si>
    <t>BH2211/0042</t>
  </si>
  <si>
    <t>Bán hàng BigC Đà Lạt theo hóa đơn 00049538</t>
  </si>
  <si>
    <t>Bán hàng BigC Buôn Ma Thuột theo hóa đơn 00052009</t>
  </si>
  <si>
    <t>00053194</t>
  </si>
  <si>
    <t>BigC Đà Lạt</t>
  </si>
  <si>
    <t>Bán hàng BigC Bình Dương theo hóa đơn 00053193</t>
  </si>
  <si>
    <t>BH2211/1054</t>
  </si>
  <si>
    <t>Bán hàng BigC Nha Trang theo hóa đơn 00050672</t>
  </si>
  <si>
    <t>00053173</t>
  </si>
  <si>
    <t>00052013</t>
  </si>
  <si>
    <t>00050789</t>
  </si>
  <si>
    <t>BH2211/1618</t>
  </si>
  <si>
    <t>Giao Hàng Tại Big C Mỹ Tho</t>
  </si>
  <si>
    <t>Giao Hàng Tại Big C Bến Tre</t>
  </si>
  <si>
    <t>Bán hàng BigC Bình Dương theo hóa đơn 00052031</t>
  </si>
  <si>
    <t>00049653</t>
  </si>
  <si>
    <t>Bán hàng BigC Trà Vinh theo hóa đơn 00049952</t>
  </si>
  <si>
    <t>Bán hàng BigC Thăng Long (104) theo hóa đơn 00050789</t>
  </si>
  <si>
    <t>BH2211/0664</t>
  </si>
  <si>
    <t>00053193</t>
  </si>
  <si>
    <t>BH2210/3517</t>
  </si>
  <si>
    <t>Bán hàng BigC Huế theo hóa đơn 00050946</t>
  </si>
  <si>
    <t>Bán hàng BigC Đồng Nai theo hóa đơn 00050688</t>
  </si>
  <si>
    <t>Bán hàng BigC Bình Dương theo hóa đơn 00050660</t>
  </si>
  <si>
    <t>Bán hàng BigC Đà Lạt theo hóa đơn 00050675</t>
  </si>
  <si>
    <t>BH2211/3036</t>
  </si>
  <si>
    <t>00050966</t>
  </si>
  <si>
    <t>Giao Hàng Tại Siêu Thị GO! Đà Nẵng</t>
  </si>
  <si>
    <t>Bán hàng BigC Hải Phòng theo hóa đơn 00052004</t>
  </si>
  <si>
    <t>Bán hàng BigC Huế theo hóa đơn 00049534</t>
  </si>
  <si>
    <t>BH2210/3520</t>
  </si>
  <si>
    <t>Giao Hàng Tại Tops Market Garden</t>
  </si>
  <si>
    <t>00049536</t>
  </si>
  <si>
    <t>BigC TOPS MARKET ECO GREEN (138)</t>
  </si>
  <si>
    <t>Bán hàng BigC Thăng Long (104) theo hóa đơn 00051008</t>
  </si>
  <si>
    <t>eb1800</t>
  </si>
  <si>
    <t>00051189</t>
  </si>
  <si>
    <t>BigC Hải Dương</t>
  </si>
  <si>
    <t>eb5202</t>
  </si>
  <si>
    <t>00050945</t>
  </si>
  <si>
    <t>00049657</t>
  </si>
  <si>
    <t>Tổng tiền hàng</t>
  </si>
  <si>
    <t>Giao Hàng Tại Siêu Thị GO! Hải Phòng</t>
  </si>
  <si>
    <t>BigC Âu Cơ</t>
  </si>
  <si>
    <t>Bán hàng BigC Dĩ An theo hóa đơn 00049554</t>
  </si>
  <si>
    <t>eb5206</t>
  </si>
  <si>
    <t>Bán hàng BigC Gò Vấp theo hóa đơn 00051026</t>
  </si>
  <si>
    <t>BH2211/0155</t>
  </si>
  <si>
    <t>00049951</t>
  </si>
  <si>
    <t>Bán hàng BigC Bình Dương theo hóa đơn 00049555</t>
  </si>
  <si>
    <t>00052003</t>
  </si>
  <si>
    <t>Bán hàng BigC Tân Hiệp theo hóa đơn 00053194</t>
  </si>
  <si>
    <t>BH2211/1620</t>
  </si>
  <si>
    <t>Bán hàng BigC Thái Bình theo hóa đơn 00052012</t>
  </si>
  <si>
    <t>BH2211/1615</t>
  </si>
  <si>
    <t>00052032</t>
  </si>
  <si>
    <t>Bán hàng BigC Quy Nhơn theo hóa đơn 00050945</t>
  </si>
  <si>
    <t>Bán hàng BigC Phú Thạnh theo hóa đơn 00049655</t>
  </si>
  <si>
    <t>00049597</t>
  </si>
  <si>
    <t>00050947</t>
  </si>
  <si>
    <t>00050788</t>
  </si>
  <si>
    <t>eb6100</t>
  </si>
  <si>
    <t>eb2906</t>
  </si>
  <si>
    <t>Bán hàng BigC Quy Nhơn theo hóa đơn 00052000</t>
  </si>
  <si>
    <t>00049546</t>
  </si>
  <si>
    <t>Tiền thuế GTGT</t>
  </si>
  <si>
    <t>BigC Quảng Ngãi</t>
  </si>
  <si>
    <t>BigC Phú Mỹ</t>
  </si>
  <si>
    <t>Mã khách hàng</t>
  </si>
  <si>
    <t>BH2211/1634</t>
  </si>
  <si>
    <t>Bán hàng BigC An Lạc theo hóa đơn 00049657</t>
  </si>
  <si>
    <t>BigC TOPS MARKET GARDEN (110)</t>
  </si>
  <si>
    <t>00050946</t>
  </si>
  <si>
    <t>00050673</t>
  </si>
  <si>
    <t>BH2211/3914</t>
  </si>
  <si>
    <t>Bán hàng BigC Nam Định theo hóa đơn 00052002</t>
  </si>
  <si>
    <t>BigC Việt Trì</t>
  </si>
  <si>
    <t>BigC Đà Nẵng</t>
  </si>
  <si>
    <t>Giao Hàng Tại Siêu Thị GO! Phú Thạnh</t>
  </si>
  <si>
    <t>00053195</t>
  </si>
  <si>
    <t>Bán hàng BigC Dĩ An theo hóa đơn 00052032</t>
  </si>
  <si>
    <t>BigC Tops Market Moonlight Thủ Đức</t>
  </si>
  <si>
    <t>BH2211/0273</t>
  </si>
  <si>
    <t>BH2211/3910</t>
  </si>
  <si>
    <t>00049535</t>
  </si>
  <si>
    <t>Giao Hàng Tại Big C Thái Bình</t>
  </si>
  <si>
    <t>00051737</t>
  </si>
  <si>
    <t>Giao Hàng Tại Tops Market Hồ Gươm</t>
  </si>
  <si>
    <t>BigC Thái Bình</t>
  </si>
  <si>
    <t>BH2211/0267</t>
  </si>
  <si>
    <t>BH2210/3561</t>
  </si>
  <si>
    <t>BH2211/3215</t>
  </si>
  <si>
    <t>Bán hàng BigC Đà Nẵng theo hóa đơn 00049533</t>
  </si>
  <si>
    <t>00052466</t>
  </si>
  <si>
    <t>00050530</t>
  </si>
  <si>
    <t>BH2210/3521</t>
  </si>
  <si>
    <t>eb8800</t>
  </si>
  <si>
    <t>BH2211/3027</t>
  </si>
  <si>
    <t>BH2210/3509</t>
  </si>
  <si>
    <t>00053183</t>
  </si>
  <si>
    <t>BH2211/3906</t>
  </si>
  <si>
    <t>Giao Hàng Tại Big C Việt Trì</t>
  </si>
  <si>
    <t>00050949</t>
  </si>
  <si>
    <t>BH2211/1630</t>
  </si>
  <si>
    <t>BigC Tops Market An Phú</t>
  </si>
  <si>
    <t>Đã lập</t>
  </si>
  <si>
    <t>BH2211/3912</t>
  </si>
  <si>
    <t>00053177</t>
  </si>
  <si>
    <t>BigC Long Biên</t>
  </si>
  <si>
    <t>00050954</t>
  </si>
  <si>
    <t>Bán hàng hóa, dịch vụ trong nước chưa thu tiền</t>
  </si>
  <si>
    <t>Bán hàng BigC Dĩ An theo hóa đơn 00053195</t>
  </si>
  <si>
    <t>Bán hàng BigC Phú Mỹ theo hóa đơn 00050959</t>
  </si>
  <si>
    <t>BigC Bắc Giang</t>
  </si>
  <si>
    <t>BH2211/3549</t>
  </si>
  <si>
    <t>Đã lập hóa đơn</t>
  </si>
  <si>
    <t>BH2211/0868</t>
  </si>
  <si>
    <t>BH2211/4098</t>
  </si>
  <si>
    <t>Giao Hàng Tại Siêu Thị GO! Quy Nhơn</t>
  </si>
  <si>
    <t>Giao Hàng Tại Big C Miền Đông</t>
  </si>
  <si>
    <t>Giao Hàng Tại Tops Market Eco Green</t>
  </si>
  <si>
    <t>BH2211/3231</t>
  </si>
  <si>
    <t>BH2211/3023</t>
  </si>
  <si>
    <t>Bán hàng BigC Tân Hiệp theo hóa đơn 00050969</t>
  </si>
  <si>
    <t>eb6000</t>
  </si>
  <si>
    <t>00052010</t>
  </si>
  <si>
    <t>BH2211/2351</t>
  </si>
  <si>
    <t>Bán hàng BigC Long Biên theo hóa đơn 00050291</t>
  </si>
  <si>
    <t>BH2211/1055</t>
  </si>
  <si>
    <t>00049598</t>
  </si>
  <si>
    <t>Bán hàng BigC Hải Phòng theo hóa đơn 00049536</t>
  </si>
  <si>
    <t>00052101</t>
  </si>
  <si>
    <t>BH2211/1813</t>
  </si>
  <si>
    <t>Bán hàng BigC Hải Phòng theo hóa đơn 00052467</t>
  </si>
  <si>
    <t>Số dòng = 168</t>
  </si>
  <si>
    <t>BH2211/3913</t>
  </si>
  <si>
    <t>BigC Lào Cai</t>
  </si>
  <si>
    <t>BigC Bến Tre</t>
  </si>
  <si>
    <t>Bán hàng BigC Trường Chinh theo hóa đơn 00051025</t>
  </si>
  <si>
    <t>00049949</t>
  </si>
  <si>
    <t>Chi nhánh</t>
  </si>
  <si>
    <t>BH2211/2799</t>
  </si>
  <si>
    <t>Bán hàng BigC Miền Đông theo hóa đơn 00050438</t>
  </si>
  <si>
    <t>Bán hàng BigC Siêu Thị GO! Nguyễn Thị Thập theo hóa đơn 00049597</t>
  </si>
  <si>
    <t>Bán hàng BigC Hải Phòng theo hóa đơn 00053178</t>
  </si>
  <si>
    <t>00053250</t>
  </si>
  <si>
    <t>C6 HÀ NỘI</t>
  </si>
  <si>
    <t>Bán hàng BigC Trà Vinh theo hóa đơn 00052015</t>
  </si>
  <si>
    <t>Bán hàng BigC Hạ Long theo hóa đơn 00050674</t>
  </si>
  <si>
    <t>BH2211/1058</t>
  </si>
  <si>
    <t>00049541</t>
  </si>
  <si>
    <t>00050955</t>
  </si>
  <si>
    <t>BH2211/4111</t>
  </si>
  <si>
    <t>Bán hàng BigC An Lạc theo hóa đơn 00053250</t>
  </si>
  <si>
    <t>Giao Hàng Tại Tops Market Thảo Điền</t>
  </si>
  <si>
    <t>Bán hàng BigC Bình Dương theo hóa đơn 00050967</t>
  </si>
  <si>
    <t>BH2211/1627</t>
  </si>
  <si>
    <t>00050358</t>
  </si>
  <si>
    <t>Bán hàng BigC Đà Nẵng theo hóa đơn 00053173</t>
  </si>
  <si>
    <t>Bán hàng BigC Phú Mỹ theo hóa đơn 00052013</t>
  </si>
  <si>
    <t>00051185</t>
  </si>
  <si>
    <t>BH2210/3519</t>
  </si>
  <si>
    <t>Bán hàng BigC Đồng Nai theo hóa đơn 00050687</t>
  </si>
  <si>
    <t>eb4900</t>
  </si>
  <si>
    <t>BH2211/3016</t>
  </si>
  <si>
    <t>BH2210/3503</t>
  </si>
  <si>
    <t>00049544</t>
  </si>
  <si>
    <t>00052009</t>
  </si>
  <si>
    <t>BH2211/1614</t>
  </si>
  <si>
    <t>00053179</t>
  </si>
  <si>
    <t>00050787</t>
  </si>
  <si>
    <t>Bán hàng BigC Trường Chinh theo hóa đơn 00049653</t>
  </si>
  <si>
    <t>BH2211/3916</t>
  </si>
  <si>
    <t>BH2211/2344</t>
  </si>
  <si>
    <t>BH2211/2348</t>
  </si>
  <si>
    <t>00053175</t>
  </si>
  <si>
    <t>00052034</t>
  </si>
  <si>
    <t>00050676</t>
  </si>
  <si>
    <t>Bán hàng BigC Hải Dương theo hóa đơn 00051188</t>
  </si>
  <si>
    <t>BH2211/0270</t>
  </si>
  <si>
    <t>Bán hàng BigC TOPS MARKET GARDEN (110) theo hóa đơn 00050787</t>
  </si>
  <si>
    <t>BH2211/0271</t>
  </si>
  <si>
    <t>Bán hàng BigC Vĩnh Phúc theo hóa đơn 00052468</t>
  </si>
  <si>
    <t>Ngày hạch toán</t>
  </si>
  <si>
    <t>00050679</t>
  </si>
  <si>
    <t>BH2211/4099</t>
  </si>
  <si>
    <t>Bán hàng BigC Bà Rịa theo hóa đơn 00053183</t>
  </si>
  <si>
    <t>00051255</t>
  </si>
  <si>
    <t>BigC Hạ Long</t>
  </si>
  <si>
    <t>Giao Hàng Tại Siêu Thị GO! Quảng Ngãi</t>
  </si>
  <si>
    <t>BH2211/1053</t>
  </si>
  <si>
    <t>BH2211/3918</t>
  </si>
  <si>
    <t>Giao Hàng Tại Big C Tân Hiệp</t>
  </si>
  <si>
    <t>Bán hàng BigC Âu Cơ theo hóa đơn 00052720</t>
  </si>
  <si>
    <t>00050542</t>
  </si>
  <si>
    <t>BigC Mỹ Tho</t>
  </si>
  <si>
    <t>00050541</t>
  </si>
  <si>
    <t>Bán hàng BigC Phú Mỹ theo hóa đơn 00053186</t>
  </si>
  <si>
    <t>00050958</t>
  </si>
  <si>
    <t>Bán hàng BigC Bắc Giang theo hóa đơn 00049540</t>
  </si>
  <si>
    <t>eb3400</t>
  </si>
  <si>
    <t>BH2211/1100</t>
  </si>
  <si>
    <t>Bán hàng BigC Trà Vinh theo hóa đơn 00050953</t>
  </si>
  <si>
    <t>00049555</t>
  </si>
  <si>
    <t>BH2211/3552</t>
  </si>
  <si>
    <t>00052465</t>
  </si>
  <si>
    <t>Bán hàng BigC Cần Thơ theo hóa đơn 00050950</t>
  </si>
  <si>
    <t>BH2211/0088</t>
  </si>
  <si>
    <t>BH2211/1624</t>
  </si>
  <si>
    <t>BH2211/3029</t>
  </si>
  <si>
    <t>BH2210/3515</t>
  </si>
  <si>
    <t>00050969</t>
  </si>
  <si>
    <t>BH2210/3518</t>
  </si>
  <si>
    <t>Bán hàng BigC Bà Rịa theo hóa đơn 00050956</t>
  </si>
  <si>
    <t>00052005</t>
  </si>
  <si>
    <t>BH2211/1101</t>
  </si>
  <si>
    <t>Bán hàng BigC Bắc Giang theo hóa đơn 00053181</t>
  </si>
  <si>
    <t>BH2211/3233</t>
  </si>
  <si>
    <t>00051166</t>
  </si>
  <si>
    <t>Bán hàng BigC Đồng Nai theo hóa đơn 00049551</t>
  </si>
  <si>
    <t>eb3500</t>
  </si>
  <si>
    <t>00052000</t>
  </si>
  <si>
    <t>Bán hàng BigC Quy Nhơn theo hóa đơn 00050673</t>
  </si>
  <si>
    <t>BH2211/0658</t>
  </si>
  <si>
    <t>BH2211/2343</t>
  </si>
  <si>
    <t>BH2211/1619</t>
  </si>
  <si>
    <t>Bán hàng BigC Tops Market Moonlight Thủ Đức theo hóa đơn 00049556</t>
  </si>
  <si>
    <t>BH2211/3034</t>
  </si>
  <si>
    <t>BH2211/0154</t>
  </si>
  <si>
    <t>BigC Buôn Ma Thuột</t>
  </si>
  <si>
    <t>00051182</t>
  </si>
  <si>
    <t>eb2904</t>
  </si>
  <si>
    <t>Bán hàng BigC Huế theo hóa đơn 00053175</t>
  </si>
  <si>
    <t>00052463</t>
  </si>
  <si>
    <t>BigC Gò Vấp</t>
  </si>
  <si>
    <t>Số chứng từ</t>
  </si>
  <si>
    <t>HN003</t>
  </si>
  <si>
    <t>00049948</t>
  </si>
  <si>
    <t>Bán hàng BigC Âu Cơ theo hóa đơn 00051255</t>
  </si>
  <si>
    <t>00049950</t>
  </si>
  <si>
    <t>BH2211/3554</t>
  </si>
  <si>
    <t>Giao Hàng Tại Big C Mê Linh</t>
  </si>
  <si>
    <t>Bán hàng BigC An Lạc theo hóa đơn 00050530</t>
  </si>
  <si>
    <t>eb6400</t>
  </si>
  <si>
    <t>BH2211/3548</t>
  </si>
  <si>
    <t>BH2211/2363</t>
  </si>
  <si>
    <t>BigC Dĩ An</t>
  </si>
  <si>
    <t>eb3700</t>
  </si>
  <si>
    <t>00049533</t>
  </si>
  <si>
    <t>eb2903</t>
  </si>
  <si>
    <t>00052031</t>
  </si>
  <si>
    <t>00051010</t>
  </si>
  <si>
    <t>Bán hàng BigC Đà Lạt theo hóa đơn 00050951</t>
  </si>
  <si>
    <t>BH2211/3234</t>
  </si>
  <si>
    <t>Bán hàng BigC Phú Mỹ theo hóa đơn 00049546</t>
  </si>
  <si>
    <t>00052014</t>
  </si>
  <si>
    <t>00050290</t>
  </si>
  <si>
    <t>eb7600</t>
  </si>
  <si>
    <t>Bán hàng BigC Ninh Bình theo hóa đơn 00053176</t>
  </si>
  <si>
    <t>Bán hàng BigC Nam Định theo hóa đơn 00053177</t>
  </si>
  <si>
    <t>BH2211/2226</t>
  </si>
  <si>
    <t>Bán hàng BigC Đà Lạt theo hóa đơn 00049950</t>
  </si>
  <si>
    <t>Giao Hàng Tại Tops Market Lê Trọng Tấn</t>
  </si>
  <si>
    <t>BH2211/0087</t>
  </si>
  <si>
    <t>207 PHẠM VĂN HAI</t>
  </si>
  <si>
    <t>00052467</t>
  </si>
  <si>
    <t>BH2211/3921</t>
  </si>
  <si>
    <t>00049658</t>
  </si>
  <si>
    <t>BigC Bình Dương</t>
  </si>
  <si>
    <t>BH2211/1057</t>
  </si>
  <si>
    <t>00050671</t>
  </si>
  <si>
    <t>Diễn giải</t>
  </si>
  <si>
    <t>00050956</t>
  </si>
  <si>
    <t>BH2211/1959</t>
  </si>
  <si>
    <t>00051025</t>
  </si>
  <si>
    <t>00052006</t>
  </si>
  <si>
    <t>BH2211/3018</t>
  </si>
  <si>
    <t>00052001</t>
  </si>
  <si>
    <t>BigC Tân Hiệp</t>
  </si>
  <si>
    <t>eb7700</t>
  </si>
  <si>
    <t>BH2211/3021</t>
  </si>
  <si>
    <t>00050944</t>
  </si>
  <si>
    <t>00049554</t>
  </si>
  <si>
    <t>Giao Hàng Tại Siêu Thị GO! Dĩ An</t>
  </si>
  <si>
    <t>BH2211/3030</t>
  </si>
  <si>
    <t>00050967</t>
  </si>
  <si>
    <t>BH2210/3512</t>
  </si>
  <si>
    <t>00049532</t>
  </si>
  <si>
    <t>Tổng tiền thanh toán</t>
  </si>
  <si>
    <t>BH2211/2350</t>
  </si>
  <si>
    <t>Giao Hàng Tại Big C Buôn Ma Thuột</t>
  </si>
  <si>
    <t>00051188</t>
  </si>
  <si>
    <t>Bán hàng BigC TOPS MARKET HỒ GƯƠM (132) theo hóa đơn 00050788</t>
  </si>
  <si>
    <t>Đã xuất hàng</t>
  </si>
  <si>
    <t>00050677</t>
  </si>
  <si>
    <t>BH2210/3563</t>
  </si>
  <si>
    <t>Bán hàng BigC Đà Nẵng theo hóa đơn 00053174</t>
  </si>
  <si>
    <t>BH2211/1623</t>
  </si>
  <si>
    <t>BH2211/3911</t>
  </si>
  <si>
    <t>Giao Hàng Tại Big C Ninh Bình</t>
  </si>
  <si>
    <t>Bán hàng BigC Cần Thơ theo hóa đơn 00052005</t>
  </si>
  <si>
    <t>00052464</t>
  </si>
  <si>
    <t>eb7900</t>
  </si>
  <si>
    <t>BH2211/3017</t>
  </si>
  <si>
    <t>00049540</t>
  </si>
  <si>
    <t>Giao Hàng Tại Siêu Thị GO! Phú Mỹ</t>
  </si>
  <si>
    <t>Giao Hàng Tại Siêu Thị GO! Nam Định</t>
  </si>
  <si>
    <t>00050687</t>
  </si>
  <si>
    <t>BigC Thảo Điền</t>
  </si>
  <si>
    <t>Bán hàng BigC Siêu Thị GO! Nguyễn Thị Thập theo hóa đơn 00049598</t>
  </si>
  <si>
    <t>00051183</t>
  </si>
  <si>
    <t>Bán hàng BigC Vĩnh Phúc theo hóa đơn 00050670</t>
  </si>
  <si>
    <t>eb7100</t>
  </si>
  <si>
    <t>00051191</t>
  </si>
  <si>
    <t>00050531</t>
  </si>
  <si>
    <t>BH2211/0089</t>
  </si>
  <si>
    <t>Bán hàng BigC Tops Market Moonlight Thủ Đức theo hóa đơn 00053254</t>
  </si>
  <si>
    <t>Giao Hàng Tại Tops Market Âu Cơ</t>
  </si>
  <si>
    <t>Bán hàng BigC Đồng Nai theo hóa đơn 00052034</t>
  </si>
  <si>
    <t>00051008</t>
  </si>
  <si>
    <t>eb6300</t>
  </si>
  <si>
    <t>Bán hàng BigC Mỹ Tho theo hóa đơn 00050679</t>
  </si>
  <si>
    <t>BH2211/1814</t>
  </si>
  <si>
    <t>Bán hàng BigC Đà Nẵng theo hóa đơn 00050678</t>
  </si>
  <si>
    <t>00053185</t>
  </si>
  <si>
    <t>00053181</t>
  </si>
  <si>
    <t>Bán hàng BigC Nha Trang theo hóa đơn 00052464</t>
  </si>
  <si>
    <t>Người mua hàng</t>
  </si>
  <si>
    <t>00051181</t>
  </si>
  <si>
    <t>00049537</t>
  </si>
  <si>
    <t>Bán hàng BigC Cần Thơ theo hóa đơn 00050676</t>
  </si>
  <si>
    <t>Bán hàng BigC Lào Cai theo hóa đơn 00050958</t>
  </si>
  <si>
    <t>BigC Mê Linh</t>
  </si>
  <si>
    <t>BH2211/0867</t>
  </si>
  <si>
    <t>BigC Quy Nhơn</t>
  </si>
  <si>
    <t>Bán hàng BigC Nha Trang theo hóa đơn 00049532</t>
  </si>
  <si>
    <t>Bán hàng BigC TOPS MARKET LÊ TRỌNG TẤN theo hóa đơn 00051009</t>
  </si>
  <si>
    <t>00050660</t>
  </si>
  <si>
    <t>SG009</t>
  </si>
  <si>
    <t>00051192</t>
  </si>
  <si>
    <t>BH2211/0662</t>
  </si>
  <si>
    <t>00053254</t>
  </si>
  <si>
    <t>eb1900</t>
  </si>
  <si>
    <t>Bán hàng BigC Dĩ An theo hóa đơn 00050968</t>
  </si>
  <si>
    <t>00050952</t>
  </si>
  <si>
    <t>BH2211/2349</t>
  </si>
  <si>
    <t>BH2211/1625</t>
  </si>
  <si>
    <t>Giao Hàng Tại Siêu Thị GO! An Lạc</t>
  </si>
  <si>
    <t>Bán hàng BigC Âu Cơ theo hóa đơn 00050542</t>
  </si>
  <si>
    <t>Giao Hàng Tại Tops Market An Phú</t>
  </si>
  <si>
    <t>Bán hàng BigC Âu Cơ theo hóa đơn 00050980</t>
  </si>
  <si>
    <t>BH2211/2346</t>
  </si>
  <si>
    <t>00050950</t>
  </si>
  <si>
    <t>00050438</t>
  </si>
  <si>
    <t>Bán hàng BigC Trà Vinh theo hóa đơn 00052008</t>
  </si>
  <si>
    <t>00049539</t>
  </si>
  <si>
    <t>BH2211/1065</t>
  </si>
  <si>
    <t>BH2211/1626</t>
  </si>
  <si>
    <t>Bán hàng BigC Phú Thạnh theo hóa đơn 00049656</t>
  </si>
  <si>
    <t>BH2210/3506</t>
  </si>
  <si>
    <t>BigC Phú Thạnh</t>
  </si>
  <si>
    <t>Bán hàng BigC Nha Trang theo hóa đơn 00049945</t>
  </si>
  <si>
    <t>BH2211/3035</t>
  </si>
  <si>
    <t>Bán hàng BigC Buôn Ma Thuột theo hóa đơn 00049541</t>
  </si>
  <si>
    <t>eb1600</t>
  </si>
  <si>
    <t>Bán hàng BigC TOPS MARKET LÊ TRỌNG TẤN theo hóa đơn 00051186</t>
  </si>
  <si>
    <t>Bán hàng BigC TOPS MARKET LÊ TRỌNG TẤN theo hóa đơn 00050358</t>
  </si>
  <si>
    <t>BH2211/1636</t>
  </si>
  <si>
    <t>BH2211/0659</t>
  </si>
  <si>
    <t>BigC Bà Rịa</t>
  </si>
  <si>
    <t>BH2210/3522</t>
  </si>
  <si>
    <t>Bán hàng BigC Thăng Long (104) theo hóa đơn 00050289</t>
  </si>
  <si>
    <t>Bán hàng BigC Trường Chinh theo hóa đơn 00053261</t>
  </si>
  <si>
    <t>eb2907</t>
  </si>
  <si>
    <t>BH2211/2347</t>
  </si>
  <si>
    <t>BH2211/2227</t>
  </si>
  <si>
    <t/>
  </si>
  <si>
    <t>BH2210/3510</t>
  </si>
  <si>
    <t>BigC Thăng Long (104)</t>
  </si>
  <si>
    <t>BH2211/1632</t>
  </si>
  <si>
    <t>BH2211/0266</t>
  </si>
  <si>
    <t>BH2211/3020</t>
  </si>
  <si>
    <t>BigC Siêu Thị GO! Nguyễn Thị Thập</t>
  </si>
  <si>
    <t>Bán hàng BigC Thái Bình theo hóa đơn 00053184</t>
  </si>
  <si>
    <t>BH2211/3232</t>
  </si>
  <si>
    <t>BH2211/3917</t>
  </si>
  <si>
    <t>00050951</t>
  </si>
  <si>
    <t>eb7200</t>
  </si>
  <si>
    <t>00052102</t>
  </si>
  <si>
    <t>00049553</t>
  </si>
  <si>
    <t>00051190</t>
  </si>
  <si>
    <t>Bán hàng BigC Hải Phòng theo hóa đơn 00050677</t>
  </si>
  <si>
    <t>BH2210/3507</t>
  </si>
  <si>
    <t>00053180</t>
  </si>
  <si>
    <t>00049953</t>
  </si>
  <si>
    <t>BH2211/3022</t>
  </si>
  <si>
    <t>Bán hàng BigC TOPS MARKET GARDEN (110) theo hóa đơn 00050290</t>
  </si>
  <si>
    <t>00049952</t>
  </si>
  <si>
    <t>Giao Hàng Tại Siêu Thị GO! Lào Cai</t>
  </si>
  <si>
    <t>Giao Hàng Tại Siêu Thị GO! Hạ Long</t>
  </si>
  <si>
    <t>00050953</t>
  </si>
  <si>
    <t>00053174</t>
  </si>
  <si>
    <t>Ký hiệu HĐ</t>
  </si>
  <si>
    <t>00049551</t>
  </si>
  <si>
    <t>Giao Hàng Tại Big C Hải Dương</t>
  </si>
  <si>
    <t>eb7500</t>
  </si>
  <si>
    <t>BigC Nha Trang</t>
  </si>
  <si>
    <t>00050980</t>
  </si>
  <si>
    <t>00052012</t>
  </si>
  <si>
    <t>00052041</t>
  </si>
  <si>
    <t>Bán hàng BigC Thảo Điền theo hóa đơn 00052685</t>
  </si>
  <si>
    <t>Bán hàng BigC Đà Nẵng theo hóa đơn 00051181</t>
  </si>
  <si>
    <t>eb5210</t>
  </si>
  <si>
    <t>Giao Hàng Tại Siêu Thị GO! Cần Thơ</t>
  </si>
  <si>
    <t>Bán hàng BigC Gò Vấp theo hóa đơn 00052101</t>
  </si>
  <si>
    <t>00052004</t>
  </si>
  <si>
    <t>Bán hàng BigC Hải Dương theo hóa đơn 00049948</t>
  </si>
  <si>
    <t>eb2400</t>
  </si>
  <si>
    <t>BH2211/3922</t>
  </si>
  <si>
    <t>Bán hàng BigC Hải Phòng theo hóa đơn 00049947</t>
  </si>
  <si>
    <t>00052469</t>
  </si>
  <si>
    <t>00049550</t>
  </si>
  <si>
    <t>BH2211/3553</t>
  </si>
  <si>
    <t>00052061</t>
  </si>
  <si>
    <t>BH2211/3923</t>
  </si>
  <si>
    <t>BH2211/3037</t>
  </si>
  <si>
    <t>BH2211/1633</t>
  </si>
  <si>
    <t>00049538</t>
  </si>
  <si>
    <t>Bán hàng BigC Đà Nẵng theo hóa đơn 00049946</t>
  </si>
  <si>
    <t>00053182</t>
  </si>
  <si>
    <t>Bán hàng BigC Siêu Thị GO! Nguyễn Thị Thập theo hóa đơn 00049596</t>
  </si>
  <si>
    <t>00049552</t>
  </si>
  <si>
    <t>00050291</t>
  </si>
  <si>
    <t>Bán hàng BigC Thái Bình theo hóa đơn 00050957</t>
  </si>
  <si>
    <t>BH2211/3550</t>
  </si>
  <si>
    <t>00051026</t>
  </si>
  <si>
    <t>00050678</t>
  </si>
  <si>
    <t>Bán hàng BigC Nam Định theo hóa đơn 00050948</t>
  </si>
  <si>
    <t>BH2211/0660</t>
  </si>
  <si>
    <t>Bán hàng BigC Bến Tre theo hóa đơn 00050955</t>
  </si>
  <si>
    <t>BH2211/0269</t>
  </si>
  <si>
    <t>BH2211/3919</t>
  </si>
  <si>
    <t>BH2211/3019</t>
  </si>
  <si>
    <t>BH2211/1631</t>
  </si>
  <si>
    <t>Bán hàng BigC Tops Market Moonlight Thủ Đức theo hóa đơn 00051016</t>
  </si>
  <si>
    <t>BH2211/0396</t>
  </si>
  <si>
    <t>Bán hàng BigC Bắc Giang theo hóa đơn 00050952</t>
  </si>
  <si>
    <t>BH2211/3920</t>
  </si>
  <si>
    <t>BH2211/0043</t>
  </si>
  <si>
    <t>BH2211/3631</t>
  </si>
  <si>
    <t>Giao Hàng Tại Tops Market Moonlight Thủ Đức</t>
  </si>
  <si>
    <t>eb6500</t>
  </si>
  <si>
    <t>Bán hàng BigC Hạ Long theo hóa đơn 00051192</t>
  </si>
  <si>
    <t>Bán hàng BigC Phú Thạnh theo hóa đơn 00050531</t>
  </si>
  <si>
    <t>00052015</t>
  </si>
  <si>
    <t>00049655</t>
  </si>
  <si>
    <t>eb1700</t>
  </si>
  <si>
    <t>BH2211/0393</t>
  </si>
  <si>
    <t>Giao Hàng Tại Big C Vinh</t>
  </si>
  <si>
    <t>BH2211/1062</t>
  </si>
  <si>
    <t>eb2901</t>
  </si>
  <si>
    <t>00050670</t>
  </si>
  <si>
    <t>00051009</t>
  </si>
  <si>
    <t>Bán hàng BigC Bà Rịa theo hóa đơn 00052011</t>
  </si>
  <si>
    <t>eb1400</t>
  </si>
  <si>
    <t>00053186</t>
  </si>
  <si>
    <t>eb5201</t>
  </si>
  <si>
    <t>DANH SÁCH BÁN HÀNG</t>
  </si>
  <si>
    <t>00050688</t>
  </si>
  <si>
    <t>BH2211/1815</t>
  </si>
  <si>
    <t>BH2211/2345</t>
  </si>
  <si>
    <t>00052072</t>
  </si>
  <si>
    <t>00052065</t>
  </si>
  <si>
    <t>00050359</t>
  </si>
  <si>
    <t>BH2211/3551</t>
  </si>
  <si>
    <t>BigC Vĩnh Phúc</t>
  </si>
  <si>
    <t>Bán hàng BigC Huế theo hóa đơn 00051182</t>
  </si>
  <si>
    <t>00053184</t>
  </si>
  <si>
    <t>00049656</t>
  </si>
  <si>
    <t>00050292</t>
  </si>
  <si>
    <t>Bán hàng BigC Đà Lạt theo hóa đơn 00052469</t>
  </si>
  <si>
    <t>00052685</t>
  </si>
  <si>
    <t>BẢNG KÊ HÓA ĐƠN, CHỨNG TỪ HÀNG HÓA, DỊCH VỤ BÁN RA (MẪU QUẢN TRỊ)</t>
  </si>
  <si>
    <t>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</si>
  <si>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</si>
  <si>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</si>
  <si>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</si>
  <si>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</si>
  <si>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</si>
  <si>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</si>
  <si>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(2253 )</t>
  </si>
  <si>
    <t>8%</t>
  </si>
  <si>
    <t>Công ty TNHH dịch vụ EB</t>
  </si>
  <si>
    <t>0105696842</t>
  </si>
  <si>
    <t>Bán hàng BigC Bến Tre theo hóa đơn 00049542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</si>
</sst>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38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164" fontId="1" fillId="0" borderId="1" xfId="0" applyNumberFormat="1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/>
    </xf>
    <xf numFmtId="38" fontId="4" fillId="3" borderId="1" xfId="0" applyNumberFormat="1" applyFont="1" applyFill="1" applyBorder="1" applyAlignment="1">
      <alignment horizontal="right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38" fontId="6" fillId="3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171"/>
  <sheetViews>
    <sheetView topLeftCell="A144" zoomScaleNormal="100" workbookViewId="0">
      <selection activeCell="N170" sqref="N3:N170"/>
    </sheetView>
  </sheetViews>
  <sheetFormatPr defaultColWidth="9.140625" defaultRowHeight="15" x14ac:dyDescent="0.25"/>
  <cols>
    <col min="1" max="1" width="14.28515625" style="5" customWidth="1"/>
    <col min="2" max="2" width="13.5703125" style="5" customWidth="1"/>
    <col min="3" max="3" width="17.140625" customWidth="1"/>
    <col min="4" max="6" width="15" customWidth="1"/>
    <col min="7" max="7" width="14.85546875" customWidth="1"/>
    <col min="8" max="10" width="30" customWidth="1"/>
    <col min="11" max="14" width="17.140625" style="3" customWidth="1"/>
    <col min="15" max="15" width="17.140625" customWidth="1"/>
    <col min="16" max="16" width="14.28515625" customWidth="1"/>
    <col min="17" max="17" width="30" customWidth="1"/>
    <col min="18" max="18" width="14.28515625" customWidth="1"/>
    <col min="19" max="19" width="24.28515625" customWidth="1"/>
  </cols>
  <sheetData>
    <row r="1" spans="1:19" ht="18.75" x14ac:dyDescent="0.3">
      <c r="A1" s="11" t="s">
        <v>654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15" customHeight="1" x14ac:dyDescent="0.25">
      <c r="A2" s="7" t="s">
        <v>370</v>
      </c>
      <c r="B2" s="7" t="s">
        <v>25</v>
      </c>
      <c r="C2" s="2" t="s">
        <v>422</v>
      </c>
      <c r="D2" s="2" t="s">
        <v>0</v>
      </c>
      <c r="E2" s="2"/>
      <c r="F2" s="2" t="s">
        <v>589</v>
      </c>
      <c r="G2" s="2" t="s">
        <v>255</v>
      </c>
      <c r="H2" s="2" t="s">
        <v>89</v>
      </c>
      <c r="I2" s="2" t="s">
        <v>458</v>
      </c>
      <c r="J2" s="2" t="s">
        <v>514</v>
      </c>
      <c r="K2" s="10" t="s">
        <v>228</v>
      </c>
      <c r="L2" s="10" t="s">
        <v>90</v>
      </c>
      <c r="M2" s="10" t="s">
        <v>252</v>
      </c>
      <c r="N2" s="10" t="s">
        <v>475</v>
      </c>
      <c r="O2" s="2" t="s">
        <v>302</v>
      </c>
      <c r="P2" s="2" t="s">
        <v>480</v>
      </c>
      <c r="Q2" s="2" t="s">
        <v>127</v>
      </c>
      <c r="R2" s="2" t="s">
        <v>11</v>
      </c>
      <c r="S2" s="2" t="s">
        <v>327</v>
      </c>
    </row>
    <row r="3" spans="1:19" x14ac:dyDescent="0.25">
      <c r="A3" s="6">
        <v>44894</v>
      </c>
      <c r="B3" s="6">
        <v>44894</v>
      </c>
      <c r="C3" s="1" t="s">
        <v>339</v>
      </c>
      <c r="D3" s="1" t="s">
        <v>528</v>
      </c>
      <c r="E3" s="1" t="str">
        <f>+VLOOKUP($D3,Sheet1!$C$5:$C$173,1,0)</f>
        <v>00053254</v>
      </c>
      <c r="F3" s="1" t="s">
        <v>128</v>
      </c>
      <c r="G3" s="1" t="s">
        <v>599</v>
      </c>
      <c r="H3" s="1" t="s">
        <v>268</v>
      </c>
      <c r="I3" s="1" t="s">
        <v>503</v>
      </c>
      <c r="J3" s="1" t="s">
        <v>637</v>
      </c>
      <c r="K3" s="4">
        <v>2579200</v>
      </c>
      <c r="L3" s="4">
        <v>0</v>
      </c>
      <c r="M3" s="4">
        <v>206336</v>
      </c>
      <c r="N3" s="4">
        <v>2785536</v>
      </c>
      <c r="O3" s="1" t="s">
        <v>292</v>
      </c>
      <c r="P3" s="1" t="s">
        <v>75</v>
      </c>
      <c r="Q3" s="1" t="s">
        <v>297</v>
      </c>
      <c r="R3" s="1" t="s">
        <v>525</v>
      </c>
      <c r="S3" s="1" t="s">
        <v>451</v>
      </c>
    </row>
    <row r="4" spans="1:19" x14ac:dyDescent="0.25">
      <c r="A4" s="6">
        <v>44894</v>
      </c>
      <c r="B4" s="6">
        <v>44894</v>
      </c>
      <c r="C4" s="1" t="s">
        <v>372</v>
      </c>
      <c r="D4" s="1" t="s">
        <v>64</v>
      </c>
      <c r="E4" s="1" t="str">
        <f>+VLOOKUP($D4,Sheet1!$C$5:$C$173,1,0)</f>
        <v>00053251</v>
      </c>
      <c r="F4" s="1" t="s">
        <v>128</v>
      </c>
      <c r="G4" s="1" t="s">
        <v>135</v>
      </c>
      <c r="H4" s="1" t="s">
        <v>547</v>
      </c>
      <c r="I4" s="1" t="s">
        <v>96</v>
      </c>
      <c r="J4" s="1" t="s">
        <v>265</v>
      </c>
      <c r="K4" s="4">
        <v>1311308</v>
      </c>
      <c r="L4" s="4">
        <v>0</v>
      </c>
      <c r="M4" s="4">
        <v>104905</v>
      </c>
      <c r="N4" s="4">
        <v>1416213</v>
      </c>
      <c r="O4" s="1" t="s">
        <v>292</v>
      </c>
      <c r="P4" s="1" t="s">
        <v>75</v>
      </c>
      <c r="Q4" s="1" t="s">
        <v>297</v>
      </c>
      <c r="R4" s="1" t="s">
        <v>525</v>
      </c>
      <c r="S4" s="1" t="s">
        <v>451</v>
      </c>
    </row>
    <row r="5" spans="1:19" x14ac:dyDescent="0.25">
      <c r="A5" s="6">
        <v>44894</v>
      </c>
      <c r="B5" s="6">
        <v>44894</v>
      </c>
      <c r="C5" s="1" t="s">
        <v>304</v>
      </c>
      <c r="D5" s="1" t="s">
        <v>332</v>
      </c>
      <c r="E5" s="1" t="str">
        <f>+VLOOKUP($D5,Sheet1!$C$5:$C$173,1,0)</f>
        <v>00053250</v>
      </c>
      <c r="F5" s="1" t="s">
        <v>128</v>
      </c>
      <c r="G5" s="1" t="s">
        <v>232</v>
      </c>
      <c r="H5" s="1" t="s">
        <v>168</v>
      </c>
      <c r="I5" s="1" t="s">
        <v>340</v>
      </c>
      <c r="J5" s="1" t="s">
        <v>534</v>
      </c>
      <c r="K5" s="4">
        <v>2221160</v>
      </c>
      <c r="L5" s="4">
        <v>0</v>
      </c>
      <c r="M5" s="4">
        <v>177693</v>
      </c>
      <c r="N5" s="4">
        <v>2398853</v>
      </c>
      <c r="O5" s="1" t="s">
        <v>292</v>
      </c>
      <c r="P5" s="1" t="s">
        <v>75</v>
      </c>
      <c r="Q5" s="1" t="s">
        <v>297</v>
      </c>
      <c r="R5" s="1" t="s">
        <v>525</v>
      </c>
      <c r="S5" s="1" t="s">
        <v>451</v>
      </c>
    </row>
    <row r="6" spans="1:19" x14ac:dyDescent="0.25">
      <c r="A6" s="6">
        <v>44894</v>
      </c>
      <c r="B6" s="6">
        <v>44894</v>
      </c>
      <c r="C6" s="1" t="s">
        <v>161</v>
      </c>
      <c r="D6" s="1" t="s">
        <v>119</v>
      </c>
      <c r="E6" s="1" t="str">
        <f>+VLOOKUP($D6,Sheet1!$C$5:$C$173,1,0)</f>
        <v>00053261</v>
      </c>
      <c r="F6" s="1" t="s">
        <v>128</v>
      </c>
      <c r="G6" s="1" t="s">
        <v>225</v>
      </c>
      <c r="H6" s="1" t="s">
        <v>172</v>
      </c>
      <c r="I6" s="1" t="s">
        <v>559</v>
      </c>
      <c r="J6" s="1" t="s">
        <v>61</v>
      </c>
      <c r="K6" s="4">
        <v>2779928</v>
      </c>
      <c r="L6" s="4">
        <v>0</v>
      </c>
      <c r="M6" s="4">
        <v>222394</v>
      </c>
      <c r="N6" s="4">
        <v>3002322</v>
      </c>
      <c r="O6" s="1" t="s">
        <v>292</v>
      </c>
      <c r="P6" s="1" t="s">
        <v>75</v>
      </c>
      <c r="Q6" s="1" t="s">
        <v>297</v>
      </c>
      <c r="R6" s="1" t="s">
        <v>525</v>
      </c>
      <c r="S6" s="1" t="s">
        <v>451</v>
      </c>
    </row>
    <row r="7" spans="1:19" x14ac:dyDescent="0.25">
      <c r="A7" s="6">
        <v>44893</v>
      </c>
      <c r="B7" s="6">
        <v>44893</v>
      </c>
      <c r="C7" s="1" t="s">
        <v>611</v>
      </c>
      <c r="D7" s="1" t="s">
        <v>266</v>
      </c>
      <c r="E7" s="1" t="str">
        <f>+VLOOKUP($D7,Sheet1!$C$5:$C$173,1,0)</f>
        <v>00053195</v>
      </c>
      <c r="F7" s="1" t="s">
        <v>128</v>
      </c>
      <c r="G7" s="1" t="s">
        <v>12</v>
      </c>
      <c r="H7" s="1" t="s">
        <v>433</v>
      </c>
      <c r="I7" s="1" t="s">
        <v>298</v>
      </c>
      <c r="J7" s="1" t="s">
        <v>470</v>
      </c>
      <c r="K7" s="4">
        <v>2421888</v>
      </c>
      <c r="L7" s="4">
        <v>0</v>
      </c>
      <c r="M7" s="4">
        <v>193751</v>
      </c>
      <c r="N7" s="4">
        <v>2615639</v>
      </c>
      <c r="O7" s="1" t="s">
        <v>292</v>
      </c>
      <c r="P7" s="1" t="s">
        <v>75</v>
      </c>
      <c r="Q7" s="1" t="s">
        <v>297</v>
      </c>
      <c r="R7" s="1"/>
      <c r="S7" s="1" t="s">
        <v>451</v>
      </c>
    </row>
    <row r="8" spans="1:19" x14ac:dyDescent="0.25">
      <c r="A8" s="6">
        <v>44893</v>
      </c>
      <c r="B8" s="6">
        <v>44893</v>
      </c>
      <c r="C8" s="1" t="s">
        <v>605</v>
      </c>
      <c r="D8" s="1" t="s">
        <v>206</v>
      </c>
      <c r="E8" s="1" t="str">
        <f>+VLOOKUP($D8,Sheet1!$C$5:$C$173,1,0)</f>
        <v>00053193</v>
      </c>
      <c r="F8" s="1" t="s">
        <v>128</v>
      </c>
      <c r="G8" s="1" t="s">
        <v>248</v>
      </c>
      <c r="H8" s="1" t="s">
        <v>455</v>
      </c>
      <c r="I8" s="1" t="s">
        <v>192</v>
      </c>
      <c r="J8" s="1" t="s">
        <v>31</v>
      </c>
      <c r="K8" s="4">
        <v>6515708</v>
      </c>
      <c r="L8" s="4">
        <v>0</v>
      </c>
      <c r="M8" s="4">
        <v>521257</v>
      </c>
      <c r="N8" s="4">
        <v>7036965</v>
      </c>
      <c r="O8" s="1" t="s">
        <v>292</v>
      </c>
      <c r="P8" s="1" t="s">
        <v>75</v>
      </c>
      <c r="Q8" s="1" t="s">
        <v>297</v>
      </c>
      <c r="R8" s="1"/>
      <c r="S8" s="1" t="s">
        <v>451</v>
      </c>
    </row>
    <row r="9" spans="1:19" x14ac:dyDescent="0.25">
      <c r="A9" s="6">
        <v>44893</v>
      </c>
      <c r="B9" s="6">
        <v>44893</v>
      </c>
      <c r="C9" s="1" t="s">
        <v>453</v>
      </c>
      <c r="D9" s="1" t="s">
        <v>190</v>
      </c>
      <c r="E9" s="1" t="str">
        <f>+VLOOKUP($D9,Sheet1!$C$5:$C$173,1,0)</f>
        <v>00053194</v>
      </c>
      <c r="F9" s="1" t="s">
        <v>128</v>
      </c>
      <c r="G9" s="1" t="s">
        <v>103</v>
      </c>
      <c r="H9" s="1" t="s">
        <v>465</v>
      </c>
      <c r="I9" s="1" t="s">
        <v>238</v>
      </c>
      <c r="J9" s="1" t="s">
        <v>379</v>
      </c>
      <c r="K9" s="4">
        <v>1509948</v>
      </c>
      <c r="L9" s="4">
        <v>0</v>
      </c>
      <c r="M9" s="4">
        <v>120796</v>
      </c>
      <c r="N9" s="4">
        <v>1630744</v>
      </c>
      <c r="O9" s="1" t="s">
        <v>292</v>
      </c>
      <c r="P9" s="1" t="s">
        <v>75</v>
      </c>
      <c r="Q9" s="1" t="s">
        <v>297</v>
      </c>
      <c r="R9" s="1"/>
      <c r="S9" s="1" t="s">
        <v>451</v>
      </c>
    </row>
    <row r="10" spans="1:19" x14ac:dyDescent="0.25">
      <c r="A10" s="6">
        <v>44893</v>
      </c>
      <c r="B10" s="6">
        <v>44893</v>
      </c>
      <c r="C10" s="1" t="s">
        <v>634</v>
      </c>
      <c r="D10" s="1" t="s">
        <v>104</v>
      </c>
      <c r="E10" s="1" t="str">
        <f>+VLOOKUP($D10,Sheet1!$C$5:$C$173,1,0)</f>
        <v>00053187</v>
      </c>
      <c r="F10" s="1" t="s">
        <v>128</v>
      </c>
      <c r="G10" s="1" t="s">
        <v>574</v>
      </c>
      <c r="H10" s="1" t="s">
        <v>556</v>
      </c>
      <c r="I10" s="1" t="s">
        <v>52</v>
      </c>
      <c r="J10" s="1" t="s">
        <v>174</v>
      </c>
      <c r="K10" s="4">
        <v>602184</v>
      </c>
      <c r="L10" s="4">
        <v>0</v>
      </c>
      <c r="M10" s="4">
        <v>48175</v>
      </c>
      <c r="N10" s="4">
        <v>650359</v>
      </c>
      <c r="O10" s="1" t="s">
        <v>292</v>
      </c>
      <c r="P10" s="1" t="s">
        <v>75</v>
      </c>
      <c r="Q10" s="1" t="s">
        <v>297</v>
      </c>
      <c r="R10" s="1"/>
      <c r="S10" s="1" t="s">
        <v>451</v>
      </c>
    </row>
    <row r="11" spans="1:19" x14ac:dyDescent="0.25">
      <c r="A11" s="6">
        <v>44893</v>
      </c>
      <c r="B11" s="6">
        <v>44893</v>
      </c>
      <c r="C11" s="1" t="s">
        <v>628</v>
      </c>
      <c r="D11" s="1" t="s">
        <v>652</v>
      </c>
      <c r="E11" s="1" t="str">
        <f>+VLOOKUP($D11,Sheet1!$C$5:$C$173,1,0)</f>
        <v>00053186</v>
      </c>
      <c r="F11" s="1" t="s">
        <v>128</v>
      </c>
      <c r="G11" s="1" t="s">
        <v>56</v>
      </c>
      <c r="H11" s="1" t="s">
        <v>254</v>
      </c>
      <c r="I11" s="1" t="s">
        <v>384</v>
      </c>
      <c r="J11" s="1" t="s">
        <v>492</v>
      </c>
      <c r="K11" s="4">
        <v>2221160</v>
      </c>
      <c r="L11" s="4">
        <v>0</v>
      </c>
      <c r="M11" s="4">
        <v>177693</v>
      </c>
      <c r="N11" s="4">
        <v>2398853</v>
      </c>
      <c r="O11" s="1" t="s">
        <v>292</v>
      </c>
      <c r="P11" s="1" t="s">
        <v>75</v>
      </c>
      <c r="Q11" s="1" t="s">
        <v>297</v>
      </c>
      <c r="R11" s="1"/>
      <c r="S11" s="1" t="s">
        <v>451</v>
      </c>
    </row>
    <row r="12" spans="1:19" x14ac:dyDescent="0.25">
      <c r="A12" s="6">
        <v>44893</v>
      </c>
      <c r="B12" s="6">
        <v>44893</v>
      </c>
      <c r="C12" s="1" t="s">
        <v>378</v>
      </c>
      <c r="D12" s="1" t="s">
        <v>511</v>
      </c>
      <c r="E12" s="1" t="str">
        <f>+VLOOKUP($D12,Sheet1!$C$5:$C$173,1,0)</f>
        <v>00053185</v>
      </c>
      <c r="F12" s="1" t="s">
        <v>128</v>
      </c>
      <c r="G12" s="1" t="s">
        <v>604</v>
      </c>
      <c r="H12" s="1" t="s">
        <v>323</v>
      </c>
      <c r="I12" s="1" t="s">
        <v>110</v>
      </c>
      <c r="J12" s="1" t="s">
        <v>585</v>
      </c>
      <c r="K12" s="4">
        <v>6362000</v>
      </c>
      <c r="L12" s="4">
        <v>0</v>
      </c>
      <c r="M12" s="4">
        <v>508960</v>
      </c>
      <c r="N12" s="4">
        <v>6870960</v>
      </c>
      <c r="O12" s="1" t="s">
        <v>292</v>
      </c>
      <c r="P12" s="1" t="s">
        <v>75</v>
      </c>
      <c r="Q12" s="1" t="s">
        <v>297</v>
      </c>
      <c r="R12" s="1"/>
      <c r="S12" s="1" t="s">
        <v>451</v>
      </c>
    </row>
    <row r="13" spans="1:19" x14ac:dyDescent="0.25">
      <c r="A13" s="6">
        <v>44893</v>
      </c>
      <c r="B13" s="6">
        <v>44893</v>
      </c>
      <c r="C13" s="1" t="s">
        <v>572</v>
      </c>
      <c r="D13" s="1" t="s">
        <v>664</v>
      </c>
      <c r="E13" s="1" t="str">
        <f>+VLOOKUP($D13,Sheet1!$C$5:$C$173,1,0)</f>
        <v>00053184</v>
      </c>
      <c r="F13" s="1" t="s">
        <v>128</v>
      </c>
      <c r="G13" s="1" t="s">
        <v>643</v>
      </c>
      <c r="H13" s="1" t="s">
        <v>275</v>
      </c>
      <c r="I13" s="1" t="s">
        <v>570</v>
      </c>
      <c r="J13" s="1" t="s">
        <v>272</v>
      </c>
      <c r="K13" s="4">
        <v>5201048</v>
      </c>
      <c r="L13" s="4">
        <v>0</v>
      </c>
      <c r="M13" s="4">
        <v>416084</v>
      </c>
      <c r="N13" s="4">
        <v>5617132</v>
      </c>
      <c r="O13" s="1" t="s">
        <v>292</v>
      </c>
      <c r="P13" s="1" t="s">
        <v>75</v>
      </c>
      <c r="Q13" s="1" t="s">
        <v>297</v>
      </c>
      <c r="R13" s="1"/>
      <c r="S13" s="1" t="s">
        <v>451</v>
      </c>
    </row>
    <row r="14" spans="1:19" x14ac:dyDescent="0.25">
      <c r="A14" s="6">
        <v>44893</v>
      </c>
      <c r="B14" s="6">
        <v>44893</v>
      </c>
      <c r="C14" s="1" t="s">
        <v>359</v>
      </c>
      <c r="D14" s="1" t="s">
        <v>286</v>
      </c>
      <c r="E14" s="1" t="str">
        <f>+VLOOKUP($D14,Sheet1!$C$5:$C$173,1,0)</f>
        <v>00053183</v>
      </c>
      <c r="F14" s="1" t="s">
        <v>128</v>
      </c>
      <c r="G14" s="1" t="s">
        <v>574</v>
      </c>
      <c r="H14" s="1" t="s">
        <v>556</v>
      </c>
      <c r="I14" s="1" t="s">
        <v>373</v>
      </c>
      <c r="J14" s="1" t="s">
        <v>174</v>
      </c>
      <c r="K14" s="4">
        <v>9600720</v>
      </c>
      <c r="L14" s="4">
        <v>0</v>
      </c>
      <c r="M14" s="4">
        <v>768058</v>
      </c>
      <c r="N14" s="4">
        <v>10368778</v>
      </c>
      <c r="O14" s="1" t="s">
        <v>292</v>
      </c>
      <c r="P14" s="1" t="s">
        <v>75</v>
      </c>
      <c r="Q14" s="1" t="s">
        <v>297</v>
      </c>
      <c r="R14" s="1"/>
      <c r="S14" s="1" t="s">
        <v>451</v>
      </c>
    </row>
    <row r="15" spans="1:19" x14ac:dyDescent="0.25">
      <c r="A15" s="6">
        <v>44893</v>
      </c>
      <c r="B15" s="6">
        <v>44893</v>
      </c>
      <c r="C15" s="1" t="s">
        <v>124</v>
      </c>
      <c r="D15" s="1" t="s">
        <v>616</v>
      </c>
      <c r="E15" s="1" t="str">
        <f>+VLOOKUP($D15,Sheet1!$C$5:$C$173,1,0)</f>
        <v>00053182</v>
      </c>
      <c r="F15" s="1" t="s">
        <v>128</v>
      </c>
      <c r="G15" s="1" t="s">
        <v>430</v>
      </c>
      <c r="H15" s="1" t="s">
        <v>152</v>
      </c>
      <c r="I15" s="1" t="s">
        <v>171</v>
      </c>
      <c r="J15" s="1" t="s">
        <v>151</v>
      </c>
      <c r="K15" s="4">
        <v>1111900</v>
      </c>
      <c r="L15" s="4">
        <v>0</v>
      </c>
      <c r="M15" s="4">
        <v>88952</v>
      </c>
      <c r="N15" s="4">
        <v>1200852</v>
      </c>
      <c r="O15" s="1" t="s">
        <v>292</v>
      </c>
      <c r="P15" s="1" t="s">
        <v>75</v>
      </c>
      <c r="Q15" s="1" t="s">
        <v>297</v>
      </c>
      <c r="R15" s="1"/>
      <c r="S15" s="1" t="s">
        <v>451</v>
      </c>
    </row>
    <row r="16" spans="1:19" x14ac:dyDescent="0.25">
      <c r="A16" s="6">
        <v>44893</v>
      </c>
      <c r="B16" s="6">
        <v>44893</v>
      </c>
      <c r="C16" s="1" t="s">
        <v>261</v>
      </c>
      <c r="D16" s="1" t="s">
        <v>512</v>
      </c>
      <c r="E16" s="1" t="str">
        <f>+VLOOKUP($D16,Sheet1!$C$5:$C$173,1,0)</f>
        <v>00053181</v>
      </c>
      <c r="F16" s="1" t="s">
        <v>128</v>
      </c>
      <c r="G16" s="1" t="s">
        <v>123</v>
      </c>
      <c r="H16" s="1" t="s">
        <v>300</v>
      </c>
      <c r="I16" s="1" t="s">
        <v>403</v>
      </c>
      <c r="J16" s="1" t="s">
        <v>106</v>
      </c>
      <c r="K16" s="4">
        <v>2777840</v>
      </c>
      <c r="L16" s="4">
        <v>0</v>
      </c>
      <c r="M16" s="4">
        <v>222227</v>
      </c>
      <c r="N16" s="4">
        <v>3000067</v>
      </c>
      <c r="O16" s="1" t="s">
        <v>292</v>
      </c>
      <c r="P16" s="1" t="s">
        <v>75</v>
      </c>
      <c r="Q16" s="1" t="s">
        <v>297</v>
      </c>
      <c r="R16" s="1"/>
      <c r="S16" s="1" t="s">
        <v>451</v>
      </c>
    </row>
    <row r="17" spans="1:19" x14ac:dyDescent="0.25">
      <c r="A17" s="6">
        <v>44893</v>
      </c>
      <c r="B17" s="6">
        <v>44893</v>
      </c>
      <c r="C17" s="1" t="s">
        <v>322</v>
      </c>
      <c r="D17" s="1" t="s">
        <v>580</v>
      </c>
      <c r="E17" s="1" t="str">
        <f>+VLOOKUP($D17,Sheet1!$C$5:$C$173,1,0)</f>
        <v>00053180</v>
      </c>
      <c r="F17" s="1" t="s">
        <v>128</v>
      </c>
      <c r="G17" s="1" t="s">
        <v>350</v>
      </c>
      <c r="H17" s="1" t="s">
        <v>191</v>
      </c>
      <c r="I17" s="1" t="s">
        <v>155</v>
      </c>
      <c r="J17" s="1" t="s">
        <v>167</v>
      </c>
      <c r="K17" s="4">
        <v>1468640</v>
      </c>
      <c r="L17" s="4">
        <v>0</v>
      </c>
      <c r="M17" s="4">
        <v>117491</v>
      </c>
      <c r="N17" s="4">
        <v>1586131</v>
      </c>
      <c r="O17" s="1" t="s">
        <v>292</v>
      </c>
      <c r="P17" s="1" t="s">
        <v>75</v>
      </c>
      <c r="Q17" s="1" t="s">
        <v>297</v>
      </c>
      <c r="R17" s="1"/>
      <c r="S17" s="1" t="s">
        <v>451</v>
      </c>
    </row>
    <row r="18" spans="1:19" x14ac:dyDescent="0.25">
      <c r="A18" s="6">
        <v>44893</v>
      </c>
      <c r="B18" s="6">
        <v>44893</v>
      </c>
      <c r="C18" s="1" t="s">
        <v>293</v>
      </c>
      <c r="D18" s="1" t="s">
        <v>356</v>
      </c>
      <c r="E18" s="1" t="str">
        <f>+VLOOKUP($D18,Sheet1!$C$5:$C$173,1,0)</f>
        <v>00053179</v>
      </c>
      <c r="F18" s="1" t="s">
        <v>128</v>
      </c>
      <c r="G18" s="1" t="s">
        <v>638</v>
      </c>
      <c r="H18" s="1" t="s">
        <v>114</v>
      </c>
      <c r="I18" s="1" t="s">
        <v>65</v>
      </c>
      <c r="J18" s="1" t="s">
        <v>600</v>
      </c>
      <c r="K18" s="4">
        <v>1110580</v>
      </c>
      <c r="L18" s="4">
        <v>0</v>
      </c>
      <c r="M18" s="4">
        <v>88846</v>
      </c>
      <c r="N18" s="4">
        <v>1199426</v>
      </c>
      <c r="O18" s="1" t="s">
        <v>292</v>
      </c>
      <c r="P18" s="1" t="s">
        <v>75</v>
      </c>
      <c r="Q18" s="1" t="s">
        <v>297</v>
      </c>
      <c r="R18" s="1"/>
      <c r="S18" s="1" t="s">
        <v>451</v>
      </c>
    </row>
    <row r="19" spans="1:19" x14ac:dyDescent="0.25">
      <c r="A19" s="6">
        <v>44893</v>
      </c>
      <c r="B19" s="6">
        <v>44893</v>
      </c>
      <c r="C19" s="1" t="s">
        <v>485</v>
      </c>
      <c r="D19" s="1" t="s">
        <v>76</v>
      </c>
      <c r="E19" s="1" t="str">
        <f>+VLOOKUP($D19,Sheet1!$C$5:$C$173,1,0)</f>
        <v>00053178</v>
      </c>
      <c r="F19" s="1" t="s">
        <v>128</v>
      </c>
      <c r="G19" s="1" t="s">
        <v>551</v>
      </c>
      <c r="H19" s="1" t="s">
        <v>149</v>
      </c>
      <c r="I19" s="1" t="s">
        <v>331</v>
      </c>
      <c r="J19" s="1" t="s">
        <v>229</v>
      </c>
      <c r="K19" s="4">
        <v>1512036</v>
      </c>
      <c r="L19" s="4">
        <v>0</v>
      </c>
      <c r="M19" s="4">
        <v>120963</v>
      </c>
      <c r="N19" s="4">
        <v>1632999</v>
      </c>
      <c r="O19" s="1" t="s">
        <v>292</v>
      </c>
      <c r="P19" s="1" t="s">
        <v>75</v>
      </c>
      <c r="Q19" s="1" t="s">
        <v>297</v>
      </c>
      <c r="R19" s="1"/>
      <c r="S19" s="1" t="s">
        <v>451</v>
      </c>
    </row>
    <row r="20" spans="1:19" x14ac:dyDescent="0.25">
      <c r="A20" s="6">
        <v>44893</v>
      </c>
      <c r="B20" s="6">
        <v>44893</v>
      </c>
      <c r="C20" s="1" t="s">
        <v>270</v>
      </c>
      <c r="D20" s="1" t="s">
        <v>294</v>
      </c>
      <c r="E20" s="1" t="str">
        <f>+VLOOKUP($D20,Sheet1!$C$5:$C$173,1,0)</f>
        <v>00053177</v>
      </c>
      <c r="F20" s="1" t="s">
        <v>128</v>
      </c>
      <c r="G20" s="1" t="s">
        <v>222</v>
      </c>
      <c r="H20" s="1" t="s">
        <v>146</v>
      </c>
      <c r="I20" s="1" t="s">
        <v>446</v>
      </c>
      <c r="J20" s="1" t="s">
        <v>493</v>
      </c>
      <c r="K20" s="4">
        <v>1309220</v>
      </c>
      <c r="L20" s="4">
        <v>0</v>
      </c>
      <c r="M20" s="4">
        <v>104738</v>
      </c>
      <c r="N20" s="4">
        <v>1413958</v>
      </c>
      <c r="O20" s="1" t="s">
        <v>292</v>
      </c>
      <c r="P20" s="1" t="s">
        <v>75</v>
      </c>
      <c r="Q20" s="1" t="s">
        <v>297</v>
      </c>
      <c r="R20" s="1"/>
      <c r="S20" s="1" t="s">
        <v>451</v>
      </c>
    </row>
    <row r="21" spans="1:19" x14ac:dyDescent="0.25">
      <c r="A21" s="6">
        <v>44893</v>
      </c>
      <c r="B21" s="6">
        <v>44893</v>
      </c>
      <c r="C21" s="1" t="s">
        <v>34</v>
      </c>
      <c r="D21" s="1" t="s">
        <v>93</v>
      </c>
      <c r="E21" s="1" t="str">
        <f>+VLOOKUP($D21,Sheet1!$C$5:$C$173,1,0)</f>
        <v>00053176</v>
      </c>
      <c r="F21" s="1" t="s">
        <v>128</v>
      </c>
      <c r="G21" s="1" t="s">
        <v>407</v>
      </c>
      <c r="H21" s="1" t="s">
        <v>91</v>
      </c>
      <c r="I21" s="1" t="s">
        <v>445</v>
      </c>
      <c r="J21" s="1" t="s">
        <v>486</v>
      </c>
      <c r="K21" s="4">
        <v>2781248</v>
      </c>
      <c r="L21" s="4">
        <v>0</v>
      </c>
      <c r="M21" s="4">
        <v>222500</v>
      </c>
      <c r="N21" s="4">
        <v>3003748</v>
      </c>
      <c r="O21" s="1" t="s">
        <v>292</v>
      </c>
      <c r="P21" s="1" t="s">
        <v>75</v>
      </c>
      <c r="Q21" s="1" t="s">
        <v>297</v>
      </c>
      <c r="R21" s="1"/>
      <c r="S21" s="1" t="s">
        <v>451</v>
      </c>
    </row>
    <row r="22" spans="1:19" x14ac:dyDescent="0.25">
      <c r="A22" s="6">
        <v>44893</v>
      </c>
      <c r="B22" s="6">
        <v>44893</v>
      </c>
      <c r="C22" s="1" t="s">
        <v>157</v>
      </c>
      <c r="D22" s="1" t="s">
        <v>362</v>
      </c>
      <c r="E22" s="1" t="str">
        <f>+VLOOKUP($D22,Sheet1!$C$5:$C$173,1,0)</f>
        <v>00053175</v>
      </c>
      <c r="F22" s="1" t="s">
        <v>128</v>
      </c>
      <c r="G22" s="1" t="s">
        <v>592</v>
      </c>
      <c r="H22" s="1" t="s">
        <v>169</v>
      </c>
      <c r="I22" s="1" t="s">
        <v>419</v>
      </c>
      <c r="J22" s="1" t="s">
        <v>147</v>
      </c>
      <c r="K22" s="4">
        <v>1110580</v>
      </c>
      <c r="L22" s="4">
        <v>0</v>
      </c>
      <c r="M22" s="4">
        <v>88846</v>
      </c>
      <c r="N22" s="4">
        <v>1199426</v>
      </c>
      <c r="O22" s="1" t="s">
        <v>292</v>
      </c>
      <c r="P22" s="1" t="s">
        <v>75</v>
      </c>
      <c r="Q22" s="1" t="s">
        <v>297</v>
      </c>
      <c r="R22" s="1"/>
      <c r="S22" s="1" t="s">
        <v>451</v>
      </c>
    </row>
    <row r="23" spans="1:19" x14ac:dyDescent="0.25">
      <c r="A23" s="6">
        <v>44893</v>
      </c>
      <c r="B23" s="6">
        <v>44893</v>
      </c>
      <c r="C23" s="1" t="s">
        <v>184</v>
      </c>
      <c r="D23" s="1" t="s">
        <v>588</v>
      </c>
      <c r="E23" s="1" t="str">
        <f>+VLOOKUP($D23,Sheet1!$C$5:$C$173,1,0)</f>
        <v>00053174</v>
      </c>
      <c r="F23" s="1" t="s">
        <v>128</v>
      </c>
      <c r="G23" s="1" t="s">
        <v>165</v>
      </c>
      <c r="H23" s="1" t="s">
        <v>264</v>
      </c>
      <c r="I23" s="1" t="s">
        <v>483</v>
      </c>
      <c r="J23" s="1" t="s">
        <v>214</v>
      </c>
      <c r="K23" s="4">
        <v>2980664</v>
      </c>
      <c r="L23" s="4">
        <v>0</v>
      </c>
      <c r="M23" s="4">
        <v>238453</v>
      </c>
      <c r="N23" s="4">
        <v>3219117</v>
      </c>
      <c r="O23" s="1" t="s">
        <v>292</v>
      </c>
      <c r="P23" s="1" t="s">
        <v>75</v>
      </c>
      <c r="Q23" s="1" t="s">
        <v>297</v>
      </c>
      <c r="R23" s="1"/>
      <c r="S23" s="1" t="s">
        <v>451</v>
      </c>
    </row>
    <row r="24" spans="1:19" x14ac:dyDescent="0.25">
      <c r="A24" s="6">
        <v>44893</v>
      </c>
      <c r="B24" s="6">
        <v>44893</v>
      </c>
      <c r="C24" s="1" t="s">
        <v>287</v>
      </c>
      <c r="D24" s="1" t="s">
        <v>195</v>
      </c>
      <c r="E24" s="1" t="str">
        <f>+VLOOKUP($D24,Sheet1!$C$5:$C$173,1,0)</f>
        <v>00053173</v>
      </c>
      <c r="F24" s="1" t="s">
        <v>128</v>
      </c>
      <c r="G24" s="1" t="s">
        <v>165</v>
      </c>
      <c r="H24" s="1" t="s">
        <v>264</v>
      </c>
      <c r="I24" s="1" t="s">
        <v>345</v>
      </c>
      <c r="J24" s="1" t="s">
        <v>214</v>
      </c>
      <c r="K24" s="4">
        <v>1110580</v>
      </c>
      <c r="L24" s="4">
        <v>0</v>
      </c>
      <c r="M24" s="4">
        <v>88846</v>
      </c>
      <c r="N24" s="4">
        <v>1199426</v>
      </c>
      <c r="O24" s="1" t="s">
        <v>292</v>
      </c>
      <c r="P24" s="1" t="s">
        <v>75</v>
      </c>
      <c r="Q24" s="1" t="s">
        <v>297</v>
      </c>
      <c r="R24" s="1"/>
      <c r="S24" s="1" t="s">
        <v>451</v>
      </c>
    </row>
    <row r="25" spans="1:19" x14ac:dyDescent="0.25">
      <c r="A25" s="6">
        <v>44890</v>
      </c>
      <c r="B25" s="6">
        <v>44890</v>
      </c>
      <c r="C25" s="1" t="s">
        <v>150</v>
      </c>
      <c r="D25" s="1" t="s">
        <v>183</v>
      </c>
      <c r="E25" s="1" t="str">
        <f>+VLOOKUP($D25,Sheet1!$C$5:$C$173,1,0)</f>
        <v>00052720</v>
      </c>
      <c r="F25" s="1" t="s">
        <v>128</v>
      </c>
      <c r="G25" s="1" t="s">
        <v>148</v>
      </c>
      <c r="H25" s="1" t="s">
        <v>230</v>
      </c>
      <c r="I25" s="1" t="s">
        <v>380</v>
      </c>
      <c r="J25" s="1" t="s">
        <v>504</v>
      </c>
      <c r="K25" s="4">
        <v>2779948</v>
      </c>
      <c r="L25" s="4">
        <v>0</v>
      </c>
      <c r="M25" s="4">
        <v>222396</v>
      </c>
      <c r="N25" s="4">
        <v>3002344</v>
      </c>
      <c r="O25" s="1" t="s">
        <v>292</v>
      </c>
      <c r="P25" s="1" t="s">
        <v>75</v>
      </c>
      <c r="Q25" s="1" t="s">
        <v>297</v>
      </c>
      <c r="R25" s="1" t="s">
        <v>525</v>
      </c>
      <c r="S25" s="1" t="s">
        <v>451</v>
      </c>
    </row>
    <row r="26" spans="1:19" x14ac:dyDescent="0.25">
      <c r="A26" s="6">
        <v>44890</v>
      </c>
      <c r="B26" s="6">
        <v>44890</v>
      </c>
      <c r="C26" s="1" t="s">
        <v>636</v>
      </c>
      <c r="D26" s="1" t="s">
        <v>668</v>
      </c>
      <c r="E26" s="1" t="str">
        <f>+VLOOKUP($D26,Sheet1!$C$5:$C$173,1,0)</f>
        <v>00052685</v>
      </c>
      <c r="F26" s="1" t="s">
        <v>128</v>
      </c>
      <c r="G26" s="1" t="s">
        <v>101</v>
      </c>
      <c r="H26" s="1" t="s">
        <v>495</v>
      </c>
      <c r="I26" s="1" t="s">
        <v>597</v>
      </c>
      <c r="J26" s="1" t="s">
        <v>341</v>
      </c>
      <c r="K26" s="4">
        <v>3691100</v>
      </c>
      <c r="L26" s="4">
        <v>0</v>
      </c>
      <c r="M26" s="4">
        <v>295288</v>
      </c>
      <c r="N26" s="4">
        <v>3986388</v>
      </c>
      <c r="O26" s="1" t="s">
        <v>292</v>
      </c>
      <c r="P26" s="1" t="s">
        <v>75</v>
      </c>
      <c r="Q26" s="1" t="s">
        <v>297</v>
      </c>
      <c r="R26" s="1" t="s">
        <v>525</v>
      </c>
      <c r="S26" s="1" t="s">
        <v>451</v>
      </c>
    </row>
    <row r="27" spans="1:19" x14ac:dyDescent="0.25">
      <c r="A27" s="6">
        <v>44889</v>
      </c>
      <c r="B27" s="6">
        <v>44889</v>
      </c>
      <c r="C27" s="1" t="s">
        <v>427</v>
      </c>
      <c r="D27" s="1" t="s">
        <v>607</v>
      </c>
      <c r="E27" s="1" t="str">
        <f>+VLOOKUP($D27,Sheet1!$C$5:$C$173,1,0)</f>
        <v>00052469</v>
      </c>
      <c r="F27" s="1" t="s">
        <v>128</v>
      </c>
      <c r="G27" s="1" t="s">
        <v>350</v>
      </c>
      <c r="H27" s="1" t="s">
        <v>191</v>
      </c>
      <c r="I27" s="1" t="s">
        <v>667</v>
      </c>
      <c r="J27" s="1" t="s">
        <v>167</v>
      </c>
      <c r="K27" s="4">
        <v>2622616</v>
      </c>
      <c r="L27" s="4">
        <v>0</v>
      </c>
      <c r="M27" s="4">
        <v>209809</v>
      </c>
      <c r="N27" s="4">
        <v>2832425</v>
      </c>
      <c r="O27" s="1" t="s">
        <v>292</v>
      </c>
      <c r="P27" s="1" t="s">
        <v>75</v>
      </c>
      <c r="Q27" s="1" t="s">
        <v>297</v>
      </c>
      <c r="R27" s="1"/>
      <c r="S27" s="1" t="s">
        <v>451</v>
      </c>
    </row>
    <row r="28" spans="1:19" x14ac:dyDescent="0.25">
      <c r="A28" s="6">
        <v>44889</v>
      </c>
      <c r="B28" s="6">
        <v>44889</v>
      </c>
      <c r="C28" s="1" t="s">
        <v>609</v>
      </c>
      <c r="D28" s="1" t="s">
        <v>158</v>
      </c>
      <c r="E28" s="1" t="str">
        <f>+VLOOKUP($D28,Sheet1!$C$5:$C$173,1,0)</f>
        <v>00052468</v>
      </c>
      <c r="F28" s="1" t="s">
        <v>128</v>
      </c>
      <c r="G28" s="1" t="s">
        <v>283</v>
      </c>
      <c r="H28" s="1" t="s">
        <v>662</v>
      </c>
      <c r="I28" s="1" t="s">
        <v>369</v>
      </c>
      <c r="J28" s="1" t="s">
        <v>117</v>
      </c>
      <c r="K28" s="4">
        <v>1870076</v>
      </c>
      <c r="L28" s="4">
        <v>0</v>
      </c>
      <c r="M28" s="4">
        <v>149606</v>
      </c>
      <c r="N28" s="4">
        <v>2019682</v>
      </c>
      <c r="O28" s="1" t="s">
        <v>292</v>
      </c>
      <c r="P28" s="1" t="s">
        <v>75</v>
      </c>
      <c r="Q28" s="1" t="s">
        <v>297</v>
      </c>
      <c r="R28" s="1"/>
      <c r="S28" s="1" t="s">
        <v>451</v>
      </c>
    </row>
    <row r="29" spans="1:19" x14ac:dyDescent="0.25">
      <c r="A29" s="6">
        <v>44889</v>
      </c>
      <c r="B29" s="6">
        <v>44889</v>
      </c>
      <c r="C29" s="1" t="s">
        <v>391</v>
      </c>
      <c r="D29" s="1" t="s">
        <v>452</v>
      </c>
      <c r="E29" s="1" t="str">
        <f>+VLOOKUP($D29,Sheet1!$C$5:$C$173,1,0)</f>
        <v>00052467</v>
      </c>
      <c r="F29" s="1" t="s">
        <v>128</v>
      </c>
      <c r="G29" s="1" t="s">
        <v>551</v>
      </c>
      <c r="H29" s="1" t="s">
        <v>149</v>
      </c>
      <c r="I29" s="1" t="s">
        <v>320</v>
      </c>
      <c r="J29" s="1" t="s">
        <v>229</v>
      </c>
      <c r="K29" s="4">
        <v>1468640</v>
      </c>
      <c r="L29" s="4">
        <v>0</v>
      </c>
      <c r="M29" s="4">
        <v>117491</v>
      </c>
      <c r="N29" s="4">
        <v>1586131</v>
      </c>
      <c r="O29" s="1" t="s">
        <v>292</v>
      </c>
      <c r="P29" s="1" t="s">
        <v>75</v>
      </c>
      <c r="Q29" s="1" t="s">
        <v>297</v>
      </c>
      <c r="R29" s="1"/>
      <c r="S29" s="1" t="s">
        <v>451</v>
      </c>
    </row>
    <row r="30" spans="1:19" x14ac:dyDescent="0.25">
      <c r="A30" s="6">
        <v>44889</v>
      </c>
      <c r="B30" s="6">
        <v>44889</v>
      </c>
      <c r="C30" s="1" t="s">
        <v>661</v>
      </c>
      <c r="D30" s="1" t="s">
        <v>280</v>
      </c>
      <c r="E30" s="1" t="str">
        <f>+VLOOKUP($D30,Sheet1!$C$5:$C$173,1,0)</f>
        <v>00052466</v>
      </c>
      <c r="F30" s="1" t="s">
        <v>128</v>
      </c>
      <c r="G30" s="1" t="s">
        <v>592</v>
      </c>
      <c r="H30" s="1" t="s">
        <v>169</v>
      </c>
      <c r="I30" s="1" t="s">
        <v>181</v>
      </c>
      <c r="J30" s="1" t="s">
        <v>147</v>
      </c>
      <c r="K30" s="4">
        <v>1357308</v>
      </c>
      <c r="L30" s="4">
        <v>0</v>
      </c>
      <c r="M30" s="4">
        <v>108585</v>
      </c>
      <c r="N30" s="4">
        <v>1465893</v>
      </c>
      <c r="O30" s="1" t="s">
        <v>292</v>
      </c>
      <c r="P30" s="1" t="s">
        <v>75</v>
      </c>
      <c r="Q30" s="1" t="s">
        <v>297</v>
      </c>
      <c r="R30" s="1"/>
      <c r="S30" s="1" t="s">
        <v>451</v>
      </c>
    </row>
    <row r="31" spans="1:19" x14ac:dyDescent="0.25">
      <c r="A31" s="6">
        <v>44889</v>
      </c>
      <c r="B31" s="6">
        <v>44889</v>
      </c>
      <c r="C31" s="1" t="s">
        <v>621</v>
      </c>
      <c r="D31" s="1" t="s">
        <v>392</v>
      </c>
      <c r="E31" s="1" t="str">
        <f>+VLOOKUP($D31,Sheet1!$C$5:$C$173,1,0)</f>
        <v>00052465</v>
      </c>
      <c r="F31" s="1" t="s">
        <v>128</v>
      </c>
      <c r="G31" s="1" t="s">
        <v>165</v>
      </c>
      <c r="H31" s="1" t="s">
        <v>264</v>
      </c>
      <c r="I31" s="1" t="s">
        <v>23</v>
      </c>
      <c r="J31" s="1" t="s">
        <v>214</v>
      </c>
      <c r="K31" s="4">
        <v>2580520</v>
      </c>
      <c r="L31" s="4">
        <v>0</v>
      </c>
      <c r="M31" s="4">
        <v>206442</v>
      </c>
      <c r="N31" s="4">
        <v>2786962</v>
      </c>
      <c r="O31" s="1" t="s">
        <v>292</v>
      </c>
      <c r="P31" s="1" t="s">
        <v>75</v>
      </c>
      <c r="Q31" s="1" t="s">
        <v>297</v>
      </c>
      <c r="R31" s="1"/>
      <c r="S31" s="1" t="s">
        <v>451</v>
      </c>
    </row>
    <row r="32" spans="1:19" x14ac:dyDescent="0.25">
      <c r="A32" s="6">
        <v>44889</v>
      </c>
      <c r="B32" s="6">
        <v>44889</v>
      </c>
      <c r="C32" s="1" t="s">
        <v>301</v>
      </c>
      <c r="D32" s="1" t="s">
        <v>488</v>
      </c>
      <c r="E32" s="1" t="str">
        <f>+VLOOKUP($D32,Sheet1!$C$5:$C$173,1,0)</f>
        <v>00052464</v>
      </c>
      <c r="F32" s="1" t="s">
        <v>128</v>
      </c>
      <c r="G32" s="1" t="s">
        <v>489</v>
      </c>
      <c r="H32" s="1" t="s">
        <v>593</v>
      </c>
      <c r="I32" s="1" t="s">
        <v>513</v>
      </c>
      <c r="J32" s="1" t="s">
        <v>26</v>
      </c>
      <c r="K32" s="4">
        <v>200728</v>
      </c>
      <c r="L32" s="4">
        <v>0</v>
      </c>
      <c r="M32" s="4">
        <v>16058</v>
      </c>
      <c r="N32" s="4">
        <v>216786</v>
      </c>
      <c r="O32" s="1" t="s">
        <v>292</v>
      </c>
      <c r="P32" s="1" t="s">
        <v>75</v>
      </c>
      <c r="Q32" s="1" t="s">
        <v>297</v>
      </c>
      <c r="R32" s="1"/>
      <c r="S32" s="1" t="s">
        <v>451</v>
      </c>
    </row>
    <row r="33" spans="1:19" x14ac:dyDescent="0.25">
      <c r="A33" s="6">
        <v>44889</v>
      </c>
      <c r="B33" s="6">
        <v>44889</v>
      </c>
      <c r="C33" s="1" t="s">
        <v>431</v>
      </c>
      <c r="D33" s="1" t="s">
        <v>420</v>
      </c>
      <c r="E33" s="1" t="str">
        <f>+VLOOKUP($D33,Sheet1!$C$5:$C$173,1,0)</f>
        <v>00052463</v>
      </c>
      <c r="F33" s="1" t="s">
        <v>128</v>
      </c>
      <c r="G33" s="1" t="s">
        <v>489</v>
      </c>
      <c r="H33" s="1" t="s">
        <v>593</v>
      </c>
      <c r="I33" s="1" t="s">
        <v>41</v>
      </c>
      <c r="J33" s="1" t="s">
        <v>26</v>
      </c>
      <c r="K33" s="4">
        <v>2419800</v>
      </c>
      <c r="L33" s="4">
        <v>0</v>
      </c>
      <c r="M33" s="4">
        <v>193584</v>
      </c>
      <c r="N33" s="4">
        <v>2613384</v>
      </c>
      <c r="O33" s="1" t="s">
        <v>292</v>
      </c>
      <c r="P33" s="1" t="s">
        <v>75</v>
      </c>
      <c r="Q33" s="1" t="s">
        <v>297</v>
      </c>
      <c r="R33" s="1"/>
      <c r="S33" s="1" t="s">
        <v>451</v>
      </c>
    </row>
    <row r="34" spans="1:19" x14ac:dyDescent="0.25">
      <c r="A34" s="6">
        <v>44887</v>
      </c>
      <c r="B34" s="6">
        <v>44887</v>
      </c>
      <c r="C34" s="1" t="s">
        <v>77</v>
      </c>
      <c r="D34" s="1" t="s">
        <v>658</v>
      </c>
      <c r="E34" s="1" t="str">
        <f>+VLOOKUP($D34,Sheet1!$C$5:$C$173,1,0)</f>
        <v>00052072</v>
      </c>
      <c r="F34" s="1" t="s">
        <v>128</v>
      </c>
      <c r="G34" s="1" t="s">
        <v>232</v>
      </c>
      <c r="H34" s="1" t="s">
        <v>168</v>
      </c>
      <c r="I34" s="1" t="s">
        <v>83</v>
      </c>
      <c r="J34" s="1" t="s">
        <v>534</v>
      </c>
      <c r="K34" s="4">
        <v>4393156</v>
      </c>
      <c r="L34" s="4">
        <v>0</v>
      </c>
      <c r="M34" s="4">
        <v>351452</v>
      </c>
      <c r="N34" s="4">
        <v>4744608</v>
      </c>
      <c r="O34" s="1" t="s">
        <v>292</v>
      </c>
      <c r="P34" s="1" t="s">
        <v>75</v>
      </c>
      <c r="Q34" s="1" t="s">
        <v>297</v>
      </c>
      <c r="R34" s="1" t="s">
        <v>525</v>
      </c>
      <c r="S34" s="1" t="s">
        <v>451</v>
      </c>
    </row>
    <row r="35" spans="1:19" x14ac:dyDescent="0.25">
      <c r="A35" s="6">
        <v>44887</v>
      </c>
      <c r="B35" s="6">
        <v>44887</v>
      </c>
      <c r="C35" s="1" t="s">
        <v>440</v>
      </c>
      <c r="D35" s="1" t="s">
        <v>8</v>
      </c>
      <c r="E35" s="1" t="str">
        <f>+VLOOKUP($D35,Sheet1!$C$5:$C$173,1,0)</f>
        <v>00052073</v>
      </c>
      <c r="F35" s="1" t="s">
        <v>128</v>
      </c>
      <c r="G35" s="1" t="s">
        <v>135</v>
      </c>
      <c r="H35" s="1" t="s">
        <v>547</v>
      </c>
      <c r="I35" s="1" t="s">
        <v>9</v>
      </c>
      <c r="J35" s="1" t="s">
        <v>265</v>
      </c>
      <c r="K35" s="4">
        <v>4800360</v>
      </c>
      <c r="L35" s="4">
        <v>0</v>
      </c>
      <c r="M35" s="4">
        <v>384029</v>
      </c>
      <c r="N35" s="4">
        <v>5184389</v>
      </c>
      <c r="O35" s="1" t="s">
        <v>292</v>
      </c>
      <c r="P35" s="1" t="s">
        <v>75</v>
      </c>
      <c r="Q35" s="1" t="s">
        <v>297</v>
      </c>
      <c r="R35" s="1" t="s">
        <v>525</v>
      </c>
      <c r="S35" s="1" t="s">
        <v>451</v>
      </c>
    </row>
    <row r="36" spans="1:19" x14ac:dyDescent="0.25">
      <c r="A36" s="6">
        <v>44887</v>
      </c>
      <c r="B36" s="6">
        <v>44887</v>
      </c>
      <c r="C36" s="1" t="s">
        <v>404</v>
      </c>
      <c r="D36" s="1" t="s">
        <v>575</v>
      </c>
      <c r="E36" s="1" t="str">
        <f>+VLOOKUP($D36,Sheet1!$C$5:$C$173,1,0)</f>
        <v>00052102</v>
      </c>
      <c r="F36" s="1" t="s">
        <v>128</v>
      </c>
      <c r="G36" s="1" t="s">
        <v>67</v>
      </c>
      <c r="H36" s="1" t="s">
        <v>421</v>
      </c>
      <c r="I36" s="1" t="s">
        <v>33</v>
      </c>
      <c r="J36" s="1" t="s">
        <v>10</v>
      </c>
      <c r="K36" s="4">
        <v>1669348</v>
      </c>
      <c r="L36" s="4">
        <v>0</v>
      </c>
      <c r="M36" s="4">
        <v>133548</v>
      </c>
      <c r="N36" s="4">
        <v>1802896</v>
      </c>
      <c r="O36" s="1" t="s">
        <v>292</v>
      </c>
      <c r="P36" s="1" t="s">
        <v>75</v>
      </c>
      <c r="Q36" s="1" t="s">
        <v>297</v>
      </c>
      <c r="R36" s="1" t="s">
        <v>525</v>
      </c>
      <c r="S36" s="1" t="s">
        <v>451</v>
      </c>
    </row>
    <row r="37" spans="1:19" x14ac:dyDescent="0.25">
      <c r="A37" s="6">
        <v>44887</v>
      </c>
      <c r="B37" s="6">
        <v>44887</v>
      </c>
      <c r="C37" s="1" t="s">
        <v>571</v>
      </c>
      <c r="D37" s="1" t="s">
        <v>318</v>
      </c>
      <c r="E37" s="1" t="str">
        <f>+VLOOKUP($D37,Sheet1!$C$5:$C$173,1,0)</f>
        <v>00052101</v>
      </c>
      <c r="F37" s="1" t="s">
        <v>128</v>
      </c>
      <c r="G37" s="1" t="s">
        <v>67</v>
      </c>
      <c r="H37" s="1" t="s">
        <v>421</v>
      </c>
      <c r="I37" s="1" t="s">
        <v>601</v>
      </c>
      <c r="J37" s="1" t="s">
        <v>10</v>
      </c>
      <c r="K37" s="4">
        <v>1311308</v>
      </c>
      <c r="L37" s="4">
        <v>0</v>
      </c>
      <c r="M37" s="4">
        <v>104905</v>
      </c>
      <c r="N37" s="4">
        <v>1416213</v>
      </c>
      <c r="O37" s="1" t="s">
        <v>292</v>
      </c>
      <c r="P37" s="1" t="s">
        <v>75</v>
      </c>
      <c r="Q37" s="1" t="s">
        <v>297</v>
      </c>
      <c r="R37" s="1" t="s">
        <v>525</v>
      </c>
      <c r="S37" s="1" t="s">
        <v>451</v>
      </c>
    </row>
    <row r="38" spans="1:19" x14ac:dyDescent="0.25">
      <c r="A38" s="6">
        <v>44887</v>
      </c>
      <c r="B38" s="6">
        <v>44887</v>
      </c>
      <c r="C38" s="1" t="s">
        <v>308</v>
      </c>
      <c r="D38" s="1" t="s">
        <v>659</v>
      </c>
      <c r="E38" s="1" t="str">
        <f>+VLOOKUP($D38,Sheet1!$C$5:$C$173,1,0)</f>
        <v>00052065</v>
      </c>
      <c r="F38" s="1" t="s">
        <v>128</v>
      </c>
      <c r="G38" s="1" t="s">
        <v>86</v>
      </c>
      <c r="H38" s="1" t="s">
        <v>42</v>
      </c>
      <c r="I38" s="1" t="s">
        <v>137</v>
      </c>
      <c r="J38" s="1" t="s">
        <v>306</v>
      </c>
      <c r="K38" s="4">
        <v>1311308</v>
      </c>
      <c r="L38" s="4">
        <v>0</v>
      </c>
      <c r="M38" s="4">
        <v>104905</v>
      </c>
      <c r="N38" s="4">
        <v>1416213</v>
      </c>
      <c r="O38" s="1" t="s">
        <v>292</v>
      </c>
      <c r="P38" s="1" t="s">
        <v>75</v>
      </c>
      <c r="Q38" s="1" t="s">
        <v>297</v>
      </c>
      <c r="R38" s="1" t="s">
        <v>525</v>
      </c>
      <c r="S38" s="1" t="s">
        <v>451</v>
      </c>
    </row>
    <row r="39" spans="1:19" x14ac:dyDescent="0.25">
      <c r="A39" s="6">
        <v>44887</v>
      </c>
      <c r="B39" s="6">
        <v>44887</v>
      </c>
      <c r="C39" s="1" t="s">
        <v>13</v>
      </c>
      <c r="D39" s="1" t="s">
        <v>610</v>
      </c>
      <c r="E39" s="1" t="str">
        <f>+VLOOKUP($D39,Sheet1!$C$5:$C$173,1,0)</f>
        <v>00052061</v>
      </c>
      <c r="F39" s="1" t="s">
        <v>128</v>
      </c>
      <c r="G39" s="1" t="s">
        <v>560</v>
      </c>
      <c r="H39" s="1" t="s">
        <v>519</v>
      </c>
      <c r="I39" s="1" t="s">
        <v>43</v>
      </c>
      <c r="J39" s="1" t="s">
        <v>428</v>
      </c>
      <c r="K39" s="4">
        <v>1669348</v>
      </c>
      <c r="L39" s="4">
        <v>0</v>
      </c>
      <c r="M39" s="4">
        <v>133548</v>
      </c>
      <c r="N39" s="4">
        <v>1802896</v>
      </c>
      <c r="O39" s="1" t="s">
        <v>292</v>
      </c>
      <c r="P39" s="1" t="s">
        <v>75</v>
      </c>
      <c r="Q39" s="1" t="s">
        <v>297</v>
      </c>
      <c r="R39" s="1" t="s">
        <v>423</v>
      </c>
      <c r="S39" s="1" t="s">
        <v>333</v>
      </c>
    </row>
    <row r="40" spans="1:19" x14ac:dyDescent="0.25">
      <c r="A40" s="6">
        <v>44887</v>
      </c>
      <c r="B40" s="6">
        <v>44887</v>
      </c>
      <c r="C40" s="1" t="s">
        <v>278</v>
      </c>
      <c r="D40" s="1" t="s">
        <v>84</v>
      </c>
      <c r="E40" s="1" t="str">
        <f>+VLOOKUP($D40,Sheet1!$C$5:$C$173,1,0)</f>
        <v>00052060</v>
      </c>
      <c r="F40" s="1" t="s">
        <v>128</v>
      </c>
      <c r="G40" s="1" t="s">
        <v>436</v>
      </c>
      <c r="H40" s="1" t="s">
        <v>220</v>
      </c>
      <c r="I40" s="1" t="s">
        <v>162</v>
      </c>
      <c r="J40" s="1" t="s">
        <v>307</v>
      </c>
      <c r="K40" s="4">
        <v>2937280</v>
      </c>
      <c r="L40" s="4">
        <v>0</v>
      </c>
      <c r="M40" s="4">
        <v>234982</v>
      </c>
      <c r="N40" s="4">
        <v>3172262</v>
      </c>
      <c r="O40" s="1" t="s">
        <v>292</v>
      </c>
      <c r="P40" s="1" t="s">
        <v>75</v>
      </c>
      <c r="Q40" s="1" t="s">
        <v>297</v>
      </c>
      <c r="R40" s="1" t="s">
        <v>423</v>
      </c>
      <c r="S40" s="1" t="s">
        <v>333</v>
      </c>
    </row>
    <row r="41" spans="1:19" x14ac:dyDescent="0.25">
      <c r="A41" s="6">
        <v>44886</v>
      </c>
      <c r="B41" s="6">
        <v>44886</v>
      </c>
      <c r="C41" s="1" t="s">
        <v>35</v>
      </c>
      <c r="D41" s="1" t="s">
        <v>242</v>
      </c>
      <c r="E41" s="1" t="str">
        <f>+VLOOKUP($D41,Sheet1!$C$5:$C$173,1,0)</f>
        <v>00052032</v>
      </c>
      <c r="F41" s="1" t="s">
        <v>128</v>
      </c>
      <c r="G41" s="1" t="s">
        <v>12</v>
      </c>
      <c r="H41" s="1" t="s">
        <v>433</v>
      </c>
      <c r="I41" s="1" t="s">
        <v>267</v>
      </c>
      <c r="J41" s="1" t="s">
        <v>470</v>
      </c>
      <c r="K41" s="4">
        <v>2070804</v>
      </c>
      <c r="L41" s="4">
        <v>0</v>
      </c>
      <c r="M41" s="4">
        <v>165664</v>
      </c>
      <c r="N41" s="4">
        <v>2236468</v>
      </c>
      <c r="O41" s="1" t="s">
        <v>292</v>
      </c>
      <c r="P41" s="1" t="s">
        <v>75</v>
      </c>
      <c r="Q41" s="1" t="s">
        <v>297</v>
      </c>
      <c r="R41" s="1"/>
      <c r="S41" s="1" t="s">
        <v>451</v>
      </c>
    </row>
    <row r="42" spans="1:19" x14ac:dyDescent="0.25">
      <c r="A42" s="6">
        <v>44886</v>
      </c>
      <c r="B42" s="6">
        <v>44886</v>
      </c>
      <c r="C42" s="1" t="s">
        <v>612</v>
      </c>
      <c r="D42" s="1" t="s">
        <v>44</v>
      </c>
      <c r="E42" s="1" t="str">
        <f>+VLOOKUP($D42,Sheet1!$C$5:$C$173,1,0)</f>
        <v>00052033</v>
      </c>
      <c r="F42" s="1" t="s">
        <v>128</v>
      </c>
      <c r="G42" s="1" t="s">
        <v>103</v>
      </c>
      <c r="H42" s="1" t="s">
        <v>465</v>
      </c>
      <c r="I42" s="1" t="s">
        <v>74</v>
      </c>
      <c r="J42" s="1" t="s">
        <v>379</v>
      </c>
      <c r="K42" s="4">
        <v>2779928</v>
      </c>
      <c r="L42" s="4">
        <v>0</v>
      </c>
      <c r="M42" s="4">
        <v>222394</v>
      </c>
      <c r="N42" s="4">
        <v>3002322</v>
      </c>
      <c r="O42" s="1" t="s">
        <v>292</v>
      </c>
      <c r="P42" s="1" t="s">
        <v>75</v>
      </c>
      <c r="Q42" s="1" t="s">
        <v>297</v>
      </c>
      <c r="R42" s="1"/>
      <c r="S42" s="1" t="s">
        <v>451</v>
      </c>
    </row>
    <row r="43" spans="1:19" x14ac:dyDescent="0.25">
      <c r="A43" s="6">
        <v>44886</v>
      </c>
      <c r="B43" s="6">
        <v>44886</v>
      </c>
      <c r="C43" s="1" t="s">
        <v>212</v>
      </c>
      <c r="D43" s="1" t="s">
        <v>437</v>
      </c>
      <c r="E43" s="1" t="str">
        <f>+VLOOKUP($D43,Sheet1!$C$5:$C$173,1,0)</f>
        <v>00052031</v>
      </c>
      <c r="F43" s="1" t="s">
        <v>128</v>
      </c>
      <c r="G43" s="1" t="s">
        <v>248</v>
      </c>
      <c r="H43" s="1" t="s">
        <v>455</v>
      </c>
      <c r="I43" s="1" t="s">
        <v>201</v>
      </c>
      <c r="J43" s="1" t="s">
        <v>31</v>
      </c>
      <c r="K43" s="4">
        <v>3982508</v>
      </c>
      <c r="L43" s="4">
        <v>0</v>
      </c>
      <c r="M43" s="4">
        <v>318601</v>
      </c>
      <c r="N43" s="4">
        <v>4301109</v>
      </c>
      <c r="O43" s="1" t="s">
        <v>292</v>
      </c>
      <c r="P43" s="1" t="s">
        <v>75</v>
      </c>
      <c r="Q43" s="1" t="s">
        <v>297</v>
      </c>
      <c r="R43" s="1"/>
      <c r="S43" s="1" t="s">
        <v>451</v>
      </c>
    </row>
    <row r="44" spans="1:19" x14ac:dyDescent="0.25">
      <c r="A44" s="6">
        <v>44886</v>
      </c>
      <c r="B44" s="6">
        <v>44886</v>
      </c>
      <c r="C44" s="1" t="s">
        <v>549</v>
      </c>
      <c r="D44" s="1" t="s">
        <v>363</v>
      </c>
      <c r="E44" s="1" t="str">
        <f>+VLOOKUP($D44,Sheet1!$C$5:$C$173,1,0)</f>
        <v>00052034</v>
      </c>
      <c r="F44" s="1" t="s">
        <v>128</v>
      </c>
      <c r="G44" s="1" t="s">
        <v>311</v>
      </c>
      <c r="H44" s="1" t="s">
        <v>36</v>
      </c>
      <c r="I44" s="1" t="s">
        <v>505</v>
      </c>
      <c r="J44" s="1" t="s">
        <v>105</v>
      </c>
      <c r="K44" s="4">
        <v>2421888</v>
      </c>
      <c r="L44" s="4">
        <v>0</v>
      </c>
      <c r="M44" s="4">
        <v>193751</v>
      </c>
      <c r="N44" s="4">
        <v>2615639</v>
      </c>
      <c r="O44" s="1" t="s">
        <v>292</v>
      </c>
      <c r="P44" s="1" t="s">
        <v>75</v>
      </c>
      <c r="Q44" s="1" t="s">
        <v>297</v>
      </c>
      <c r="R44" s="1"/>
      <c r="S44" s="1" t="s">
        <v>451</v>
      </c>
    </row>
    <row r="45" spans="1:19" x14ac:dyDescent="0.25">
      <c r="A45" s="6">
        <v>44886</v>
      </c>
      <c r="B45" s="6">
        <v>44886</v>
      </c>
      <c r="C45" s="1" t="s">
        <v>414</v>
      </c>
      <c r="D45" s="1" t="s">
        <v>596</v>
      </c>
      <c r="E45" s="1" t="str">
        <f>+VLOOKUP($D45,Sheet1!$C$5:$C$173,1,0)</f>
        <v>00052041</v>
      </c>
      <c r="F45" s="1" t="s">
        <v>128</v>
      </c>
      <c r="G45" s="1" t="s">
        <v>47</v>
      </c>
      <c r="H45" s="1" t="s">
        <v>569</v>
      </c>
      <c r="I45" s="1" t="s">
        <v>69</v>
      </c>
      <c r="J45" s="1" t="s">
        <v>78</v>
      </c>
      <c r="K45" s="4">
        <v>2579200</v>
      </c>
      <c r="L45" s="4">
        <v>0</v>
      </c>
      <c r="M45" s="4">
        <v>206336</v>
      </c>
      <c r="N45" s="4">
        <v>2785536</v>
      </c>
      <c r="O45" s="1" t="s">
        <v>292</v>
      </c>
      <c r="P45" s="1" t="s">
        <v>75</v>
      </c>
      <c r="Q45" s="1" t="s">
        <v>297</v>
      </c>
      <c r="R45" s="1" t="s">
        <v>525</v>
      </c>
      <c r="S45" s="1" t="s">
        <v>451</v>
      </c>
    </row>
    <row r="46" spans="1:19" x14ac:dyDescent="0.25">
      <c r="A46" s="6">
        <v>44886</v>
      </c>
      <c r="B46" s="6">
        <v>44886</v>
      </c>
      <c r="C46" s="1" t="s">
        <v>14</v>
      </c>
      <c r="D46" s="1" t="s">
        <v>176</v>
      </c>
      <c r="E46" s="1" t="str">
        <f>+VLOOKUP($D46,Sheet1!$C$5:$C$173,1,0)</f>
        <v>00051999</v>
      </c>
      <c r="F46" s="1" t="s">
        <v>128</v>
      </c>
      <c r="G46" s="1" t="s">
        <v>574</v>
      </c>
      <c r="H46" s="1" t="s">
        <v>556</v>
      </c>
      <c r="I46" s="1" t="s">
        <v>87</v>
      </c>
      <c r="J46" s="1" t="s">
        <v>174</v>
      </c>
      <c r="K46" s="4">
        <v>2937240</v>
      </c>
      <c r="L46" s="4">
        <v>0</v>
      </c>
      <c r="M46" s="4">
        <v>234979</v>
      </c>
      <c r="N46" s="4">
        <v>3172219</v>
      </c>
      <c r="O46" s="1" t="s">
        <v>292</v>
      </c>
      <c r="P46" s="1" t="s">
        <v>75</v>
      </c>
      <c r="Q46" s="1" t="s">
        <v>297</v>
      </c>
      <c r="R46" s="1"/>
      <c r="S46" s="1" t="s">
        <v>451</v>
      </c>
    </row>
    <row r="47" spans="1:19" x14ac:dyDescent="0.25">
      <c r="A47" s="6">
        <v>44886</v>
      </c>
      <c r="B47" s="6">
        <v>44886</v>
      </c>
      <c r="C47" s="1" t="s">
        <v>471</v>
      </c>
      <c r="D47" s="1" t="s">
        <v>641</v>
      </c>
      <c r="E47" s="1" t="str">
        <f>+VLOOKUP($D47,Sheet1!$C$5:$C$173,1,0)</f>
        <v>00052015</v>
      </c>
      <c r="F47" s="1" t="s">
        <v>128</v>
      </c>
      <c r="G47" s="1" t="s">
        <v>430</v>
      </c>
      <c r="H47" s="1" t="s">
        <v>152</v>
      </c>
      <c r="I47" s="1" t="s">
        <v>334</v>
      </c>
      <c r="J47" s="1" t="s">
        <v>151</v>
      </c>
      <c r="K47" s="4">
        <v>7981756</v>
      </c>
      <c r="L47" s="4">
        <v>0</v>
      </c>
      <c r="M47" s="4">
        <v>638540</v>
      </c>
      <c r="N47" s="4">
        <v>8620296</v>
      </c>
      <c r="O47" s="1" t="s">
        <v>292</v>
      </c>
      <c r="P47" s="1" t="s">
        <v>75</v>
      </c>
      <c r="Q47" s="1" t="s">
        <v>297</v>
      </c>
      <c r="R47" s="1"/>
      <c r="S47" s="1" t="s">
        <v>451</v>
      </c>
    </row>
    <row r="48" spans="1:19" x14ac:dyDescent="0.25">
      <c r="A48" s="6">
        <v>44886</v>
      </c>
      <c r="B48" s="6">
        <v>44886</v>
      </c>
      <c r="C48" s="1" t="s">
        <v>396</v>
      </c>
      <c r="D48" s="1" t="s">
        <v>442</v>
      </c>
      <c r="E48" s="1" t="str">
        <f>+VLOOKUP($D48,Sheet1!$C$5:$C$173,1,0)</f>
        <v>00052014</v>
      </c>
      <c r="F48" s="1" t="s">
        <v>128</v>
      </c>
      <c r="G48" s="1" t="s">
        <v>507</v>
      </c>
      <c r="H48" s="1" t="s">
        <v>382</v>
      </c>
      <c r="I48" s="1" t="s">
        <v>153</v>
      </c>
      <c r="J48" s="1" t="s">
        <v>199</v>
      </c>
      <c r="K48" s="4">
        <v>3689780</v>
      </c>
      <c r="L48" s="4">
        <v>0</v>
      </c>
      <c r="M48" s="4">
        <v>295182</v>
      </c>
      <c r="N48" s="4">
        <v>3984962</v>
      </c>
      <c r="O48" s="1" t="s">
        <v>292</v>
      </c>
      <c r="P48" s="1" t="s">
        <v>75</v>
      </c>
      <c r="Q48" s="1" t="s">
        <v>297</v>
      </c>
      <c r="R48" s="1"/>
      <c r="S48" s="1" t="s">
        <v>451</v>
      </c>
    </row>
    <row r="49" spans="1:19" x14ac:dyDescent="0.25">
      <c r="A49" s="6">
        <v>44886</v>
      </c>
      <c r="B49" s="6">
        <v>44886</v>
      </c>
      <c r="C49" s="1" t="s">
        <v>28</v>
      </c>
      <c r="D49" s="1" t="s">
        <v>196</v>
      </c>
      <c r="E49" s="1" t="str">
        <f>+VLOOKUP($D49,Sheet1!$C$5:$C$173,1,0)</f>
        <v>00052013</v>
      </c>
      <c r="F49" s="1" t="s">
        <v>128</v>
      </c>
      <c r="G49" s="1" t="s">
        <v>56</v>
      </c>
      <c r="H49" s="1" t="s">
        <v>254</v>
      </c>
      <c r="I49" s="1" t="s">
        <v>346</v>
      </c>
      <c r="J49" s="1" t="s">
        <v>492</v>
      </c>
      <c r="K49" s="4">
        <v>1311312</v>
      </c>
      <c r="L49" s="4">
        <v>20073</v>
      </c>
      <c r="M49" s="4">
        <v>103299</v>
      </c>
      <c r="N49" s="4">
        <v>1394538</v>
      </c>
      <c r="O49" s="1" t="s">
        <v>292</v>
      </c>
      <c r="P49" s="1" t="s">
        <v>75</v>
      </c>
      <c r="Q49" s="1" t="s">
        <v>297</v>
      </c>
      <c r="R49" s="1"/>
      <c r="S49" s="1" t="s">
        <v>451</v>
      </c>
    </row>
    <row r="50" spans="1:19" x14ac:dyDescent="0.25">
      <c r="A50" s="6">
        <v>44886</v>
      </c>
      <c r="B50" s="6">
        <v>44886</v>
      </c>
      <c r="C50" s="1" t="s">
        <v>284</v>
      </c>
      <c r="D50" s="1" t="s">
        <v>595</v>
      </c>
      <c r="E50" s="1" t="str">
        <f>+VLOOKUP($D50,Sheet1!$C$5:$C$173,1,0)</f>
        <v>00052012</v>
      </c>
      <c r="F50" s="1" t="s">
        <v>128</v>
      </c>
      <c r="G50" s="1" t="s">
        <v>643</v>
      </c>
      <c r="H50" s="1" t="s">
        <v>275</v>
      </c>
      <c r="I50" s="1" t="s">
        <v>240</v>
      </c>
      <c r="J50" s="1" t="s">
        <v>272</v>
      </c>
      <c r="K50" s="4">
        <v>5158400</v>
      </c>
      <c r="L50" s="4">
        <v>0</v>
      </c>
      <c r="M50" s="4">
        <v>412672</v>
      </c>
      <c r="N50" s="4">
        <v>5571072</v>
      </c>
      <c r="O50" s="1" t="s">
        <v>292</v>
      </c>
      <c r="P50" s="1" t="s">
        <v>75</v>
      </c>
      <c r="Q50" s="1" t="s">
        <v>297</v>
      </c>
      <c r="R50" s="1"/>
      <c r="S50" s="1" t="s">
        <v>451</v>
      </c>
    </row>
    <row r="51" spans="1:19" x14ac:dyDescent="0.25">
      <c r="A51" s="6">
        <v>44886</v>
      </c>
      <c r="B51" s="6">
        <v>44886</v>
      </c>
      <c r="C51" s="1" t="s">
        <v>27</v>
      </c>
      <c r="D51" s="1" t="s">
        <v>98</v>
      </c>
      <c r="E51" s="1" t="str">
        <f>+VLOOKUP($D51,Sheet1!$C$5:$C$173,1,0)</f>
        <v>00052011</v>
      </c>
      <c r="F51" s="1" t="s">
        <v>128</v>
      </c>
      <c r="G51" s="1" t="s">
        <v>574</v>
      </c>
      <c r="H51" s="1" t="s">
        <v>556</v>
      </c>
      <c r="I51" s="1" t="s">
        <v>650</v>
      </c>
      <c r="J51" s="1" t="s">
        <v>174</v>
      </c>
      <c r="K51" s="4">
        <v>13301480</v>
      </c>
      <c r="L51" s="4">
        <v>100364</v>
      </c>
      <c r="M51" s="4">
        <v>1056089</v>
      </c>
      <c r="N51" s="4">
        <v>14257205</v>
      </c>
      <c r="O51" s="1" t="s">
        <v>292</v>
      </c>
      <c r="P51" s="1" t="s">
        <v>75</v>
      </c>
      <c r="Q51" s="1" t="s">
        <v>297</v>
      </c>
      <c r="R51" s="1"/>
      <c r="S51" s="1" t="s">
        <v>451</v>
      </c>
    </row>
    <row r="52" spans="1:19" x14ac:dyDescent="0.25">
      <c r="A52" s="6">
        <v>44886</v>
      </c>
      <c r="B52" s="6">
        <v>44886</v>
      </c>
      <c r="C52" s="1" t="s">
        <v>19</v>
      </c>
      <c r="D52" s="1" t="s">
        <v>312</v>
      </c>
      <c r="E52" s="1" t="str">
        <f>+VLOOKUP($D52,Sheet1!$C$5:$C$173,1,0)</f>
        <v>00052010</v>
      </c>
      <c r="F52" s="1" t="s">
        <v>128</v>
      </c>
      <c r="G52" s="1" t="s">
        <v>499</v>
      </c>
      <c r="H52" s="1" t="s">
        <v>324</v>
      </c>
      <c r="I52" s="1" t="s">
        <v>45</v>
      </c>
      <c r="J52" s="1" t="s">
        <v>200</v>
      </c>
      <c r="K52" s="4">
        <v>3331740</v>
      </c>
      <c r="L52" s="4">
        <v>0</v>
      </c>
      <c r="M52" s="4">
        <v>266539</v>
      </c>
      <c r="N52" s="4">
        <v>3598279</v>
      </c>
      <c r="O52" s="1" t="s">
        <v>292</v>
      </c>
      <c r="P52" s="1" t="s">
        <v>75</v>
      </c>
      <c r="Q52" s="1" t="s">
        <v>297</v>
      </c>
      <c r="R52" s="1"/>
      <c r="S52" s="1" t="s">
        <v>451</v>
      </c>
    </row>
    <row r="53" spans="1:19" x14ac:dyDescent="0.25">
      <c r="A53" s="6">
        <v>44886</v>
      </c>
      <c r="B53" s="6">
        <v>44886</v>
      </c>
      <c r="C53" s="1" t="s">
        <v>29</v>
      </c>
      <c r="D53" s="1" t="s">
        <v>354</v>
      </c>
      <c r="E53" s="1" t="str">
        <f>+VLOOKUP($D53,Sheet1!$C$5:$C$173,1,0)</f>
        <v>00052009</v>
      </c>
      <c r="F53" s="1" t="s">
        <v>128</v>
      </c>
      <c r="G53" s="1" t="s">
        <v>48</v>
      </c>
      <c r="H53" s="1" t="s">
        <v>416</v>
      </c>
      <c r="I53" s="1" t="s">
        <v>189</v>
      </c>
      <c r="J53" s="1" t="s">
        <v>477</v>
      </c>
      <c r="K53" s="4">
        <v>1110580</v>
      </c>
      <c r="L53" s="4">
        <v>0</v>
      </c>
      <c r="M53" s="4">
        <v>88846</v>
      </c>
      <c r="N53" s="4">
        <v>1199426</v>
      </c>
      <c r="O53" s="1" t="s">
        <v>292</v>
      </c>
      <c r="P53" s="1" t="s">
        <v>75</v>
      </c>
      <c r="Q53" s="1" t="s">
        <v>297</v>
      </c>
      <c r="R53" s="1"/>
      <c r="S53" s="1" t="s">
        <v>451</v>
      </c>
    </row>
    <row r="54" spans="1:19" x14ac:dyDescent="0.25">
      <c r="A54" s="6">
        <v>44886</v>
      </c>
      <c r="B54" s="6">
        <v>44886</v>
      </c>
      <c r="C54" s="1" t="s">
        <v>309</v>
      </c>
      <c r="D54" s="1" t="s">
        <v>121</v>
      </c>
      <c r="E54" s="1" t="str">
        <f>+VLOOKUP($D54,Sheet1!$C$5:$C$173,1,0)</f>
        <v>00052008</v>
      </c>
      <c r="F54" s="1" t="s">
        <v>128</v>
      </c>
      <c r="G54" s="1" t="s">
        <v>430</v>
      </c>
      <c r="H54" s="1" t="s">
        <v>152</v>
      </c>
      <c r="I54" s="1" t="s">
        <v>541</v>
      </c>
      <c r="J54" s="1" t="s">
        <v>151</v>
      </c>
      <c r="K54" s="4">
        <v>2221160</v>
      </c>
      <c r="L54" s="4">
        <v>0</v>
      </c>
      <c r="M54" s="4">
        <v>177693</v>
      </c>
      <c r="N54" s="4">
        <v>2398853</v>
      </c>
      <c r="O54" s="1" t="s">
        <v>292</v>
      </c>
      <c r="P54" s="1" t="s">
        <v>75</v>
      </c>
      <c r="Q54" s="1" t="s">
        <v>297</v>
      </c>
      <c r="R54" s="1"/>
      <c r="S54" s="1" t="s">
        <v>451</v>
      </c>
    </row>
    <row r="55" spans="1:19" x14ac:dyDescent="0.25">
      <c r="A55" s="6">
        <v>44886</v>
      </c>
      <c r="B55" s="6">
        <v>44886</v>
      </c>
      <c r="C55" s="1" t="s">
        <v>582</v>
      </c>
      <c r="D55" s="1" t="s">
        <v>182</v>
      </c>
      <c r="E55" s="1" t="str">
        <f>+VLOOKUP($D55,Sheet1!$C$5:$C$173,1,0)</f>
        <v>00052007</v>
      </c>
      <c r="F55" s="1" t="s">
        <v>128</v>
      </c>
      <c r="G55" s="1" t="s">
        <v>444</v>
      </c>
      <c r="H55" s="1" t="s">
        <v>253</v>
      </c>
      <c r="I55" s="1" t="s">
        <v>116</v>
      </c>
      <c r="J55" s="1" t="s">
        <v>376</v>
      </c>
      <c r="K55" s="4">
        <v>5001088</v>
      </c>
      <c r="L55" s="4">
        <v>20073</v>
      </c>
      <c r="M55" s="4">
        <v>398481</v>
      </c>
      <c r="N55" s="4">
        <v>5379496</v>
      </c>
      <c r="O55" s="1" t="s">
        <v>292</v>
      </c>
      <c r="P55" s="1" t="s">
        <v>75</v>
      </c>
      <c r="Q55" s="1" t="s">
        <v>297</v>
      </c>
      <c r="R55" s="1"/>
      <c r="S55" s="1" t="s">
        <v>451</v>
      </c>
    </row>
    <row r="56" spans="1:19" x14ac:dyDescent="0.25">
      <c r="A56" s="6">
        <v>44886</v>
      </c>
      <c r="B56" s="6">
        <v>44886</v>
      </c>
      <c r="C56" s="1" t="s">
        <v>467</v>
      </c>
      <c r="D56" s="1" t="s">
        <v>462</v>
      </c>
      <c r="E56" s="1" t="str">
        <f>+VLOOKUP($D56,Sheet1!$C$5:$C$173,1,0)</f>
        <v>00052006</v>
      </c>
      <c r="F56" s="1" t="s">
        <v>128</v>
      </c>
      <c r="G56" s="1" t="s">
        <v>350</v>
      </c>
      <c r="H56" s="1" t="s">
        <v>191</v>
      </c>
      <c r="I56" s="1" t="s">
        <v>37</v>
      </c>
      <c r="J56" s="1" t="s">
        <v>167</v>
      </c>
      <c r="K56" s="4">
        <v>3890528</v>
      </c>
      <c r="L56" s="4">
        <v>20073</v>
      </c>
      <c r="M56" s="4">
        <v>309636</v>
      </c>
      <c r="N56" s="4">
        <v>4180091</v>
      </c>
      <c r="O56" s="1" t="s">
        <v>292</v>
      </c>
      <c r="P56" s="1" t="s">
        <v>75</v>
      </c>
      <c r="Q56" s="1" t="s">
        <v>297</v>
      </c>
      <c r="R56" s="1"/>
      <c r="S56" s="1" t="s">
        <v>451</v>
      </c>
    </row>
    <row r="57" spans="1:19" x14ac:dyDescent="0.25">
      <c r="A57" s="6">
        <v>44886</v>
      </c>
      <c r="B57" s="6">
        <v>44886</v>
      </c>
      <c r="C57" s="1" t="s">
        <v>568</v>
      </c>
      <c r="D57" s="1" t="s">
        <v>401</v>
      </c>
      <c r="E57" s="1" t="str">
        <f>+VLOOKUP($D57,Sheet1!$C$5:$C$173,1,0)</f>
        <v>00052005</v>
      </c>
      <c r="F57" s="1" t="s">
        <v>128</v>
      </c>
      <c r="G57" s="1" t="s">
        <v>638</v>
      </c>
      <c r="H57" s="1" t="s">
        <v>114</v>
      </c>
      <c r="I57" s="1" t="s">
        <v>487</v>
      </c>
      <c r="J57" s="1" t="s">
        <v>600</v>
      </c>
      <c r="K57" s="4">
        <v>1110580</v>
      </c>
      <c r="L57" s="4">
        <v>0</v>
      </c>
      <c r="M57" s="4">
        <v>88846</v>
      </c>
      <c r="N57" s="4">
        <v>1199426</v>
      </c>
      <c r="O57" s="1" t="s">
        <v>292</v>
      </c>
      <c r="P57" s="1" t="s">
        <v>75</v>
      </c>
      <c r="Q57" s="1" t="s">
        <v>297</v>
      </c>
      <c r="R57" s="1"/>
      <c r="S57" s="1" t="s">
        <v>451</v>
      </c>
    </row>
    <row r="58" spans="1:19" x14ac:dyDescent="0.25">
      <c r="A58" s="6">
        <v>44886</v>
      </c>
      <c r="B58" s="6">
        <v>44886</v>
      </c>
      <c r="C58" s="1" t="s">
        <v>629</v>
      </c>
      <c r="D58" s="1" t="s">
        <v>602</v>
      </c>
      <c r="E58" s="1" t="str">
        <f>+VLOOKUP($D58,Sheet1!$C$5:$C$173,1,0)</f>
        <v>00052004</v>
      </c>
      <c r="F58" s="1" t="s">
        <v>128</v>
      </c>
      <c r="G58" s="1" t="s">
        <v>551</v>
      </c>
      <c r="H58" s="1" t="s">
        <v>149</v>
      </c>
      <c r="I58" s="1" t="s">
        <v>215</v>
      </c>
      <c r="J58" s="1" t="s">
        <v>229</v>
      </c>
      <c r="K58" s="4">
        <v>5400476</v>
      </c>
      <c r="L58" s="4">
        <v>40146</v>
      </c>
      <c r="M58" s="4">
        <v>428826</v>
      </c>
      <c r="N58" s="4">
        <v>5789156</v>
      </c>
      <c r="O58" s="1" t="s">
        <v>292</v>
      </c>
      <c r="P58" s="1" t="s">
        <v>75</v>
      </c>
      <c r="Q58" s="1" t="s">
        <v>297</v>
      </c>
      <c r="R58" s="1"/>
      <c r="S58" s="1" t="s">
        <v>451</v>
      </c>
    </row>
    <row r="59" spans="1:19" x14ac:dyDescent="0.25">
      <c r="A59" s="6">
        <v>44886</v>
      </c>
      <c r="B59" s="6">
        <v>44886</v>
      </c>
      <c r="C59" s="1" t="s">
        <v>463</v>
      </c>
      <c r="D59" s="1" t="s">
        <v>237</v>
      </c>
      <c r="E59" s="1" t="str">
        <f>+VLOOKUP($D59,Sheet1!$C$5:$C$173,1,0)</f>
        <v>00052003</v>
      </c>
      <c r="F59" s="1" t="s">
        <v>128</v>
      </c>
      <c r="G59" s="1" t="s">
        <v>222</v>
      </c>
      <c r="H59" s="1" t="s">
        <v>146</v>
      </c>
      <c r="I59" s="1" t="s">
        <v>125</v>
      </c>
      <c r="J59" s="1" t="s">
        <v>493</v>
      </c>
      <c r="K59" s="4">
        <v>1468620</v>
      </c>
      <c r="L59" s="4">
        <v>0</v>
      </c>
      <c r="M59" s="4">
        <v>117490</v>
      </c>
      <c r="N59" s="4">
        <v>1586110</v>
      </c>
      <c r="O59" s="1" t="s">
        <v>292</v>
      </c>
      <c r="P59" s="1" t="s">
        <v>75</v>
      </c>
      <c r="Q59" s="1" t="s">
        <v>297</v>
      </c>
      <c r="R59" s="1"/>
      <c r="S59" s="1" t="s">
        <v>451</v>
      </c>
    </row>
    <row r="60" spans="1:19" x14ac:dyDescent="0.25">
      <c r="A60" s="6">
        <v>44886</v>
      </c>
      <c r="B60" s="6">
        <v>44886</v>
      </c>
      <c r="C60" s="1" t="s">
        <v>490</v>
      </c>
      <c r="D60" s="1" t="s">
        <v>62</v>
      </c>
      <c r="E60" s="1" t="str">
        <f>+VLOOKUP($D60,Sheet1!$C$5:$C$173,1,0)</f>
        <v>00052002</v>
      </c>
      <c r="F60" s="1" t="s">
        <v>128</v>
      </c>
      <c r="G60" s="1" t="s">
        <v>222</v>
      </c>
      <c r="H60" s="1" t="s">
        <v>146</v>
      </c>
      <c r="I60" s="1" t="s">
        <v>262</v>
      </c>
      <c r="J60" s="1" t="s">
        <v>493</v>
      </c>
      <c r="K60" s="4">
        <v>1496628</v>
      </c>
      <c r="L60" s="4">
        <v>20073</v>
      </c>
      <c r="M60" s="4">
        <v>118124</v>
      </c>
      <c r="N60" s="4">
        <v>1594679</v>
      </c>
      <c r="O60" s="1" t="s">
        <v>292</v>
      </c>
      <c r="P60" s="1" t="s">
        <v>75</v>
      </c>
      <c r="Q60" s="1" t="s">
        <v>297</v>
      </c>
      <c r="R60" s="1"/>
      <c r="S60" s="1" t="s">
        <v>451</v>
      </c>
    </row>
    <row r="61" spans="1:19" x14ac:dyDescent="0.25">
      <c r="A61" s="6">
        <v>44886</v>
      </c>
      <c r="B61" s="6">
        <v>44886</v>
      </c>
      <c r="C61" s="1" t="s">
        <v>351</v>
      </c>
      <c r="D61" s="1" t="s">
        <v>464</v>
      </c>
      <c r="E61" s="1" t="str">
        <f>+VLOOKUP($D61,Sheet1!$C$5:$C$173,1,0)</f>
        <v>00052001</v>
      </c>
      <c r="F61" s="1" t="s">
        <v>128</v>
      </c>
      <c r="G61" s="1" t="s">
        <v>165</v>
      </c>
      <c r="H61" s="1" t="s">
        <v>264</v>
      </c>
      <c r="I61" s="1" t="s">
        <v>4</v>
      </c>
      <c r="J61" s="1" t="s">
        <v>214</v>
      </c>
      <c r="K61" s="4">
        <v>2622624</v>
      </c>
      <c r="L61" s="4">
        <v>40146</v>
      </c>
      <c r="M61" s="4">
        <v>206598</v>
      </c>
      <c r="N61" s="4">
        <v>2789076</v>
      </c>
      <c r="O61" s="1" t="s">
        <v>292</v>
      </c>
      <c r="P61" s="1" t="s">
        <v>75</v>
      </c>
      <c r="Q61" s="1" t="s">
        <v>297</v>
      </c>
      <c r="R61" s="1"/>
      <c r="S61" s="1" t="s">
        <v>451</v>
      </c>
    </row>
    <row r="62" spans="1:19" x14ac:dyDescent="0.25">
      <c r="A62" s="6">
        <v>44886</v>
      </c>
      <c r="B62" s="6">
        <v>44886</v>
      </c>
      <c r="C62" s="1" t="s">
        <v>126</v>
      </c>
      <c r="D62" s="1" t="s">
        <v>408</v>
      </c>
      <c r="E62" s="1" t="str">
        <f>+VLOOKUP($D62,Sheet1!$C$5:$C$173,1,0)</f>
        <v>00052000</v>
      </c>
      <c r="F62" s="1" t="s">
        <v>128</v>
      </c>
      <c r="G62" s="1" t="s">
        <v>466</v>
      </c>
      <c r="H62" s="1" t="s">
        <v>521</v>
      </c>
      <c r="I62" s="1" t="s">
        <v>250</v>
      </c>
      <c r="J62" s="1" t="s">
        <v>305</v>
      </c>
      <c r="K62" s="4">
        <v>1468620</v>
      </c>
      <c r="L62" s="4">
        <v>0</v>
      </c>
      <c r="M62" s="4">
        <v>117490</v>
      </c>
      <c r="N62" s="4">
        <v>1586110</v>
      </c>
      <c r="O62" s="1" t="s">
        <v>292</v>
      </c>
      <c r="P62" s="1" t="s">
        <v>75</v>
      </c>
      <c r="Q62" s="1" t="s">
        <v>297</v>
      </c>
      <c r="R62" s="1"/>
      <c r="S62" s="1" t="s">
        <v>451</v>
      </c>
    </row>
    <row r="63" spans="1:19" x14ac:dyDescent="0.25">
      <c r="A63" s="6">
        <v>44884</v>
      </c>
      <c r="B63" s="6">
        <v>44884</v>
      </c>
      <c r="C63" s="1" t="s">
        <v>328</v>
      </c>
      <c r="D63" s="1" t="s">
        <v>273</v>
      </c>
      <c r="E63" s="1" t="str">
        <f>+VLOOKUP($D63,Sheet1!$C$5:$C$173,1,0)</f>
        <v>00051737</v>
      </c>
      <c r="F63" s="1" t="s">
        <v>128</v>
      </c>
      <c r="G63" s="1" t="s">
        <v>647</v>
      </c>
      <c r="H63" s="1" t="s">
        <v>565</v>
      </c>
      <c r="I63" s="1" t="s">
        <v>49</v>
      </c>
      <c r="J63" s="1" t="s">
        <v>85</v>
      </c>
      <c r="K63" s="4">
        <v>2467888</v>
      </c>
      <c r="L63" s="4">
        <v>20073</v>
      </c>
      <c r="M63" s="4">
        <v>195825</v>
      </c>
      <c r="N63" s="4">
        <v>2643640</v>
      </c>
      <c r="O63" s="1" t="s">
        <v>292</v>
      </c>
      <c r="P63" s="1" t="s">
        <v>75</v>
      </c>
      <c r="Q63" s="1" t="s">
        <v>297</v>
      </c>
      <c r="R63" s="1" t="s">
        <v>51</v>
      </c>
      <c r="S63" s="1" t="s">
        <v>333</v>
      </c>
    </row>
    <row r="64" spans="1:19" x14ac:dyDescent="0.25">
      <c r="A64" s="6">
        <v>44882</v>
      </c>
      <c r="B64" s="6">
        <v>44882</v>
      </c>
      <c r="C64" s="1" t="s">
        <v>432</v>
      </c>
      <c r="D64" s="1" t="s">
        <v>374</v>
      </c>
      <c r="E64" s="1" t="str">
        <f>+VLOOKUP($D64,Sheet1!$C$5:$C$173,1,0)</f>
        <v>00051255</v>
      </c>
      <c r="F64" s="1" t="s">
        <v>128</v>
      </c>
      <c r="G64" s="1" t="s">
        <v>148</v>
      </c>
      <c r="H64" s="1" t="s">
        <v>230</v>
      </c>
      <c r="I64" s="1" t="s">
        <v>425</v>
      </c>
      <c r="J64" s="1" t="s">
        <v>504</v>
      </c>
      <c r="K64" s="4">
        <v>1110580</v>
      </c>
      <c r="L64" s="4">
        <v>0</v>
      </c>
      <c r="M64" s="4">
        <v>88846</v>
      </c>
      <c r="N64" s="4">
        <v>1199426</v>
      </c>
      <c r="O64" s="1" t="s">
        <v>292</v>
      </c>
      <c r="P64" s="1" t="s">
        <v>75</v>
      </c>
      <c r="Q64" s="1" t="s">
        <v>297</v>
      </c>
      <c r="R64" s="1" t="s">
        <v>525</v>
      </c>
      <c r="S64" s="1" t="s">
        <v>451</v>
      </c>
    </row>
    <row r="65" spans="1:19" x14ac:dyDescent="0.25">
      <c r="A65" s="6">
        <v>44882</v>
      </c>
      <c r="B65" s="6">
        <v>44882</v>
      </c>
      <c r="C65" s="1" t="s">
        <v>313</v>
      </c>
      <c r="D65" s="1" t="s">
        <v>526</v>
      </c>
      <c r="E65" s="1" t="str">
        <f>+VLOOKUP($D65,Sheet1!$C$5:$C$173,1,0)</f>
        <v>00051192</v>
      </c>
      <c r="F65" s="1" t="s">
        <v>128</v>
      </c>
      <c r="G65" s="1" t="s">
        <v>651</v>
      </c>
      <c r="H65" s="1" t="s">
        <v>375</v>
      </c>
      <c r="I65" s="1" t="s">
        <v>639</v>
      </c>
      <c r="J65" s="1" t="s">
        <v>586</v>
      </c>
      <c r="K65" s="4">
        <v>4089148</v>
      </c>
      <c r="L65" s="4">
        <v>20073</v>
      </c>
      <c r="M65" s="4">
        <v>325526</v>
      </c>
      <c r="N65" s="4">
        <v>4394601</v>
      </c>
      <c r="O65" s="1" t="s">
        <v>292</v>
      </c>
      <c r="P65" s="1" t="s">
        <v>75</v>
      </c>
      <c r="Q65" s="1" t="s">
        <v>297</v>
      </c>
      <c r="R65" s="1"/>
      <c r="S65" s="1" t="s">
        <v>451</v>
      </c>
    </row>
    <row r="66" spans="1:19" x14ac:dyDescent="0.25">
      <c r="A66" s="6">
        <v>44882</v>
      </c>
      <c r="B66" s="6">
        <v>44882</v>
      </c>
      <c r="C66" s="1" t="s">
        <v>476</v>
      </c>
      <c r="D66" s="1" t="s">
        <v>500</v>
      </c>
      <c r="E66" s="1" t="str">
        <f>+VLOOKUP($D66,Sheet1!$C$5:$C$173,1,0)</f>
        <v>00051191</v>
      </c>
      <c r="F66" s="1" t="s">
        <v>128</v>
      </c>
      <c r="G66" s="1" t="s">
        <v>638</v>
      </c>
      <c r="H66" s="1" t="s">
        <v>114</v>
      </c>
      <c r="I66" s="1" t="s">
        <v>99</v>
      </c>
      <c r="J66" s="1" t="s">
        <v>600</v>
      </c>
      <c r="K66" s="4">
        <v>1110580</v>
      </c>
      <c r="L66" s="4">
        <v>0</v>
      </c>
      <c r="M66" s="4">
        <v>88846</v>
      </c>
      <c r="N66" s="4">
        <v>1199426</v>
      </c>
      <c r="O66" s="1" t="s">
        <v>292</v>
      </c>
      <c r="P66" s="1" t="s">
        <v>75</v>
      </c>
      <c r="Q66" s="1" t="s">
        <v>297</v>
      </c>
      <c r="R66" s="1"/>
      <c r="S66" s="1" t="s">
        <v>451</v>
      </c>
    </row>
    <row r="67" spans="1:19" x14ac:dyDescent="0.25">
      <c r="A67" s="6">
        <v>44882</v>
      </c>
      <c r="B67" s="6">
        <v>44882</v>
      </c>
      <c r="C67" s="1" t="s">
        <v>532</v>
      </c>
      <c r="D67" s="1" t="s">
        <v>577</v>
      </c>
      <c r="E67" s="1" t="str">
        <f>+VLOOKUP($D67,Sheet1!$C$5:$C$173,1,0)</f>
        <v>00051190</v>
      </c>
      <c r="F67" s="1" t="s">
        <v>128</v>
      </c>
      <c r="G67" s="1" t="s">
        <v>529</v>
      </c>
      <c r="H67" s="1" t="s">
        <v>263</v>
      </c>
      <c r="I67" s="1" t="s">
        <v>159</v>
      </c>
      <c r="J67" s="1" t="s">
        <v>288</v>
      </c>
      <c r="K67" s="4">
        <v>2580520</v>
      </c>
      <c r="L67" s="4">
        <v>0</v>
      </c>
      <c r="M67" s="4">
        <v>206442</v>
      </c>
      <c r="N67" s="4">
        <v>2786962</v>
      </c>
      <c r="O67" s="1" t="s">
        <v>292</v>
      </c>
      <c r="P67" s="1" t="s">
        <v>75</v>
      </c>
      <c r="Q67" s="1" t="s">
        <v>297</v>
      </c>
      <c r="R67" s="1"/>
      <c r="S67" s="1" t="s">
        <v>451</v>
      </c>
    </row>
    <row r="68" spans="1:19" x14ac:dyDescent="0.25">
      <c r="A68" s="6">
        <v>44882</v>
      </c>
      <c r="B68" s="6">
        <v>44882</v>
      </c>
      <c r="C68" s="1" t="s">
        <v>361</v>
      </c>
      <c r="D68" s="1" t="s">
        <v>223</v>
      </c>
      <c r="E68" s="1" t="str">
        <f>+VLOOKUP($D68,Sheet1!$C$5:$C$173,1,0)</f>
        <v>00051189</v>
      </c>
      <c r="F68" s="1" t="s">
        <v>128</v>
      </c>
      <c r="G68" s="1" t="s">
        <v>283</v>
      </c>
      <c r="H68" s="1" t="s">
        <v>662</v>
      </c>
      <c r="I68" s="1" t="s">
        <v>22</v>
      </c>
      <c r="J68" s="1" t="s">
        <v>117</v>
      </c>
      <c r="K68" s="4">
        <v>1601948</v>
      </c>
      <c r="L68" s="4">
        <v>20073</v>
      </c>
      <c r="M68" s="4">
        <v>126550</v>
      </c>
      <c r="N68" s="4">
        <v>1708425</v>
      </c>
      <c r="O68" s="1" t="s">
        <v>292</v>
      </c>
      <c r="P68" s="1" t="s">
        <v>75</v>
      </c>
      <c r="Q68" s="1" t="s">
        <v>297</v>
      </c>
      <c r="R68" s="1"/>
      <c r="S68" s="1" t="s">
        <v>451</v>
      </c>
    </row>
    <row r="69" spans="1:19" x14ac:dyDescent="0.25">
      <c r="A69" s="6">
        <v>44882</v>
      </c>
      <c r="B69" s="6">
        <v>44882</v>
      </c>
      <c r="C69" s="1" t="s">
        <v>561</v>
      </c>
      <c r="D69" s="1" t="s">
        <v>478</v>
      </c>
      <c r="E69" s="1" t="str">
        <f>+VLOOKUP($D69,Sheet1!$C$5:$C$173,1,0)</f>
        <v>00051188</v>
      </c>
      <c r="F69" s="1" t="s">
        <v>128</v>
      </c>
      <c r="G69" s="1" t="s">
        <v>387</v>
      </c>
      <c r="H69" s="1" t="s">
        <v>224</v>
      </c>
      <c r="I69" s="1" t="s">
        <v>365</v>
      </c>
      <c r="J69" s="1" t="s">
        <v>591</v>
      </c>
      <c r="K69" s="4">
        <v>1669352</v>
      </c>
      <c r="L69" s="4">
        <v>20073</v>
      </c>
      <c r="M69" s="4">
        <v>131942</v>
      </c>
      <c r="N69" s="4">
        <v>1781221</v>
      </c>
      <c r="O69" s="1" t="s">
        <v>292</v>
      </c>
      <c r="P69" s="1" t="s">
        <v>75</v>
      </c>
      <c r="Q69" s="1" t="s">
        <v>297</v>
      </c>
      <c r="R69" s="1"/>
      <c r="S69" s="1" t="s">
        <v>451</v>
      </c>
    </row>
    <row r="70" spans="1:19" x14ac:dyDescent="0.25">
      <c r="A70" s="6">
        <v>44882</v>
      </c>
      <c r="B70" s="6">
        <v>44882</v>
      </c>
      <c r="C70" s="1" t="s">
        <v>538</v>
      </c>
      <c r="D70" s="1" t="s">
        <v>111</v>
      </c>
      <c r="E70" s="1" t="str">
        <f>+VLOOKUP($D70,Sheet1!$C$5:$C$173,1,0)</f>
        <v>00051187</v>
      </c>
      <c r="F70" s="1" t="s">
        <v>128</v>
      </c>
      <c r="G70" s="1" t="s">
        <v>551</v>
      </c>
      <c r="H70" s="1" t="s">
        <v>149</v>
      </c>
      <c r="I70" s="1" t="s">
        <v>132</v>
      </c>
      <c r="J70" s="1" t="s">
        <v>229</v>
      </c>
      <c r="K70" s="4">
        <v>3891848</v>
      </c>
      <c r="L70" s="4">
        <v>20073</v>
      </c>
      <c r="M70" s="4">
        <v>309742</v>
      </c>
      <c r="N70" s="4">
        <v>4181517</v>
      </c>
      <c r="O70" s="1" t="s">
        <v>292</v>
      </c>
      <c r="P70" s="1" t="s">
        <v>75</v>
      </c>
      <c r="Q70" s="1" t="s">
        <v>297</v>
      </c>
      <c r="R70" s="1"/>
      <c r="S70" s="1" t="s">
        <v>451</v>
      </c>
    </row>
    <row r="71" spans="1:19" x14ac:dyDescent="0.25">
      <c r="A71" s="6">
        <v>44882</v>
      </c>
      <c r="B71" s="6">
        <v>44882</v>
      </c>
      <c r="C71" s="1" t="s">
        <v>657</v>
      </c>
      <c r="D71" s="1" t="s">
        <v>497</v>
      </c>
      <c r="E71" s="1" t="str">
        <f>+VLOOKUP($D71,Sheet1!$C$5:$C$173,1,0)</f>
        <v>00051183</v>
      </c>
      <c r="F71" s="1" t="s">
        <v>128</v>
      </c>
      <c r="G71" s="1" t="s">
        <v>434</v>
      </c>
      <c r="H71" s="1" t="s">
        <v>88</v>
      </c>
      <c r="I71" s="1" t="s">
        <v>53</v>
      </c>
      <c r="J71" s="1" t="s">
        <v>645</v>
      </c>
      <c r="K71" s="4">
        <v>3889740</v>
      </c>
      <c r="L71" s="4">
        <v>0</v>
      </c>
      <c r="M71" s="4">
        <v>311179</v>
      </c>
      <c r="N71" s="4">
        <v>4200919</v>
      </c>
      <c r="O71" s="1" t="s">
        <v>292</v>
      </c>
      <c r="P71" s="1" t="s">
        <v>75</v>
      </c>
      <c r="Q71" s="1" t="s">
        <v>297</v>
      </c>
      <c r="R71" s="1"/>
      <c r="S71" s="1" t="s">
        <v>451</v>
      </c>
    </row>
    <row r="72" spans="1:19" x14ac:dyDescent="0.25">
      <c r="A72" s="6">
        <v>44882</v>
      </c>
      <c r="B72" s="6">
        <v>44882</v>
      </c>
      <c r="C72" s="1" t="s">
        <v>360</v>
      </c>
      <c r="D72" s="1" t="s">
        <v>417</v>
      </c>
      <c r="E72" s="1" t="str">
        <f>+VLOOKUP($D72,Sheet1!$C$5:$C$173,1,0)</f>
        <v>00051182</v>
      </c>
      <c r="F72" s="1" t="s">
        <v>128</v>
      </c>
      <c r="G72" s="1" t="s">
        <v>592</v>
      </c>
      <c r="H72" s="1" t="s">
        <v>169</v>
      </c>
      <c r="I72" s="1" t="s">
        <v>663</v>
      </c>
      <c r="J72" s="1" t="s">
        <v>147</v>
      </c>
      <c r="K72" s="4">
        <v>1468640</v>
      </c>
      <c r="L72" s="4">
        <v>0</v>
      </c>
      <c r="M72" s="4">
        <v>117491</v>
      </c>
      <c r="N72" s="4">
        <v>1586131</v>
      </c>
      <c r="O72" s="1" t="s">
        <v>292</v>
      </c>
      <c r="P72" s="1" t="s">
        <v>75</v>
      </c>
      <c r="Q72" s="1" t="s">
        <v>297</v>
      </c>
      <c r="R72" s="1"/>
      <c r="S72" s="1" t="s">
        <v>451</v>
      </c>
    </row>
    <row r="73" spans="1:19" x14ac:dyDescent="0.25">
      <c r="A73" s="6">
        <v>44882</v>
      </c>
      <c r="B73" s="6">
        <v>44882</v>
      </c>
      <c r="C73" s="1" t="s">
        <v>411</v>
      </c>
      <c r="D73" s="1" t="s">
        <v>515</v>
      </c>
      <c r="E73" s="1" t="str">
        <f>+VLOOKUP($D73,Sheet1!$C$5:$C$173,1,0)</f>
        <v>00051181</v>
      </c>
      <c r="F73" s="1" t="s">
        <v>128</v>
      </c>
      <c r="G73" s="1" t="s">
        <v>165</v>
      </c>
      <c r="H73" s="1" t="s">
        <v>264</v>
      </c>
      <c r="I73" s="1" t="s">
        <v>598</v>
      </c>
      <c r="J73" s="1" t="s">
        <v>214</v>
      </c>
      <c r="K73" s="4">
        <v>3331740</v>
      </c>
      <c r="L73" s="4">
        <v>0</v>
      </c>
      <c r="M73" s="4">
        <v>266539</v>
      </c>
      <c r="N73" s="4">
        <v>3598279</v>
      </c>
      <c r="O73" s="1" t="s">
        <v>292</v>
      </c>
      <c r="P73" s="1" t="s">
        <v>75</v>
      </c>
      <c r="Q73" s="1" t="s">
        <v>297</v>
      </c>
      <c r="R73" s="1"/>
      <c r="S73" s="1" t="s">
        <v>451</v>
      </c>
    </row>
    <row r="74" spans="1:19" x14ac:dyDescent="0.25">
      <c r="A74" s="6">
        <v>44882</v>
      </c>
      <c r="B74" s="6">
        <v>44882</v>
      </c>
      <c r="C74" s="1" t="s">
        <v>562</v>
      </c>
      <c r="D74" s="1" t="s">
        <v>175</v>
      </c>
      <c r="E74" s="1" t="str">
        <f>+VLOOKUP($D74,Sheet1!$C$5:$C$173,1,0)</f>
        <v>00051186</v>
      </c>
      <c r="F74" s="1" t="s">
        <v>128</v>
      </c>
      <c r="G74" s="1" t="s">
        <v>418</v>
      </c>
      <c r="H74" s="1" t="s">
        <v>16</v>
      </c>
      <c r="I74" s="1" t="s">
        <v>552</v>
      </c>
      <c r="J74" s="1" t="s">
        <v>449</v>
      </c>
      <c r="K74" s="4">
        <v>1468620</v>
      </c>
      <c r="L74" s="4">
        <v>0</v>
      </c>
      <c r="M74" s="4">
        <v>117490</v>
      </c>
      <c r="N74" s="4">
        <v>1586110</v>
      </c>
      <c r="O74" s="1" t="s">
        <v>292</v>
      </c>
      <c r="P74" s="1" t="s">
        <v>75</v>
      </c>
      <c r="Q74" s="1" t="s">
        <v>297</v>
      </c>
      <c r="R74" s="1" t="s">
        <v>51</v>
      </c>
      <c r="S74" s="1" t="s">
        <v>333</v>
      </c>
    </row>
    <row r="75" spans="1:19" x14ac:dyDescent="0.25">
      <c r="A75" s="6">
        <v>44882</v>
      </c>
      <c r="B75" s="6">
        <v>44882</v>
      </c>
      <c r="C75" s="1" t="s">
        <v>447</v>
      </c>
      <c r="D75" s="1" t="s">
        <v>347</v>
      </c>
      <c r="E75" s="1" t="str">
        <f>+VLOOKUP($D75,Sheet1!$C$5:$C$173,1,0)</f>
        <v>00051185</v>
      </c>
      <c r="F75" s="1" t="s">
        <v>128</v>
      </c>
      <c r="G75" s="1" t="s">
        <v>186</v>
      </c>
      <c r="H75" s="1" t="s">
        <v>258</v>
      </c>
      <c r="I75" s="1" t="s">
        <v>180</v>
      </c>
      <c r="J75" s="1" t="s">
        <v>218</v>
      </c>
      <c r="K75" s="4">
        <v>2222480</v>
      </c>
      <c r="L75" s="4">
        <v>0</v>
      </c>
      <c r="M75" s="4">
        <v>177798</v>
      </c>
      <c r="N75" s="4">
        <v>2400278</v>
      </c>
      <c r="O75" s="1" t="s">
        <v>292</v>
      </c>
      <c r="P75" s="1" t="s">
        <v>75</v>
      </c>
      <c r="Q75" s="1" t="s">
        <v>297</v>
      </c>
      <c r="R75" s="1" t="s">
        <v>51</v>
      </c>
      <c r="S75" s="1" t="s">
        <v>333</v>
      </c>
    </row>
    <row r="76" spans="1:19" x14ac:dyDescent="0.25">
      <c r="A76" s="6">
        <v>44881</v>
      </c>
      <c r="B76" s="6">
        <v>44881</v>
      </c>
      <c r="C76" s="1" t="s">
        <v>71</v>
      </c>
      <c r="D76" s="1" t="s">
        <v>649</v>
      </c>
      <c r="E76" s="1" t="str">
        <f>+VLOOKUP($D76,Sheet1!$C$5:$C$173,1,0)</f>
        <v>00051009</v>
      </c>
      <c r="F76" s="1" t="s">
        <v>128</v>
      </c>
      <c r="G76" s="1" t="s">
        <v>418</v>
      </c>
      <c r="H76" s="1" t="s">
        <v>16</v>
      </c>
      <c r="I76" s="1" t="s">
        <v>523</v>
      </c>
      <c r="J76" s="1" t="s">
        <v>449</v>
      </c>
      <c r="K76" s="4">
        <v>3331740</v>
      </c>
      <c r="L76" s="4">
        <v>0</v>
      </c>
      <c r="M76" s="4">
        <v>266539</v>
      </c>
      <c r="N76" s="4">
        <v>3598279</v>
      </c>
      <c r="O76" s="1" t="s">
        <v>292</v>
      </c>
      <c r="P76" s="1" t="s">
        <v>75</v>
      </c>
      <c r="Q76" s="1" t="s">
        <v>297</v>
      </c>
      <c r="R76" s="1" t="s">
        <v>51</v>
      </c>
      <c r="S76" s="1" t="s">
        <v>333</v>
      </c>
    </row>
    <row r="77" spans="1:19" x14ac:dyDescent="0.25">
      <c r="A77" s="6">
        <v>44881</v>
      </c>
      <c r="B77" s="6">
        <v>44881</v>
      </c>
      <c r="C77" s="1" t="s">
        <v>460</v>
      </c>
      <c r="D77" s="1" t="s">
        <v>506</v>
      </c>
      <c r="E77" s="1" t="str">
        <f>+VLOOKUP($D77,Sheet1!$C$5:$C$173,1,0)</f>
        <v>00051008</v>
      </c>
      <c r="F77" s="1" t="s">
        <v>128</v>
      </c>
      <c r="G77" s="1" t="s">
        <v>647</v>
      </c>
      <c r="H77" s="1" t="s">
        <v>565</v>
      </c>
      <c r="I77" s="1" t="s">
        <v>221</v>
      </c>
      <c r="J77" s="1" t="s">
        <v>85</v>
      </c>
      <c r="K77" s="4">
        <v>5492456</v>
      </c>
      <c r="L77" s="4">
        <v>40146</v>
      </c>
      <c r="M77" s="4">
        <v>436185</v>
      </c>
      <c r="N77" s="4">
        <v>5888495</v>
      </c>
      <c r="O77" s="1" t="s">
        <v>292</v>
      </c>
      <c r="P77" s="1" t="s">
        <v>75</v>
      </c>
      <c r="Q77" s="1" t="s">
        <v>297</v>
      </c>
      <c r="R77" s="1" t="s">
        <v>51</v>
      </c>
      <c r="S77" s="1" t="s">
        <v>333</v>
      </c>
    </row>
    <row r="78" spans="1:19" x14ac:dyDescent="0.25">
      <c r="A78" s="6">
        <v>44880</v>
      </c>
      <c r="B78" s="6">
        <v>44880</v>
      </c>
      <c r="C78" s="1" t="s">
        <v>656</v>
      </c>
      <c r="D78" s="1" t="s">
        <v>461</v>
      </c>
      <c r="E78" s="1" t="str">
        <f>+VLOOKUP($D78,Sheet1!$C$5:$C$173,1,0)</f>
        <v>00051025</v>
      </c>
      <c r="F78" s="1" t="s">
        <v>128</v>
      </c>
      <c r="G78" s="1" t="s">
        <v>225</v>
      </c>
      <c r="H78" s="1" t="s">
        <v>172</v>
      </c>
      <c r="I78" s="1" t="s">
        <v>325</v>
      </c>
      <c r="J78" s="1" t="s">
        <v>61</v>
      </c>
      <c r="K78" s="4">
        <v>1110580</v>
      </c>
      <c r="L78" s="4">
        <v>0</v>
      </c>
      <c r="M78" s="4">
        <v>88846</v>
      </c>
      <c r="N78" s="4">
        <v>1199426</v>
      </c>
      <c r="O78" s="1" t="s">
        <v>292</v>
      </c>
      <c r="P78" s="1" t="s">
        <v>75</v>
      </c>
      <c r="Q78" s="1" t="s">
        <v>297</v>
      </c>
      <c r="R78" s="1" t="s">
        <v>525</v>
      </c>
      <c r="S78" s="1" t="s">
        <v>451</v>
      </c>
    </row>
    <row r="79" spans="1:19" x14ac:dyDescent="0.25">
      <c r="A79" s="6">
        <v>44880</v>
      </c>
      <c r="B79" s="6">
        <v>44880</v>
      </c>
      <c r="C79" s="1" t="s">
        <v>509</v>
      </c>
      <c r="D79" s="1" t="s">
        <v>622</v>
      </c>
      <c r="E79" s="1" t="str">
        <f>+VLOOKUP($D79,Sheet1!$C$5:$C$173,1,0)</f>
        <v>00051026</v>
      </c>
      <c r="F79" s="1" t="s">
        <v>128</v>
      </c>
      <c r="G79" s="1" t="s">
        <v>67</v>
      </c>
      <c r="H79" s="1" t="s">
        <v>421</v>
      </c>
      <c r="I79" s="1" t="s">
        <v>233</v>
      </c>
      <c r="J79" s="1" t="s">
        <v>10</v>
      </c>
      <c r="K79" s="4">
        <v>1899348</v>
      </c>
      <c r="L79" s="4">
        <v>20073</v>
      </c>
      <c r="M79" s="4">
        <v>150342</v>
      </c>
      <c r="N79" s="4">
        <v>2029617</v>
      </c>
      <c r="O79" s="1" t="s">
        <v>292</v>
      </c>
      <c r="P79" s="1" t="s">
        <v>75</v>
      </c>
      <c r="Q79" s="1" t="s">
        <v>297</v>
      </c>
      <c r="R79" s="1" t="s">
        <v>525</v>
      </c>
      <c r="S79" s="1" t="s">
        <v>451</v>
      </c>
    </row>
    <row r="80" spans="1:19" x14ac:dyDescent="0.25">
      <c r="A80" s="6">
        <v>44880</v>
      </c>
      <c r="B80" s="6">
        <v>44880</v>
      </c>
      <c r="C80" s="1" t="s">
        <v>319</v>
      </c>
      <c r="D80" s="1" t="s">
        <v>438</v>
      </c>
      <c r="E80" s="1" t="str">
        <f>+VLOOKUP($D80,Sheet1!$C$5:$C$173,1,0)</f>
        <v>00051010</v>
      </c>
      <c r="F80" s="1" t="s">
        <v>128</v>
      </c>
      <c r="G80" s="1" t="s">
        <v>232</v>
      </c>
      <c r="H80" s="1" t="s">
        <v>168</v>
      </c>
      <c r="I80" s="1" t="s">
        <v>79</v>
      </c>
      <c r="J80" s="1" t="s">
        <v>534</v>
      </c>
      <c r="K80" s="4">
        <v>5552900</v>
      </c>
      <c r="L80" s="4">
        <v>0</v>
      </c>
      <c r="M80" s="4">
        <v>444232</v>
      </c>
      <c r="N80" s="4">
        <v>5997132</v>
      </c>
      <c r="O80" s="1" t="s">
        <v>292</v>
      </c>
      <c r="P80" s="1" t="s">
        <v>75</v>
      </c>
      <c r="Q80" s="1" t="s">
        <v>297</v>
      </c>
      <c r="R80" s="1" t="s">
        <v>525</v>
      </c>
      <c r="S80" s="1" t="s">
        <v>451</v>
      </c>
    </row>
    <row r="81" spans="1:19" x14ac:dyDescent="0.25">
      <c r="A81" s="6">
        <v>44879</v>
      </c>
      <c r="B81" s="6">
        <v>44879</v>
      </c>
      <c r="C81" s="1" t="s">
        <v>554</v>
      </c>
      <c r="D81" s="1" t="s">
        <v>405</v>
      </c>
      <c r="E81" s="1" t="str">
        <f>+VLOOKUP($D81,Sheet1!$C$5:$C$173,1,0)</f>
        <v>00051166</v>
      </c>
      <c r="F81" s="1" t="s">
        <v>128</v>
      </c>
      <c r="G81" s="1" t="s">
        <v>47</v>
      </c>
      <c r="H81" s="1" t="s">
        <v>569</v>
      </c>
      <c r="I81" s="1" t="s">
        <v>46</v>
      </c>
      <c r="J81" s="1" t="s">
        <v>78</v>
      </c>
      <c r="K81" s="4">
        <v>2980656</v>
      </c>
      <c r="L81" s="4">
        <v>40146</v>
      </c>
      <c r="M81" s="4">
        <v>235241</v>
      </c>
      <c r="N81" s="4">
        <v>3175751</v>
      </c>
      <c r="O81" s="1" t="s">
        <v>292</v>
      </c>
      <c r="P81" s="1" t="s">
        <v>75</v>
      </c>
      <c r="Q81" s="1" t="s">
        <v>297</v>
      </c>
      <c r="R81" s="1" t="s">
        <v>525</v>
      </c>
      <c r="S81" s="1" t="s">
        <v>451</v>
      </c>
    </row>
    <row r="82" spans="1:19" x14ac:dyDescent="0.25">
      <c r="A82" s="6">
        <v>44879</v>
      </c>
      <c r="B82" s="6">
        <v>44879</v>
      </c>
      <c r="C82" s="1" t="s">
        <v>50</v>
      </c>
      <c r="D82" s="1" t="s">
        <v>472</v>
      </c>
      <c r="E82" s="1" t="str">
        <f>+VLOOKUP($D82,Sheet1!$C$5:$C$173,1,0)</f>
        <v>00050967</v>
      </c>
      <c r="F82" s="1" t="s">
        <v>128</v>
      </c>
      <c r="G82" s="1" t="s">
        <v>248</v>
      </c>
      <c r="H82" s="1" t="s">
        <v>455</v>
      </c>
      <c r="I82" s="1" t="s">
        <v>342</v>
      </c>
      <c r="J82" s="1" t="s">
        <v>31</v>
      </c>
      <c r="K82" s="4">
        <v>4047820</v>
      </c>
      <c r="L82" s="4">
        <v>0</v>
      </c>
      <c r="M82" s="4">
        <v>323826</v>
      </c>
      <c r="N82" s="4">
        <v>4371646</v>
      </c>
      <c r="O82" s="1" t="s">
        <v>292</v>
      </c>
      <c r="P82" s="1" t="s">
        <v>75</v>
      </c>
      <c r="Q82" s="1" t="s">
        <v>297</v>
      </c>
      <c r="R82" s="1"/>
      <c r="S82" s="1" t="s">
        <v>451</v>
      </c>
    </row>
    <row r="83" spans="1:19" x14ac:dyDescent="0.25">
      <c r="A83" s="6">
        <v>44879</v>
      </c>
      <c r="B83" s="6">
        <v>44879</v>
      </c>
      <c r="C83" s="1" t="s">
        <v>256</v>
      </c>
      <c r="D83" s="1" t="s">
        <v>398</v>
      </c>
      <c r="E83" s="1" t="str">
        <f>+VLOOKUP($D83,Sheet1!$C$5:$C$173,1,0)</f>
        <v>00050969</v>
      </c>
      <c r="F83" s="1" t="s">
        <v>128</v>
      </c>
      <c r="G83" s="1" t="s">
        <v>103</v>
      </c>
      <c r="H83" s="1" t="s">
        <v>465</v>
      </c>
      <c r="I83" s="1" t="s">
        <v>310</v>
      </c>
      <c r="J83" s="1" t="s">
        <v>379</v>
      </c>
      <c r="K83" s="4">
        <v>1669348</v>
      </c>
      <c r="L83" s="4">
        <v>20073</v>
      </c>
      <c r="M83" s="4">
        <v>131942</v>
      </c>
      <c r="N83" s="4">
        <v>1781217</v>
      </c>
      <c r="O83" s="1" t="s">
        <v>292</v>
      </c>
      <c r="P83" s="1" t="s">
        <v>75</v>
      </c>
      <c r="Q83" s="1" t="s">
        <v>297</v>
      </c>
      <c r="R83" s="1"/>
      <c r="S83" s="1" t="s">
        <v>451</v>
      </c>
    </row>
    <row r="84" spans="1:19" x14ac:dyDescent="0.25">
      <c r="A84" s="6">
        <v>44879</v>
      </c>
      <c r="B84" s="6">
        <v>44879</v>
      </c>
      <c r="C84" s="1" t="s">
        <v>613</v>
      </c>
      <c r="D84" s="1" t="s">
        <v>140</v>
      </c>
      <c r="E84" s="1" t="str">
        <f>+VLOOKUP($D84,Sheet1!$C$5:$C$173,1,0)</f>
        <v>00050968</v>
      </c>
      <c r="F84" s="1" t="s">
        <v>128</v>
      </c>
      <c r="G84" s="1" t="s">
        <v>12</v>
      </c>
      <c r="H84" s="1" t="s">
        <v>433</v>
      </c>
      <c r="I84" s="1" t="s">
        <v>530</v>
      </c>
      <c r="J84" s="1" t="s">
        <v>470</v>
      </c>
      <c r="K84" s="4">
        <v>6312396</v>
      </c>
      <c r="L84" s="4">
        <v>40146</v>
      </c>
      <c r="M84" s="4">
        <v>501780</v>
      </c>
      <c r="N84" s="4">
        <v>6774030</v>
      </c>
      <c r="O84" s="1" t="s">
        <v>292</v>
      </c>
      <c r="P84" s="1" t="s">
        <v>75</v>
      </c>
      <c r="Q84" s="1" t="s">
        <v>297</v>
      </c>
      <c r="R84" s="1"/>
      <c r="S84" s="1" t="s">
        <v>451</v>
      </c>
    </row>
    <row r="85" spans="1:19" x14ac:dyDescent="0.25">
      <c r="A85" s="6">
        <v>44879</v>
      </c>
      <c r="B85" s="6">
        <v>44879</v>
      </c>
      <c r="C85" s="1" t="s">
        <v>566</v>
      </c>
      <c r="D85" s="1" t="s">
        <v>213</v>
      </c>
      <c r="E85" s="1" t="str">
        <f>+VLOOKUP($D85,Sheet1!$C$5:$C$173,1,0)</f>
        <v>00050966</v>
      </c>
      <c r="F85" s="1" t="s">
        <v>128</v>
      </c>
      <c r="G85" s="1" t="s">
        <v>653</v>
      </c>
      <c r="H85" s="1" t="s">
        <v>291</v>
      </c>
      <c r="I85" s="1" t="s">
        <v>138</v>
      </c>
      <c r="J85" s="1" t="s">
        <v>536</v>
      </c>
      <c r="K85" s="4">
        <v>3890508</v>
      </c>
      <c r="L85" s="4">
        <v>20073</v>
      </c>
      <c r="M85" s="4">
        <v>309635</v>
      </c>
      <c r="N85" s="4">
        <v>4180070</v>
      </c>
      <c r="O85" s="1" t="s">
        <v>292</v>
      </c>
      <c r="P85" s="1" t="s">
        <v>75</v>
      </c>
      <c r="Q85" s="1" t="s">
        <v>297</v>
      </c>
      <c r="R85" s="1" t="s">
        <v>525</v>
      </c>
      <c r="S85" s="1" t="s">
        <v>451</v>
      </c>
    </row>
    <row r="86" spans="1:19" x14ac:dyDescent="0.25">
      <c r="A86" s="6">
        <v>44879</v>
      </c>
      <c r="B86" s="6">
        <v>44879</v>
      </c>
      <c r="C86" s="1" t="s">
        <v>630</v>
      </c>
      <c r="D86" s="1" t="s">
        <v>594</v>
      </c>
      <c r="E86" s="1" t="str">
        <f>+VLOOKUP($D86,Sheet1!$C$5:$C$173,1,0)</f>
        <v>00050980</v>
      </c>
      <c r="F86" s="1" t="s">
        <v>128</v>
      </c>
      <c r="G86" s="1" t="s">
        <v>148</v>
      </c>
      <c r="H86" s="1" t="s">
        <v>230</v>
      </c>
      <c r="I86" s="1" t="s">
        <v>537</v>
      </c>
      <c r="J86" s="1" t="s">
        <v>504</v>
      </c>
      <c r="K86" s="4">
        <v>1111900</v>
      </c>
      <c r="L86" s="4">
        <v>0</v>
      </c>
      <c r="M86" s="4">
        <v>88952</v>
      </c>
      <c r="N86" s="4">
        <v>1200852</v>
      </c>
      <c r="O86" s="1" t="s">
        <v>292</v>
      </c>
      <c r="P86" s="1" t="s">
        <v>75</v>
      </c>
      <c r="Q86" s="1" t="s">
        <v>297</v>
      </c>
      <c r="R86" s="1" t="s">
        <v>525</v>
      </c>
      <c r="S86" s="1" t="s">
        <v>451</v>
      </c>
    </row>
    <row r="87" spans="1:19" x14ac:dyDescent="0.25">
      <c r="A87" s="6">
        <v>44879</v>
      </c>
      <c r="B87" s="6">
        <v>44879</v>
      </c>
      <c r="C87" s="1" t="s">
        <v>290</v>
      </c>
      <c r="D87" s="1" t="s">
        <v>73</v>
      </c>
      <c r="E87" s="1" t="str">
        <f>+VLOOKUP($D87,Sheet1!$C$5:$C$173,1,0)</f>
        <v>00051016</v>
      </c>
      <c r="F87" s="1" t="s">
        <v>128</v>
      </c>
      <c r="G87" s="1" t="s">
        <v>599</v>
      </c>
      <c r="H87" s="1" t="s">
        <v>268</v>
      </c>
      <c r="I87" s="1" t="s">
        <v>631</v>
      </c>
      <c r="J87" s="1" t="s">
        <v>637</v>
      </c>
      <c r="K87" s="4">
        <v>1110580</v>
      </c>
      <c r="L87" s="4">
        <v>0</v>
      </c>
      <c r="M87" s="4">
        <v>88846</v>
      </c>
      <c r="N87" s="4">
        <v>1199426</v>
      </c>
      <c r="O87" s="1" t="s">
        <v>292</v>
      </c>
      <c r="P87" s="1" t="s">
        <v>75</v>
      </c>
      <c r="Q87" s="1" t="s">
        <v>297</v>
      </c>
      <c r="R87" s="1" t="s">
        <v>525</v>
      </c>
      <c r="S87" s="1" t="s">
        <v>451</v>
      </c>
    </row>
    <row r="88" spans="1:19" x14ac:dyDescent="0.25">
      <c r="A88" s="6">
        <v>44879</v>
      </c>
      <c r="B88" s="6">
        <v>44879</v>
      </c>
      <c r="C88" s="1" t="s">
        <v>1</v>
      </c>
      <c r="D88" s="1" t="s">
        <v>70</v>
      </c>
      <c r="E88" s="1" t="str">
        <f>+VLOOKUP($D88,Sheet1!$C$5:$C$173,1,0)</f>
        <v>00050959</v>
      </c>
      <c r="F88" s="1" t="s">
        <v>128</v>
      </c>
      <c r="G88" s="1" t="s">
        <v>56</v>
      </c>
      <c r="H88" s="1" t="s">
        <v>254</v>
      </c>
      <c r="I88" s="1" t="s">
        <v>299</v>
      </c>
      <c r="J88" s="1" t="s">
        <v>492</v>
      </c>
      <c r="K88" s="4">
        <v>4644372</v>
      </c>
      <c r="L88" s="4">
        <v>20073</v>
      </c>
      <c r="M88" s="4">
        <v>369944</v>
      </c>
      <c r="N88" s="4">
        <v>4994243</v>
      </c>
      <c r="O88" s="1" t="s">
        <v>292</v>
      </c>
      <c r="P88" s="1" t="s">
        <v>75</v>
      </c>
      <c r="Q88" s="1" t="s">
        <v>297</v>
      </c>
      <c r="R88" s="1"/>
      <c r="S88" s="1" t="s">
        <v>451</v>
      </c>
    </row>
    <row r="89" spans="1:19" x14ac:dyDescent="0.25">
      <c r="A89" s="6">
        <v>44879</v>
      </c>
      <c r="B89" s="6">
        <v>44879</v>
      </c>
      <c r="C89" s="1" t="s">
        <v>3</v>
      </c>
      <c r="D89" s="1" t="s">
        <v>385</v>
      </c>
      <c r="E89" s="1" t="str">
        <f>+VLOOKUP($D89,Sheet1!$C$5:$C$173,1,0)</f>
        <v>00050958</v>
      </c>
      <c r="F89" s="1" t="s">
        <v>128</v>
      </c>
      <c r="G89" s="1" t="s">
        <v>604</v>
      </c>
      <c r="H89" s="1" t="s">
        <v>323</v>
      </c>
      <c r="I89" s="1" t="s">
        <v>518</v>
      </c>
      <c r="J89" s="1" t="s">
        <v>585</v>
      </c>
      <c r="K89" s="4">
        <v>2070804</v>
      </c>
      <c r="L89" s="4">
        <v>60218</v>
      </c>
      <c r="M89" s="4">
        <v>160847</v>
      </c>
      <c r="N89" s="4">
        <v>2171433</v>
      </c>
      <c r="O89" s="1" t="s">
        <v>292</v>
      </c>
      <c r="P89" s="1" t="s">
        <v>75</v>
      </c>
      <c r="Q89" s="1" t="s">
        <v>297</v>
      </c>
      <c r="R89" s="1"/>
      <c r="S89" s="1" t="s">
        <v>451</v>
      </c>
    </row>
    <row r="90" spans="1:19" x14ac:dyDescent="0.25">
      <c r="A90" s="6">
        <v>44879</v>
      </c>
      <c r="B90" s="6">
        <v>44879</v>
      </c>
      <c r="C90" s="1" t="s">
        <v>343</v>
      </c>
      <c r="D90" s="1" t="s">
        <v>136</v>
      </c>
      <c r="E90" s="1" t="str">
        <f>+VLOOKUP($D90,Sheet1!$C$5:$C$173,1,0)</f>
        <v>00050957</v>
      </c>
      <c r="F90" s="1" t="s">
        <v>128</v>
      </c>
      <c r="G90" s="1" t="s">
        <v>643</v>
      </c>
      <c r="H90" s="1" t="s">
        <v>275</v>
      </c>
      <c r="I90" s="1" t="s">
        <v>620</v>
      </c>
      <c r="J90" s="1" t="s">
        <v>272</v>
      </c>
      <c r="K90" s="4">
        <v>2809200</v>
      </c>
      <c r="L90" s="4">
        <v>0</v>
      </c>
      <c r="M90" s="4">
        <v>224736</v>
      </c>
      <c r="N90" s="4">
        <v>3033936</v>
      </c>
      <c r="O90" s="1" t="s">
        <v>292</v>
      </c>
      <c r="P90" s="1" t="s">
        <v>75</v>
      </c>
      <c r="Q90" s="1" t="s">
        <v>297</v>
      </c>
      <c r="R90" s="1"/>
      <c r="S90" s="1" t="s">
        <v>451</v>
      </c>
    </row>
    <row r="91" spans="1:19" x14ac:dyDescent="0.25">
      <c r="A91" s="6">
        <v>44879</v>
      </c>
      <c r="B91" s="6">
        <v>44879</v>
      </c>
      <c r="C91" s="1" t="s">
        <v>544</v>
      </c>
      <c r="D91" s="1" t="s">
        <v>459</v>
      </c>
      <c r="E91" s="1" t="str">
        <f>+VLOOKUP($D91,Sheet1!$C$5:$C$173,1,0)</f>
        <v>00050956</v>
      </c>
      <c r="F91" s="1" t="s">
        <v>128</v>
      </c>
      <c r="G91" s="1" t="s">
        <v>574</v>
      </c>
      <c r="H91" s="1" t="s">
        <v>556</v>
      </c>
      <c r="I91" s="1" t="s">
        <v>400</v>
      </c>
      <c r="J91" s="1" t="s">
        <v>174</v>
      </c>
      <c r="K91" s="4">
        <v>15706640</v>
      </c>
      <c r="L91" s="4">
        <v>100364</v>
      </c>
      <c r="M91" s="4">
        <v>1248502</v>
      </c>
      <c r="N91" s="4">
        <v>16854778</v>
      </c>
      <c r="O91" s="1" t="s">
        <v>292</v>
      </c>
      <c r="P91" s="1" t="s">
        <v>75</v>
      </c>
      <c r="Q91" s="1" t="s">
        <v>297</v>
      </c>
      <c r="R91" s="1"/>
      <c r="S91" s="1" t="s">
        <v>451</v>
      </c>
    </row>
    <row r="92" spans="1:19" x14ac:dyDescent="0.25">
      <c r="A92" s="6">
        <v>44879</v>
      </c>
      <c r="B92" s="6">
        <v>44879</v>
      </c>
      <c r="C92" s="1" t="s">
        <v>533</v>
      </c>
      <c r="D92" s="1" t="s">
        <v>338</v>
      </c>
      <c r="E92" s="1" t="str">
        <f>+VLOOKUP($D92,Sheet1!$C$5:$C$173,1,0)</f>
        <v>00050955</v>
      </c>
      <c r="F92" s="1" t="s">
        <v>128</v>
      </c>
      <c r="G92" s="1" t="s">
        <v>499</v>
      </c>
      <c r="H92" s="1" t="s">
        <v>324</v>
      </c>
      <c r="I92" s="1" t="s">
        <v>626</v>
      </c>
      <c r="J92" s="1" t="s">
        <v>200</v>
      </c>
      <c r="K92" s="4">
        <v>9840688</v>
      </c>
      <c r="L92" s="4">
        <v>20073</v>
      </c>
      <c r="M92" s="4">
        <v>785649</v>
      </c>
      <c r="N92" s="4">
        <v>10606264</v>
      </c>
      <c r="O92" s="1" t="s">
        <v>292</v>
      </c>
      <c r="P92" s="1" t="s">
        <v>75</v>
      </c>
      <c r="Q92" s="1" t="s">
        <v>297</v>
      </c>
      <c r="R92" s="1"/>
      <c r="S92" s="1" t="s">
        <v>451</v>
      </c>
    </row>
    <row r="93" spans="1:19" x14ac:dyDescent="0.25">
      <c r="A93" s="6">
        <v>44879</v>
      </c>
      <c r="B93" s="6">
        <v>44879</v>
      </c>
      <c r="C93" s="1" t="s">
        <v>395</v>
      </c>
      <c r="D93" s="1" t="s">
        <v>296</v>
      </c>
      <c r="E93" s="1" t="str">
        <f>+VLOOKUP($D93,Sheet1!$C$5:$C$173,1,0)</f>
        <v>00050954</v>
      </c>
      <c r="F93" s="1" t="s">
        <v>128</v>
      </c>
      <c r="G93" s="1" t="s">
        <v>48</v>
      </c>
      <c r="H93" s="1" t="s">
        <v>416</v>
      </c>
      <c r="I93" s="1" t="s">
        <v>24</v>
      </c>
      <c r="J93" s="1" t="s">
        <v>477</v>
      </c>
      <c r="K93" s="4">
        <v>4801680</v>
      </c>
      <c r="L93" s="4">
        <v>0</v>
      </c>
      <c r="M93" s="4">
        <v>384134</v>
      </c>
      <c r="N93" s="4">
        <v>5185814</v>
      </c>
      <c r="O93" s="1" t="s">
        <v>292</v>
      </c>
      <c r="P93" s="1" t="s">
        <v>75</v>
      </c>
      <c r="Q93" s="1" t="s">
        <v>297</v>
      </c>
      <c r="R93" s="1"/>
      <c r="S93" s="1" t="s">
        <v>451</v>
      </c>
    </row>
    <row r="94" spans="1:19" x14ac:dyDescent="0.25">
      <c r="A94" s="6">
        <v>44879</v>
      </c>
      <c r="B94" s="6">
        <v>44879</v>
      </c>
      <c r="C94" s="1" t="s">
        <v>484</v>
      </c>
      <c r="D94" s="1" t="s">
        <v>587</v>
      </c>
      <c r="E94" s="1" t="str">
        <f>+VLOOKUP($D94,Sheet1!$C$5:$C$173,1,0)</f>
        <v>00050953</v>
      </c>
      <c r="F94" s="1" t="s">
        <v>128</v>
      </c>
      <c r="G94" s="1" t="s">
        <v>430</v>
      </c>
      <c r="H94" s="1" t="s">
        <v>152</v>
      </c>
      <c r="I94" s="1" t="s">
        <v>389</v>
      </c>
      <c r="J94" s="1" t="s">
        <v>151</v>
      </c>
      <c r="K94" s="4">
        <v>1110580</v>
      </c>
      <c r="L94" s="4">
        <v>0</v>
      </c>
      <c r="M94" s="4">
        <v>88846</v>
      </c>
      <c r="N94" s="4">
        <v>1199426</v>
      </c>
      <c r="O94" s="1" t="s">
        <v>292</v>
      </c>
      <c r="P94" s="1" t="s">
        <v>75</v>
      </c>
      <c r="Q94" s="1" t="s">
        <v>297</v>
      </c>
      <c r="R94" s="1"/>
      <c r="S94" s="1" t="s">
        <v>451</v>
      </c>
    </row>
    <row r="95" spans="1:19" x14ac:dyDescent="0.25">
      <c r="A95" s="6">
        <v>44879</v>
      </c>
      <c r="B95" s="6">
        <v>44879</v>
      </c>
      <c r="C95" s="1" t="s">
        <v>54</v>
      </c>
      <c r="D95" s="1" t="s">
        <v>531</v>
      </c>
      <c r="E95" s="1" t="str">
        <f>+VLOOKUP($D95,Sheet1!$C$5:$C$173,1,0)</f>
        <v>00050952</v>
      </c>
      <c r="F95" s="1" t="s">
        <v>128</v>
      </c>
      <c r="G95" s="1" t="s">
        <v>123</v>
      </c>
      <c r="H95" s="1" t="s">
        <v>300</v>
      </c>
      <c r="I95" s="1" t="s">
        <v>633</v>
      </c>
      <c r="J95" s="1" t="s">
        <v>106</v>
      </c>
      <c r="K95" s="4">
        <v>1111900</v>
      </c>
      <c r="L95" s="4">
        <v>0</v>
      </c>
      <c r="M95" s="4">
        <v>88952</v>
      </c>
      <c r="N95" s="4">
        <v>1200852</v>
      </c>
      <c r="O95" s="1" t="s">
        <v>292</v>
      </c>
      <c r="P95" s="1" t="s">
        <v>75</v>
      </c>
      <c r="Q95" s="1" t="s">
        <v>297</v>
      </c>
      <c r="R95" s="1"/>
      <c r="S95" s="1" t="s">
        <v>451</v>
      </c>
    </row>
    <row r="96" spans="1:19" x14ac:dyDescent="0.25">
      <c r="A96" s="6">
        <v>44879</v>
      </c>
      <c r="B96" s="6">
        <v>44879</v>
      </c>
      <c r="C96" s="1" t="s">
        <v>134</v>
      </c>
      <c r="D96" s="1" t="s">
        <v>573</v>
      </c>
      <c r="E96" s="1" t="str">
        <f>+VLOOKUP($D96,Sheet1!$C$5:$C$173,1,0)</f>
        <v>00050951</v>
      </c>
      <c r="F96" s="1" t="s">
        <v>128</v>
      </c>
      <c r="G96" s="1" t="s">
        <v>350</v>
      </c>
      <c r="H96" s="1" t="s">
        <v>191</v>
      </c>
      <c r="I96" s="1" t="s">
        <v>439</v>
      </c>
      <c r="J96" s="1" t="s">
        <v>167</v>
      </c>
      <c r="K96" s="4">
        <v>5754948</v>
      </c>
      <c r="L96" s="4">
        <v>20073</v>
      </c>
      <c r="M96" s="4">
        <v>458790</v>
      </c>
      <c r="N96" s="4">
        <v>6193665</v>
      </c>
      <c r="O96" s="1" t="s">
        <v>292</v>
      </c>
      <c r="P96" s="1" t="s">
        <v>75</v>
      </c>
      <c r="Q96" s="1" t="s">
        <v>297</v>
      </c>
      <c r="R96" s="1"/>
      <c r="S96" s="1" t="s">
        <v>451</v>
      </c>
    </row>
    <row r="97" spans="1:19" x14ac:dyDescent="0.25">
      <c r="A97" s="6">
        <v>44879</v>
      </c>
      <c r="B97" s="6">
        <v>44879</v>
      </c>
      <c r="C97" s="1" t="s">
        <v>239</v>
      </c>
      <c r="D97" s="1" t="s">
        <v>539</v>
      </c>
      <c r="E97" s="1" t="str">
        <f>+VLOOKUP($D97,Sheet1!$C$5:$C$173,1,0)</f>
        <v>00050950</v>
      </c>
      <c r="F97" s="1" t="s">
        <v>128</v>
      </c>
      <c r="G97" s="1" t="s">
        <v>638</v>
      </c>
      <c r="H97" s="1" t="s">
        <v>114</v>
      </c>
      <c r="I97" s="1" t="s">
        <v>393</v>
      </c>
      <c r="J97" s="1" t="s">
        <v>600</v>
      </c>
      <c r="K97" s="4">
        <v>1715348</v>
      </c>
      <c r="L97" s="4">
        <v>20073</v>
      </c>
      <c r="M97" s="4">
        <v>135622</v>
      </c>
      <c r="N97" s="4">
        <v>1830897</v>
      </c>
      <c r="O97" s="1" t="s">
        <v>292</v>
      </c>
      <c r="P97" s="1" t="s">
        <v>75</v>
      </c>
      <c r="Q97" s="1" t="s">
        <v>297</v>
      </c>
      <c r="R97" s="1"/>
      <c r="S97" s="1" t="s">
        <v>451</v>
      </c>
    </row>
    <row r="98" spans="1:19" x14ac:dyDescent="0.25">
      <c r="A98" s="6">
        <v>44879</v>
      </c>
      <c r="B98" s="6">
        <v>44879</v>
      </c>
      <c r="C98" s="1" t="s">
        <v>412</v>
      </c>
      <c r="D98" s="1" t="s">
        <v>289</v>
      </c>
      <c r="E98" s="1" t="str">
        <f>+VLOOKUP($D98,Sheet1!$C$5:$C$173,1,0)</f>
        <v>00050949</v>
      </c>
      <c r="F98" s="1" t="s">
        <v>128</v>
      </c>
      <c r="G98" s="1" t="s">
        <v>551</v>
      </c>
      <c r="H98" s="1" t="s">
        <v>149</v>
      </c>
      <c r="I98" s="1" t="s">
        <v>156</v>
      </c>
      <c r="J98" s="1" t="s">
        <v>229</v>
      </c>
      <c r="K98" s="4">
        <v>2070824</v>
      </c>
      <c r="L98" s="4">
        <v>60218</v>
      </c>
      <c r="M98" s="4">
        <v>160848</v>
      </c>
      <c r="N98" s="4">
        <v>2171454</v>
      </c>
      <c r="O98" s="1" t="s">
        <v>292</v>
      </c>
      <c r="P98" s="1" t="s">
        <v>75</v>
      </c>
      <c r="Q98" s="1" t="s">
        <v>297</v>
      </c>
      <c r="R98" s="1"/>
      <c r="S98" s="1" t="s">
        <v>451</v>
      </c>
    </row>
    <row r="99" spans="1:19" x14ac:dyDescent="0.25">
      <c r="A99" s="6">
        <v>44879</v>
      </c>
      <c r="B99" s="6">
        <v>44879</v>
      </c>
      <c r="C99" s="1" t="s">
        <v>198</v>
      </c>
      <c r="D99" s="1" t="s">
        <v>100</v>
      </c>
      <c r="E99" s="1" t="str">
        <f>+VLOOKUP($D99,Sheet1!$C$5:$C$173,1,0)</f>
        <v>00050948</v>
      </c>
      <c r="F99" s="1" t="s">
        <v>128</v>
      </c>
      <c r="G99" s="1" t="s">
        <v>222</v>
      </c>
      <c r="H99" s="1" t="s">
        <v>146</v>
      </c>
      <c r="I99" s="1" t="s">
        <v>624</v>
      </c>
      <c r="J99" s="1" t="s">
        <v>493</v>
      </c>
      <c r="K99" s="4">
        <v>1669348</v>
      </c>
      <c r="L99" s="4">
        <v>20073</v>
      </c>
      <c r="M99" s="4">
        <v>131942</v>
      </c>
      <c r="N99" s="4">
        <v>1781217</v>
      </c>
      <c r="O99" s="1" t="s">
        <v>292</v>
      </c>
      <c r="P99" s="1" t="s">
        <v>75</v>
      </c>
      <c r="Q99" s="1" t="s">
        <v>297</v>
      </c>
      <c r="R99" s="1"/>
      <c r="S99" s="1" t="s">
        <v>451</v>
      </c>
    </row>
    <row r="100" spans="1:19" x14ac:dyDescent="0.25">
      <c r="A100" s="6">
        <v>44879</v>
      </c>
      <c r="B100" s="6">
        <v>44879</v>
      </c>
      <c r="C100" s="1" t="s">
        <v>107</v>
      </c>
      <c r="D100" s="1" t="s">
        <v>246</v>
      </c>
      <c r="E100" s="1" t="str">
        <f>+VLOOKUP($D100,Sheet1!$C$5:$C$173,1,0)</f>
        <v>00050947</v>
      </c>
      <c r="F100" s="1" t="s">
        <v>128</v>
      </c>
      <c r="G100" s="1" t="s">
        <v>407</v>
      </c>
      <c r="H100" s="1" t="s">
        <v>91</v>
      </c>
      <c r="I100" s="1" t="s">
        <v>21</v>
      </c>
      <c r="J100" s="1" t="s">
        <v>486</v>
      </c>
      <c r="K100" s="4">
        <v>1468620</v>
      </c>
      <c r="L100" s="4">
        <v>0</v>
      </c>
      <c r="M100" s="4">
        <v>117490</v>
      </c>
      <c r="N100" s="4">
        <v>1586110</v>
      </c>
      <c r="O100" s="1" t="s">
        <v>292</v>
      </c>
      <c r="P100" s="1" t="s">
        <v>75</v>
      </c>
      <c r="Q100" s="1" t="s">
        <v>297</v>
      </c>
      <c r="R100" s="1"/>
      <c r="S100" s="1" t="s">
        <v>451</v>
      </c>
    </row>
    <row r="101" spans="1:19" x14ac:dyDescent="0.25">
      <c r="A101" s="6">
        <v>44879</v>
      </c>
      <c r="B101" s="6">
        <v>44879</v>
      </c>
      <c r="C101" s="1" t="s">
        <v>81</v>
      </c>
      <c r="D101" s="1" t="s">
        <v>259</v>
      </c>
      <c r="E101" s="1" t="str">
        <f>+VLOOKUP($D101,Sheet1!$C$5:$C$173,1,0)</f>
        <v>00050946</v>
      </c>
      <c r="F101" s="1" t="s">
        <v>128</v>
      </c>
      <c r="G101" s="1" t="s">
        <v>592</v>
      </c>
      <c r="H101" s="1" t="s">
        <v>169</v>
      </c>
      <c r="I101" s="1" t="s">
        <v>208</v>
      </c>
      <c r="J101" s="1" t="s">
        <v>147</v>
      </c>
      <c r="K101" s="4">
        <v>1311308</v>
      </c>
      <c r="L101" s="4">
        <v>20073</v>
      </c>
      <c r="M101" s="4">
        <v>103299</v>
      </c>
      <c r="N101" s="4">
        <v>1394534</v>
      </c>
      <c r="O101" s="1" t="s">
        <v>292</v>
      </c>
      <c r="P101" s="1" t="s">
        <v>75</v>
      </c>
      <c r="Q101" s="1" t="s">
        <v>297</v>
      </c>
      <c r="R101" s="1"/>
      <c r="S101" s="1" t="s">
        <v>451</v>
      </c>
    </row>
    <row r="102" spans="1:19" x14ac:dyDescent="0.25">
      <c r="A102" s="6">
        <v>44879</v>
      </c>
      <c r="B102" s="6">
        <v>44879</v>
      </c>
      <c r="C102" s="1" t="s">
        <v>241</v>
      </c>
      <c r="D102" s="1" t="s">
        <v>226</v>
      </c>
      <c r="E102" s="1" t="str">
        <f>+VLOOKUP($D102,Sheet1!$C$5:$C$173,1,0)</f>
        <v>00050945</v>
      </c>
      <c r="F102" s="1" t="s">
        <v>128</v>
      </c>
      <c r="G102" s="1" t="s">
        <v>466</v>
      </c>
      <c r="H102" s="1" t="s">
        <v>521</v>
      </c>
      <c r="I102" s="1" t="s">
        <v>243</v>
      </c>
      <c r="J102" s="1" t="s">
        <v>305</v>
      </c>
      <c r="K102" s="4">
        <v>2421120</v>
      </c>
      <c r="L102" s="4">
        <v>0</v>
      </c>
      <c r="M102" s="4">
        <v>193690</v>
      </c>
      <c r="N102" s="4">
        <v>2614810</v>
      </c>
      <c r="O102" s="1" t="s">
        <v>292</v>
      </c>
      <c r="P102" s="1" t="s">
        <v>75</v>
      </c>
      <c r="Q102" s="1" t="s">
        <v>297</v>
      </c>
      <c r="R102" s="1"/>
      <c r="S102" s="1" t="s">
        <v>451</v>
      </c>
    </row>
    <row r="103" spans="1:19" x14ac:dyDescent="0.25">
      <c r="A103" s="6">
        <v>44879</v>
      </c>
      <c r="B103" s="6">
        <v>44879</v>
      </c>
      <c r="C103" s="1" t="s">
        <v>355</v>
      </c>
      <c r="D103" s="1" t="s">
        <v>468</v>
      </c>
      <c r="E103" s="1" t="str">
        <f>+VLOOKUP($D103,Sheet1!$C$5:$C$173,1,0)</f>
        <v>00050944</v>
      </c>
      <c r="F103" s="1" t="s">
        <v>128</v>
      </c>
      <c r="G103" s="1" t="s">
        <v>489</v>
      </c>
      <c r="H103" s="1" t="s">
        <v>593</v>
      </c>
      <c r="I103" s="1" t="s">
        <v>6</v>
      </c>
      <c r="J103" s="1" t="s">
        <v>26</v>
      </c>
      <c r="K103" s="4">
        <v>6514444</v>
      </c>
      <c r="L103" s="4">
        <v>60218</v>
      </c>
      <c r="M103" s="4">
        <v>516338</v>
      </c>
      <c r="N103" s="4">
        <v>6970564</v>
      </c>
      <c r="O103" s="1" t="s">
        <v>292</v>
      </c>
      <c r="P103" s="1" t="s">
        <v>75</v>
      </c>
      <c r="Q103" s="1" t="s">
        <v>297</v>
      </c>
      <c r="R103" s="1"/>
      <c r="S103" s="1" t="s">
        <v>451</v>
      </c>
    </row>
    <row r="104" spans="1:19" x14ac:dyDescent="0.25">
      <c r="A104" s="6">
        <v>44876</v>
      </c>
      <c r="B104" s="6">
        <v>44876</v>
      </c>
      <c r="C104" s="1" t="s">
        <v>402</v>
      </c>
      <c r="D104" s="1" t="s">
        <v>197</v>
      </c>
      <c r="E104" s="1" t="str">
        <f>+VLOOKUP($D104,Sheet1!$C$5:$C$173,1,0)</f>
        <v>00050789</v>
      </c>
      <c r="F104" s="1" t="s">
        <v>128</v>
      </c>
      <c r="G104" s="1" t="s">
        <v>647</v>
      </c>
      <c r="H104" s="1" t="s">
        <v>565</v>
      </c>
      <c r="I104" s="1" t="s">
        <v>204</v>
      </c>
      <c r="J104" s="1" t="s">
        <v>85</v>
      </c>
      <c r="K104" s="4">
        <v>1834036</v>
      </c>
      <c r="L104" s="4">
        <v>40146</v>
      </c>
      <c r="M104" s="4">
        <v>143511</v>
      </c>
      <c r="N104" s="4">
        <v>1937401</v>
      </c>
      <c r="O104" s="1" t="s">
        <v>292</v>
      </c>
      <c r="P104" s="1" t="s">
        <v>75</v>
      </c>
      <c r="Q104" s="1" t="s">
        <v>297</v>
      </c>
      <c r="R104" s="1" t="s">
        <v>51</v>
      </c>
      <c r="S104" s="1" t="s">
        <v>333</v>
      </c>
    </row>
    <row r="105" spans="1:19" x14ac:dyDescent="0.25">
      <c r="A105" s="6">
        <v>44876</v>
      </c>
      <c r="B105" s="6">
        <v>44876</v>
      </c>
      <c r="C105" s="1" t="s">
        <v>388</v>
      </c>
      <c r="D105" s="1" t="s">
        <v>247</v>
      </c>
      <c r="E105" s="1" t="str">
        <f>+VLOOKUP($D105,Sheet1!$C$5:$C$173,1,0)</f>
        <v>00050788</v>
      </c>
      <c r="F105" s="1" t="s">
        <v>128</v>
      </c>
      <c r="G105" s="1" t="s">
        <v>139</v>
      </c>
      <c r="H105" s="1" t="s">
        <v>15</v>
      </c>
      <c r="I105" s="1" t="s">
        <v>479</v>
      </c>
      <c r="J105" s="1" t="s">
        <v>274</v>
      </c>
      <c r="K105" s="4">
        <v>2777840</v>
      </c>
      <c r="L105" s="4">
        <v>0</v>
      </c>
      <c r="M105" s="4">
        <v>222227</v>
      </c>
      <c r="N105" s="4">
        <v>3000067</v>
      </c>
      <c r="O105" s="1" t="s">
        <v>292</v>
      </c>
      <c r="P105" s="1" t="s">
        <v>75</v>
      </c>
      <c r="Q105" s="1" t="s">
        <v>297</v>
      </c>
      <c r="R105" s="1" t="s">
        <v>51</v>
      </c>
      <c r="S105" s="1" t="s">
        <v>333</v>
      </c>
    </row>
    <row r="106" spans="1:19" x14ac:dyDescent="0.25">
      <c r="A106" s="6">
        <v>44876</v>
      </c>
      <c r="B106" s="6">
        <v>44876</v>
      </c>
      <c r="C106" s="1" t="s">
        <v>113</v>
      </c>
      <c r="D106" s="1" t="s">
        <v>357</v>
      </c>
      <c r="E106" s="1" t="str">
        <f>+VLOOKUP($D106,Sheet1!$C$5:$C$173,1,0)</f>
        <v>00050787</v>
      </c>
      <c r="F106" s="1" t="s">
        <v>128</v>
      </c>
      <c r="G106" s="1" t="s">
        <v>186</v>
      </c>
      <c r="H106" s="1" t="s">
        <v>258</v>
      </c>
      <c r="I106" s="1" t="s">
        <v>367</v>
      </c>
      <c r="J106" s="1" t="s">
        <v>218</v>
      </c>
      <c r="K106" s="4">
        <v>2221160</v>
      </c>
      <c r="L106" s="4">
        <v>0</v>
      </c>
      <c r="M106" s="4">
        <v>177693</v>
      </c>
      <c r="N106" s="4">
        <v>2398853</v>
      </c>
      <c r="O106" s="1" t="s">
        <v>292</v>
      </c>
      <c r="P106" s="1" t="s">
        <v>75</v>
      </c>
      <c r="Q106" s="1" t="s">
        <v>297</v>
      </c>
      <c r="R106" s="1" t="s">
        <v>51</v>
      </c>
      <c r="S106" s="1" t="s">
        <v>333</v>
      </c>
    </row>
    <row r="107" spans="1:19" x14ac:dyDescent="0.25">
      <c r="A107" s="6">
        <v>44875</v>
      </c>
      <c r="B107" s="6">
        <v>44875</v>
      </c>
      <c r="C107" s="1" t="s">
        <v>2</v>
      </c>
      <c r="D107" s="1" t="s">
        <v>655</v>
      </c>
      <c r="E107" s="1" t="str">
        <f>+VLOOKUP($D107,Sheet1!$C$5:$C$173,1,0)</f>
        <v>00050688</v>
      </c>
      <c r="F107" s="1" t="s">
        <v>128</v>
      </c>
      <c r="G107" s="1" t="s">
        <v>311</v>
      </c>
      <c r="H107" s="1" t="s">
        <v>36</v>
      </c>
      <c r="I107" s="1" t="s">
        <v>209</v>
      </c>
      <c r="J107" s="1" t="s">
        <v>105</v>
      </c>
      <c r="K107" s="4">
        <v>3689780</v>
      </c>
      <c r="L107" s="4">
        <v>0</v>
      </c>
      <c r="M107" s="4">
        <v>295182</v>
      </c>
      <c r="N107" s="4">
        <v>3984962</v>
      </c>
      <c r="O107" s="1" t="s">
        <v>292</v>
      </c>
      <c r="P107" s="1" t="s">
        <v>75</v>
      </c>
      <c r="Q107" s="1" t="s">
        <v>297</v>
      </c>
      <c r="R107" s="1"/>
      <c r="S107" s="1" t="s">
        <v>451</v>
      </c>
    </row>
    <row r="108" spans="1:19" x14ac:dyDescent="0.25">
      <c r="A108" s="6">
        <v>44875</v>
      </c>
      <c r="B108" s="6">
        <v>44875</v>
      </c>
      <c r="C108" s="1" t="s">
        <v>543</v>
      </c>
      <c r="D108" s="1" t="s">
        <v>494</v>
      </c>
      <c r="E108" s="1" t="str">
        <f>+VLOOKUP($D108,Sheet1!$C$5:$C$173,1,0)</f>
        <v>00050687</v>
      </c>
      <c r="F108" s="1" t="s">
        <v>128</v>
      </c>
      <c r="G108" s="1" t="s">
        <v>311</v>
      </c>
      <c r="H108" s="1" t="s">
        <v>36</v>
      </c>
      <c r="I108" s="1" t="s">
        <v>349</v>
      </c>
      <c r="J108" s="1" t="s">
        <v>105</v>
      </c>
      <c r="K108" s="4">
        <v>2579200</v>
      </c>
      <c r="L108" s="4">
        <v>0</v>
      </c>
      <c r="M108" s="4">
        <v>206336</v>
      </c>
      <c r="N108" s="4">
        <v>2785536</v>
      </c>
      <c r="O108" s="1" t="s">
        <v>292</v>
      </c>
      <c r="P108" s="1" t="s">
        <v>75</v>
      </c>
      <c r="Q108" s="1" t="s">
        <v>297</v>
      </c>
      <c r="R108" s="1"/>
      <c r="S108" s="1" t="s">
        <v>451</v>
      </c>
    </row>
    <row r="109" spans="1:19" x14ac:dyDescent="0.25">
      <c r="A109" s="6">
        <v>44875</v>
      </c>
      <c r="B109" s="6">
        <v>44875</v>
      </c>
      <c r="C109" s="1" t="s">
        <v>80</v>
      </c>
      <c r="D109" s="1" t="s">
        <v>371</v>
      </c>
      <c r="E109" s="1" t="str">
        <f>+VLOOKUP($D109,Sheet1!$C$5:$C$173,1,0)</f>
        <v>00050679</v>
      </c>
      <c r="F109" s="1" t="s">
        <v>128</v>
      </c>
      <c r="G109" s="1" t="s">
        <v>507</v>
      </c>
      <c r="H109" s="1" t="s">
        <v>382</v>
      </c>
      <c r="I109" s="1" t="s">
        <v>508</v>
      </c>
      <c r="J109" s="1" t="s">
        <v>563</v>
      </c>
      <c r="K109" s="4">
        <v>5273744</v>
      </c>
      <c r="L109" s="4">
        <v>40146</v>
      </c>
      <c r="M109" s="4">
        <v>418688</v>
      </c>
      <c r="N109" s="4">
        <v>5652286</v>
      </c>
      <c r="O109" s="1" t="s">
        <v>292</v>
      </c>
      <c r="P109" s="1" t="s">
        <v>75</v>
      </c>
      <c r="Q109" s="1" t="s">
        <v>297</v>
      </c>
      <c r="R109" s="1"/>
      <c r="S109" s="1" t="s">
        <v>451</v>
      </c>
    </row>
    <row r="110" spans="1:19" x14ac:dyDescent="0.25">
      <c r="A110" s="6">
        <v>44875</v>
      </c>
      <c r="B110" s="6">
        <v>44875</v>
      </c>
      <c r="C110" s="1" t="s">
        <v>160</v>
      </c>
      <c r="D110" s="1" t="s">
        <v>648</v>
      </c>
      <c r="E110" s="1" t="str">
        <f>+VLOOKUP($D110,Sheet1!$C$5:$C$173,1,0)</f>
        <v>00050670</v>
      </c>
      <c r="F110" s="1" t="s">
        <v>128</v>
      </c>
      <c r="G110" s="1" t="s">
        <v>283</v>
      </c>
      <c r="H110" s="1" t="s">
        <v>662</v>
      </c>
      <c r="I110" s="1" t="s">
        <v>498</v>
      </c>
      <c r="J110" s="1" t="s">
        <v>117</v>
      </c>
      <c r="K110" s="4">
        <v>1468620</v>
      </c>
      <c r="L110" s="4">
        <v>0</v>
      </c>
      <c r="M110" s="4">
        <v>117490</v>
      </c>
      <c r="N110" s="4">
        <v>1586110</v>
      </c>
      <c r="O110" s="1" t="s">
        <v>292</v>
      </c>
      <c r="P110" s="1" t="s">
        <v>75</v>
      </c>
      <c r="Q110" s="1" t="s">
        <v>297</v>
      </c>
      <c r="R110" s="1"/>
      <c r="S110" s="1" t="s">
        <v>451</v>
      </c>
    </row>
    <row r="111" spans="1:19" x14ac:dyDescent="0.25">
      <c r="A111" s="6">
        <v>44875</v>
      </c>
      <c r="B111" s="6">
        <v>44875</v>
      </c>
      <c r="C111" s="1" t="s">
        <v>646</v>
      </c>
      <c r="D111" s="1" t="s">
        <v>623</v>
      </c>
      <c r="E111" s="1" t="str">
        <f>+VLOOKUP($D111,Sheet1!$C$5:$C$173,1,0)</f>
        <v>00050678</v>
      </c>
      <c r="F111" s="1" t="s">
        <v>128</v>
      </c>
      <c r="G111" s="1" t="s">
        <v>165</v>
      </c>
      <c r="H111" s="1" t="s">
        <v>264</v>
      </c>
      <c r="I111" s="1" t="s">
        <v>510</v>
      </c>
      <c r="J111" s="1" t="s">
        <v>214</v>
      </c>
      <c r="K111" s="4">
        <v>5203144</v>
      </c>
      <c r="L111" s="4">
        <v>40146</v>
      </c>
      <c r="M111" s="4">
        <v>413040</v>
      </c>
      <c r="N111" s="4">
        <v>5576038</v>
      </c>
      <c r="O111" s="1" t="s">
        <v>292</v>
      </c>
      <c r="P111" s="1" t="s">
        <v>75</v>
      </c>
      <c r="Q111" s="1" t="s">
        <v>297</v>
      </c>
      <c r="R111" s="1"/>
      <c r="S111" s="1" t="s">
        <v>451</v>
      </c>
    </row>
    <row r="112" spans="1:19" x14ac:dyDescent="0.25">
      <c r="A112" s="6">
        <v>44875</v>
      </c>
      <c r="B112" s="6">
        <v>44875</v>
      </c>
      <c r="C112" s="1" t="s">
        <v>57</v>
      </c>
      <c r="D112" s="1" t="s">
        <v>481</v>
      </c>
      <c r="E112" s="1" t="str">
        <f>+VLOOKUP($D112,Sheet1!$C$5:$C$173,1,0)</f>
        <v>00050677</v>
      </c>
      <c r="F112" s="1" t="s">
        <v>128</v>
      </c>
      <c r="G112" s="1" t="s">
        <v>551</v>
      </c>
      <c r="H112" s="1" t="s">
        <v>149</v>
      </c>
      <c r="I112" s="1" t="s">
        <v>578</v>
      </c>
      <c r="J112" s="1" t="s">
        <v>229</v>
      </c>
      <c r="K112" s="4">
        <v>1468640</v>
      </c>
      <c r="L112" s="4">
        <v>0</v>
      </c>
      <c r="M112" s="4">
        <v>117491</v>
      </c>
      <c r="N112" s="4">
        <v>1586131</v>
      </c>
      <c r="O112" s="1" t="s">
        <v>292</v>
      </c>
      <c r="P112" s="1" t="s">
        <v>75</v>
      </c>
      <c r="Q112" s="1" t="s">
        <v>297</v>
      </c>
      <c r="R112" s="1"/>
      <c r="S112" s="1" t="s">
        <v>451</v>
      </c>
    </row>
    <row r="113" spans="1:19" x14ac:dyDescent="0.25">
      <c r="A113" s="6">
        <v>44875</v>
      </c>
      <c r="B113" s="6">
        <v>44875</v>
      </c>
      <c r="C113" s="1" t="s">
        <v>336</v>
      </c>
      <c r="D113" s="1" t="s">
        <v>364</v>
      </c>
      <c r="E113" s="1" t="str">
        <f>+VLOOKUP($D113,Sheet1!$C$5:$C$173,1,0)</f>
        <v>00050676</v>
      </c>
      <c r="F113" s="1" t="s">
        <v>128</v>
      </c>
      <c r="G113" s="1" t="s">
        <v>638</v>
      </c>
      <c r="H113" s="1" t="s">
        <v>114</v>
      </c>
      <c r="I113" s="1" t="s">
        <v>517</v>
      </c>
      <c r="J113" s="1" t="s">
        <v>600</v>
      </c>
      <c r="K113" s="4">
        <v>3530380</v>
      </c>
      <c r="L113" s="4">
        <v>0</v>
      </c>
      <c r="M113" s="4">
        <v>282430</v>
      </c>
      <c r="N113" s="4">
        <v>3812810</v>
      </c>
      <c r="O113" s="1" t="s">
        <v>292</v>
      </c>
      <c r="P113" s="1" t="s">
        <v>75</v>
      </c>
      <c r="Q113" s="1" t="s">
        <v>297</v>
      </c>
      <c r="R113" s="1"/>
      <c r="S113" s="1" t="s">
        <v>451</v>
      </c>
    </row>
    <row r="114" spans="1:19" x14ac:dyDescent="0.25">
      <c r="A114" s="6">
        <v>44875</v>
      </c>
      <c r="B114" s="6">
        <v>44875</v>
      </c>
      <c r="C114" s="1" t="s">
        <v>456</v>
      </c>
      <c r="D114" s="1" t="s">
        <v>164</v>
      </c>
      <c r="E114" s="1" t="str">
        <f>+VLOOKUP($D114,Sheet1!$C$5:$C$173,1,0)</f>
        <v>00050675</v>
      </c>
      <c r="F114" s="1" t="s">
        <v>128</v>
      </c>
      <c r="G114" s="1" t="s">
        <v>350</v>
      </c>
      <c r="H114" s="1" t="s">
        <v>191</v>
      </c>
      <c r="I114" s="1" t="s">
        <v>211</v>
      </c>
      <c r="J114" s="1" t="s">
        <v>167</v>
      </c>
      <c r="K114" s="4">
        <v>2579220</v>
      </c>
      <c r="L114" s="4">
        <v>0</v>
      </c>
      <c r="M114" s="4">
        <v>206338</v>
      </c>
      <c r="N114" s="4">
        <v>2785558</v>
      </c>
      <c r="O114" s="1" t="s">
        <v>292</v>
      </c>
      <c r="P114" s="1" t="s">
        <v>75</v>
      </c>
      <c r="Q114" s="1" t="s">
        <v>297</v>
      </c>
      <c r="R114" s="1"/>
      <c r="S114" s="1" t="s">
        <v>451</v>
      </c>
    </row>
    <row r="115" spans="1:19" x14ac:dyDescent="0.25">
      <c r="A115" s="6">
        <v>44875</v>
      </c>
      <c r="B115" s="6">
        <v>44875</v>
      </c>
      <c r="C115" s="1" t="s">
        <v>108</v>
      </c>
      <c r="D115" s="1" t="s">
        <v>177</v>
      </c>
      <c r="E115" s="1" t="str">
        <f>+VLOOKUP($D115,Sheet1!$C$5:$C$173,1,0)</f>
        <v>00050674</v>
      </c>
      <c r="F115" s="1" t="s">
        <v>128</v>
      </c>
      <c r="G115" s="1" t="s">
        <v>651</v>
      </c>
      <c r="H115" s="1" t="s">
        <v>375</v>
      </c>
      <c r="I115" s="1" t="s">
        <v>335</v>
      </c>
      <c r="J115" s="1" t="s">
        <v>586</v>
      </c>
      <c r="K115" s="4">
        <v>3829100</v>
      </c>
      <c r="L115" s="4">
        <v>0</v>
      </c>
      <c r="M115" s="4">
        <v>306328</v>
      </c>
      <c r="N115" s="4">
        <v>4135428</v>
      </c>
      <c r="O115" s="1" t="s">
        <v>292</v>
      </c>
      <c r="P115" s="1" t="s">
        <v>75</v>
      </c>
      <c r="Q115" s="1" t="s">
        <v>297</v>
      </c>
      <c r="R115" s="1"/>
      <c r="S115" s="1" t="s">
        <v>451</v>
      </c>
    </row>
    <row r="116" spans="1:19" x14ac:dyDescent="0.25">
      <c r="A116" s="6">
        <v>44875</v>
      </c>
      <c r="B116" s="6">
        <v>44875</v>
      </c>
      <c r="C116" s="1" t="s">
        <v>315</v>
      </c>
      <c r="D116" s="1" t="s">
        <v>260</v>
      </c>
      <c r="E116" s="1" t="str">
        <f>+VLOOKUP($D116,Sheet1!$C$5:$C$173,1,0)</f>
        <v>00050673</v>
      </c>
      <c r="F116" s="1" t="s">
        <v>128</v>
      </c>
      <c r="G116" s="1" t="s">
        <v>466</v>
      </c>
      <c r="H116" s="1" t="s">
        <v>521</v>
      </c>
      <c r="I116" s="1" t="s">
        <v>409</v>
      </c>
      <c r="J116" s="1" t="s">
        <v>305</v>
      </c>
      <c r="K116" s="4">
        <v>1468620</v>
      </c>
      <c r="L116" s="4">
        <v>0</v>
      </c>
      <c r="M116" s="4">
        <v>117490</v>
      </c>
      <c r="N116" s="4">
        <v>1586110</v>
      </c>
      <c r="O116" s="1" t="s">
        <v>292</v>
      </c>
      <c r="P116" s="1" t="s">
        <v>75</v>
      </c>
      <c r="Q116" s="1" t="s">
        <v>297</v>
      </c>
      <c r="R116" s="1"/>
      <c r="S116" s="1" t="s">
        <v>451</v>
      </c>
    </row>
    <row r="117" spans="1:19" x14ac:dyDescent="0.25">
      <c r="A117" s="6">
        <v>44875</v>
      </c>
      <c r="B117" s="6">
        <v>44875</v>
      </c>
      <c r="C117" s="1" t="s">
        <v>193</v>
      </c>
      <c r="D117" s="1" t="s">
        <v>7</v>
      </c>
      <c r="E117" s="1" t="str">
        <f>+VLOOKUP($D117,Sheet1!$C$5:$C$173,1,0)</f>
        <v>00050672</v>
      </c>
      <c r="F117" s="1" t="s">
        <v>128</v>
      </c>
      <c r="G117" s="1" t="s">
        <v>489</v>
      </c>
      <c r="H117" s="1" t="s">
        <v>593</v>
      </c>
      <c r="I117" s="1" t="s">
        <v>194</v>
      </c>
      <c r="J117" s="1" t="s">
        <v>26</v>
      </c>
      <c r="K117" s="4">
        <v>1669348</v>
      </c>
      <c r="L117" s="4">
        <v>20073</v>
      </c>
      <c r="M117" s="4">
        <v>131942</v>
      </c>
      <c r="N117" s="4">
        <v>1781217</v>
      </c>
      <c r="O117" s="1" t="s">
        <v>292</v>
      </c>
      <c r="P117" s="1" t="s">
        <v>75</v>
      </c>
      <c r="Q117" s="1" t="s">
        <v>297</v>
      </c>
      <c r="R117" s="1"/>
      <c r="S117" s="1" t="s">
        <v>451</v>
      </c>
    </row>
    <row r="118" spans="1:19" x14ac:dyDescent="0.25">
      <c r="A118" s="6">
        <v>44875</v>
      </c>
      <c r="B118" s="6">
        <v>44875</v>
      </c>
      <c r="C118" s="1" t="s">
        <v>377</v>
      </c>
      <c r="D118" s="1" t="s">
        <v>457</v>
      </c>
      <c r="E118" s="1" t="str">
        <f>+VLOOKUP($D118,Sheet1!$C$5:$C$173,1,0)</f>
        <v>00050671</v>
      </c>
      <c r="F118" s="1" t="s">
        <v>128</v>
      </c>
      <c r="G118" s="1" t="s">
        <v>430</v>
      </c>
      <c r="H118" s="1" t="s">
        <v>152</v>
      </c>
      <c r="I118" s="1" t="s">
        <v>170</v>
      </c>
      <c r="J118" s="1" t="s">
        <v>563</v>
      </c>
      <c r="K118" s="4">
        <v>1110580</v>
      </c>
      <c r="L118" s="4">
        <v>0</v>
      </c>
      <c r="M118" s="4">
        <v>88846</v>
      </c>
      <c r="N118" s="4">
        <v>1199426</v>
      </c>
      <c r="O118" s="1" t="s">
        <v>292</v>
      </c>
      <c r="P118" s="1" t="s">
        <v>75</v>
      </c>
      <c r="Q118" s="1" t="s">
        <v>297</v>
      </c>
      <c r="R118" s="1"/>
      <c r="S118" s="1" t="s">
        <v>451</v>
      </c>
    </row>
    <row r="119" spans="1:19" x14ac:dyDescent="0.25">
      <c r="A119" s="6">
        <v>44874</v>
      </c>
      <c r="B119" s="6">
        <v>44874</v>
      </c>
      <c r="C119" s="1" t="s">
        <v>303</v>
      </c>
      <c r="D119" s="1" t="s">
        <v>179</v>
      </c>
      <c r="E119" s="1" t="str">
        <f>+VLOOKUP($D119,Sheet1!$C$5:$C$173,1,0)</f>
        <v>00050659</v>
      </c>
      <c r="F119" s="1" t="s">
        <v>128</v>
      </c>
      <c r="G119" s="1" t="s">
        <v>103</v>
      </c>
      <c r="H119" s="1" t="s">
        <v>465</v>
      </c>
      <c r="I119" s="1" t="s">
        <v>141</v>
      </c>
      <c r="J119" s="1" t="s">
        <v>379</v>
      </c>
      <c r="K119" s="4">
        <v>1982890</v>
      </c>
      <c r="L119" s="4">
        <v>0</v>
      </c>
      <c r="M119" s="4">
        <v>158631</v>
      </c>
      <c r="N119" s="4">
        <v>2141521</v>
      </c>
      <c r="O119" s="1" t="s">
        <v>292</v>
      </c>
      <c r="P119" s="1" t="s">
        <v>75</v>
      </c>
      <c r="Q119" s="1" t="s">
        <v>297</v>
      </c>
      <c r="R119" s="1"/>
      <c r="S119" s="1" t="s">
        <v>451</v>
      </c>
    </row>
    <row r="120" spans="1:19" x14ac:dyDescent="0.25">
      <c r="A120" s="6">
        <v>44874</v>
      </c>
      <c r="B120" s="6">
        <v>44874</v>
      </c>
      <c r="C120" s="1" t="s">
        <v>520</v>
      </c>
      <c r="D120" s="1" t="s">
        <v>524</v>
      </c>
      <c r="E120" s="1" t="str">
        <f>+VLOOKUP($D120,Sheet1!$C$5:$C$173,1,0)</f>
        <v>00050660</v>
      </c>
      <c r="F120" s="1" t="s">
        <v>128</v>
      </c>
      <c r="G120" s="1" t="s">
        <v>248</v>
      </c>
      <c r="H120" s="1" t="s">
        <v>455</v>
      </c>
      <c r="I120" s="1" t="s">
        <v>210</v>
      </c>
      <c r="J120" s="1" t="s">
        <v>31</v>
      </c>
      <c r="K120" s="4">
        <v>4514826</v>
      </c>
      <c r="L120" s="4">
        <v>40146</v>
      </c>
      <c r="M120" s="4">
        <v>357974</v>
      </c>
      <c r="N120" s="4">
        <v>4832654</v>
      </c>
      <c r="O120" s="1" t="s">
        <v>292</v>
      </c>
      <c r="P120" s="1" t="s">
        <v>75</v>
      </c>
      <c r="Q120" s="1" t="s">
        <v>297</v>
      </c>
      <c r="R120" s="1"/>
      <c r="S120" s="1" t="s">
        <v>451</v>
      </c>
    </row>
    <row r="121" spans="1:19" x14ac:dyDescent="0.25">
      <c r="A121" s="6">
        <v>44873</v>
      </c>
      <c r="B121" s="6">
        <v>44873</v>
      </c>
      <c r="C121" s="1" t="s">
        <v>205</v>
      </c>
      <c r="D121" s="1" t="s">
        <v>381</v>
      </c>
      <c r="E121" s="1" t="str">
        <f>+VLOOKUP($D121,Sheet1!$C$5:$C$173,1,0)</f>
        <v>00050542</v>
      </c>
      <c r="F121" s="1" t="s">
        <v>128</v>
      </c>
      <c r="G121" s="1" t="s">
        <v>148</v>
      </c>
      <c r="H121" s="1" t="s">
        <v>230</v>
      </c>
      <c r="I121" s="1" t="s">
        <v>535</v>
      </c>
      <c r="J121" s="1" t="s">
        <v>504</v>
      </c>
      <c r="K121" s="4">
        <v>1110580</v>
      </c>
      <c r="L121" s="4">
        <v>0</v>
      </c>
      <c r="M121" s="4">
        <v>88846</v>
      </c>
      <c r="N121" s="4">
        <v>1199426</v>
      </c>
      <c r="O121" s="1" t="s">
        <v>292</v>
      </c>
      <c r="P121" s="1" t="s">
        <v>75</v>
      </c>
      <c r="Q121" s="1" t="s">
        <v>297</v>
      </c>
      <c r="R121" s="1" t="s">
        <v>525</v>
      </c>
      <c r="S121" s="1" t="s">
        <v>451</v>
      </c>
    </row>
    <row r="122" spans="1:19" x14ac:dyDescent="0.25">
      <c r="A122" s="6">
        <v>44873</v>
      </c>
      <c r="B122" s="6">
        <v>44873</v>
      </c>
      <c r="C122" s="1" t="s">
        <v>63</v>
      </c>
      <c r="D122" s="1" t="s">
        <v>383</v>
      </c>
      <c r="E122" s="1" t="str">
        <f>+VLOOKUP($D122,Sheet1!$C$5:$C$173,1,0)</f>
        <v>00050541</v>
      </c>
      <c r="F122" s="1" t="s">
        <v>128</v>
      </c>
      <c r="G122" s="1" t="s">
        <v>225</v>
      </c>
      <c r="H122" s="1" t="s">
        <v>172</v>
      </c>
      <c r="I122" s="1" t="s">
        <v>173</v>
      </c>
      <c r="J122" s="1" t="s">
        <v>61</v>
      </c>
      <c r="K122" s="4">
        <v>1110580</v>
      </c>
      <c r="L122" s="4">
        <v>0</v>
      </c>
      <c r="M122" s="4">
        <v>88846</v>
      </c>
      <c r="N122" s="4">
        <v>1199426</v>
      </c>
      <c r="O122" s="1" t="s">
        <v>292</v>
      </c>
      <c r="P122" s="1" t="s">
        <v>75</v>
      </c>
      <c r="Q122" s="1" t="s">
        <v>297</v>
      </c>
      <c r="R122" s="1" t="s">
        <v>525</v>
      </c>
      <c r="S122" s="1" t="s">
        <v>451</v>
      </c>
    </row>
    <row r="123" spans="1:19" x14ac:dyDescent="0.25">
      <c r="A123" s="6">
        <v>44873</v>
      </c>
      <c r="B123" s="6">
        <v>44873</v>
      </c>
      <c r="C123" s="1" t="s">
        <v>527</v>
      </c>
      <c r="D123" s="1" t="s">
        <v>501</v>
      </c>
      <c r="E123" s="1" t="str">
        <f>+VLOOKUP($D123,Sheet1!$C$5:$C$173,1,0)</f>
        <v>00050531</v>
      </c>
      <c r="F123" s="1" t="s">
        <v>128</v>
      </c>
      <c r="G123" s="1" t="s">
        <v>135</v>
      </c>
      <c r="H123" s="1" t="s">
        <v>547</v>
      </c>
      <c r="I123" s="1" t="s">
        <v>640</v>
      </c>
      <c r="J123" s="1" t="s">
        <v>265</v>
      </c>
      <c r="K123" s="4">
        <v>1110580</v>
      </c>
      <c r="L123" s="4">
        <v>0</v>
      </c>
      <c r="M123" s="4">
        <v>88846</v>
      </c>
      <c r="N123" s="4">
        <v>1199426</v>
      </c>
      <c r="O123" s="1" t="s">
        <v>292</v>
      </c>
      <c r="P123" s="1" t="s">
        <v>75</v>
      </c>
      <c r="Q123" s="1" t="s">
        <v>297</v>
      </c>
      <c r="R123" s="1" t="s">
        <v>525</v>
      </c>
      <c r="S123" s="1" t="s">
        <v>451</v>
      </c>
    </row>
    <row r="124" spans="1:19" x14ac:dyDescent="0.25">
      <c r="A124" s="6">
        <v>44873</v>
      </c>
      <c r="B124" s="6">
        <v>44873</v>
      </c>
      <c r="C124" s="1" t="s">
        <v>154</v>
      </c>
      <c r="D124" s="1" t="s">
        <v>281</v>
      </c>
      <c r="E124" s="1" t="str">
        <f>+VLOOKUP($D124,Sheet1!$C$5:$C$173,1,0)</f>
        <v>00050530</v>
      </c>
      <c r="F124" s="1" t="s">
        <v>128</v>
      </c>
      <c r="G124" s="1" t="s">
        <v>232</v>
      </c>
      <c r="H124" s="1" t="s">
        <v>168</v>
      </c>
      <c r="I124" s="1" t="s">
        <v>429</v>
      </c>
      <c r="J124" s="1" t="s">
        <v>534</v>
      </c>
      <c r="K124" s="4">
        <v>3137968</v>
      </c>
      <c r="L124" s="4">
        <v>20073</v>
      </c>
      <c r="M124" s="4">
        <v>249432</v>
      </c>
      <c r="N124" s="4">
        <v>3367327</v>
      </c>
      <c r="O124" s="1" t="s">
        <v>292</v>
      </c>
      <c r="P124" s="1" t="s">
        <v>75</v>
      </c>
      <c r="Q124" s="1" t="s">
        <v>297</v>
      </c>
      <c r="R124" s="1" t="s">
        <v>525</v>
      </c>
      <c r="S124" s="1" t="s">
        <v>451</v>
      </c>
    </row>
    <row r="125" spans="1:19" x14ac:dyDescent="0.25">
      <c r="A125" s="6">
        <v>44873</v>
      </c>
      <c r="B125" s="6">
        <v>44873</v>
      </c>
      <c r="C125" s="1" t="s">
        <v>625</v>
      </c>
      <c r="D125" s="1" t="s">
        <v>540</v>
      </c>
      <c r="E125" s="1" t="str">
        <f>+VLOOKUP($D125,Sheet1!$C$5:$C$173,1,0)</f>
        <v>00050438</v>
      </c>
      <c r="F125" s="1" t="s">
        <v>128</v>
      </c>
      <c r="G125" s="1" t="s">
        <v>86</v>
      </c>
      <c r="H125" s="1" t="s">
        <v>42</v>
      </c>
      <c r="I125" s="1" t="s">
        <v>329</v>
      </c>
      <c r="J125" s="1" t="s">
        <v>306</v>
      </c>
      <c r="K125" s="4">
        <v>7579520</v>
      </c>
      <c r="L125" s="4">
        <v>0</v>
      </c>
      <c r="M125" s="4">
        <v>606362</v>
      </c>
      <c r="N125" s="4">
        <v>8185882</v>
      </c>
      <c r="O125" s="1" t="s">
        <v>292</v>
      </c>
      <c r="P125" s="1" t="s">
        <v>75</v>
      </c>
      <c r="Q125" s="1" t="s">
        <v>297</v>
      </c>
      <c r="R125" s="1" t="s">
        <v>525</v>
      </c>
      <c r="S125" s="1" t="s">
        <v>451</v>
      </c>
    </row>
    <row r="126" spans="1:19" x14ac:dyDescent="0.25">
      <c r="A126" s="6">
        <v>44873</v>
      </c>
      <c r="B126" s="6">
        <v>44873</v>
      </c>
      <c r="C126" s="1" t="s">
        <v>555</v>
      </c>
      <c r="D126" s="1" t="s">
        <v>660</v>
      </c>
      <c r="E126" s="1" t="str">
        <f>+VLOOKUP($D126,Sheet1!$C$5:$C$173,1,0)</f>
        <v>00050359</v>
      </c>
      <c r="F126" s="1" t="s">
        <v>128</v>
      </c>
      <c r="G126" s="1" t="s">
        <v>436</v>
      </c>
      <c r="H126" s="1" t="s">
        <v>220</v>
      </c>
      <c r="I126" s="1" t="s">
        <v>185</v>
      </c>
      <c r="J126" s="1" t="s">
        <v>307</v>
      </c>
      <c r="K126" s="4">
        <v>5919284</v>
      </c>
      <c r="L126" s="4">
        <v>40146</v>
      </c>
      <c r="M126" s="4">
        <v>470331</v>
      </c>
      <c r="N126" s="4">
        <v>6349469</v>
      </c>
      <c r="O126" s="1" t="s">
        <v>292</v>
      </c>
      <c r="P126" s="1" t="s">
        <v>75</v>
      </c>
      <c r="Q126" s="1" t="s">
        <v>297</v>
      </c>
      <c r="R126" s="1" t="s">
        <v>423</v>
      </c>
      <c r="S126" s="1" t="s">
        <v>333</v>
      </c>
    </row>
    <row r="127" spans="1:19" x14ac:dyDescent="0.25">
      <c r="A127" s="6">
        <v>44873</v>
      </c>
      <c r="B127" s="6">
        <v>44873</v>
      </c>
      <c r="C127" s="1" t="s">
        <v>410</v>
      </c>
      <c r="D127" s="1" t="s">
        <v>344</v>
      </c>
      <c r="E127" s="1" t="str">
        <f>+VLOOKUP($D127,Sheet1!$C$5:$C$173,1,0)</f>
        <v>00050358</v>
      </c>
      <c r="F127" s="1" t="s">
        <v>128</v>
      </c>
      <c r="G127" s="1" t="s">
        <v>418</v>
      </c>
      <c r="H127" s="1" t="s">
        <v>16</v>
      </c>
      <c r="I127" s="1" t="s">
        <v>553</v>
      </c>
      <c r="J127" s="1" t="s">
        <v>449</v>
      </c>
      <c r="K127" s="4">
        <v>3689780</v>
      </c>
      <c r="L127" s="4">
        <v>0</v>
      </c>
      <c r="M127" s="4">
        <v>295182</v>
      </c>
      <c r="N127" s="4">
        <v>3984962</v>
      </c>
      <c r="O127" s="1" t="s">
        <v>292</v>
      </c>
      <c r="P127" s="1" t="s">
        <v>75</v>
      </c>
      <c r="Q127" s="1" t="s">
        <v>297</v>
      </c>
      <c r="R127" s="1" t="s">
        <v>51</v>
      </c>
      <c r="S127" s="1" t="s">
        <v>333</v>
      </c>
    </row>
    <row r="128" spans="1:19" x14ac:dyDescent="0.25">
      <c r="A128" s="6">
        <v>44870</v>
      </c>
      <c r="B128" s="6">
        <v>44870</v>
      </c>
      <c r="C128" s="1" t="s">
        <v>632</v>
      </c>
      <c r="D128" s="1" t="s">
        <v>666</v>
      </c>
      <c r="E128" s="1" t="str">
        <f>+VLOOKUP($D128,Sheet1!$C$5:$C$173,1,0)</f>
        <v>00050292</v>
      </c>
      <c r="F128" s="1" t="s">
        <v>128</v>
      </c>
      <c r="G128" s="1" t="s">
        <v>560</v>
      </c>
      <c r="H128" s="1" t="s">
        <v>519</v>
      </c>
      <c r="I128" s="1" t="s">
        <v>115</v>
      </c>
      <c r="J128" s="1" t="s">
        <v>428</v>
      </c>
      <c r="K128" s="4">
        <v>1899348</v>
      </c>
      <c r="L128" s="4">
        <v>20073</v>
      </c>
      <c r="M128" s="4">
        <v>150342</v>
      </c>
      <c r="N128" s="4">
        <v>2029617</v>
      </c>
      <c r="O128" s="1" t="s">
        <v>292</v>
      </c>
      <c r="P128" s="1" t="s">
        <v>75</v>
      </c>
      <c r="Q128" s="1" t="s">
        <v>297</v>
      </c>
      <c r="R128" s="1" t="s">
        <v>423</v>
      </c>
      <c r="S128" s="1" t="s">
        <v>333</v>
      </c>
    </row>
    <row r="129" spans="1:19" x14ac:dyDescent="0.25">
      <c r="A129" s="6">
        <v>44870</v>
      </c>
      <c r="B129" s="6">
        <v>44870</v>
      </c>
      <c r="C129" s="1" t="s">
        <v>60</v>
      </c>
      <c r="D129" s="1" t="s">
        <v>619</v>
      </c>
      <c r="E129" s="1" t="str">
        <f>+VLOOKUP($D129,Sheet1!$C$5:$C$173,1,0)</f>
        <v>00050291</v>
      </c>
      <c r="F129" s="1" t="s">
        <v>128</v>
      </c>
      <c r="G129" s="1" t="s">
        <v>249</v>
      </c>
      <c r="H129" s="1" t="s">
        <v>295</v>
      </c>
      <c r="I129" s="1" t="s">
        <v>314</v>
      </c>
      <c r="J129" s="1" t="s">
        <v>102</v>
      </c>
      <c r="K129" s="4">
        <v>3181384</v>
      </c>
      <c r="L129" s="4">
        <v>60218</v>
      </c>
      <c r="M129" s="4">
        <v>249693</v>
      </c>
      <c r="N129" s="4">
        <v>3370859</v>
      </c>
      <c r="O129" s="1" t="s">
        <v>292</v>
      </c>
      <c r="P129" s="1" t="s">
        <v>75</v>
      </c>
      <c r="Q129" s="1" t="s">
        <v>297</v>
      </c>
      <c r="R129" s="1" t="s">
        <v>423</v>
      </c>
      <c r="S129" s="1" t="s">
        <v>333</v>
      </c>
    </row>
    <row r="130" spans="1:19" x14ac:dyDescent="0.25">
      <c r="A130" s="6">
        <v>44870</v>
      </c>
      <c r="B130" s="6">
        <v>44870</v>
      </c>
      <c r="C130" s="1" t="s">
        <v>143</v>
      </c>
      <c r="D130" s="1" t="s">
        <v>443</v>
      </c>
      <c r="E130" s="1" t="str">
        <f>+VLOOKUP($D130,Sheet1!$C$5:$C$173,1,0)</f>
        <v>00050290</v>
      </c>
      <c r="F130" s="1" t="s">
        <v>128</v>
      </c>
      <c r="G130" s="1" t="s">
        <v>186</v>
      </c>
      <c r="H130" s="1" t="s">
        <v>258</v>
      </c>
      <c r="I130" s="1" t="s">
        <v>583</v>
      </c>
      <c r="J130" s="1" t="s">
        <v>218</v>
      </c>
      <c r="K130" s="4">
        <v>3333060</v>
      </c>
      <c r="L130" s="4">
        <v>0</v>
      </c>
      <c r="M130" s="4">
        <v>266645</v>
      </c>
      <c r="N130" s="4">
        <v>3599705</v>
      </c>
      <c r="O130" s="1" t="s">
        <v>292</v>
      </c>
      <c r="P130" s="1" t="s">
        <v>75</v>
      </c>
      <c r="Q130" s="1" t="s">
        <v>297</v>
      </c>
      <c r="R130" s="1" t="s">
        <v>51</v>
      </c>
      <c r="S130" s="1" t="s">
        <v>333</v>
      </c>
    </row>
    <row r="131" spans="1:19" x14ac:dyDescent="0.25">
      <c r="A131" s="6">
        <v>44870</v>
      </c>
      <c r="B131" s="6">
        <v>44870</v>
      </c>
      <c r="C131" s="1" t="s">
        <v>644</v>
      </c>
      <c r="D131" s="1" t="s">
        <v>142</v>
      </c>
      <c r="E131" s="1" t="str">
        <f>+VLOOKUP($D131,Sheet1!$C$5:$C$173,1,0)</f>
        <v>00050289</v>
      </c>
      <c r="F131" s="1" t="s">
        <v>128</v>
      </c>
      <c r="G131" s="1" t="s">
        <v>647</v>
      </c>
      <c r="H131" s="1" t="s">
        <v>565</v>
      </c>
      <c r="I131" s="1" t="s">
        <v>558</v>
      </c>
      <c r="J131" s="1" t="s">
        <v>85</v>
      </c>
      <c r="K131" s="4">
        <v>2313160</v>
      </c>
      <c r="L131" s="4">
        <v>0</v>
      </c>
      <c r="M131" s="4">
        <v>185053</v>
      </c>
      <c r="N131" s="4">
        <v>2498213</v>
      </c>
      <c r="O131" s="1" t="s">
        <v>292</v>
      </c>
      <c r="P131" s="1" t="s">
        <v>75</v>
      </c>
      <c r="Q131" s="1" t="s">
        <v>297</v>
      </c>
      <c r="R131" s="1" t="s">
        <v>51</v>
      </c>
      <c r="S131" s="1" t="s">
        <v>333</v>
      </c>
    </row>
    <row r="132" spans="1:19" x14ac:dyDescent="0.25">
      <c r="A132" s="6">
        <v>44868</v>
      </c>
      <c r="B132" s="6">
        <v>44868</v>
      </c>
      <c r="C132" s="1" t="s">
        <v>109</v>
      </c>
      <c r="D132" s="1" t="s">
        <v>584</v>
      </c>
      <c r="E132" s="1" t="str">
        <f>+VLOOKUP($D132,Sheet1!$C$5:$C$173,1,0)</f>
        <v>00049952</v>
      </c>
      <c r="F132" s="1" t="s">
        <v>128</v>
      </c>
      <c r="G132" s="1" t="s">
        <v>430</v>
      </c>
      <c r="H132" s="1" t="s">
        <v>152</v>
      </c>
      <c r="I132" s="1" t="s">
        <v>203</v>
      </c>
      <c r="J132" s="1" t="s">
        <v>563</v>
      </c>
      <c r="K132" s="4">
        <v>2681160</v>
      </c>
      <c r="L132" s="4">
        <v>0</v>
      </c>
      <c r="M132" s="4">
        <v>214493</v>
      </c>
      <c r="N132" s="4">
        <v>2895653</v>
      </c>
      <c r="O132" s="1" t="s">
        <v>292</v>
      </c>
      <c r="P132" s="1" t="s">
        <v>75</v>
      </c>
      <c r="Q132" s="1" t="s">
        <v>297</v>
      </c>
      <c r="R132" s="1"/>
      <c r="S132" s="1" t="s">
        <v>451</v>
      </c>
    </row>
    <row r="133" spans="1:19" x14ac:dyDescent="0.25">
      <c r="A133" s="6">
        <v>44868</v>
      </c>
      <c r="B133" s="6">
        <v>44868</v>
      </c>
      <c r="C133" s="1" t="s">
        <v>269</v>
      </c>
      <c r="D133" s="1" t="s">
        <v>235</v>
      </c>
      <c r="E133" s="1" t="str">
        <f>+VLOOKUP($D133,Sheet1!$C$5:$C$173,1,0)</f>
        <v>00049951</v>
      </c>
      <c r="F133" s="1" t="s">
        <v>128</v>
      </c>
      <c r="G133" s="1" t="s">
        <v>651</v>
      </c>
      <c r="H133" s="1" t="s">
        <v>375</v>
      </c>
      <c r="I133" s="1" t="s">
        <v>133</v>
      </c>
      <c r="J133" s="1" t="s">
        <v>586</v>
      </c>
      <c r="K133" s="4">
        <v>1493220</v>
      </c>
      <c r="L133" s="4">
        <v>0</v>
      </c>
      <c r="M133" s="4">
        <v>119458</v>
      </c>
      <c r="N133" s="4">
        <v>1612678</v>
      </c>
      <c r="O133" s="1" t="s">
        <v>292</v>
      </c>
      <c r="P133" s="1" t="s">
        <v>75</v>
      </c>
      <c r="Q133" s="1" t="s">
        <v>297</v>
      </c>
      <c r="R133" s="1"/>
      <c r="S133" s="1" t="s">
        <v>451</v>
      </c>
    </row>
    <row r="134" spans="1:19" x14ac:dyDescent="0.25">
      <c r="A134" s="6">
        <v>44868</v>
      </c>
      <c r="B134" s="6">
        <v>44868</v>
      </c>
      <c r="C134" s="1" t="s">
        <v>58</v>
      </c>
      <c r="D134" s="1" t="s">
        <v>426</v>
      </c>
      <c r="E134" s="1" t="str">
        <f>+VLOOKUP($D134,Sheet1!$C$5:$C$173,1,0)</f>
        <v>00049950</v>
      </c>
      <c r="F134" s="1" t="s">
        <v>128</v>
      </c>
      <c r="G134" s="1" t="s">
        <v>350</v>
      </c>
      <c r="H134" s="1" t="s">
        <v>191</v>
      </c>
      <c r="I134" s="1" t="s">
        <v>448</v>
      </c>
      <c r="J134" s="1" t="s">
        <v>167</v>
      </c>
      <c r="K134" s="4">
        <v>5538476</v>
      </c>
      <c r="L134" s="4">
        <v>40146</v>
      </c>
      <c r="M134" s="4">
        <v>439866</v>
      </c>
      <c r="N134" s="4">
        <v>5938196</v>
      </c>
      <c r="O134" s="1" t="s">
        <v>292</v>
      </c>
      <c r="P134" s="1" t="s">
        <v>75</v>
      </c>
      <c r="Q134" s="1" t="s">
        <v>297</v>
      </c>
      <c r="R134" s="1"/>
      <c r="S134" s="1" t="s">
        <v>451</v>
      </c>
    </row>
    <row r="135" spans="1:19" x14ac:dyDescent="0.25">
      <c r="A135" s="6">
        <v>44868</v>
      </c>
      <c r="B135" s="6">
        <v>44868</v>
      </c>
      <c r="C135" s="1" t="s">
        <v>368</v>
      </c>
      <c r="D135" s="1" t="s">
        <v>581</v>
      </c>
      <c r="E135" s="1" t="str">
        <f>+VLOOKUP($D135,Sheet1!$C$5:$C$173,1,0)</f>
        <v>00049953</v>
      </c>
      <c r="F135" s="1" t="s">
        <v>128</v>
      </c>
      <c r="G135" s="1" t="s">
        <v>638</v>
      </c>
      <c r="H135" s="1" t="s">
        <v>114</v>
      </c>
      <c r="I135" s="1" t="s">
        <v>178</v>
      </c>
      <c r="J135" s="1" t="s">
        <v>600</v>
      </c>
      <c r="K135" s="4">
        <v>1157900</v>
      </c>
      <c r="L135" s="4">
        <v>0</v>
      </c>
      <c r="M135" s="4">
        <v>92632</v>
      </c>
      <c r="N135" s="4">
        <v>1250532</v>
      </c>
      <c r="O135" s="1" t="s">
        <v>292</v>
      </c>
      <c r="P135" s="1" t="s">
        <v>75</v>
      </c>
      <c r="Q135" s="1" t="s">
        <v>297</v>
      </c>
      <c r="R135" s="1"/>
      <c r="S135" s="1" t="s">
        <v>451</v>
      </c>
    </row>
    <row r="136" spans="1:19" x14ac:dyDescent="0.25">
      <c r="A136" s="6">
        <v>44868</v>
      </c>
      <c r="B136" s="6">
        <v>44868</v>
      </c>
      <c r="C136" s="1" t="s">
        <v>366</v>
      </c>
      <c r="D136" s="1" t="s">
        <v>326</v>
      </c>
      <c r="E136" s="1" t="str">
        <f>+VLOOKUP($D136,Sheet1!$C$5:$C$173,1,0)</f>
        <v>00049949</v>
      </c>
      <c r="F136" s="1" t="s">
        <v>128</v>
      </c>
      <c r="G136" s="1" t="s">
        <v>283</v>
      </c>
      <c r="H136" s="1" t="s">
        <v>662</v>
      </c>
      <c r="I136" s="1" t="s">
        <v>17</v>
      </c>
      <c r="J136" s="1" t="s">
        <v>117</v>
      </c>
      <c r="K136" s="4">
        <v>1715348</v>
      </c>
      <c r="L136" s="4">
        <v>20073</v>
      </c>
      <c r="M136" s="4">
        <v>135622</v>
      </c>
      <c r="N136" s="4">
        <v>1830897</v>
      </c>
      <c r="O136" s="1" t="s">
        <v>292</v>
      </c>
      <c r="P136" s="1" t="s">
        <v>75</v>
      </c>
      <c r="Q136" s="1" t="s">
        <v>297</v>
      </c>
      <c r="R136" s="1"/>
      <c r="S136" s="1" t="s">
        <v>451</v>
      </c>
    </row>
    <row r="137" spans="1:19" x14ac:dyDescent="0.25">
      <c r="A137" s="6">
        <v>44868</v>
      </c>
      <c r="B137" s="6">
        <v>44868</v>
      </c>
      <c r="C137" s="1" t="s">
        <v>627</v>
      </c>
      <c r="D137" s="1" t="s">
        <v>424</v>
      </c>
      <c r="E137" s="1" t="str">
        <f>+VLOOKUP($D137,Sheet1!$C$5:$C$173,1,0)</f>
        <v>00049948</v>
      </c>
      <c r="F137" s="1" t="s">
        <v>128</v>
      </c>
      <c r="G137" s="1" t="s">
        <v>387</v>
      </c>
      <c r="H137" s="1" t="s">
        <v>224</v>
      </c>
      <c r="I137" s="1" t="s">
        <v>603</v>
      </c>
      <c r="J137" s="1" t="s">
        <v>563</v>
      </c>
      <c r="K137" s="4">
        <v>1789364</v>
      </c>
      <c r="L137" s="4">
        <v>40146</v>
      </c>
      <c r="M137" s="4">
        <v>139937</v>
      </c>
      <c r="N137" s="4">
        <v>1889155</v>
      </c>
      <c r="O137" s="1" t="s">
        <v>292</v>
      </c>
      <c r="P137" s="1" t="s">
        <v>75</v>
      </c>
      <c r="Q137" s="1" t="s">
        <v>297</v>
      </c>
      <c r="R137" s="1"/>
      <c r="S137" s="1" t="s">
        <v>451</v>
      </c>
    </row>
    <row r="138" spans="1:19" x14ac:dyDescent="0.25">
      <c r="A138" s="6">
        <v>44868</v>
      </c>
      <c r="B138" s="6">
        <v>44868</v>
      </c>
      <c r="C138" s="1" t="s">
        <v>166</v>
      </c>
      <c r="D138" s="1" t="s">
        <v>82</v>
      </c>
      <c r="E138" s="1" t="str">
        <f>+VLOOKUP($D138,Sheet1!$C$5:$C$173,1,0)</f>
        <v>00049947</v>
      </c>
      <c r="F138" s="1" t="s">
        <v>128</v>
      </c>
      <c r="G138" s="1" t="s">
        <v>551</v>
      </c>
      <c r="H138" s="1" t="s">
        <v>149</v>
      </c>
      <c r="I138" s="1" t="s">
        <v>606</v>
      </c>
      <c r="J138" s="1" t="s">
        <v>229</v>
      </c>
      <c r="K138" s="4">
        <v>1309220</v>
      </c>
      <c r="L138" s="4">
        <v>0</v>
      </c>
      <c r="M138" s="4">
        <v>104738</v>
      </c>
      <c r="N138" s="4">
        <v>1413958</v>
      </c>
      <c r="O138" s="1" t="s">
        <v>292</v>
      </c>
      <c r="P138" s="1" t="s">
        <v>75</v>
      </c>
      <c r="Q138" s="1" t="s">
        <v>297</v>
      </c>
      <c r="R138" s="1"/>
      <c r="S138" s="1" t="s">
        <v>451</v>
      </c>
    </row>
    <row r="139" spans="1:19" x14ac:dyDescent="0.25">
      <c r="A139" s="6">
        <v>44868</v>
      </c>
      <c r="B139" s="6">
        <v>44868</v>
      </c>
      <c r="C139" s="1" t="s">
        <v>276</v>
      </c>
      <c r="D139" s="1" t="s">
        <v>94</v>
      </c>
      <c r="E139" s="1" t="str">
        <f>+VLOOKUP($D139,Sheet1!$C$5:$C$173,1,0)</f>
        <v>00049946</v>
      </c>
      <c r="F139" s="1" t="s">
        <v>128</v>
      </c>
      <c r="G139" s="1" t="s">
        <v>165</v>
      </c>
      <c r="H139" s="1" t="s">
        <v>264</v>
      </c>
      <c r="I139" s="1" t="s">
        <v>615</v>
      </c>
      <c r="J139" s="1" t="s">
        <v>214</v>
      </c>
      <c r="K139" s="4">
        <v>2221160</v>
      </c>
      <c r="L139" s="4">
        <v>0</v>
      </c>
      <c r="M139" s="4">
        <v>177693</v>
      </c>
      <c r="N139" s="4">
        <v>2398853</v>
      </c>
      <c r="O139" s="1" t="s">
        <v>292</v>
      </c>
      <c r="P139" s="1" t="s">
        <v>75</v>
      </c>
      <c r="Q139" s="1" t="s">
        <v>297</v>
      </c>
      <c r="R139" s="1"/>
      <c r="S139" s="1" t="s">
        <v>451</v>
      </c>
    </row>
    <row r="140" spans="1:19" x14ac:dyDescent="0.25">
      <c r="A140" s="6">
        <v>44868</v>
      </c>
      <c r="B140" s="6">
        <v>44868</v>
      </c>
      <c r="C140" s="1" t="s">
        <v>567</v>
      </c>
      <c r="D140" s="1" t="s">
        <v>72</v>
      </c>
      <c r="E140" s="1" t="str">
        <f>+VLOOKUP($D140,Sheet1!$C$5:$C$173,1,0)</f>
        <v>00049945</v>
      </c>
      <c r="F140" s="1" t="s">
        <v>128</v>
      </c>
      <c r="G140" s="1" t="s">
        <v>489</v>
      </c>
      <c r="H140" s="1" t="s">
        <v>593</v>
      </c>
      <c r="I140" s="1" t="s">
        <v>548</v>
      </c>
      <c r="J140" s="1" t="s">
        <v>26</v>
      </c>
      <c r="K140" s="4">
        <v>1604036</v>
      </c>
      <c r="L140" s="4">
        <v>40146</v>
      </c>
      <c r="M140" s="4">
        <v>125111</v>
      </c>
      <c r="N140" s="4">
        <v>1689001</v>
      </c>
      <c r="O140" s="1" t="s">
        <v>292</v>
      </c>
      <c r="P140" s="1" t="s">
        <v>75</v>
      </c>
      <c r="Q140" s="1" t="s">
        <v>297</v>
      </c>
      <c r="R140" s="1"/>
      <c r="S140" s="1" t="s">
        <v>451</v>
      </c>
    </row>
    <row r="141" spans="1:19" x14ac:dyDescent="0.25">
      <c r="A141" s="6">
        <v>44867</v>
      </c>
      <c r="B141" s="6">
        <v>44867</v>
      </c>
      <c r="C141" s="1" t="s">
        <v>234</v>
      </c>
      <c r="D141" s="1" t="s">
        <v>665</v>
      </c>
      <c r="E141" s="1" t="str">
        <f>+VLOOKUP($D141,Sheet1!$C$5:$C$173,1,0)</f>
        <v>00049656</v>
      </c>
      <c r="F141" s="1" t="s">
        <v>128</v>
      </c>
      <c r="G141" s="1" t="s">
        <v>135</v>
      </c>
      <c r="H141" s="1" t="s">
        <v>547</v>
      </c>
      <c r="I141" s="1" t="s">
        <v>545</v>
      </c>
      <c r="J141" s="1" t="s">
        <v>265</v>
      </c>
      <c r="K141" s="4">
        <v>200728</v>
      </c>
      <c r="L141" s="4">
        <v>20073</v>
      </c>
      <c r="M141" s="4">
        <v>14452</v>
      </c>
      <c r="N141" s="4">
        <v>195107</v>
      </c>
      <c r="O141" s="1" t="s">
        <v>292</v>
      </c>
      <c r="P141" s="1" t="s">
        <v>75</v>
      </c>
      <c r="Q141" s="1" t="s">
        <v>297</v>
      </c>
      <c r="R141" s="1" t="s">
        <v>525</v>
      </c>
      <c r="S141" s="1" t="s">
        <v>451</v>
      </c>
    </row>
    <row r="142" spans="1:19" x14ac:dyDescent="0.25">
      <c r="A142" s="6">
        <v>44867</v>
      </c>
      <c r="B142" s="6">
        <v>44867</v>
      </c>
      <c r="C142" s="1" t="s">
        <v>415</v>
      </c>
      <c r="D142" s="1" t="s">
        <v>202</v>
      </c>
      <c r="E142" s="1" t="str">
        <f>+VLOOKUP($D142,Sheet1!$C$5:$C$173,1,0)</f>
        <v>00049653</v>
      </c>
      <c r="F142" s="1" t="s">
        <v>128</v>
      </c>
      <c r="G142" s="1" t="s">
        <v>225</v>
      </c>
      <c r="H142" s="1" t="s">
        <v>172</v>
      </c>
      <c r="I142" s="1" t="s">
        <v>358</v>
      </c>
      <c r="J142" s="1" t="s">
        <v>61</v>
      </c>
      <c r="K142" s="4">
        <v>1110580</v>
      </c>
      <c r="L142" s="4">
        <v>0</v>
      </c>
      <c r="M142" s="4">
        <v>88846</v>
      </c>
      <c r="N142" s="4">
        <v>1199426</v>
      </c>
      <c r="O142" s="1" t="s">
        <v>292</v>
      </c>
      <c r="P142" s="1" t="s">
        <v>75</v>
      </c>
      <c r="Q142" s="1" t="s">
        <v>297</v>
      </c>
      <c r="R142" s="1" t="s">
        <v>525</v>
      </c>
      <c r="S142" s="1" t="s">
        <v>451</v>
      </c>
    </row>
    <row r="143" spans="1:19" x14ac:dyDescent="0.25">
      <c r="A143" s="6">
        <v>44866</v>
      </c>
      <c r="B143" s="6">
        <v>44866</v>
      </c>
      <c r="C143" s="1" t="s">
        <v>502</v>
      </c>
      <c r="D143" s="1" t="s">
        <v>642</v>
      </c>
      <c r="E143" s="1" t="str">
        <f>+VLOOKUP($D143,Sheet1!$C$5:$C$173,1,0)</f>
        <v>00049655</v>
      </c>
      <c r="F143" s="1" t="s">
        <v>128</v>
      </c>
      <c r="G143" s="1" t="s">
        <v>135</v>
      </c>
      <c r="H143" s="1" t="s">
        <v>547</v>
      </c>
      <c r="I143" s="1" t="s">
        <v>244</v>
      </c>
      <c r="J143" s="1" t="s">
        <v>265</v>
      </c>
      <c r="K143" s="4">
        <v>2421888</v>
      </c>
      <c r="L143" s="4">
        <v>20073</v>
      </c>
      <c r="M143" s="4">
        <v>192145</v>
      </c>
      <c r="N143" s="4">
        <v>2593960</v>
      </c>
      <c r="O143" s="1" t="s">
        <v>292</v>
      </c>
      <c r="P143" s="1" t="s">
        <v>75</v>
      </c>
      <c r="Q143" s="1" t="s">
        <v>297</v>
      </c>
      <c r="R143" s="1" t="s">
        <v>525</v>
      </c>
      <c r="S143" s="1" t="s">
        <v>451</v>
      </c>
    </row>
    <row r="144" spans="1:19" x14ac:dyDescent="0.25">
      <c r="A144" s="6">
        <v>44866</v>
      </c>
      <c r="B144" s="6">
        <v>44866</v>
      </c>
      <c r="C144" s="1" t="s">
        <v>394</v>
      </c>
      <c r="D144" s="1" t="s">
        <v>454</v>
      </c>
      <c r="E144" s="1" t="str">
        <f>+VLOOKUP($D144,Sheet1!$C$5:$C$173,1,0)</f>
        <v>00049658</v>
      </c>
      <c r="F144" s="1" t="s">
        <v>128</v>
      </c>
      <c r="G144" s="1" t="s">
        <v>232</v>
      </c>
      <c r="H144" s="1" t="s">
        <v>168</v>
      </c>
      <c r="I144" s="1" t="s">
        <v>39</v>
      </c>
      <c r="J144" s="1" t="s">
        <v>534</v>
      </c>
      <c r="K144" s="4">
        <v>4800360</v>
      </c>
      <c r="L144" s="4">
        <v>0</v>
      </c>
      <c r="M144" s="4">
        <v>384029</v>
      </c>
      <c r="N144" s="4">
        <v>5184389</v>
      </c>
      <c r="O144" s="1" t="s">
        <v>292</v>
      </c>
      <c r="P144" s="1" t="s">
        <v>75</v>
      </c>
      <c r="Q144" s="1" t="s">
        <v>297</v>
      </c>
      <c r="R144" s="1" t="s">
        <v>525</v>
      </c>
      <c r="S144" s="1" t="s">
        <v>451</v>
      </c>
    </row>
    <row r="145" spans="1:19" x14ac:dyDescent="0.25">
      <c r="A145" s="6">
        <v>44866</v>
      </c>
      <c r="B145" s="6">
        <v>44866</v>
      </c>
      <c r="C145" s="1" t="s">
        <v>450</v>
      </c>
      <c r="D145" s="1" t="s">
        <v>227</v>
      </c>
      <c r="E145" s="1" t="str">
        <f>+VLOOKUP($D145,Sheet1!$C$5:$C$173,1,0)</f>
        <v>00049657</v>
      </c>
      <c r="F145" s="1" t="s">
        <v>128</v>
      </c>
      <c r="G145" s="1" t="s">
        <v>232</v>
      </c>
      <c r="H145" s="1" t="s">
        <v>168</v>
      </c>
      <c r="I145" s="1" t="s">
        <v>257</v>
      </c>
      <c r="J145" s="1" t="s">
        <v>534</v>
      </c>
      <c r="K145" s="4">
        <v>2621848</v>
      </c>
      <c r="L145" s="4">
        <v>20073</v>
      </c>
      <c r="M145" s="4">
        <v>208142</v>
      </c>
      <c r="N145" s="4">
        <v>2809917</v>
      </c>
      <c r="O145" s="1" t="s">
        <v>292</v>
      </c>
      <c r="P145" s="1" t="s">
        <v>75</v>
      </c>
      <c r="Q145" s="1" t="s">
        <v>297</v>
      </c>
      <c r="R145" s="1" t="s">
        <v>525</v>
      </c>
      <c r="S145" s="1" t="s">
        <v>451</v>
      </c>
    </row>
    <row r="146" spans="1:19" x14ac:dyDescent="0.25">
      <c r="A146" s="6">
        <v>44866</v>
      </c>
      <c r="B146" s="6">
        <v>44866</v>
      </c>
      <c r="C146" s="1" t="s">
        <v>635</v>
      </c>
      <c r="D146" s="1" t="s">
        <v>316</v>
      </c>
      <c r="E146" s="1" t="str">
        <f>+VLOOKUP($D146,Sheet1!$C$5:$C$173,1,0)</f>
        <v>00049598</v>
      </c>
      <c r="F146" s="1" t="s">
        <v>128</v>
      </c>
      <c r="G146" s="1" t="s">
        <v>47</v>
      </c>
      <c r="H146" s="1" t="s">
        <v>569</v>
      </c>
      <c r="I146" s="1" t="s">
        <v>496</v>
      </c>
      <c r="J146" s="1" t="s">
        <v>78</v>
      </c>
      <c r="K146" s="4">
        <v>5002408</v>
      </c>
      <c r="L146" s="4">
        <v>20073</v>
      </c>
      <c r="M146" s="4">
        <v>398587</v>
      </c>
      <c r="N146" s="4">
        <v>5380922</v>
      </c>
      <c r="O146" s="1" t="s">
        <v>292</v>
      </c>
      <c r="P146" s="1" t="s">
        <v>75</v>
      </c>
      <c r="Q146" s="1" t="s">
        <v>297</v>
      </c>
      <c r="R146" s="1" t="s">
        <v>525</v>
      </c>
      <c r="S146" s="1" t="s">
        <v>451</v>
      </c>
    </row>
    <row r="147" spans="1:19" x14ac:dyDescent="0.25">
      <c r="A147" s="6">
        <v>44866</v>
      </c>
      <c r="B147" s="6">
        <v>44866</v>
      </c>
      <c r="C147" s="1" t="s">
        <v>187</v>
      </c>
      <c r="D147" s="1" t="s">
        <v>245</v>
      </c>
      <c r="E147" s="1" t="str">
        <f>+VLOOKUP($D147,Sheet1!$C$5:$C$173,1,0)</f>
        <v>00049597</v>
      </c>
      <c r="F147" s="1" t="s">
        <v>128</v>
      </c>
      <c r="G147" s="1" t="s">
        <v>47</v>
      </c>
      <c r="H147" s="1" t="s">
        <v>569</v>
      </c>
      <c r="I147" s="1" t="s">
        <v>330</v>
      </c>
      <c r="J147" s="1" t="s">
        <v>78</v>
      </c>
      <c r="K147" s="4">
        <v>200728</v>
      </c>
      <c r="L147" s="4">
        <v>20073</v>
      </c>
      <c r="M147" s="4">
        <v>14452</v>
      </c>
      <c r="N147" s="4">
        <v>195107</v>
      </c>
      <c r="O147" s="1" t="s">
        <v>292</v>
      </c>
      <c r="P147" s="1" t="s">
        <v>75</v>
      </c>
      <c r="Q147" s="1" t="s">
        <v>297</v>
      </c>
      <c r="R147" s="1" t="s">
        <v>525</v>
      </c>
      <c r="S147" s="1" t="s">
        <v>451</v>
      </c>
    </row>
    <row r="148" spans="1:19" x14ac:dyDescent="0.25">
      <c r="A148" s="6">
        <v>44866</v>
      </c>
      <c r="B148" s="6">
        <v>44866</v>
      </c>
      <c r="C148" s="1" t="s">
        <v>145</v>
      </c>
      <c r="D148" s="1" t="s">
        <v>576</v>
      </c>
      <c r="E148" s="1" t="str">
        <f>+VLOOKUP($D148,Sheet1!$C$5:$C$173,1,0)</f>
        <v>00049553</v>
      </c>
      <c r="F148" s="1" t="s">
        <v>128</v>
      </c>
      <c r="G148" s="1" t="s">
        <v>103</v>
      </c>
      <c r="H148" s="1" t="s">
        <v>465</v>
      </c>
      <c r="I148" s="1" t="s">
        <v>20</v>
      </c>
      <c r="J148" s="1" t="s">
        <v>379</v>
      </c>
      <c r="K148" s="4">
        <v>200728</v>
      </c>
      <c r="L148" s="4">
        <v>20073</v>
      </c>
      <c r="M148" s="4">
        <v>14452</v>
      </c>
      <c r="N148" s="4">
        <v>195107</v>
      </c>
      <c r="O148" s="1" t="s">
        <v>292</v>
      </c>
      <c r="P148" s="1" t="s">
        <v>75</v>
      </c>
      <c r="Q148" s="1" t="s">
        <v>297</v>
      </c>
      <c r="R148" s="1"/>
      <c r="S148" s="1" t="s">
        <v>451</v>
      </c>
    </row>
    <row r="149" spans="1:19" x14ac:dyDescent="0.25">
      <c r="A149" s="6">
        <v>44866</v>
      </c>
      <c r="B149" s="6">
        <v>44865</v>
      </c>
      <c r="C149" s="1" t="s">
        <v>482</v>
      </c>
      <c r="D149" s="1" t="s">
        <v>95</v>
      </c>
      <c r="E149" s="1" t="str">
        <f>+VLOOKUP($D149,Sheet1!$C$5:$C$173,1,0)</f>
        <v>00049611</v>
      </c>
      <c r="F149" s="1" t="s">
        <v>128</v>
      </c>
      <c r="G149" s="1" t="s">
        <v>148</v>
      </c>
      <c r="H149" s="1" t="s">
        <v>230</v>
      </c>
      <c r="I149" s="1" t="s">
        <v>30</v>
      </c>
      <c r="J149" s="1" t="s">
        <v>504</v>
      </c>
      <c r="K149" s="4">
        <v>2579220</v>
      </c>
      <c r="L149" s="4">
        <v>0</v>
      </c>
      <c r="M149" s="4">
        <v>206338</v>
      </c>
      <c r="N149" s="4">
        <v>2785558</v>
      </c>
      <c r="O149" s="1" t="s">
        <v>292</v>
      </c>
      <c r="P149" s="1" t="s">
        <v>75</v>
      </c>
      <c r="Q149" s="1" t="s">
        <v>297</v>
      </c>
      <c r="R149" s="1" t="s">
        <v>525</v>
      </c>
      <c r="S149" s="1" t="s">
        <v>451</v>
      </c>
    </row>
    <row r="150" spans="1:19" x14ac:dyDescent="0.25">
      <c r="A150" s="6">
        <v>44866</v>
      </c>
      <c r="B150" s="6">
        <v>44865</v>
      </c>
      <c r="C150" s="1" t="s">
        <v>66</v>
      </c>
      <c r="D150" s="1" t="s">
        <v>129</v>
      </c>
      <c r="E150" s="1" t="str">
        <f>+VLOOKUP($D150,Sheet1!$C$5:$C$173,1,0)</f>
        <v>00049556</v>
      </c>
      <c r="F150" s="1" t="s">
        <v>128</v>
      </c>
      <c r="G150" s="1" t="s">
        <v>599</v>
      </c>
      <c r="H150" s="1" t="s">
        <v>268</v>
      </c>
      <c r="I150" s="1" t="s">
        <v>413</v>
      </c>
      <c r="J150" s="1" t="s">
        <v>637</v>
      </c>
      <c r="K150" s="4">
        <v>1110580</v>
      </c>
      <c r="L150" s="4">
        <v>0</v>
      </c>
      <c r="M150" s="4">
        <v>88846</v>
      </c>
      <c r="N150" s="4">
        <v>1199426</v>
      </c>
      <c r="O150" s="1" t="s">
        <v>292</v>
      </c>
      <c r="P150" s="1" t="s">
        <v>75</v>
      </c>
      <c r="Q150" s="1" t="s">
        <v>297</v>
      </c>
      <c r="R150" s="1" t="s">
        <v>525</v>
      </c>
      <c r="S150" s="1" t="s">
        <v>451</v>
      </c>
    </row>
    <row r="151" spans="1:19" x14ac:dyDescent="0.25">
      <c r="A151" s="6">
        <v>44866</v>
      </c>
      <c r="B151" s="6">
        <v>44865</v>
      </c>
      <c r="C151" s="1" t="s">
        <v>277</v>
      </c>
      <c r="D151" s="1" t="s">
        <v>68</v>
      </c>
      <c r="E151" s="1" t="str">
        <f>+VLOOKUP($D151,Sheet1!$C$5:$C$173,1,0)</f>
        <v>00049596</v>
      </c>
      <c r="F151" s="1" t="s">
        <v>128</v>
      </c>
      <c r="G151" s="1" t="s">
        <v>47</v>
      </c>
      <c r="H151" s="1" t="s">
        <v>569</v>
      </c>
      <c r="I151" s="1" t="s">
        <v>617</v>
      </c>
      <c r="J151" s="1" t="s">
        <v>78</v>
      </c>
      <c r="K151" s="4">
        <v>2681160</v>
      </c>
      <c r="L151" s="4">
        <v>0</v>
      </c>
      <c r="M151" s="4">
        <v>214493</v>
      </c>
      <c r="N151" s="4">
        <v>2895653</v>
      </c>
      <c r="O151" s="1" t="s">
        <v>292</v>
      </c>
      <c r="P151" s="1" t="s">
        <v>75</v>
      </c>
      <c r="Q151" s="1" t="s">
        <v>297</v>
      </c>
      <c r="R151" s="1" t="s">
        <v>525</v>
      </c>
      <c r="S151" s="1" t="s">
        <v>451</v>
      </c>
    </row>
    <row r="152" spans="1:19" x14ac:dyDescent="0.25">
      <c r="A152" s="6">
        <v>44866</v>
      </c>
      <c r="B152" s="6">
        <v>44865</v>
      </c>
      <c r="C152" s="1" t="s">
        <v>557</v>
      </c>
      <c r="D152" s="1" t="s">
        <v>590</v>
      </c>
      <c r="E152" s="1" t="str">
        <f>+VLOOKUP($D152,Sheet1!$C$5:$C$173,1,0)</f>
        <v>00049551</v>
      </c>
      <c r="F152" s="1" t="s">
        <v>128</v>
      </c>
      <c r="G152" s="1" t="s">
        <v>311</v>
      </c>
      <c r="H152" s="1" t="s">
        <v>36</v>
      </c>
      <c r="I152" s="1" t="s">
        <v>406</v>
      </c>
      <c r="J152" s="1" t="s">
        <v>105</v>
      </c>
      <c r="K152" s="4">
        <v>5201048</v>
      </c>
      <c r="L152" s="4">
        <v>20073</v>
      </c>
      <c r="M152" s="4">
        <v>414478</v>
      </c>
      <c r="N152" s="4">
        <v>5595453</v>
      </c>
      <c r="O152" s="1" t="s">
        <v>292</v>
      </c>
      <c r="P152" s="1" t="s">
        <v>75</v>
      </c>
      <c r="Q152" s="1" t="s">
        <v>297</v>
      </c>
      <c r="R152" s="1"/>
      <c r="S152" s="1" t="s">
        <v>451</v>
      </c>
    </row>
    <row r="153" spans="1:19" x14ac:dyDescent="0.25">
      <c r="A153" s="6">
        <v>44866</v>
      </c>
      <c r="B153" s="6">
        <v>44865</v>
      </c>
      <c r="C153" s="1" t="s">
        <v>282</v>
      </c>
      <c r="D153" s="1" t="s">
        <v>608</v>
      </c>
      <c r="E153" s="1" t="str">
        <f>+VLOOKUP($D153,Sheet1!$C$5:$C$173,1,0)</f>
        <v>00049550</v>
      </c>
      <c r="F153" s="1" t="s">
        <v>128</v>
      </c>
      <c r="G153" s="1" t="s">
        <v>311</v>
      </c>
      <c r="H153" s="1" t="s">
        <v>36</v>
      </c>
      <c r="I153" s="1" t="s">
        <v>59</v>
      </c>
      <c r="J153" s="1" t="s">
        <v>105</v>
      </c>
      <c r="K153" s="4">
        <v>1669348</v>
      </c>
      <c r="L153" s="4">
        <v>20073</v>
      </c>
      <c r="M153" s="4">
        <v>131942</v>
      </c>
      <c r="N153" s="4">
        <v>1781217</v>
      </c>
      <c r="O153" s="1" t="s">
        <v>292</v>
      </c>
      <c r="P153" s="1" t="s">
        <v>75</v>
      </c>
      <c r="Q153" s="1" t="s">
        <v>297</v>
      </c>
      <c r="R153" s="1"/>
      <c r="S153" s="1" t="s">
        <v>451</v>
      </c>
    </row>
    <row r="154" spans="1:19" x14ac:dyDescent="0.25">
      <c r="A154" s="6">
        <v>44866</v>
      </c>
      <c r="B154" s="6">
        <v>44865</v>
      </c>
      <c r="C154" s="1" t="s">
        <v>217</v>
      </c>
      <c r="D154" s="1" t="s">
        <v>618</v>
      </c>
      <c r="E154" s="1" t="str">
        <f>+VLOOKUP($D154,Sheet1!$C$5:$C$173,1,0)</f>
        <v>00049552</v>
      </c>
      <c r="F154" s="1" t="s">
        <v>128</v>
      </c>
      <c r="G154" s="1" t="s">
        <v>103</v>
      </c>
      <c r="H154" s="1" t="s">
        <v>465</v>
      </c>
      <c r="I154" s="1" t="s">
        <v>55</v>
      </c>
      <c r="J154" s="1" t="s">
        <v>379</v>
      </c>
      <c r="K154" s="4">
        <v>2779928</v>
      </c>
      <c r="L154" s="4">
        <v>20073</v>
      </c>
      <c r="M154" s="4">
        <v>220788</v>
      </c>
      <c r="N154" s="4">
        <v>2980643</v>
      </c>
      <c r="O154" s="1" t="s">
        <v>292</v>
      </c>
      <c r="P154" s="1" t="s">
        <v>75</v>
      </c>
      <c r="Q154" s="1" t="s">
        <v>297</v>
      </c>
      <c r="R154" s="1"/>
      <c r="S154" s="1" t="s">
        <v>451</v>
      </c>
    </row>
    <row r="155" spans="1:19" x14ac:dyDescent="0.25">
      <c r="A155" s="6">
        <v>44866</v>
      </c>
      <c r="B155" s="6">
        <v>44865</v>
      </c>
      <c r="C155" s="1" t="s">
        <v>348</v>
      </c>
      <c r="D155" s="1" t="s">
        <v>390</v>
      </c>
      <c r="E155" s="1" t="str">
        <f>+VLOOKUP($D155,Sheet1!$C$5:$C$173,1,0)</f>
        <v>00049555</v>
      </c>
      <c r="F155" s="1" t="s">
        <v>128</v>
      </c>
      <c r="G155" s="1" t="s">
        <v>248</v>
      </c>
      <c r="H155" s="1" t="s">
        <v>455</v>
      </c>
      <c r="I155" s="1" t="s">
        <v>236</v>
      </c>
      <c r="J155" s="1" t="s">
        <v>31</v>
      </c>
      <c r="K155" s="4">
        <v>2983240</v>
      </c>
      <c r="L155" s="4">
        <v>0</v>
      </c>
      <c r="M155" s="4">
        <v>238659</v>
      </c>
      <c r="N155" s="4">
        <v>3221899</v>
      </c>
      <c r="O155" s="1" t="s">
        <v>292</v>
      </c>
      <c r="P155" s="1" t="s">
        <v>75</v>
      </c>
      <c r="Q155" s="1" t="s">
        <v>297</v>
      </c>
      <c r="R155" s="1"/>
      <c r="S155" s="1" t="s">
        <v>451</v>
      </c>
    </row>
    <row r="156" spans="1:19" x14ac:dyDescent="0.25">
      <c r="A156" s="6">
        <v>44866</v>
      </c>
      <c r="B156" s="6">
        <v>44865</v>
      </c>
      <c r="C156" s="1" t="s">
        <v>399</v>
      </c>
      <c r="D156" s="1" t="s">
        <v>469</v>
      </c>
      <c r="E156" s="1" t="str">
        <f>+VLOOKUP($D156,Sheet1!$C$5:$C$173,1,0)</f>
        <v>00049554</v>
      </c>
      <c r="F156" s="1" t="s">
        <v>128</v>
      </c>
      <c r="G156" s="1" t="s">
        <v>12</v>
      </c>
      <c r="H156" s="1" t="s">
        <v>433</v>
      </c>
      <c r="I156" s="1" t="s">
        <v>231</v>
      </c>
      <c r="J156" s="1" t="s">
        <v>470</v>
      </c>
      <c r="K156" s="4">
        <v>11472116</v>
      </c>
      <c r="L156" s="4">
        <v>40146</v>
      </c>
      <c r="M156" s="4">
        <v>914558</v>
      </c>
      <c r="N156" s="4">
        <v>12346528</v>
      </c>
      <c r="O156" s="1" t="s">
        <v>292</v>
      </c>
      <c r="P156" s="1" t="s">
        <v>75</v>
      </c>
      <c r="Q156" s="1" t="s">
        <v>297</v>
      </c>
      <c r="R156" s="1"/>
      <c r="S156" s="1" t="s">
        <v>451</v>
      </c>
    </row>
    <row r="157" spans="1:19" x14ac:dyDescent="0.25">
      <c r="A157" s="6">
        <v>44866</v>
      </c>
      <c r="B157" s="6">
        <v>44865</v>
      </c>
      <c r="C157" s="1" t="s">
        <v>207</v>
      </c>
      <c r="D157" s="1" t="s">
        <v>251</v>
      </c>
      <c r="E157" s="1" t="str">
        <f>+VLOOKUP($D157,Sheet1!$C$5:$C$173,1,0)</f>
        <v>00049546</v>
      </c>
      <c r="F157" s="1" t="s">
        <v>128</v>
      </c>
      <c r="G157" s="1" t="s">
        <v>56</v>
      </c>
      <c r="H157" s="1" t="s">
        <v>254</v>
      </c>
      <c r="I157" s="1" t="s">
        <v>441</v>
      </c>
      <c r="J157" s="1" t="s">
        <v>563</v>
      </c>
      <c r="K157" s="4">
        <v>2221160</v>
      </c>
      <c r="L157" s="4">
        <v>0</v>
      </c>
      <c r="M157" s="4">
        <v>177693</v>
      </c>
      <c r="N157" s="4">
        <v>2398853</v>
      </c>
      <c r="O157" s="1" t="s">
        <v>292</v>
      </c>
      <c r="P157" s="1" t="s">
        <v>75</v>
      </c>
      <c r="Q157" s="1" t="s">
        <v>297</v>
      </c>
      <c r="R157" s="1"/>
      <c r="S157" s="1" t="s">
        <v>451</v>
      </c>
    </row>
    <row r="158" spans="1:19" x14ac:dyDescent="0.25">
      <c r="A158" s="6">
        <v>44866</v>
      </c>
      <c r="B158" s="6">
        <v>44865</v>
      </c>
      <c r="C158" s="1" t="s">
        <v>5</v>
      </c>
      <c r="D158" s="1" t="s">
        <v>120</v>
      </c>
      <c r="E158" s="1" t="str">
        <f>+VLOOKUP($D158,Sheet1!$C$5:$C$173,1,0)</f>
        <v>00049545</v>
      </c>
      <c r="F158" s="1" t="s">
        <v>128</v>
      </c>
      <c r="G158" s="1" t="s">
        <v>604</v>
      </c>
      <c r="H158" s="1" t="s">
        <v>323</v>
      </c>
      <c r="I158" s="1" t="s">
        <v>144</v>
      </c>
      <c r="J158" s="1" t="s">
        <v>585</v>
      </c>
      <c r="K158" s="4">
        <v>6157864</v>
      </c>
      <c r="L158" s="4">
        <v>60218</v>
      </c>
      <c r="M158" s="4">
        <v>487812</v>
      </c>
      <c r="N158" s="4">
        <v>6585458</v>
      </c>
      <c r="O158" s="1" t="s">
        <v>292</v>
      </c>
      <c r="P158" s="1" t="s">
        <v>75</v>
      </c>
      <c r="Q158" s="1" t="s">
        <v>297</v>
      </c>
      <c r="R158" s="1"/>
      <c r="S158" s="1" t="s">
        <v>451</v>
      </c>
    </row>
    <row r="159" spans="1:19" x14ac:dyDescent="0.25">
      <c r="A159" s="6">
        <v>44866</v>
      </c>
      <c r="B159" s="6">
        <v>44865</v>
      </c>
      <c r="C159" s="1" t="s">
        <v>397</v>
      </c>
      <c r="D159" s="1" t="s">
        <v>353</v>
      </c>
      <c r="E159" s="1" t="str">
        <f>+VLOOKUP($D159,Sheet1!$C$5:$C$173,1,0)</f>
        <v>00049544</v>
      </c>
      <c r="F159" s="1" t="s">
        <v>128</v>
      </c>
      <c r="G159" s="1" t="s">
        <v>574</v>
      </c>
      <c r="H159" s="1" t="s">
        <v>556</v>
      </c>
      <c r="I159" s="1" t="s">
        <v>163</v>
      </c>
      <c r="J159" s="1" t="s">
        <v>174</v>
      </c>
      <c r="K159" s="4">
        <v>13049584</v>
      </c>
      <c r="L159" s="4">
        <v>160582</v>
      </c>
      <c r="M159" s="4">
        <v>1031120</v>
      </c>
      <c r="N159" s="4">
        <v>13920122</v>
      </c>
      <c r="O159" s="1" t="s">
        <v>292</v>
      </c>
      <c r="P159" s="1" t="s">
        <v>75</v>
      </c>
      <c r="Q159" s="1" t="s">
        <v>297</v>
      </c>
      <c r="R159" s="1"/>
      <c r="S159" s="1" t="s">
        <v>451</v>
      </c>
    </row>
    <row r="160" spans="1:19" x14ac:dyDescent="0.25">
      <c r="A160" s="6">
        <v>44866</v>
      </c>
      <c r="B160" s="6">
        <v>44865</v>
      </c>
      <c r="C160" s="1" t="s">
        <v>131</v>
      </c>
      <c r="D160" s="1" t="s">
        <v>118</v>
      </c>
      <c r="E160" s="1" t="str">
        <f>+VLOOKUP($D160,Sheet1!$C$5:$C$173,1,0)</f>
        <v>00049543</v>
      </c>
      <c r="F160" s="1" t="s">
        <v>128</v>
      </c>
      <c r="G160" s="1" t="s">
        <v>643</v>
      </c>
      <c r="H160" s="1" t="s">
        <v>275</v>
      </c>
      <c r="I160" s="1" t="s">
        <v>130</v>
      </c>
      <c r="J160" s="1" t="s">
        <v>272</v>
      </c>
      <c r="K160" s="4">
        <v>3919780</v>
      </c>
      <c r="L160" s="4">
        <v>0</v>
      </c>
      <c r="M160" s="4">
        <v>313582</v>
      </c>
      <c r="N160" s="4">
        <v>4233362</v>
      </c>
      <c r="O160" s="1" t="s">
        <v>292</v>
      </c>
      <c r="P160" s="1" t="s">
        <v>75</v>
      </c>
      <c r="Q160" s="1" t="s">
        <v>297</v>
      </c>
      <c r="R160" s="1"/>
      <c r="S160" s="1" t="s">
        <v>451</v>
      </c>
    </row>
    <row r="161" spans="1:19" x14ac:dyDescent="0.25">
      <c r="A161" s="6">
        <v>44866</v>
      </c>
      <c r="B161" s="6">
        <v>44865</v>
      </c>
      <c r="C161" s="1" t="s">
        <v>473</v>
      </c>
      <c r="D161" s="1" t="s">
        <v>337</v>
      </c>
      <c r="E161" s="1" t="str">
        <f>+VLOOKUP($D161,Sheet1!$C$5:$C$173,1,0)</f>
        <v>00049541</v>
      </c>
      <c r="F161" s="1" t="s">
        <v>128</v>
      </c>
      <c r="G161" s="1" t="s">
        <v>48</v>
      </c>
      <c r="H161" s="1" t="s">
        <v>416</v>
      </c>
      <c r="I161" s="1" t="s">
        <v>550</v>
      </c>
      <c r="J161" s="1" t="s">
        <v>477</v>
      </c>
      <c r="K161" s="4">
        <v>1110580</v>
      </c>
      <c r="L161" s="4">
        <v>0</v>
      </c>
      <c r="M161" s="4">
        <v>88846</v>
      </c>
      <c r="N161" s="4">
        <v>1199426</v>
      </c>
      <c r="O161" s="1" t="s">
        <v>292</v>
      </c>
      <c r="P161" s="1" t="s">
        <v>75</v>
      </c>
      <c r="Q161" s="1" t="s">
        <v>297</v>
      </c>
      <c r="R161" s="1"/>
      <c r="S161" s="1" t="s">
        <v>451</v>
      </c>
    </row>
    <row r="162" spans="1:19" x14ac:dyDescent="0.25">
      <c r="A162" s="6">
        <v>44866</v>
      </c>
      <c r="B162" s="6">
        <v>44865</v>
      </c>
      <c r="C162" s="1" t="s">
        <v>122</v>
      </c>
      <c r="D162" s="1" t="s">
        <v>491</v>
      </c>
      <c r="E162" s="1" t="str">
        <f>+VLOOKUP($D162,Sheet1!$C$5:$C$173,1,0)</f>
        <v>00049540</v>
      </c>
      <c r="F162" s="1" t="s">
        <v>128</v>
      </c>
      <c r="G162" s="1" t="s">
        <v>123</v>
      </c>
      <c r="H162" s="1" t="s">
        <v>300</v>
      </c>
      <c r="I162" s="1" t="s">
        <v>386</v>
      </c>
      <c r="J162" s="1" t="s">
        <v>106</v>
      </c>
      <c r="K162" s="4">
        <v>585456</v>
      </c>
      <c r="L162" s="4">
        <v>40146</v>
      </c>
      <c r="M162" s="4">
        <v>43625</v>
      </c>
      <c r="N162" s="4">
        <v>588935</v>
      </c>
      <c r="O162" s="1" t="s">
        <v>292</v>
      </c>
      <c r="P162" s="1" t="s">
        <v>75</v>
      </c>
      <c r="Q162" s="1" t="s">
        <v>297</v>
      </c>
      <c r="R162" s="1"/>
      <c r="S162" s="1" t="s">
        <v>451</v>
      </c>
    </row>
    <row r="163" spans="1:19" x14ac:dyDescent="0.25">
      <c r="A163" s="6">
        <v>44866</v>
      </c>
      <c r="B163" s="6">
        <v>44865</v>
      </c>
      <c r="C163" s="1" t="s">
        <v>564</v>
      </c>
      <c r="D163" s="1" t="s">
        <v>542</v>
      </c>
      <c r="E163" s="1" t="str">
        <f>+VLOOKUP($D163,Sheet1!$C$5:$C$173,1,0)</f>
        <v>00049539</v>
      </c>
      <c r="F163" s="1" t="s">
        <v>128</v>
      </c>
      <c r="G163" s="1" t="s">
        <v>651</v>
      </c>
      <c r="H163" s="1" t="s">
        <v>375</v>
      </c>
      <c r="I163" s="1" t="s">
        <v>18</v>
      </c>
      <c r="J163" s="1" t="s">
        <v>586</v>
      </c>
      <c r="K163" s="4">
        <v>2579200</v>
      </c>
      <c r="L163" s="4">
        <v>0</v>
      </c>
      <c r="M163" s="4">
        <v>206336</v>
      </c>
      <c r="N163" s="4">
        <v>2785536</v>
      </c>
      <c r="O163" s="1" t="s">
        <v>292</v>
      </c>
      <c r="P163" s="1" t="s">
        <v>75</v>
      </c>
      <c r="Q163" s="1" t="s">
        <v>297</v>
      </c>
      <c r="R163" s="1"/>
      <c r="S163" s="1" t="s">
        <v>451</v>
      </c>
    </row>
    <row r="164" spans="1:19" x14ac:dyDescent="0.25">
      <c r="A164" s="6">
        <v>44866</v>
      </c>
      <c r="B164" s="6">
        <v>44865</v>
      </c>
      <c r="C164" s="1" t="s">
        <v>285</v>
      </c>
      <c r="D164" s="1" t="s">
        <v>614</v>
      </c>
      <c r="E164" s="1" t="str">
        <f>+VLOOKUP($D164,Sheet1!$C$5:$C$173,1,0)</f>
        <v>00049538</v>
      </c>
      <c r="F164" s="1" t="s">
        <v>128</v>
      </c>
      <c r="G164" s="1" t="s">
        <v>350</v>
      </c>
      <c r="H164" s="1" t="s">
        <v>191</v>
      </c>
      <c r="I164" s="1" t="s">
        <v>188</v>
      </c>
      <c r="J164" s="1" t="s">
        <v>167</v>
      </c>
      <c r="K164" s="4">
        <v>1111900</v>
      </c>
      <c r="L164" s="4">
        <v>0</v>
      </c>
      <c r="M164" s="4">
        <v>88952</v>
      </c>
      <c r="N164" s="4">
        <v>1200852</v>
      </c>
      <c r="O164" s="1" t="s">
        <v>292</v>
      </c>
      <c r="P164" s="1" t="s">
        <v>75</v>
      </c>
      <c r="Q164" s="1" t="s">
        <v>297</v>
      </c>
      <c r="R164" s="1"/>
      <c r="S164" s="1" t="s">
        <v>451</v>
      </c>
    </row>
    <row r="165" spans="1:19" x14ac:dyDescent="0.25">
      <c r="A165" s="6">
        <v>44866</v>
      </c>
      <c r="B165" s="6">
        <v>44865</v>
      </c>
      <c r="C165" s="1" t="s">
        <v>112</v>
      </c>
      <c r="D165" s="1" t="s">
        <v>516</v>
      </c>
      <c r="E165" s="1" t="str">
        <f>+VLOOKUP($D165,Sheet1!$C$5:$C$173,1,0)</f>
        <v>00049537</v>
      </c>
      <c r="F165" s="1" t="s">
        <v>128</v>
      </c>
      <c r="G165" s="1" t="s">
        <v>638</v>
      </c>
      <c r="H165" s="1" t="s">
        <v>114</v>
      </c>
      <c r="I165" s="1" t="s">
        <v>97</v>
      </c>
      <c r="J165" s="1" t="s">
        <v>600</v>
      </c>
      <c r="K165" s="4">
        <v>1311308</v>
      </c>
      <c r="L165" s="4">
        <v>20073</v>
      </c>
      <c r="M165" s="4">
        <v>103299</v>
      </c>
      <c r="N165" s="4">
        <v>1394534</v>
      </c>
      <c r="O165" s="1" t="s">
        <v>292</v>
      </c>
      <c r="P165" s="1" t="s">
        <v>75</v>
      </c>
      <c r="Q165" s="1" t="s">
        <v>297</v>
      </c>
      <c r="R165" s="1"/>
      <c r="S165" s="1" t="s">
        <v>451</v>
      </c>
    </row>
    <row r="166" spans="1:19" x14ac:dyDescent="0.25">
      <c r="A166" s="6">
        <v>44866</v>
      </c>
      <c r="B166" s="6">
        <v>44865</v>
      </c>
      <c r="C166" s="1" t="s">
        <v>579</v>
      </c>
      <c r="D166" s="1" t="s">
        <v>219</v>
      </c>
      <c r="E166" s="1" t="str">
        <f>+VLOOKUP($D166,Sheet1!$C$5:$C$173,1,0)</f>
        <v>00049536</v>
      </c>
      <c r="F166" s="1" t="s">
        <v>128</v>
      </c>
      <c r="G166" s="1" t="s">
        <v>551</v>
      </c>
      <c r="H166" s="1" t="s">
        <v>149</v>
      </c>
      <c r="I166" s="1" t="s">
        <v>317</v>
      </c>
      <c r="J166" s="1" t="s">
        <v>229</v>
      </c>
      <c r="K166" s="4">
        <v>5001108</v>
      </c>
      <c r="L166" s="4">
        <v>20073</v>
      </c>
      <c r="M166" s="4">
        <v>398483</v>
      </c>
      <c r="N166" s="4">
        <v>5379518</v>
      </c>
      <c r="O166" s="1" t="s">
        <v>292</v>
      </c>
      <c r="P166" s="1" t="s">
        <v>75</v>
      </c>
      <c r="Q166" s="1" t="s">
        <v>297</v>
      </c>
      <c r="R166" s="1"/>
      <c r="S166" s="1" t="s">
        <v>451</v>
      </c>
    </row>
    <row r="167" spans="1:19" x14ac:dyDescent="0.25">
      <c r="A167" s="6">
        <v>44866</v>
      </c>
      <c r="B167" s="6">
        <v>44865</v>
      </c>
      <c r="C167" s="1" t="s">
        <v>546</v>
      </c>
      <c r="D167" s="1" t="s">
        <v>271</v>
      </c>
      <c r="E167" s="1" t="str">
        <f>+VLOOKUP($D167,Sheet1!$C$5:$C$173,1,0)</f>
        <v>00049535</v>
      </c>
      <c r="F167" s="1" t="s">
        <v>128</v>
      </c>
      <c r="G167" s="1" t="s">
        <v>407</v>
      </c>
      <c r="H167" s="1" t="s">
        <v>91</v>
      </c>
      <c r="I167" s="1" t="s">
        <v>92</v>
      </c>
      <c r="J167" s="1" t="s">
        <v>486</v>
      </c>
      <c r="K167" s="4">
        <v>1853348</v>
      </c>
      <c r="L167" s="4">
        <v>20073</v>
      </c>
      <c r="M167" s="4">
        <v>146662</v>
      </c>
      <c r="N167" s="4">
        <v>1979937</v>
      </c>
      <c r="O167" s="1" t="s">
        <v>292</v>
      </c>
      <c r="P167" s="1" t="s">
        <v>75</v>
      </c>
      <c r="Q167" s="1" t="s">
        <v>297</v>
      </c>
      <c r="R167" s="1"/>
      <c r="S167" s="1" t="s">
        <v>451</v>
      </c>
    </row>
    <row r="168" spans="1:19" x14ac:dyDescent="0.25">
      <c r="A168" s="6">
        <v>44866</v>
      </c>
      <c r="B168" s="6">
        <v>44865</v>
      </c>
      <c r="C168" s="1" t="s">
        <v>38</v>
      </c>
      <c r="D168" s="1" t="s">
        <v>32</v>
      </c>
      <c r="E168" s="1" t="str">
        <f>+VLOOKUP($D168,Sheet1!$C$5:$C$173,1,0)</f>
        <v>00049534</v>
      </c>
      <c r="F168" s="1" t="s">
        <v>128</v>
      </c>
      <c r="G168" s="1" t="s">
        <v>592</v>
      </c>
      <c r="H168" s="1" t="s">
        <v>169</v>
      </c>
      <c r="I168" s="1" t="s">
        <v>216</v>
      </c>
      <c r="J168" s="1" t="s">
        <v>147</v>
      </c>
      <c r="K168" s="4">
        <v>2579220</v>
      </c>
      <c r="L168" s="4">
        <v>0</v>
      </c>
      <c r="M168" s="4">
        <v>206338</v>
      </c>
      <c r="N168" s="4">
        <v>2785558</v>
      </c>
      <c r="O168" s="1" t="s">
        <v>292</v>
      </c>
      <c r="P168" s="1" t="s">
        <v>75</v>
      </c>
      <c r="Q168" s="1" t="s">
        <v>297</v>
      </c>
      <c r="R168" s="1"/>
      <c r="S168" s="1" t="s">
        <v>451</v>
      </c>
    </row>
    <row r="169" spans="1:19" x14ac:dyDescent="0.25">
      <c r="A169" s="6">
        <v>44866</v>
      </c>
      <c r="B169" s="6">
        <v>44865</v>
      </c>
      <c r="C169" s="1" t="s">
        <v>40</v>
      </c>
      <c r="D169" s="1" t="s">
        <v>435</v>
      </c>
      <c r="E169" s="1" t="str">
        <f>+VLOOKUP($D169,Sheet1!$C$5:$C$173,1,0)</f>
        <v>00049533</v>
      </c>
      <c r="F169" s="1" t="s">
        <v>128</v>
      </c>
      <c r="G169" s="1" t="s">
        <v>165</v>
      </c>
      <c r="H169" s="1" t="s">
        <v>264</v>
      </c>
      <c r="I169" s="1" t="s">
        <v>279</v>
      </c>
      <c r="J169" s="1" t="s">
        <v>214</v>
      </c>
      <c r="K169" s="4">
        <v>1110580</v>
      </c>
      <c r="L169" s="4">
        <v>0</v>
      </c>
      <c r="M169" s="4">
        <v>88846</v>
      </c>
      <c r="N169" s="4">
        <v>1199426</v>
      </c>
      <c r="O169" s="1" t="s">
        <v>292</v>
      </c>
      <c r="P169" s="1" t="s">
        <v>75</v>
      </c>
      <c r="Q169" s="1" t="s">
        <v>297</v>
      </c>
      <c r="R169" s="1"/>
      <c r="S169" s="1" t="s">
        <v>451</v>
      </c>
    </row>
    <row r="170" spans="1:19" x14ac:dyDescent="0.25">
      <c r="A170" s="6">
        <v>44866</v>
      </c>
      <c r="B170" s="6">
        <v>44865</v>
      </c>
      <c r="C170" s="1" t="s">
        <v>352</v>
      </c>
      <c r="D170" s="1" t="s">
        <v>474</v>
      </c>
      <c r="E170" s="1" t="str">
        <f>+VLOOKUP($D170,Sheet1!$C$5:$C$173,1,0)</f>
        <v>00049532</v>
      </c>
      <c r="F170" s="1" t="s">
        <v>128</v>
      </c>
      <c r="G170" s="1" t="s">
        <v>489</v>
      </c>
      <c r="H170" s="1" t="s">
        <v>593</v>
      </c>
      <c r="I170" s="1" t="s">
        <v>522</v>
      </c>
      <c r="J170" s="1" t="s">
        <v>26</v>
      </c>
      <c r="K170" s="4">
        <v>3689780</v>
      </c>
      <c r="L170" s="4">
        <v>0</v>
      </c>
      <c r="M170" s="4">
        <v>295182</v>
      </c>
      <c r="N170" s="4">
        <v>3984962</v>
      </c>
      <c r="O170" s="1" t="s">
        <v>292</v>
      </c>
      <c r="P170" s="1" t="s">
        <v>75</v>
      </c>
      <c r="Q170" s="1" t="s">
        <v>297</v>
      </c>
      <c r="R170" s="1"/>
      <c r="S170" s="1" t="s">
        <v>451</v>
      </c>
    </row>
    <row r="171" spans="1:19" x14ac:dyDescent="0.25">
      <c r="A171" s="8" t="s">
        <v>321</v>
      </c>
      <c r="E171" s="1"/>
      <c r="K171" s="9">
        <v>503867496</v>
      </c>
      <c r="L171" s="9">
        <v>1947072</v>
      </c>
      <c r="M171" s="9">
        <v>40153627</v>
      </c>
      <c r="N171" s="9">
        <v>542074051</v>
      </c>
    </row>
  </sheetData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07011-4C72-4140-913D-19483C58C6EC}">
  <dimension ref="A1:L173"/>
  <sheetViews>
    <sheetView tabSelected="1" topLeftCell="A7" workbookViewId="0">
      <selection activeCell="C15" sqref="C15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5" width="11.42578125" customWidth="1"/>
    <col min="6" max="6" width="57.140625" customWidth="1"/>
    <col min="7" max="7" width="17.140625" style="3" customWidth="1"/>
    <col min="8" max="8" width="11.42578125" customWidth="1"/>
    <col min="9" max="9" width="15.7109375" style="3" customWidth="1"/>
    <col min="10" max="10" width="18.5703125" style="3" customWidth="1"/>
    <col min="11" max="11" width="50" customWidth="1"/>
    <col min="12" max="12" width="21.42578125" customWidth="1"/>
  </cols>
  <sheetData>
    <row r="1" spans="1:12" ht="18.75" x14ac:dyDescent="0.3">
      <c r="A1" s="11" t="s">
        <v>669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x14ac:dyDescent="0.25">
      <c r="A2" s="12" t="s">
        <v>670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ht="24.75" customHeight="1" x14ac:dyDescent="0.25">
      <c r="B3" s="13" t="s">
        <v>671</v>
      </c>
      <c r="C3" s="14" t="s">
        <v>0</v>
      </c>
      <c r="D3" s="14"/>
      <c r="E3" s="14" t="s">
        <v>589</v>
      </c>
      <c r="F3" s="14" t="s">
        <v>458</v>
      </c>
      <c r="G3" s="15" t="s">
        <v>672</v>
      </c>
      <c r="H3" s="14" t="s">
        <v>673</v>
      </c>
      <c r="I3" s="15" t="s">
        <v>674</v>
      </c>
      <c r="J3" s="15"/>
      <c r="K3" s="14" t="s">
        <v>675</v>
      </c>
      <c r="L3" s="14" t="s">
        <v>676</v>
      </c>
    </row>
    <row r="4" spans="1:12" x14ac:dyDescent="0.25">
      <c r="A4" s="16" t="s">
        <v>677</v>
      </c>
      <c r="G4" s="17">
        <f>+SUBTOTAL(9,G5:G173)</f>
        <v>505610204</v>
      </c>
      <c r="I4" s="17">
        <f>+SUBTOTAL(9,I5:I173)</f>
        <v>40448809</v>
      </c>
      <c r="J4" s="17">
        <f>+SUBTOTAL(9,J5:J173)</f>
        <v>546059013</v>
      </c>
    </row>
    <row r="5" spans="1:12" outlineLevel="1" x14ac:dyDescent="0.25">
      <c r="B5" s="18">
        <v>44866</v>
      </c>
      <c r="C5" s="19" t="s">
        <v>474</v>
      </c>
      <c r="D5" s="19" t="str">
        <f>+VLOOKUP($C5,Ban_hang!$D$3:$D$170,1,0)</f>
        <v>00049532</v>
      </c>
      <c r="E5" s="19" t="s">
        <v>128</v>
      </c>
      <c r="F5" s="19" t="s">
        <v>522</v>
      </c>
      <c r="G5" s="20">
        <v>3689780</v>
      </c>
      <c r="H5" s="21" t="s">
        <v>678</v>
      </c>
      <c r="I5" s="20">
        <v>295182</v>
      </c>
      <c r="J5" s="20">
        <f t="shared" ref="J5:J68" si="0">+I5+G5</f>
        <v>3984962</v>
      </c>
      <c r="K5" s="19" t="s">
        <v>679</v>
      </c>
      <c r="L5" s="19" t="s">
        <v>680</v>
      </c>
    </row>
    <row r="6" spans="1:12" outlineLevel="1" x14ac:dyDescent="0.25">
      <c r="B6" s="18">
        <v>44866</v>
      </c>
      <c r="C6" s="19" t="s">
        <v>435</v>
      </c>
      <c r="D6" s="19" t="str">
        <f>+VLOOKUP($C6,Ban_hang!$D$3:$D$170,1,0)</f>
        <v>00049533</v>
      </c>
      <c r="E6" s="19" t="s">
        <v>128</v>
      </c>
      <c r="F6" s="19" t="s">
        <v>279</v>
      </c>
      <c r="G6" s="20">
        <v>1110580</v>
      </c>
      <c r="H6" s="21" t="s">
        <v>678</v>
      </c>
      <c r="I6" s="20">
        <v>88846</v>
      </c>
      <c r="J6" s="20">
        <f t="shared" si="0"/>
        <v>1199426</v>
      </c>
      <c r="K6" s="19" t="s">
        <v>679</v>
      </c>
      <c r="L6" s="19" t="s">
        <v>680</v>
      </c>
    </row>
    <row r="7" spans="1:12" outlineLevel="1" x14ac:dyDescent="0.25">
      <c r="B7" s="18">
        <v>44866</v>
      </c>
      <c r="C7" s="19" t="s">
        <v>32</v>
      </c>
      <c r="D7" s="19" t="str">
        <f>+VLOOKUP($C7,Ban_hang!$D$3:$D$170,1,0)</f>
        <v>00049534</v>
      </c>
      <c r="E7" s="19" t="s">
        <v>128</v>
      </c>
      <c r="F7" s="19" t="s">
        <v>216</v>
      </c>
      <c r="G7" s="20">
        <v>2579220</v>
      </c>
      <c r="H7" s="21" t="s">
        <v>678</v>
      </c>
      <c r="I7" s="20">
        <v>206338</v>
      </c>
      <c r="J7" s="20">
        <f t="shared" si="0"/>
        <v>2785558</v>
      </c>
      <c r="K7" s="19" t="s">
        <v>679</v>
      </c>
      <c r="L7" s="19" t="s">
        <v>680</v>
      </c>
    </row>
    <row r="8" spans="1:12" outlineLevel="1" x14ac:dyDescent="0.25">
      <c r="B8" s="18">
        <v>44866</v>
      </c>
      <c r="C8" s="19" t="s">
        <v>271</v>
      </c>
      <c r="D8" s="19" t="str">
        <f>+VLOOKUP($C8,Ban_hang!$D$3:$D$170,1,0)</f>
        <v>00049535</v>
      </c>
      <c r="E8" s="19" t="s">
        <v>128</v>
      </c>
      <c r="F8" s="19" t="s">
        <v>92</v>
      </c>
      <c r="G8" s="20">
        <v>1833275</v>
      </c>
      <c r="H8" s="21" t="s">
        <v>678</v>
      </c>
      <c r="I8" s="20">
        <v>146662</v>
      </c>
      <c r="J8" s="20">
        <f t="shared" si="0"/>
        <v>1979937</v>
      </c>
      <c r="K8" s="19" t="s">
        <v>679</v>
      </c>
      <c r="L8" s="19" t="s">
        <v>680</v>
      </c>
    </row>
    <row r="9" spans="1:12" outlineLevel="1" x14ac:dyDescent="0.25">
      <c r="B9" s="18">
        <v>44866</v>
      </c>
      <c r="C9" s="19" t="s">
        <v>219</v>
      </c>
      <c r="D9" s="19" t="str">
        <f>+VLOOKUP($C9,Ban_hang!$D$3:$D$170,1,0)</f>
        <v>00049536</v>
      </c>
      <c r="E9" s="19" t="s">
        <v>128</v>
      </c>
      <c r="F9" s="19" t="s">
        <v>317</v>
      </c>
      <c r="G9" s="20">
        <v>4981035</v>
      </c>
      <c r="H9" s="21" t="s">
        <v>678</v>
      </c>
      <c r="I9" s="20">
        <v>398483</v>
      </c>
      <c r="J9" s="20">
        <f t="shared" si="0"/>
        <v>5379518</v>
      </c>
      <c r="K9" s="19" t="s">
        <v>679</v>
      </c>
      <c r="L9" s="19" t="s">
        <v>680</v>
      </c>
    </row>
    <row r="10" spans="1:12" outlineLevel="1" x14ac:dyDescent="0.25">
      <c r="B10" s="18">
        <v>44866</v>
      </c>
      <c r="C10" s="19" t="s">
        <v>516</v>
      </c>
      <c r="D10" s="19" t="str">
        <f>+VLOOKUP($C10,Ban_hang!$D$3:$D$170,1,0)</f>
        <v>00049537</v>
      </c>
      <c r="E10" s="19" t="s">
        <v>128</v>
      </c>
      <c r="F10" s="19" t="s">
        <v>97</v>
      </c>
      <c r="G10" s="20">
        <v>1291235</v>
      </c>
      <c r="H10" s="21" t="s">
        <v>678</v>
      </c>
      <c r="I10" s="20">
        <v>103299</v>
      </c>
      <c r="J10" s="20">
        <f t="shared" si="0"/>
        <v>1394534</v>
      </c>
      <c r="K10" s="19" t="s">
        <v>679</v>
      </c>
      <c r="L10" s="19" t="s">
        <v>680</v>
      </c>
    </row>
    <row r="11" spans="1:12" outlineLevel="1" x14ac:dyDescent="0.25">
      <c r="B11" s="18">
        <v>44866</v>
      </c>
      <c r="C11" s="19" t="s">
        <v>614</v>
      </c>
      <c r="D11" s="19" t="str">
        <f>+VLOOKUP($C11,Ban_hang!$D$3:$D$170,1,0)</f>
        <v>00049538</v>
      </c>
      <c r="E11" s="19" t="s">
        <v>128</v>
      </c>
      <c r="F11" s="19" t="s">
        <v>188</v>
      </c>
      <c r="G11" s="20">
        <v>1111900</v>
      </c>
      <c r="H11" s="21" t="s">
        <v>678</v>
      </c>
      <c r="I11" s="20">
        <v>88952</v>
      </c>
      <c r="J11" s="20">
        <f t="shared" si="0"/>
        <v>1200852</v>
      </c>
      <c r="K11" s="19" t="s">
        <v>679</v>
      </c>
      <c r="L11" s="19" t="s">
        <v>680</v>
      </c>
    </row>
    <row r="12" spans="1:12" outlineLevel="1" x14ac:dyDescent="0.25">
      <c r="B12" s="18">
        <v>44866</v>
      </c>
      <c r="C12" s="19" t="s">
        <v>542</v>
      </c>
      <c r="D12" s="19" t="str">
        <f>+VLOOKUP($C12,Ban_hang!$D$3:$D$170,1,0)</f>
        <v>00049539</v>
      </c>
      <c r="E12" s="19" t="s">
        <v>128</v>
      </c>
      <c r="F12" s="19" t="s">
        <v>18</v>
      </c>
      <c r="G12" s="20">
        <v>2579200</v>
      </c>
      <c r="H12" s="21" t="s">
        <v>678</v>
      </c>
      <c r="I12" s="20">
        <v>206336</v>
      </c>
      <c r="J12" s="20">
        <f t="shared" si="0"/>
        <v>2785536</v>
      </c>
      <c r="K12" s="19" t="s">
        <v>679</v>
      </c>
      <c r="L12" s="19" t="s">
        <v>680</v>
      </c>
    </row>
    <row r="13" spans="1:12" outlineLevel="1" x14ac:dyDescent="0.25">
      <c r="B13" s="18">
        <v>44866</v>
      </c>
      <c r="C13" s="19" t="s">
        <v>491</v>
      </c>
      <c r="D13" s="19" t="str">
        <f>+VLOOKUP($C13,Ban_hang!$D$3:$D$170,1,0)</f>
        <v>00049540</v>
      </c>
      <c r="E13" s="19" t="s">
        <v>128</v>
      </c>
      <c r="F13" s="19" t="s">
        <v>386</v>
      </c>
      <c r="G13" s="20">
        <v>545310</v>
      </c>
      <c r="H13" s="21" t="s">
        <v>678</v>
      </c>
      <c r="I13" s="20">
        <v>43625</v>
      </c>
      <c r="J13" s="20">
        <f t="shared" si="0"/>
        <v>588935</v>
      </c>
      <c r="K13" s="19" t="s">
        <v>679</v>
      </c>
      <c r="L13" s="19" t="s">
        <v>680</v>
      </c>
    </row>
    <row r="14" spans="1:12" outlineLevel="1" x14ac:dyDescent="0.25">
      <c r="B14" s="18">
        <v>44866</v>
      </c>
      <c r="C14" s="19" t="s">
        <v>337</v>
      </c>
      <c r="D14" s="19" t="str">
        <f>+VLOOKUP($C14,Ban_hang!$D$3:$D$170,1,0)</f>
        <v>00049541</v>
      </c>
      <c r="E14" s="19" t="s">
        <v>128</v>
      </c>
      <c r="F14" s="19" t="s">
        <v>550</v>
      </c>
      <c r="G14" s="20">
        <v>1110580</v>
      </c>
      <c r="H14" s="21" t="s">
        <v>678</v>
      </c>
      <c r="I14" s="20">
        <v>88846</v>
      </c>
      <c r="J14" s="20">
        <f t="shared" si="0"/>
        <v>1199426</v>
      </c>
      <c r="K14" s="19" t="s">
        <v>679</v>
      </c>
      <c r="L14" s="19" t="s">
        <v>680</v>
      </c>
    </row>
    <row r="15" spans="1:12" outlineLevel="1" x14ac:dyDescent="0.25">
      <c r="B15" s="18">
        <v>44866</v>
      </c>
      <c r="C15" s="19">
        <v>49542</v>
      </c>
      <c r="D15" s="19" t="e">
        <f>+VLOOKUP($C15,Ban_hang!$D$3:$D$170,1,0)</f>
        <v>#N/A</v>
      </c>
      <c r="E15" s="19" t="s">
        <v>128</v>
      </c>
      <c r="F15" s="19" t="s">
        <v>681</v>
      </c>
      <c r="G15" s="20">
        <v>3689780</v>
      </c>
      <c r="H15" s="21" t="s">
        <v>678</v>
      </c>
      <c r="I15" s="20">
        <v>295182</v>
      </c>
      <c r="J15" s="20">
        <f t="shared" si="0"/>
        <v>3984962</v>
      </c>
      <c r="K15" s="19" t="s">
        <v>679</v>
      </c>
      <c r="L15" s="19" t="s">
        <v>680</v>
      </c>
    </row>
    <row r="16" spans="1:12" outlineLevel="1" x14ac:dyDescent="0.25">
      <c r="B16" s="18">
        <v>44866</v>
      </c>
      <c r="C16" s="19" t="s">
        <v>118</v>
      </c>
      <c r="D16" s="19" t="str">
        <f>+VLOOKUP($C16,Ban_hang!$D$3:$D$170,1,0)</f>
        <v>00049543</v>
      </c>
      <c r="E16" s="19" t="s">
        <v>128</v>
      </c>
      <c r="F16" s="19" t="s">
        <v>130</v>
      </c>
      <c r="G16" s="20">
        <v>3919780</v>
      </c>
      <c r="H16" s="21" t="s">
        <v>678</v>
      </c>
      <c r="I16" s="20">
        <v>313582</v>
      </c>
      <c r="J16" s="20">
        <f t="shared" si="0"/>
        <v>4233362</v>
      </c>
      <c r="K16" s="19" t="s">
        <v>679</v>
      </c>
      <c r="L16" s="19" t="s">
        <v>680</v>
      </c>
    </row>
    <row r="17" spans="2:12" outlineLevel="1" x14ac:dyDescent="0.25">
      <c r="B17" s="18">
        <v>44866</v>
      </c>
      <c r="C17" s="19" t="s">
        <v>353</v>
      </c>
      <c r="D17" s="19" t="str">
        <f>+VLOOKUP($C17,Ban_hang!$D$3:$D$170,1,0)</f>
        <v>00049544</v>
      </c>
      <c r="E17" s="19" t="s">
        <v>128</v>
      </c>
      <c r="F17" s="19" t="s">
        <v>163</v>
      </c>
      <c r="G17" s="20">
        <v>12889002</v>
      </c>
      <c r="H17" s="21" t="s">
        <v>678</v>
      </c>
      <c r="I17" s="20">
        <v>1031120</v>
      </c>
      <c r="J17" s="20">
        <f t="shared" si="0"/>
        <v>13920122</v>
      </c>
      <c r="K17" s="19" t="s">
        <v>679</v>
      </c>
      <c r="L17" s="19" t="s">
        <v>680</v>
      </c>
    </row>
    <row r="18" spans="2:12" outlineLevel="1" x14ac:dyDescent="0.25">
      <c r="B18" s="18">
        <v>44866</v>
      </c>
      <c r="C18" s="19" t="s">
        <v>120</v>
      </c>
      <c r="D18" s="19" t="str">
        <f>+VLOOKUP($C18,Ban_hang!$D$3:$D$170,1,0)</f>
        <v>00049545</v>
      </c>
      <c r="E18" s="19" t="s">
        <v>128</v>
      </c>
      <c r="F18" s="19" t="s">
        <v>144</v>
      </c>
      <c r="G18" s="20">
        <v>6097646</v>
      </c>
      <c r="H18" s="21" t="s">
        <v>678</v>
      </c>
      <c r="I18" s="20">
        <v>487812</v>
      </c>
      <c r="J18" s="20">
        <f t="shared" si="0"/>
        <v>6585458</v>
      </c>
      <c r="K18" s="19" t="s">
        <v>679</v>
      </c>
      <c r="L18" s="19" t="s">
        <v>680</v>
      </c>
    </row>
    <row r="19" spans="2:12" outlineLevel="1" x14ac:dyDescent="0.25">
      <c r="B19" s="18">
        <v>44866</v>
      </c>
      <c r="C19" s="19" t="s">
        <v>251</v>
      </c>
      <c r="D19" s="19" t="str">
        <f>+VLOOKUP($C19,Ban_hang!$D$3:$D$170,1,0)</f>
        <v>00049546</v>
      </c>
      <c r="E19" s="19" t="s">
        <v>128</v>
      </c>
      <c r="F19" s="19" t="s">
        <v>441</v>
      </c>
      <c r="G19" s="20">
        <v>2221160</v>
      </c>
      <c r="H19" s="21" t="s">
        <v>678</v>
      </c>
      <c r="I19" s="20">
        <v>177693</v>
      </c>
      <c r="J19" s="20">
        <f t="shared" si="0"/>
        <v>2398853</v>
      </c>
      <c r="K19" s="19" t="s">
        <v>679</v>
      </c>
      <c r="L19" s="19" t="s">
        <v>680</v>
      </c>
    </row>
    <row r="20" spans="2:12" outlineLevel="1" x14ac:dyDescent="0.25">
      <c r="B20" s="18">
        <v>44866</v>
      </c>
      <c r="C20" s="19" t="s">
        <v>608</v>
      </c>
      <c r="D20" s="19" t="str">
        <f>+VLOOKUP($C20,Ban_hang!$D$3:$D$170,1,0)</f>
        <v>00049550</v>
      </c>
      <c r="E20" s="19" t="s">
        <v>128</v>
      </c>
      <c r="F20" s="19" t="s">
        <v>59</v>
      </c>
      <c r="G20" s="20">
        <v>1649275</v>
      </c>
      <c r="H20" s="21" t="s">
        <v>678</v>
      </c>
      <c r="I20" s="20">
        <v>131942</v>
      </c>
      <c r="J20" s="20">
        <f t="shared" si="0"/>
        <v>1781217</v>
      </c>
      <c r="K20" s="19" t="s">
        <v>679</v>
      </c>
      <c r="L20" s="19" t="s">
        <v>680</v>
      </c>
    </row>
    <row r="21" spans="2:12" outlineLevel="1" x14ac:dyDescent="0.25">
      <c r="B21" s="18">
        <v>44866</v>
      </c>
      <c r="C21" s="19" t="s">
        <v>590</v>
      </c>
      <c r="D21" s="19" t="str">
        <f>+VLOOKUP($C21,Ban_hang!$D$3:$D$170,1,0)</f>
        <v>00049551</v>
      </c>
      <c r="E21" s="19" t="s">
        <v>128</v>
      </c>
      <c r="F21" s="19" t="s">
        <v>406</v>
      </c>
      <c r="G21" s="20">
        <v>5180975</v>
      </c>
      <c r="H21" s="21" t="s">
        <v>678</v>
      </c>
      <c r="I21" s="20">
        <v>414478</v>
      </c>
      <c r="J21" s="20">
        <f t="shared" si="0"/>
        <v>5595453</v>
      </c>
      <c r="K21" s="19" t="s">
        <v>679</v>
      </c>
      <c r="L21" s="19" t="s">
        <v>680</v>
      </c>
    </row>
    <row r="22" spans="2:12" outlineLevel="1" x14ac:dyDescent="0.25">
      <c r="B22" s="18">
        <v>44866</v>
      </c>
      <c r="C22" s="19" t="s">
        <v>618</v>
      </c>
      <c r="D22" s="19" t="str">
        <f>+VLOOKUP($C22,Ban_hang!$D$3:$D$170,1,0)</f>
        <v>00049552</v>
      </c>
      <c r="E22" s="19" t="s">
        <v>128</v>
      </c>
      <c r="F22" s="19" t="s">
        <v>55</v>
      </c>
      <c r="G22" s="20">
        <v>2759855</v>
      </c>
      <c r="H22" s="21" t="s">
        <v>678</v>
      </c>
      <c r="I22" s="20">
        <v>220788</v>
      </c>
      <c r="J22" s="20">
        <f t="shared" si="0"/>
        <v>2980643</v>
      </c>
      <c r="K22" s="19" t="s">
        <v>679</v>
      </c>
      <c r="L22" s="19" t="s">
        <v>680</v>
      </c>
    </row>
    <row r="23" spans="2:12" outlineLevel="1" x14ac:dyDescent="0.25">
      <c r="B23" s="18">
        <v>44866</v>
      </c>
      <c r="C23" s="19" t="s">
        <v>576</v>
      </c>
      <c r="D23" s="19" t="str">
        <f>+VLOOKUP($C23,Ban_hang!$D$3:$D$170,1,0)</f>
        <v>00049553</v>
      </c>
      <c r="E23" s="19" t="s">
        <v>128</v>
      </c>
      <c r="F23" s="19" t="s">
        <v>20</v>
      </c>
      <c r="G23" s="20">
        <v>180655</v>
      </c>
      <c r="H23" s="21" t="s">
        <v>678</v>
      </c>
      <c r="I23" s="20">
        <v>14452</v>
      </c>
      <c r="J23" s="20">
        <f t="shared" si="0"/>
        <v>195107</v>
      </c>
      <c r="K23" s="19" t="s">
        <v>679</v>
      </c>
      <c r="L23" s="19" t="s">
        <v>680</v>
      </c>
    </row>
    <row r="24" spans="2:12" outlineLevel="1" x14ac:dyDescent="0.25">
      <c r="B24" s="18">
        <v>44866</v>
      </c>
      <c r="C24" s="19" t="s">
        <v>469</v>
      </c>
      <c r="D24" s="19" t="str">
        <f>+VLOOKUP($C24,Ban_hang!$D$3:$D$170,1,0)</f>
        <v>00049554</v>
      </c>
      <c r="E24" s="19" t="s">
        <v>128</v>
      </c>
      <c r="F24" s="19" t="s">
        <v>231</v>
      </c>
      <c r="G24" s="20">
        <v>11431970</v>
      </c>
      <c r="H24" s="21" t="s">
        <v>678</v>
      </c>
      <c r="I24" s="20">
        <v>914558</v>
      </c>
      <c r="J24" s="20">
        <f t="shared" si="0"/>
        <v>12346528</v>
      </c>
      <c r="K24" s="19" t="s">
        <v>679</v>
      </c>
      <c r="L24" s="19" t="s">
        <v>680</v>
      </c>
    </row>
    <row r="25" spans="2:12" outlineLevel="1" x14ac:dyDescent="0.25">
      <c r="B25" s="18">
        <v>44866</v>
      </c>
      <c r="C25" s="19" t="s">
        <v>390</v>
      </c>
      <c r="D25" s="19" t="str">
        <f>+VLOOKUP($C25,Ban_hang!$D$3:$D$170,1,0)</f>
        <v>00049555</v>
      </c>
      <c r="E25" s="19" t="s">
        <v>128</v>
      </c>
      <c r="F25" s="19" t="s">
        <v>236</v>
      </c>
      <c r="G25" s="20">
        <v>2983240</v>
      </c>
      <c r="H25" s="21" t="s">
        <v>678</v>
      </c>
      <c r="I25" s="20">
        <v>238659</v>
      </c>
      <c r="J25" s="20">
        <f t="shared" si="0"/>
        <v>3221899</v>
      </c>
      <c r="K25" s="19" t="s">
        <v>679</v>
      </c>
      <c r="L25" s="19" t="s">
        <v>680</v>
      </c>
    </row>
    <row r="26" spans="2:12" outlineLevel="1" x14ac:dyDescent="0.25">
      <c r="B26" s="18">
        <v>44866</v>
      </c>
      <c r="C26" s="19" t="s">
        <v>129</v>
      </c>
      <c r="D26" s="19" t="str">
        <f>+VLOOKUP($C26,Ban_hang!$D$3:$D$170,1,0)</f>
        <v>00049556</v>
      </c>
      <c r="E26" s="19" t="s">
        <v>128</v>
      </c>
      <c r="F26" s="19" t="s">
        <v>413</v>
      </c>
      <c r="G26" s="20">
        <v>1110580</v>
      </c>
      <c r="H26" s="21" t="s">
        <v>678</v>
      </c>
      <c r="I26" s="20">
        <v>88846</v>
      </c>
      <c r="J26" s="20">
        <f t="shared" si="0"/>
        <v>1199426</v>
      </c>
      <c r="K26" s="19" t="s">
        <v>679</v>
      </c>
      <c r="L26" s="19" t="s">
        <v>680</v>
      </c>
    </row>
    <row r="27" spans="2:12" outlineLevel="1" x14ac:dyDescent="0.25">
      <c r="B27" s="18">
        <v>44866</v>
      </c>
      <c r="C27" s="19" t="s">
        <v>68</v>
      </c>
      <c r="D27" s="19" t="str">
        <f>+VLOOKUP($C27,Ban_hang!$D$3:$D$170,1,0)</f>
        <v>00049596</v>
      </c>
      <c r="E27" s="19" t="s">
        <v>128</v>
      </c>
      <c r="F27" s="19" t="s">
        <v>617</v>
      </c>
      <c r="G27" s="20">
        <v>2681160</v>
      </c>
      <c r="H27" s="21" t="s">
        <v>678</v>
      </c>
      <c r="I27" s="20">
        <v>214493</v>
      </c>
      <c r="J27" s="20">
        <f t="shared" si="0"/>
        <v>2895653</v>
      </c>
      <c r="K27" s="19" t="s">
        <v>679</v>
      </c>
      <c r="L27" s="19" t="s">
        <v>680</v>
      </c>
    </row>
    <row r="28" spans="2:12" outlineLevel="1" x14ac:dyDescent="0.25">
      <c r="B28" s="18">
        <v>44866</v>
      </c>
      <c r="C28" s="19" t="s">
        <v>245</v>
      </c>
      <c r="D28" s="19" t="str">
        <f>+VLOOKUP($C28,Ban_hang!$D$3:$D$170,1,0)</f>
        <v>00049597</v>
      </c>
      <c r="E28" s="19" t="s">
        <v>128</v>
      </c>
      <c r="F28" s="19" t="s">
        <v>330</v>
      </c>
      <c r="G28" s="20">
        <v>180655</v>
      </c>
      <c r="H28" s="21" t="s">
        <v>678</v>
      </c>
      <c r="I28" s="20">
        <v>14452</v>
      </c>
      <c r="J28" s="20">
        <f t="shared" si="0"/>
        <v>195107</v>
      </c>
      <c r="K28" s="19" t="s">
        <v>679</v>
      </c>
      <c r="L28" s="19" t="s">
        <v>680</v>
      </c>
    </row>
    <row r="29" spans="2:12" outlineLevel="1" x14ac:dyDescent="0.25">
      <c r="B29" s="18">
        <v>44866</v>
      </c>
      <c r="C29" s="19" t="s">
        <v>316</v>
      </c>
      <c r="D29" s="19" t="str">
        <f>+VLOOKUP($C29,Ban_hang!$D$3:$D$170,1,0)</f>
        <v>00049598</v>
      </c>
      <c r="E29" s="19" t="s">
        <v>128</v>
      </c>
      <c r="F29" s="19" t="s">
        <v>496</v>
      </c>
      <c r="G29" s="20">
        <v>4982335</v>
      </c>
      <c r="H29" s="21" t="s">
        <v>678</v>
      </c>
      <c r="I29" s="20">
        <v>398587</v>
      </c>
      <c r="J29" s="20">
        <f t="shared" si="0"/>
        <v>5380922</v>
      </c>
      <c r="K29" s="19" t="s">
        <v>679</v>
      </c>
      <c r="L29" s="19" t="s">
        <v>680</v>
      </c>
    </row>
    <row r="30" spans="2:12" outlineLevel="1" x14ac:dyDescent="0.25">
      <c r="B30" s="18">
        <v>44866</v>
      </c>
      <c r="C30" s="19" t="s">
        <v>95</v>
      </c>
      <c r="D30" s="19" t="str">
        <f>+VLOOKUP($C30,Ban_hang!$D$3:$D$170,1,0)</f>
        <v>00049611</v>
      </c>
      <c r="E30" s="19" t="s">
        <v>128</v>
      </c>
      <c r="F30" s="19" t="s">
        <v>30</v>
      </c>
      <c r="G30" s="20">
        <v>2579220</v>
      </c>
      <c r="H30" s="21" t="s">
        <v>678</v>
      </c>
      <c r="I30" s="20">
        <v>206338</v>
      </c>
      <c r="J30" s="20">
        <f t="shared" si="0"/>
        <v>2785558</v>
      </c>
      <c r="K30" s="19" t="s">
        <v>679</v>
      </c>
      <c r="L30" s="19" t="s">
        <v>680</v>
      </c>
    </row>
    <row r="31" spans="2:12" outlineLevel="1" x14ac:dyDescent="0.25">
      <c r="B31" s="18">
        <v>44867</v>
      </c>
      <c r="C31" s="19" t="s">
        <v>202</v>
      </c>
      <c r="D31" s="19" t="str">
        <f>+VLOOKUP($C31,Ban_hang!$D$3:$D$170,1,0)</f>
        <v>00049653</v>
      </c>
      <c r="E31" s="19" t="s">
        <v>128</v>
      </c>
      <c r="F31" s="19" t="s">
        <v>358</v>
      </c>
      <c r="G31" s="20">
        <v>1110580</v>
      </c>
      <c r="H31" s="21" t="s">
        <v>678</v>
      </c>
      <c r="I31" s="20">
        <v>88846</v>
      </c>
      <c r="J31" s="20">
        <f t="shared" si="0"/>
        <v>1199426</v>
      </c>
      <c r="K31" s="19" t="s">
        <v>679</v>
      </c>
      <c r="L31" s="19" t="s">
        <v>680</v>
      </c>
    </row>
    <row r="32" spans="2:12" outlineLevel="1" x14ac:dyDescent="0.25">
      <c r="B32" s="18">
        <v>44867</v>
      </c>
      <c r="C32" s="19" t="s">
        <v>642</v>
      </c>
      <c r="D32" s="19" t="str">
        <f>+VLOOKUP($C32,Ban_hang!$D$3:$D$170,1,0)</f>
        <v>00049655</v>
      </c>
      <c r="E32" s="19" t="s">
        <v>128</v>
      </c>
      <c r="F32" s="19" t="s">
        <v>244</v>
      </c>
      <c r="G32" s="20">
        <v>2401815</v>
      </c>
      <c r="H32" s="21" t="s">
        <v>678</v>
      </c>
      <c r="I32" s="20">
        <v>192145</v>
      </c>
      <c r="J32" s="20">
        <f t="shared" si="0"/>
        <v>2593960</v>
      </c>
      <c r="K32" s="19" t="s">
        <v>679</v>
      </c>
      <c r="L32" s="19" t="s">
        <v>680</v>
      </c>
    </row>
    <row r="33" spans="2:12" outlineLevel="1" x14ac:dyDescent="0.25">
      <c r="B33" s="18">
        <v>44867</v>
      </c>
      <c r="C33" s="19" t="s">
        <v>665</v>
      </c>
      <c r="D33" s="19" t="str">
        <f>+VLOOKUP($C33,Ban_hang!$D$3:$D$170,1,0)</f>
        <v>00049656</v>
      </c>
      <c r="E33" s="19" t="s">
        <v>128</v>
      </c>
      <c r="F33" s="19" t="s">
        <v>545</v>
      </c>
      <c r="G33" s="20">
        <v>180655</v>
      </c>
      <c r="H33" s="21" t="s">
        <v>678</v>
      </c>
      <c r="I33" s="20">
        <v>14452</v>
      </c>
      <c r="J33" s="20">
        <f t="shared" si="0"/>
        <v>195107</v>
      </c>
      <c r="K33" s="19" t="s">
        <v>679</v>
      </c>
      <c r="L33" s="19" t="s">
        <v>680</v>
      </c>
    </row>
    <row r="34" spans="2:12" outlineLevel="1" x14ac:dyDescent="0.25">
      <c r="B34" s="18">
        <v>44867</v>
      </c>
      <c r="C34" s="19" t="s">
        <v>227</v>
      </c>
      <c r="D34" s="19" t="str">
        <f>+VLOOKUP($C34,Ban_hang!$D$3:$D$170,1,0)</f>
        <v>00049657</v>
      </c>
      <c r="E34" s="19" t="s">
        <v>128</v>
      </c>
      <c r="F34" s="19" t="s">
        <v>257</v>
      </c>
      <c r="G34" s="20">
        <v>2601775</v>
      </c>
      <c r="H34" s="21" t="s">
        <v>678</v>
      </c>
      <c r="I34" s="20">
        <v>208142</v>
      </c>
      <c r="J34" s="20">
        <f t="shared" si="0"/>
        <v>2809917</v>
      </c>
      <c r="K34" s="19" t="s">
        <v>679</v>
      </c>
      <c r="L34" s="19" t="s">
        <v>680</v>
      </c>
    </row>
    <row r="35" spans="2:12" outlineLevel="1" x14ac:dyDescent="0.25">
      <c r="B35" s="18">
        <v>44867</v>
      </c>
      <c r="C35" s="19" t="s">
        <v>454</v>
      </c>
      <c r="D35" s="19" t="str">
        <f>+VLOOKUP($C35,Ban_hang!$D$3:$D$170,1,0)</f>
        <v>00049658</v>
      </c>
      <c r="E35" s="19" t="s">
        <v>128</v>
      </c>
      <c r="F35" s="19" t="s">
        <v>39</v>
      </c>
      <c r="G35" s="20">
        <v>4800360</v>
      </c>
      <c r="H35" s="21" t="s">
        <v>678</v>
      </c>
      <c r="I35" s="20">
        <v>384029</v>
      </c>
      <c r="J35" s="20">
        <f t="shared" si="0"/>
        <v>5184389</v>
      </c>
      <c r="K35" s="19" t="s">
        <v>679</v>
      </c>
      <c r="L35" s="19" t="s">
        <v>680</v>
      </c>
    </row>
    <row r="36" spans="2:12" outlineLevel="1" x14ac:dyDescent="0.25">
      <c r="B36" s="18">
        <v>44868</v>
      </c>
      <c r="C36" s="19" t="s">
        <v>72</v>
      </c>
      <c r="D36" s="19" t="str">
        <f>+VLOOKUP($C36,Ban_hang!$D$3:$D$170,1,0)</f>
        <v>00049945</v>
      </c>
      <c r="E36" s="19" t="s">
        <v>128</v>
      </c>
      <c r="F36" s="19" t="s">
        <v>548</v>
      </c>
      <c r="G36" s="20">
        <v>1563890</v>
      </c>
      <c r="H36" s="21" t="s">
        <v>678</v>
      </c>
      <c r="I36" s="20">
        <v>125111</v>
      </c>
      <c r="J36" s="20">
        <f t="shared" si="0"/>
        <v>1689001</v>
      </c>
      <c r="K36" s="19" t="s">
        <v>679</v>
      </c>
      <c r="L36" s="19" t="s">
        <v>680</v>
      </c>
    </row>
    <row r="37" spans="2:12" outlineLevel="1" x14ac:dyDescent="0.25">
      <c r="B37" s="18">
        <v>44868</v>
      </c>
      <c r="C37" s="19" t="s">
        <v>94</v>
      </c>
      <c r="D37" s="19" t="str">
        <f>+VLOOKUP($C37,Ban_hang!$D$3:$D$170,1,0)</f>
        <v>00049946</v>
      </c>
      <c r="E37" s="19" t="s">
        <v>128</v>
      </c>
      <c r="F37" s="19" t="s">
        <v>615</v>
      </c>
      <c r="G37" s="20">
        <v>2221160</v>
      </c>
      <c r="H37" s="21" t="s">
        <v>678</v>
      </c>
      <c r="I37" s="20">
        <v>177693</v>
      </c>
      <c r="J37" s="20">
        <f t="shared" si="0"/>
        <v>2398853</v>
      </c>
      <c r="K37" s="19" t="s">
        <v>679</v>
      </c>
      <c r="L37" s="19" t="s">
        <v>680</v>
      </c>
    </row>
    <row r="38" spans="2:12" outlineLevel="1" x14ac:dyDescent="0.25">
      <c r="B38" s="18">
        <v>44868</v>
      </c>
      <c r="C38" s="19" t="s">
        <v>82</v>
      </c>
      <c r="D38" s="19" t="str">
        <f>+VLOOKUP($C38,Ban_hang!$D$3:$D$170,1,0)</f>
        <v>00049947</v>
      </c>
      <c r="E38" s="19" t="s">
        <v>128</v>
      </c>
      <c r="F38" s="19" t="s">
        <v>606</v>
      </c>
      <c r="G38" s="20">
        <v>1309220</v>
      </c>
      <c r="H38" s="21" t="s">
        <v>678</v>
      </c>
      <c r="I38" s="20">
        <v>104738</v>
      </c>
      <c r="J38" s="20">
        <f t="shared" si="0"/>
        <v>1413958</v>
      </c>
      <c r="K38" s="19" t="s">
        <v>679</v>
      </c>
      <c r="L38" s="19" t="s">
        <v>680</v>
      </c>
    </row>
    <row r="39" spans="2:12" outlineLevel="1" x14ac:dyDescent="0.25">
      <c r="B39" s="18">
        <v>44868</v>
      </c>
      <c r="C39" s="19" t="s">
        <v>424</v>
      </c>
      <c r="D39" s="19" t="str">
        <f>+VLOOKUP($C39,Ban_hang!$D$3:$D$170,1,0)</f>
        <v>00049948</v>
      </c>
      <c r="E39" s="19" t="s">
        <v>128</v>
      </c>
      <c r="F39" s="19" t="s">
        <v>603</v>
      </c>
      <c r="G39" s="20">
        <v>1749218</v>
      </c>
      <c r="H39" s="21" t="s">
        <v>678</v>
      </c>
      <c r="I39" s="20">
        <v>139937</v>
      </c>
      <c r="J39" s="20">
        <f t="shared" si="0"/>
        <v>1889155</v>
      </c>
      <c r="K39" s="19" t="s">
        <v>679</v>
      </c>
      <c r="L39" s="19" t="s">
        <v>680</v>
      </c>
    </row>
    <row r="40" spans="2:12" outlineLevel="1" x14ac:dyDescent="0.25">
      <c r="B40" s="18">
        <v>44868</v>
      </c>
      <c r="C40" s="19" t="s">
        <v>326</v>
      </c>
      <c r="D40" s="19" t="str">
        <f>+VLOOKUP($C40,Ban_hang!$D$3:$D$170,1,0)</f>
        <v>00049949</v>
      </c>
      <c r="E40" s="19" t="s">
        <v>128</v>
      </c>
      <c r="F40" s="19" t="s">
        <v>17</v>
      </c>
      <c r="G40" s="20">
        <v>1695275</v>
      </c>
      <c r="H40" s="21" t="s">
        <v>678</v>
      </c>
      <c r="I40" s="20">
        <v>135622</v>
      </c>
      <c r="J40" s="20">
        <f t="shared" si="0"/>
        <v>1830897</v>
      </c>
      <c r="K40" s="19" t="s">
        <v>679</v>
      </c>
      <c r="L40" s="19" t="s">
        <v>680</v>
      </c>
    </row>
    <row r="41" spans="2:12" outlineLevel="1" x14ac:dyDescent="0.25">
      <c r="B41" s="18">
        <v>44868</v>
      </c>
      <c r="C41" s="19" t="s">
        <v>426</v>
      </c>
      <c r="D41" s="19" t="str">
        <f>+VLOOKUP($C41,Ban_hang!$D$3:$D$170,1,0)</f>
        <v>00049950</v>
      </c>
      <c r="E41" s="19" t="s">
        <v>128</v>
      </c>
      <c r="F41" s="19" t="s">
        <v>448</v>
      </c>
      <c r="G41" s="20">
        <v>5498330</v>
      </c>
      <c r="H41" s="21" t="s">
        <v>678</v>
      </c>
      <c r="I41" s="20">
        <v>439866</v>
      </c>
      <c r="J41" s="20">
        <f t="shared" si="0"/>
        <v>5938196</v>
      </c>
      <c r="K41" s="19" t="s">
        <v>679</v>
      </c>
      <c r="L41" s="19" t="s">
        <v>680</v>
      </c>
    </row>
    <row r="42" spans="2:12" outlineLevel="1" x14ac:dyDescent="0.25">
      <c r="B42" s="18">
        <v>44868</v>
      </c>
      <c r="C42" s="19" t="s">
        <v>235</v>
      </c>
      <c r="D42" s="19" t="str">
        <f>+VLOOKUP($C42,Ban_hang!$D$3:$D$170,1,0)</f>
        <v>00049951</v>
      </c>
      <c r="E42" s="19" t="s">
        <v>128</v>
      </c>
      <c r="F42" s="19" t="s">
        <v>133</v>
      </c>
      <c r="G42" s="20">
        <v>1493220</v>
      </c>
      <c r="H42" s="21" t="s">
        <v>678</v>
      </c>
      <c r="I42" s="20">
        <v>119458</v>
      </c>
      <c r="J42" s="20">
        <f t="shared" si="0"/>
        <v>1612678</v>
      </c>
      <c r="K42" s="19" t="s">
        <v>679</v>
      </c>
      <c r="L42" s="19" t="s">
        <v>680</v>
      </c>
    </row>
    <row r="43" spans="2:12" outlineLevel="1" x14ac:dyDescent="0.25">
      <c r="B43" s="18">
        <v>44868</v>
      </c>
      <c r="C43" s="19" t="s">
        <v>584</v>
      </c>
      <c r="D43" s="19" t="str">
        <f>+VLOOKUP($C43,Ban_hang!$D$3:$D$170,1,0)</f>
        <v>00049952</v>
      </c>
      <c r="E43" s="19" t="s">
        <v>128</v>
      </c>
      <c r="F43" s="19" t="s">
        <v>203</v>
      </c>
      <c r="G43" s="20">
        <v>2681160</v>
      </c>
      <c r="H43" s="21" t="s">
        <v>678</v>
      </c>
      <c r="I43" s="20">
        <v>214493</v>
      </c>
      <c r="J43" s="20">
        <f t="shared" si="0"/>
        <v>2895653</v>
      </c>
      <c r="K43" s="19" t="s">
        <v>679</v>
      </c>
      <c r="L43" s="19" t="s">
        <v>680</v>
      </c>
    </row>
    <row r="44" spans="2:12" outlineLevel="1" x14ac:dyDescent="0.25">
      <c r="B44" s="18">
        <v>44868</v>
      </c>
      <c r="C44" s="19" t="s">
        <v>581</v>
      </c>
      <c r="D44" s="19" t="str">
        <f>+VLOOKUP($C44,Ban_hang!$D$3:$D$170,1,0)</f>
        <v>00049953</v>
      </c>
      <c r="E44" s="19" t="s">
        <v>128</v>
      </c>
      <c r="F44" s="19" t="s">
        <v>178</v>
      </c>
      <c r="G44" s="20">
        <v>1157900</v>
      </c>
      <c r="H44" s="21" t="s">
        <v>678</v>
      </c>
      <c r="I44" s="20">
        <v>92632</v>
      </c>
      <c r="J44" s="20">
        <f t="shared" si="0"/>
        <v>1250532</v>
      </c>
      <c r="K44" s="19" t="s">
        <v>679</v>
      </c>
      <c r="L44" s="19" t="s">
        <v>680</v>
      </c>
    </row>
    <row r="45" spans="2:12" outlineLevel="1" x14ac:dyDescent="0.25">
      <c r="B45" s="18">
        <v>44870</v>
      </c>
      <c r="C45" s="19" t="s">
        <v>142</v>
      </c>
      <c r="D45" s="19" t="str">
        <f>+VLOOKUP($C45,Ban_hang!$D$3:$D$170,1,0)</f>
        <v>00050289</v>
      </c>
      <c r="E45" s="19" t="s">
        <v>128</v>
      </c>
      <c r="F45" s="19" t="s">
        <v>558</v>
      </c>
      <c r="G45" s="20">
        <v>2313160</v>
      </c>
      <c r="H45" s="21" t="s">
        <v>678</v>
      </c>
      <c r="I45" s="20">
        <v>185053</v>
      </c>
      <c r="J45" s="20">
        <f t="shared" si="0"/>
        <v>2498213</v>
      </c>
      <c r="K45" s="19" t="s">
        <v>679</v>
      </c>
      <c r="L45" s="19" t="s">
        <v>680</v>
      </c>
    </row>
    <row r="46" spans="2:12" outlineLevel="1" x14ac:dyDescent="0.25">
      <c r="B46" s="18">
        <v>44870</v>
      </c>
      <c r="C46" s="19" t="s">
        <v>443</v>
      </c>
      <c r="D46" s="19" t="str">
        <f>+VLOOKUP($C46,Ban_hang!$D$3:$D$170,1,0)</f>
        <v>00050290</v>
      </c>
      <c r="E46" s="19" t="s">
        <v>128</v>
      </c>
      <c r="F46" s="19" t="s">
        <v>583</v>
      </c>
      <c r="G46" s="20">
        <v>3333060</v>
      </c>
      <c r="H46" s="21" t="s">
        <v>678</v>
      </c>
      <c r="I46" s="20">
        <v>266645</v>
      </c>
      <c r="J46" s="20">
        <f t="shared" si="0"/>
        <v>3599705</v>
      </c>
      <c r="K46" s="19" t="s">
        <v>679</v>
      </c>
      <c r="L46" s="19" t="s">
        <v>680</v>
      </c>
    </row>
    <row r="47" spans="2:12" outlineLevel="1" x14ac:dyDescent="0.25">
      <c r="B47" s="18">
        <v>44870</v>
      </c>
      <c r="C47" s="19" t="s">
        <v>619</v>
      </c>
      <c r="D47" s="19" t="str">
        <f>+VLOOKUP($C47,Ban_hang!$D$3:$D$170,1,0)</f>
        <v>00050291</v>
      </c>
      <c r="E47" s="19" t="s">
        <v>128</v>
      </c>
      <c r="F47" s="19" t="s">
        <v>314</v>
      </c>
      <c r="G47" s="20">
        <v>3121166</v>
      </c>
      <c r="H47" s="21" t="s">
        <v>678</v>
      </c>
      <c r="I47" s="20">
        <v>249693</v>
      </c>
      <c r="J47" s="20">
        <f t="shared" si="0"/>
        <v>3370859</v>
      </c>
      <c r="K47" s="19" t="s">
        <v>679</v>
      </c>
      <c r="L47" s="19" t="s">
        <v>680</v>
      </c>
    </row>
    <row r="48" spans="2:12" outlineLevel="1" x14ac:dyDescent="0.25">
      <c r="B48" s="18">
        <v>44870</v>
      </c>
      <c r="C48" s="19" t="s">
        <v>666</v>
      </c>
      <c r="D48" s="19" t="str">
        <f>+VLOOKUP($C48,Ban_hang!$D$3:$D$170,1,0)</f>
        <v>00050292</v>
      </c>
      <c r="E48" s="19" t="s">
        <v>128</v>
      </c>
      <c r="F48" s="19" t="s">
        <v>115</v>
      </c>
      <c r="G48" s="20">
        <v>1879275</v>
      </c>
      <c r="H48" s="21" t="s">
        <v>678</v>
      </c>
      <c r="I48" s="20">
        <v>150342</v>
      </c>
      <c r="J48" s="20">
        <f t="shared" si="0"/>
        <v>2029617</v>
      </c>
      <c r="K48" s="19" t="s">
        <v>679</v>
      </c>
      <c r="L48" s="19" t="s">
        <v>680</v>
      </c>
    </row>
    <row r="49" spans="2:12" outlineLevel="1" x14ac:dyDescent="0.25">
      <c r="B49" s="18">
        <v>44873</v>
      </c>
      <c r="C49" s="19" t="s">
        <v>344</v>
      </c>
      <c r="D49" s="19" t="str">
        <f>+VLOOKUP($C49,Ban_hang!$D$3:$D$170,1,0)</f>
        <v>00050358</v>
      </c>
      <c r="E49" s="19" t="s">
        <v>128</v>
      </c>
      <c r="F49" s="19" t="s">
        <v>553</v>
      </c>
      <c r="G49" s="20">
        <v>3689780</v>
      </c>
      <c r="H49" s="21" t="s">
        <v>678</v>
      </c>
      <c r="I49" s="20">
        <v>295182</v>
      </c>
      <c r="J49" s="20">
        <f t="shared" si="0"/>
        <v>3984962</v>
      </c>
      <c r="K49" s="19" t="s">
        <v>679</v>
      </c>
      <c r="L49" s="19" t="s">
        <v>680</v>
      </c>
    </row>
    <row r="50" spans="2:12" outlineLevel="1" x14ac:dyDescent="0.25">
      <c r="B50" s="18">
        <v>44873</v>
      </c>
      <c r="C50" s="19" t="s">
        <v>660</v>
      </c>
      <c r="D50" s="19" t="str">
        <f>+VLOOKUP($C50,Ban_hang!$D$3:$D$170,1,0)</f>
        <v>00050359</v>
      </c>
      <c r="E50" s="19" t="s">
        <v>128</v>
      </c>
      <c r="F50" s="19" t="s">
        <v>185</v>
      </c>
      <c r="G50" s="20">
        <v>5879138</v>
      </c>
      <c r="H50" s="21" t="s">
        <v>678</v>
      </c>
      <c r="I50" s="20">
        <v>470331</v>
      </c>
      <c r="J50" s="20">
        <f t="shared" si="0"/>
        <v>6349469</v>
      </c>
      <c r="K50" s="19" t="s">
        <v>679</v>
      </c>
      <c r="L50" s="19" t="s">
        <v>680</v>
      </c>
    </row>
    <row r="51" spans="2:12" outlineLevel="1" x14ac:dyDescent="0.25">
      <c r="B51" s="18">
        <v>44874</v>
      </c>
      <c r="C51" s="19" t="s">
        <v>540</v>
      </c>
      <c r="D51" s="19" t="str">
        <f>+VLOOKUP($C51,Ban_hang!$D$3:$D$170,1,0)</f>
        <v>00050438</v>
      </c>
      <c r="E51" s="19" t="s">
        <v>128</v>
      </c>
      <c r="F51" s="19" t="s">
        <v>329</v>
      </c>
      <c r="G51" s="20">
        <v>7579520</v>
      </c>
      <c r="H51" s="21" t="s">
        <v>678</v>
      </c>
      <c r="I51" s="20">
        <v>606362</v>
      </c>
      <c r="J51" s="20">
        <f t="shared" si="0"/>
        <v>8185882</v>
      </c>
      <c r="K51" s="19" t="s">
        <v>679</v>
      </c>
      <c r="L51" s="19" t="s">
        <v>680</v>
      </c>
    </row>
    <row r="52" spans="2:12" outlineLevel="1" x14ac:dyDescent="0.25">
      <c r="B52" s="18">
        <v>44874</v>
      </c>
      <c r="C52" s="19" t="s">
        <v>281</v>
      </c>
      <c r="D52" s="19" t="str">
        <f>+VLOOKUP($C52,Ban_hang!$D$3:$D$170,1,0)</f>
        <v>00050530</v>
      </c>
      <c r="E52" s="19" t="s">
        <v>128</v>
      </c>
      <c r="F52" s="19" t="s">
        <v>429</v>
      </c>
      <c r="G52" s="20">
        <v>3117895</v>
      </c>
      <c r="H52" s="21" t="s">
        <v>678</v>
      </c>
      <c r="I52" s="20">
        <v>249432</v>
      </c>
      <c r="J52" s="20">
        <f t="shared" si="0"/>
        <v>3367327</v>
      </c>
      <c r="K52" s="19" t="s">
        <v>679</v>
      </c>
      <c r="L52" s="19" t="s">
        <v>680</v>
      </c>
    </row>
    <row r="53" spans="2:12" outlineLevel="1" x14ac:dyDescent="0.25">
      <c r="B53" s="18">
        <v>44874</v>
      </c>
      <c r="C53" s="19" t="s">
        <v>501</v>
      </c>
      <c r="D53" s="19" t="str">
        <f>+VLOOKUP($C53,Ban_hang!$D$3:$D$170,1,0)</f>
        <v>00050531</v>
      </c>
      <c r="E53" s="19" t="s">
        <v>128</v>
      </c>
      <c r="F53" s="19" t="s">
        <v>640</v>
      </c>
      <c r="G53" s="20">
        <v>1110580</v>
      </c>
      <c r="H53" s="21" t="s">
        <v>678</v>
      </c>
      <c r="I53" s="20">
        <v>88846</v>
      </c>
      <c r="J53" s="20">
        <f t="shared" si="0"/>
        <v>1199426</v>
      </c>
      <c r="K53" s="19" t="s">
        <v>679</v>
      </c>
      <c r="L53" s="19" t="s">
        <v>680</v>
      </c>
    </row>
    <row r="54" spans="2:12" outlineLevel="1" x14ac:dyDescent="0.25">
      <c r="B54" s="18">
        <v>44874</v>
      </c>
      <c r="C54" s="19" t="s">
        <v>383</v>
      </c>
      <c r="D54" s="19" t="str">
        <f>+VLOOKUP($C54,Ban_hang!$D$3:$D$170,1,0)</f>
        <v>00050541</v>
      </c>
      <c r="E54" s="19" t="s">
        <v>128</v>
      </c>
      <c r="F54" s="19" t="s">
        <v>173</v>
      </c>
      <c r="G54" s="20">
        <v>1110580</v>
      </c>
      <c r="H54" s="21" t="s">
        <v>678</v>
      </c>
      <c r="I54" s="20">
        <v>88846</v>
      </c>
      <c r="J54" s="20">
        <f t="shared" si="0"/>
        <v>1199426</v>
      </c>
      <c r="K54" s="19" t="s">
        <v>679</v>
      </c>
      <c r="L54" s="19" t="s">
        <v>680</v>
      </c>
    </row>
    <row r="55" spans="2:12" outlineLevel="1" x14ac:dyDescent="0.25">
      <c r="B55" s="18">
        <v>44874</v>
      </c>
      <c r="C55" s="19" t="s">
        <v>381</v>
      </c>
      <c r="D55" s="19" t="str">
        <f>+VLOOKUP($C55,Ban_hang!$D$3:$D$170,1,0)</f>
        <v>00050542</v>
      </c>
      <c r="E55" s="19" t="s">
        <v>128</v>
      </c>
      <c r="F55" s="19" t="s">
        <v>535</v>
      </c>
      <c r="G55" s="20">
        <v>1110580</v>
      </c>
      <c r="H55" s="21" t="s">
        <v>678</v>
      </c>
      <c r="I55" s="20">
        <v>88846</v>
      </c>
      <c r="J55" s="20">
        <f t="shared" si="0"/>
        <v>1199426</v>
      </c>
      <c r="K55" s="19" t="s">
        <v>679</v>
      </c>
      <c r="L55" s="19" t="s">
        <v>680</v>
      </c>
    </row>
    <row r="56" spans="2:12" outlineLevel="1" x14ac:dyDescent="0.25">
      <c r="B56" s="18">
        <v>44875</v>
      </c>
      <c r="C56" s="19" t="s">
        <v>179</v>
      </c>
      <c r="D56" s="19" t="str">
        <f>+VLOOKUP($C56,Ban_hang!$D$3:$D$170,1,0)</f>
        <v>00050659</v>
      </c>
      <c r="E56" s="19" t="s">
        <v>128</v>
      </c>
      <c r="F56" s="19" t="s">
        <v>141</v>
      </c>
      <c r="G56" s="20">
        <v>1982890</v>
      </c>
      <c r="H56" s="21" t="s">
        <v>678</v>
      </c>
      <c r="I56" s="20">
        <v>158631</v>
      </c>
      <c r="J56" s="20">
        <f t="shared" si="0"/>
        <v>2141521</v>
      </c>
      <c r="K56" s="19" t="s">
        <v>679</v>
      </c>
      <c r="L56" s="19" t="s">
        <v>680</v>
      </c>
    </row>
    <row r="57" spans="2:12" outlineLevel="1" x14ac:dyDescent="0.25">
      <c r="B57" s="18">
        <v>44875</v>
      </c>
      <c r="C57" s="19" t="s">
        <v>524</v>
      </c>
      <c r="D57" s="19" t="str">
        <f>+VLOOKUP($C57,Ban_hang!$D$3:$D$170,1,0)</f>
        <v>00050660</v>
      </c>
      <c r="E57" s="19" t="s">
        <v>128</v>
      </c>
      <c r="F57" s="19" t="s">
        <v>210</v>
      </c>
      <c r="G57" s="20">
        <v>4474680</v>
      </c>
      <c r="H57" s="21" t="s">
        <v>678</v>
      </c>
      <c r="I57" s="20">
        <v>357974</v>
      </c>
      <c r="J57" s="20">
        <f t="shared" si="0"/>
        <v>4832654</v>
      </c>
      <c r="K57" s="19" t="s">
        <v>679</v>
      </c>
      <c r="L57" s="19" t="s">
        <v>680</v>
      </c>
    </row>
    <row r="58" spans="2:12" outlineLevel="1" x14ac:dyDescent="0.25">
      <c r="B58" s="18">
        <v>44875</v>
      </c>
      <c r="C58" s="19" t="s">
        <v>648</v>
      </c>
      <c r="D58" s="19" t="str">
        <f>+VLOOKUP($C58,Ban_hang!$D$3:$D$170,1,0)</f>
        <v>00050670</v>
      </c>
      <c r="E58" s="19" t="s">
        <v>128</v>
      </c>
      <c r="F58" s="19" t="s">
        <v>498</v>
      </c>
      <c r="G58" s="20">
        <v>1468620</v>
      </c>
      <c r="H58" s="21" t="s">
        <v>678</v>
      </c>
      <c r="I58" s="20">
        <v>117490</v>
      </c>
      <c r="J58" s="20">
        <f t="shared" si="0"/>
        <v>1586110</v>
      </c>
      <c r="K58" s="19" t="s">
        <v>679</v>
      </c>
      <c r="L58" s="19" t="s">
        <v>680</v>
      </c>
    </row>
    <row r="59" spans="2:12" outlineLevel="1" x14ac:dyDescent="0.25">
      <c r="B59" s="18">
        <v>44875</v>
      </c>
      <c r="C59" s="19" t="s">
        <v>457</v>
      </c>
      <c r="D59" s="19" t="str">
        <f>+VLOOKUP($C59,Ban_hang!$D$3:$D$170,1,0)</f>
        <v>00050671</v>
      </c>
      <c r="E59" s="19" t="s">
        <v>128</v>
      </c>
      <c r="F59" s="19" t="s">
        <v>170</v>
      </c>
      <c r="G59" s="20">
        <v>1110580</v>
      </c>
      <c r="H59" s="21" t="s">
        <v>678</v>
      </c>
      <c r="I59" s="20">
        <v>88846</v>
      </c>
      <c r="J59" s="20">
        <f t="shared" si="0"/>
        <v>1199426</v>
      </c>
      <c r="K59" s="19" t="s">
        <v>679</v>
      </c>
      <c r="L59" s="19" t="s">
        <v>680</v>
      </c>
    </row>
    <row r="60" spans="2:12" outlineLevel="1" x14ac:dyDescent="0.25">
      <c r="B60" s="18">
        <v>44875</v>
      </c>
      <c r="C60" s="19" t="s">
        <v>7</v>
      </c>
      <c r="D60" s="19" t="str">
        <f>+VLOOKUP($C60,Ban_hang!$D$3:$D$170,1,0)</f>
        <v>00050672</v>
      </c>
      <c r="E60" s="19" t="s">
        <v>128</v>
      </c>
      <c r="F60" s="19" t="s">
        <v>194</v>
      </c>
      <c r="G60" s="20">
        <v>1649275</v>
      </c>
      <c r="H60" s="21" t="s">
        <v>678</v>
      </c>
      <c r="I60" s="20">
        <v>131942</v>
      </c>
      <c r="J60" s="20">
        <f t="shared" si="0"/>
        <v>1781217</v>
      </c>
      <c r="K60" s="19" t="s">
        <v>679</v>
      </c>
      <c r="L60" s="19" t="s">
        <v>680</v>
      </c>
    </row>
    <row r="61" spans="2:12" outlineLevel="1" x14ac:dyDescent="0.25">
      <c r="B61" s="18">
        <v>44875</v>
      </c>
      <c r="C61" s="19" t="s">
        <v>260</v>
      </c>
      <c r="D61" s="19" t="str">
        <f>+VLOOKUP($C61,Ban_hang!$D$3:$D$170,1,0)</f>
        <v>00050673</v>
      </c>
      <c r="E61" s="19" t="s">
        <v>128</v>
      </c>
      <c r="F61" s="19" t="s">
        <v>409</v>
      </c>
      <c r="G61" s="20">
        <v>1468620</v>
      </c>
      <c r="H61" s="21" t="s">
        <v>678</v>
      </c>
      <c r="I61" s="20">
        <v>117490</v>
      </c>
      <c r="J61" s="20">
        <f t="shared" si="0"/>
        <v>1586110</v>
      </c>
      <c r="K61" s="19" t="s">
        <v>679</v>
      </c>
      <c r="L61" s="19" t="s">
        <v>680</v>
      </c>
    </row>
    <row r="62" spans="2:12" outlineLevel="1" x14ac:dyDescent="0.25">
      <c r="B62" s="18">
        <v>44875</v>
      </c>
      <c r="C62" s="19" t="s">
        <v>177</v>
      </c>
      <c r="D62" s="19" t="str">
        <f>+VLOOKUP($C62,Ban_hang!$D$3:$D$170,1,0)</f>
        <v>00050674</v>
      </c>
      <c r="E62" s="19" t="s">
        <v>128</v>
      </c>
      <c r="F62" s="19" t="s">
        <v>335</v>
      </c>
      <c r="G62" s="20">
        <v>3829100</v>
      </c>
      <c r="H62" s="21" t="s">
        <v>678</v>
      </c>
      <c r="I62" s="20">
        <v>306328</v>
      </c>
      <c r="J62" s="20">
        <f t="shared" si="0"/>
        <v>4135428</v>
      </c>
      <c r="K62" s="19" t="s">
        <v>679</v>
      </c>
      <c r="L62" s="19" t="s">
        <v>680</v>
      </c>
    </row>
    <row r="63" spans="2:12" outlineLevel="1" x14ac:dyDescent="0.25">
      <c r="B63" s="18">
        <v>44875</v>
      </c>
      <c r="C63" s="19" t="s">
        <v>164</v>
      </c>
      <c r="D63" s="19" t="str">
        <f>+VLOOKUP($C63,Ban_hang!$D$3:$D$170,1,0)</f>
        <v>00050675</v>
      </c>
      <c r="E63" s="19" t="s">
        <v>128</v>
      </c>
      <c r="F63" s="19" t="s">
        <v>211</v>
      </c>
      <c r="G63" s="20">
        <v>2579220</v>
      </c>
      <c r="H63" s="21" t="s">
        <v>678</v>
      </c>
      <c r="I63" s="20">
        <v>206338</v>
      </c>
      <c r="J63" s="20">
        <f t="shared" si="0"/>
        <v>2785558</v>
      </c>
      <c r="K63" s="19" t="s">
        <v>679</v>
      </c>
      <c r="L63" s="19" t="s">
        <v>680</v>
      </c>
    </row>
    <row r="64" spans="2:12" outlineLevel="1" x14ac:dyDescent="0.25">
      <c r="B64" s="18">
        <v>44875</v>
      </c>
      <c r="C64" s="19" t="s">
        <v>364</v>
      </c>
      <c r="D64" s="19" t="str">
        <f>+VLOOKUP($C64,Ban_hang!$D$3:$D$170,1,0)</f>
        <v>00050676</v>
      </c>
      <c r="E64" s="19" t="s">
        <v>128</v>
      </c>
      <c r="F64" s="19" t="s">
        <v>517</v>
      </c>
      <c r="G64" s="20">
        <v>3530380</v>
      </c>
      <c r="H64" s="21" t="s">
        <v>678</v>
      </c>
      <c r="I64" s="20">
        <v>282430</v>
      </c>
      <c r="J64" s="20">
        <f t="shared" si="0"/>
        <v>3812810</v>
      </c>
      <c r="K64" s="19" t="s">
        <v>679</v>
      </c>
      <c r="L64" s="19" t="s">
        <v>680</v>
      </c>
    </row>
    <row r="65" spans="2:12" outlineLevel="1" x14ac:dyDescent="0.25">
      <c r="B65" s="18">
        <v>44875</v>
      </c>
      <c r="C65" s="19" t="s">
        <v>481</v>
      </c>
      <c r="D65" s="19" t="str">
        <f>+VLOOKUP($C65,Ban_hang!$D$3:$D$170,1,0)</f>
        <v>00050677</v>
      </c>
      <c r="E65" s="19" t="s">
        <v>128</v>
      </c>
      <c r="F65" s="19" t="s">
        <v>578</v>
      </c>
      <c r="G65" s="20">
        <v>1468640</v>
      </c>
      <c r="H65" s="21" t="s">
        <v>678</v>
      </c>
      <c r="I65" s="20">
        <v>117491</v>
      </c>
      <c r="J65" s="20">
        <f t="shared" si="0"/>
        <v>1586131</v>
      </c>
      <c r="K65" s="19" t="s">
        <v>679</v>
      </c>
      <c r="L65" s="19" t="s">
        <v>680</v>
      </c>
    </row>
    <row r="66" spans="2:12" outlineLevel="1" x14ac:dyDescent="0.25">
      <c r="B66" s="18">
        <v>44875</v>
      </c>
      <c r="C66" s="19" t="s">
        <v>623</v>
      </c>
      <c r="D66" s="19" t="str">
        <f>+VLOOKUP($C66,Ban_hang!$D$3:$D$170,1,0)</f>
        <v>00050678</v>
      </c>
      <c r="E66" s="19" t="s">
        <v>128</v>
      </c>
      <c r="F66" s="19" t="s">
        <v>510</v>
      </c>
      <c r="G66" s="20">
        <v>5162998</v>
      </c>
      <c r="H66" s="21" t="s">
        <v>678</v>
      </c>
      <c r="I66" s="20">
        <v>413040</v>
      </c>
      <c r="J66" s="20">
        <f t="shared" si="0"/>
        <v>5576038</v>
      </c>
      <c r="K66" s="19" t="s">
        <v>679</v>
      </c>
      <c r="L66" s="19" t="s">
        <v>680</v>
      </c>
    </row>
    <row r="67" spans="2:12" outlineLevel="1" x14ac:dyDescent="0.25">
      <c r="B67" s="18">
        <v>44875</v>
      </c>
      <c r="C67" s="19" t="s">
        <v>371</v>
      </c>
      <c r="D67" s="19" t="str">
        <f>+VLOOKUP($C67,Ban_hang!$D$3:$D$170,1,0)</f>
        <v>00050679</v>
      </c>
      <c r="E67" s="19" t="s">
        <v>128</v>
      </c>
      <c r="F67" s="19" t="s">
        <v>508</v>
      </c>
      <c r="G67" s="20">
        <v>5233598</v>
      </c>
      <c r="H67" s="21" t="s">
        <v>678</v>
      </c>
      <c r="I67" s="20">
        <v>418688</v>
      </c>
      <c r="J67" s="20">
        <f t="shared" si="0"/>
        <v>5652286</v>
      </c>
      <c r="K67" s="19" t="s">
        <v>679</v>
      </c>
      <c r="L67" s="19" t="s">
        <v>680</v>
      </c>
    </row>
    <row r="68" spans="2:12" outlineLevel="1" x14ac:dyDescent="0.25">
      <c r="B68" s="18">
        <v>44876</v>
      </c>
      <c r="C68" s="19" t="s">
        <v>494</v>
      </c>
      <c r="D68" s="19" t="str">
        <f>+VLOOKUP($C68,Ban_hang!$D$3:$D$170,1,0)</f>
        <v>00050687</v>
      </c>
      <c r="E68" s="19" t="s">
        <v>128</v>
      </c>
      <c r="F68" s="19" t="s">
        <v>349</v>
      </c>
      <c r="G68" s="20">
        <v>2579200</v>
      </c>
      <c r="H68" s="21" t="s">
        <v>678</v>
      </c>
      <c r="I68" s="20">
        <v>206336</v>
      </c>
      <c r="J68" s="20">
        <f t="shared" si="0"/>
        <v>2785536</v>
      </c>
      <c r="K68" s="19" t="s">
        <v>679</v>
      </c>
      <c r="L68" s="19" t="s">
        <v>680</v>
      </c>
    </row>
    <row r="69" spans="2:12" outlineLevel="1" x14ac:dyDescent="0.25">
      <c r="B69" s="18">
        <v>44876</v>
      </c>
      <c r="C69" s="19" t="s">
        <v>655</v>
      </c>
      <c r="D69" s="19" t="str">
        <f>+VLOOKUP($C69,Ban_hang!$D$3:$D$170,1,0)</f>
        <v>00050688</v>
      </c>
      <c r="E69" s="19" t="s">
        <v>128</v>
      </c>
      <c r="F69" s="19" t="s">
        <v>209</v>
      </c>
      <c r="G69" s="20">
        <v>3689780</v>
      </c>
      <c r="H69" s="21" t="s">
        <v>678</v>
      </c>
      <c r="I69" s="20">
        <v>295182</v>
      </c>
      <c r="J69" s="20">
        <f t="shared" ref="J69:J132" si="1">+I69+G69</f>
        <v>3984962</v>
      </c>
      <c r="K69" s="19" t="s">
        <v>679</v>
      </c>
      <c r="L69" s="19" t="s">
        <v>680</v>
      </c>
    </row>
    <row r="70" spans="2:12" outlineLevel="1" x14ac:dyDescent="0.25">
      <c r="B70" s="18">
        <v>44876</v>
      </c>
      <c r="C70" s="19" t="s">
        <v>357</v>
      </c>
      <c r="D70" s="19" t="str">
        <f>+VLOOKUP($C70,Ban_hang!$D$3:$D$170,1,0)</f>
        <v>00050787</v>
      </c>
      <c r="E70" s="19" t="s">
        <v>128</v>
      </c>
      <c r="F70" s="19" t="s">
        <v>367</v>
      </c>
      <c r="G70" s="20">
        <v>2221160</v>
      </c>
      <c r="H70" s="21" t="s">
        <v>678</v>
      </c>
      <c r="I70" s="20">
        <v>177693</v>
      </c>
      <c r="J70" s="20">
        <f t="shared" si="1"/>
        <v>2398853</v>
      </c>
      <c r="K70" s="19" t="s">
        <v>679</v>
      </c>
      <c r="L70" s="19" t="s">
        <v>680</v>
      </c>
    </row>
    <row r="71" spans="2:12" outlineLevel="1" x14ac:dyDescent="0.25">
      <c r="B71" s="18">
        <v>44876</v>
      </c>
      <c r="C71" s="19" t="s">
        <v>247</v>
      </c>
      <c r="D71" s="19" t="str">
        <f>+VLOOKUP($C71,Ban_hang!$D$3:$D$170,1,0)</f>
        <v>00050788</v>
      </c>
      <c r="E71" s="19" t="s">
        <v>128</v>
      </c>
      <c r="F71" s="19" t="s">
        <v>479</v>
      </c>
      <c r="G71" s="20">
        <v>2777840</v>
      </c>
      <c r="H71" s="21" t="s">
        <v>678</v>
      </c>
      <c r="I71" s="20">
        <v>222227</v>
      </c>
      <c r="J71" s="20">
        <f t="shared" si="1"/>
        <v>3000067</v>
      </c>
      <c r="K71" s="19" t="s">
        <v>679</v>
      </c>
      <c r="L71" s="19" t="s">
        <v>680</v>
      </c>
    </row>
    <row r="72" spans="2:12" outlineLevel="1" x14ac:dyDescent="0.25">
      <c r="B72" s="18">
        <v>44876</v>
      </c>
      <c r="C72" s="19" t="s">
        <v>197</v>
      </c>
      <c r="D72" s="19" t="str">
        <f>+VLOOKUP($C72,Ban_hang!$D$3:$D$170,1,0)</f>
        <v>00050789</v>
      </c>
      <c r="E72" s="19" t="s">
        <v>128</v>
      </c>
      <c r="F72" s="19" t="s">
        <v>204</v>
      </c>
      <c r="G72" s="20">
        <v>1793890</v>
      </c>
      <c r="H72" s="21" t="s">
        <v>678</v>
      </c>
      <c r="I72" s="20">
        <v>143511</v>
      </c>
      <c r="J72" s="20">
        <f t="shared" si="1"/>
        <v>1937401</v>
      </c>
      <c r="K72" s="19" t="s">
        <v>679</v>
      </c>
      <c r="L72" s="19" t="s">
        <v>680</v>
      </c>
    </row>
    <row r="73" spans="2:12" outlineLevel="1" x14ac:dyDescent="0.25">
      <c r="B73" s="18">
        <v>44879</v>
      </c>
      <c r="C73" s="19" t="s">
        <v>468</v>
      </c>
      <c r="D73" s="19" t="str">
        <f>+VLOOKUP($C73,Ban_hang!$D$3:$D$170,1,0)</f>
        <v>00050944</v>
      </c>
      <c r="E73" s="19" t="s">
        <v>128</v>
      </c>
      <c r="F73" s="19" t="s">
        <v>6</v>
      </c>
      <c r="G73" s="20">
        <v>6454226</v>
      </c>
      <c r="H73" s="21" t="s">
        <v>678</v>
      </c>
      <c r="I73" s="20">
        <v>516338</v>
      </c>
      <c r="J73" s="20">
        <f t="shared" si="1"/>
        <v>6970564</v>
      </c>
      <c r="K73" s="19" t="s">
        <v>679</v>
      </c>
      <c r="L73" s="19" t="s">
        <v>680</v>
      </c>
    </row>
    <row r="74" spans="2:12" outlineLevel="1" x14ac:dyDescent="0.25">
      <c r="B74" s="18">
        <v>44879</v>
      </c>
      <c r="C74" s="19" t="s">
        <v>226</v>
      </c>
      <c r="D74" s="19" t="str">
        <f>+VLOOKUP($C74,Ban_hang!$D$3:$D$170,1,0)</f>
        <v>00050945</v>
      </c>
      <c r="E74" s="19" t="s">
        <v>128</v>
      </c>
      <c r="F74" s="19" t="s">
        <v>243</v>
      </c>
      <c r="G74" s="20">
        <v>2421120</v>
      </c>
      <c r="H74" s="21" t="s">
        <v>678</v>
      </c>
      <c r="I74" s="20">
        <v>193690</v>
      </c>
      <c r="J74" s="20">
        <f t="shared" si="1"/>
        <v>2614810</v>
      </c>
      <c r="K74" s="19" t="s">
        <v>679</v>
      </c>
      <c r="L74" s="19" t="s">
        <v>680</v>
      </c>
    </row>
    <row r="75" spans="2:12" outlineLevel="1" x14ac:dyDescent="0.25">
      <c r="B75" s="18">
        <v>44879</v>
      </c>
      <c r="C75" s="19" t="s">
        <v>259</v>
      </c>
      <c r="D75" s="19" t="str">
        <f>+VLOOKUP($C75,Ban_hang!$D$3:$D$170,1,0)</f>
        <v>00050946</v>
      </c>
      <c r="E75" s="19" t="s">
        <v>128</v>
      </c>
      <c r="F75" s="19" t="s">
        <v>208</v>
      </c>
      <c r="G75" s="20">
        <v>1291235</v>
      </c>
      <c r="H75" s="21" t="s">
        <v>678</v>
      </c>
      <c r="I75" s="20">
        <v>103299</v>
      </c>
      <c r="J75" s="20">
        <f t="shared" si="1"/>
        <v>1394534</v>
      </c>
      <c r="K75" s="19" t="s">
        <v>679</v>
      </c>
      <c r="L75" s="19" t="s">
        <v>680</v>
      </c>
    </row>
    <row r="76" spans="2:12" outlineLevel="1" x14ac:dyDescent="0.25">
      <c r="B76" s="18">
        <v>44879</v>
      </c>
      <c r="C76" s="19" t="s">
        <v>246</v>
      </c>
      <c r="D76" s="19" t="str">
        <f>+VLOOKUP($C76,Ban_hang!$D$3:$D$170,1,0)</f>
        <v>00050947</v>
      </c>
      <c r="E76" s="19" t="s">
        <v>128</v>
      </c>
      <c r="F76" s="19" t="s">
        <v>21</v>
      </c>
      <c r="G76" s="20">
        <v>1468620</v>
      </c>
      <c r="H76" s="21" t="s">
        <v>678</v>
      </c>
      <c r="I76" s="20">
        <v>117490</v>
      </c>
      <c r="J76" s="20">
        <f t="shared" si="1"/>
        <v>1586110</v>
      </c>
      <c r="K76" s="19" t="s">
        <v>679</v>
      </c>
      <c r="L76" s="19" t="s">
        <v>680</v>
      </c>
    </row>
    <row r="77" spans="2:12" outlineLevel="1" x14ac:dyDescent="0.25">
      <c r="B77" s="18">
        <v>44879</v>
      </c>
      <c r="C77" s="19" t="s">
        <v>100</v>
      </c>
      <c r="D77" s="19" t="str">
        <f>+VLOOKUP($C77,Ban_hang!$D$3:$D$170,1,0)</f>
        <v>00050948</v>
      </c>
      <c r="E77" s="19" t="s">
        <v>128</v>
      </c>
      <c r="F77" s="19" t="s">
        <v>624</v>
      </c>
      <c r="G77" s="20">
        <v>1649275</v>
      </c>
      <c r="H77" s="21" t="s">
        <v>678</v>
      </c>
      <c r="I77" s="20">
        <v>131942</v>
      </c>
      <c r="J77" s="20">
        <f t="shared" si="1"/>
        <v>1781217</v>
      </c>
      <c r="K77" s="19" t="s">
        <v>679</v>
      </c>
      <c r="L77" s="19" t="s">
        <v>680</v>
      </c>
    </row>
    <row r="78" spans="2:12" outlineLevel="1" x14ac:dyDescent="0.25">
      <c r="B78" s="18">
        <v>44879</v>
      </c>
      <c r="C78" s="19" t="s">
        <v>289</v>
      </c>
      <c r="D78" s="19" t="str">
        <f>+VLOOKUP($C78,Ban_hang!$D$3:$D$170,1,0)</f>
        <v>00050949</v>
      </c>
      <c r="E78" s="19" t="s">
        <v>128</v>
      </c>
      <c r="F78" s="19" t="s">
        <v>156</v>
      </c>
      <c r="G78" s="20">
        <v>2010606</v>
      </c>
      <c r="H78" s="21" t="s">
        <v>678</v>
      </c>
      <c r="I78" s="20">
        <v>160848</v>
      </c>
      <c r="J78" s="20">
        <f t="shared" si="1"/>
        <v>2171454</v>
      </c>
      <c r="K78" s="19" t="s">
        <v>679</v>
      </c>
      <c r="L78" s="19" t="s">
        <v>680</v>
      </c>
    </row>
    <row r="79" spans="2:12" outlineLevel="1" x14ac:dyDescent="0.25">
      <c r="B79" s="18">
        <v>44879</v>
      </c>
      <c r="C79" s="19" t="s">
        <v>539</v>
      </c>
      <c r="D79" s="19" t="str">
        <f>+VLOOKUP($C79,Ban_hang!$D$3:$D$170,1,0)</f>
        <v>00050950</v>
      </c>
      <c r="E79" s="19" t="s">
        <v>128</v>
      </c>
      <c r="F79" s="19" t="s">
        <v>393</v>
      </c>
      <c r="G79" s="20">
        <v>1695275</v>
      </c>
      <c r="H79" s="21" t="s">
        <v>678</v>
      </c>
      <c r="I79" s="20">
        <v>135622</v>
      </c>
      <c r="J79" s="20">
        <f t="shared" si="1"/>
        <v>1830897</v>
      </c>
      <c r="K79" s="19" t="s">
        <v>679</v>
      </c>
      <c r="L79" s="19" t="s">
        <v>680</v>
      </c>
    </row>
    <row r="80" spans="2:12" outlineLevel="1" x14ac:dyDescent="0.25">
      <c r="B80" s="18">
        <v>44879</v>
      </c>
      <c r="C80" s="19" t="s">
        <v>573</v>
      </c>
      <c r="D80" s="19" t="str">
        <f>+VLOOKUP($C80,Ban_hang!$D$3:$D$170,1,0)</f>
        <v>00050951</v>
      </c>
      <c r="E80" s="19" t="s">
        <v>128</v>
      </c>
      <c r="F80" s="19" t="s">
        <v>439</v>
      </c>
      <c r="G80" s="20">
        <v>5734875</v>
      </c>
      <c r="H80" s="21" t="s">
        <v>678</v>
      </c>
      <c r="I80" s="20">
        <v>458790</v>
      </c>
      <c r="J80" s="20">
        <f t="shared" si="1"/>
        <v>6193665</v>
      </c>
      <c r="K80" s="19" t="s">
        <v>679</v>
      </c>
      <c r="L80" s="19" t="s">
        <v>680</v>
      </c>
    </row>
    <row r="81" spans="2:12" outlineLevel="1" x14ac:dyDescent="0.25">
      <c r="B81" s="18">
        <v>44879</v>
      </c>
      <c r="C81" s="19" t="s">
        <v>531</v>
      </c>
      <c r="D81" s="19" t="str">
        <f>+VLOOKUP($C81,Ban_hang!$D$3:$D$170,1,0)</f>
        <v>00050952</v>
      </c>
      <c r="E81" s="19" t="s">
        <v>128</v>
      </c>
      <c r="F81" s="19" t="s">
        <v>633</v>
      </c>
      <c r="G81" s="20">
        <v>1111900</v>
      </c>
      <c r="H81" s="21" t="s">
        <v>678</v>
      </c>
      <c r="I81" s="20">
        <v>88952</v>
      </c>
      <c r="J81" s="20">
        <f t="shared" si="1"/>
        <v>1200852</v>
      </c>
      <c r="K81" s="19" t="s">
        <v>679</v>
      </c>
      <c r="L81" s="19" t="s">
        <v>680</v>
      </c>
    </row>
    <row r="82" spans="2:12" outlineLevel="1" x14ac:dyDescent="0.25">
      <c r="B82" s="18">
        <v>44879</v>
      </c>
      <c r="C82" s="19" t="s">
        <v>587</v>
      </c>
      <c r="D82" s="19" t="str">
        <f>+VLOOKUP($C82,Ban_hang!$D$3:$D$170,1,0)</f>
        <v>00050953</v>
      </c>
      <c r="E82" s="19" t="s">
        <v>128</v>
      </c>
      <c r="F82" s="19" t="s">
        <v>389</v>
      </c>
      <c r="G82" s="20">
        <v>1110580</v>
      </c>
      <c r="H82" s="21" t="s">
        <v>678</v>
      </c>
      <c r="I82" s="20">
        <v>88846</v>
      </c>
      <c r="J82" s="20">
        <f t="shared" si="1"/>
        <v>1199426</v>
      </c>
      <c r="K82" s="19" t="s">
        <v>679</v>
      </c>
      <c r="L82" s="19" t="s">
        <v>680</v>
      </c>
    </row>
    <row r="83" spans="2:12" outlineLevel="1" x14ac:dyDescent="0.25">
      <c r="B83" s="18">
        <v>44879</v>
      </c>
      <c r="C83" s="19" t="s">
        <v>296</v>
      </c>
      <c r="D83" s="19" t="str">
        <f>+VLOOKUP($C83,Ban_hang!$D$3:$D$170,1,0)</f>
        <v>00050954</v>
      </c>
      <c r="E83" s="19" t="s">
        <v>128</v>
      </c>
      <c r="F83" s="19" t="s">
        <v>24</v>
      </c>
      <c r="G83" s="20">
        <v>4801680</v>
      </c>
      <c r="H83" s="21" t="s">
        <v>678</v>
      </c>
      <c r="I83" s="20">
        <v>384134</v>
      </c>
      <c r="J83" s="20">
        <f t="shared" si="1"/>
        <v>5185814</v>
      </c>
      <c r="K83" s="19" t="s">
        <v>679</v>
      </c>
      <c r="L83" s="19" t="s">
        <v>680</v>
      </c>
    </row>
    <row r="84" spans="2:12" outlineLevel="1" x14ac:dyDescent="0.25">
      <c r="B84" s="18">
        <v>44879</v>
      </c>
      <c r="C84" s="19" t="s">
        <v>338</v>
      </c>
      <c r="D84" s="19" t="str">
        <f>+VLOOKUP($C84,Ban_hang!$D$3:$D$170,1,0)</f>
        <v>00050955</v>
      </c>
      <c r="E84" s="19" t="s">
        <v>128</v>
      </c>
      <c r="F84" s="19" t="s">
        <v>626</v>
      </c>
      <c r="G84" s="20">
        <v>9820615</v>
      </c>
      <c r="H84" s="21" t="s">
        <v>678</v>
      </c>
      <c r="I84" s="20">
        <v>785649</v>
      </c>
      <c r="J84" s="20">
        <f t="shared" si="1"/>
        <v>10606264</v>
      </c>
      <c r="K84" s="19" t="s">
        <v>679</v>
      </c>
      <c r="L84" s="19" t="s">
        <v>680</v>
      </c>
    </row>
    <row r="85" spans="2:12" outlineLevel="1" x14ac:dyDescent="0.25">
      <c r="B85" s="18">
        <v>44879</v>
      </c>
      <c r="C85" s="19" t="s">
        <v>459</v>
      </c>
      <c r="D85" s="19" t="str">
        <f>+VLOOKUP($C85,Ban_hang!$D$3:$D$170,1,0)</f>
        <v>00050956</v>
      </c>
      <c r="E85" s="19" t="s">
        <v>128</v>
      </c>
      <c r="F85" s="19" t="s">
        <v>400</v>
      </c>
      <c r="G85" s="20">
        <v>15606276</v>
      </c>
      <c r="H85" s="21" t="s">
        <v>678</v>
      </c>
      <c r="I85" s="20">
        <v>1248502</v>
      </c>
      <c r="J85" s="20">
        <f t="shared" si="1"/>
        <v>16854778</v>
      </c>
      <c r="K85" s="19" t="s">
        <v>679</v>
      </c>
      <c r="L85" s="19" t="s">
        <v>680</v>
      </c>
    </row>
    <row r="86" spans="2:12" outlineLevel="1" x14ac:dyDescent="0.25">
      <c r="B86" s="18">
        <v>44879</v>
      </c>
      <c r="C86" s="19" t="s">
        <v>136</v>
      </c>
      <c r="D86" s="19" t="str">
        <f>+VLOOKUP($C86,Ban_hang!$D$3:$D$170,1,0)</f>
        <v>00050957</v>
      </c>
      <c r="E86" s="19" t="s">
        <v>128</v>
      </c>
      <c r="F86" s="19" t="s">
        <v>620</v>
      </c>
      <c r="G86" s="20">
        <v>2809200</v>
      </c>
      <c r="H86" s="21" t="s">
        <v>678</v>
      </c>
      <c r="I86" s="20">
        <v>224736</v>
      </c>
      <c r="J86" s="20">
        <f t="shared" si="1"/>
        <v>3033936</v>
      </c>
      <c r="K86" s="19" t="s">
        <v>679</v>
      </c>
      <c r="L86" s="19" t="s">
        <v>680</v>
      </c>
    </row>
    <row r="87" spans="2:12" outlineLevel="1" x14ac:dyDescent="0.25">
      <c r="B87" s="18">
        <v>44879</v>
      </c>
      <c r="C87" s="19" t="s">
        <v>385</v>
      </c>
      <c r="D87" s="19" t="str">
        <f>+VLOOKUP($C87,Ban_hang!$D$3:$D$170,1,0)</f>
        <v>00050958</v>
      </c>
      <c r="E87" s="19" t="s">
        <v>128</v>
      </c>
      <c r="F87" s="19" t="s">
        <v>518</v>
      </c>
      <c r="G87" s="20">
        <v>2010586</v>
      </c>
      <c r="H87" s="21" t="s">
        <v>678</v>
      </c>
      <c r="I87" s="20">
        <v>160847</v>
      </c>
      <c r="J87" s="20">
        <f t="shared" si="1"/>
        <v>2171433</v>
      </c>
      <c r="K87" s="19" t="s">
        <v>679</v>
      </c>
      <c r="L87" s="19" t="s">
        <v>680</v>
      </c>
    </row>
    <row r="88" spans="2:12" outlineLevel="1" x14ac:dyDescent="0.25">
      <c r="B88" s="18">
        <v>44879</v>
      </c>
      <c r="C88" s="19" t="s">
        <v>70</v>
      </c>
      <c r="D88" s="19" t="str">
        <f>+VLOOKUP($C88,Ban_hang!$D$3:$D$170,1,0)</f>
        <v>00050959</v>
      </c>
      <c r="E88" s="19" t="s">
        <v>128</v>
      </c>
      <c r="F88" s="19" t="s">
        <v>299</v>
      </c>
      <c r="G88" s="20">
        <v>4624299</v>
      </c>
      <c r="H88" s="21" t="s">
        <v>678</v>
      </c>
      <c r="I88" s="20">
        <v>369944</v>
      </c>
      <c r="J88" s="20">
        <f t="shared" si="1"/>
        <v>4994243</v>
      </c>
      <c r="K88" s="19" t="s">
        <v>679</v>
      </c>
      <c r="L88" s="19" t="s">
        <v>680</v>
      </c>
    </row>
    <row r="89" spans="2:12" outlineLevel="1" x14ac:dyDescent="0.25">
      <c r="B89" s="18">
        <v>44880</v>
      </c>
      <c r="C89" s="19" t="s">
        <v>213</v>
      </c>
      <c r="D89" s="19" t="str">
        <f>+VLOOKUP($C89,Ban_hang!$D$3:$D$170,1,0)</f>
        <v>00050966</v>
      </c>
      <c r="E89" s="19" t="s">
        <v>128</v>
      </c>
      <c r="F89" s="19" t="s">
        <v>138</v>
      </c>
      <c r="G89" s="20">
        <v>3870435</v>
      </c>
      <c r="H89" s="21" t="s">
        <v>678</v>
      </c>
      <c r="I89" s="20">
        <v>309635</v>
      </c>
      <c r="J89" s="20">
        <f t="shared" si="1"/>
        <v>4180070</v>
      </c>
      <c r="K89" s="19" t="s">
        <v>679</v>
      </c>
      <c r="L89" s="19" t="s">
        <v>680</v>
      </c>
    </row>
    <row r="90" spans="2:12" outlineLevel="1" x14ac:dyDescent="0.25">
      <c r="B90" s="18">
        <v>44880</v>
      </c>
      <c r="C90" s="19" t="s">
        <v>472</v>
      </c>
      <c r="D90" s="19" t="str">
        <f>+VLOOKUP($C90,Ban_hang!$D$3:$D$170,1,0)</f>
        <v>00050967</v>
      </c>
      <c r="E90" s="19" t="s">
        <v>128</v>
      </c>
      <c r="F90" s="19" t="s">
        <v>342</v>
      </c>
      <c r="G90" s="20">
        <v>4047820</v>
      </c>
      <c r="H90" s="21" t="s">
        <v>678</v>
      </c>
      <c r="I90" s="20">
        <v>323826</v>
      </c>
      <c r="J90" s="20">
        <f t="shared" si="1"/>
        <v>4371646</v>
      </c>
      <c r="K90" s="19" t="s">
        <v>679</v>
      </c>
      <c r="L90" s="19" t="s">
        <v>680</v>
      </c>
    </row>
    <row r="91" spans="2:12" outlineLevel="1" x14ac:dyDescent="0.25">
      <c r="B91" s="18">
        <v>44880</v>
      </c>
      <c r="C91" s="19" t="s">
        <v>140</v>
      </c>
      <c r="D91" s="19" t="str">
        <f>+VLOOKUP($C91,Ban_hang!$D$3:$D$170,1,0)</f>
        <v>00050968</v>
      </c>
      <c r="E91" s="19" t="s">
        <v>128</v>
      </c>
      <c r="F91" s="19" t="s">
        <v>530</v>
      </c>
      <c r="G91" s="20">
        <v>6272250</v>
      </c>
      <c r="H91" s="21" t="s">
        <v>678</v>
      </c>
      <c r="I91" s="20">
        <v>501780</v>
      </c>
      <c r="J91" s="20">
        <f t="shared" si="1"/>
        <v>6774030</v>
      </c>
      <c r="K91" s="19" t="s">
        <v>679</v>
      </c>
      <c r="L91" s="19" t="s">
        <v>680</v>
      </c>
    </row>
    <row r="92" spans="2:12" outlineLevel="1" x14ac:dyDescent="0.25">
      <c r="B92" s="18">
        <v>44880</v>
      </c>
      <c r="C92" s="19" t="s">
        <v>398</v>
      </c>
      <c r="D92" s="19" t="str">
        <f>+VLOOKUP($C92,Ban_hang!$D$3:$D$170,1,0)</f>
        <v>00050969</v>
      </c>
      <c r="E92" s="19" t="s">
        <v>128</v>
      </c>
      <c r="F92" s="19" t="s">
        <v>310</v>
      </c>
      <c r="G92" s="20">
        <v>1649275</v>
      </c>
      <c r="H92" s="21" t="s">
        <v>678</v>
      </c>
      <c r="I92" s="20">
        <v>131942</v>
      </c>
      <c r="J92" s="20">
        <f t="shared" si="1"/>
        <v>1781217</v>
      </c>
      <c r="K92" s="19" t="s">
        <v>679</v>
      </c>
      <c r="L92" s="19" t="s">
        <v>680</v>
      </c>
    </row>
    <row r="93" spans="2:12" outlineLevel="1" x14ac:dyDescent="0.25">
      <c r="B93" s="18">
        <v>44880</v>
      </c>
      <c r="C93" s="19" t="s">
        <v>594</v>
      </c>
      <c r="D93" s="19" t="str">
        <f>+VLOOKUP($C93,Ban_hang!$D$3:$D$170,1,0)</f>
        <v>00050980</v>
      </c>
      <c r="E93" s="19" t="s">
        <v>128</v>
      </c>
      <c r="F93" s="19" t="s">
        <v>537</v>
      </c>
      <c r="G93" s="20">
        <v>1111900</v>
      </c>
      <c r="H93" s="21" t="s">
        <v>678</v>
      </c>
      <c r="I93" s="20">
        <v>88952</v>
      </c>
      <c r="J93" s="20">
        <f t="shared" si="1"/>
        <v>1200852</v>
      </c>
      <c r="K93" s="19" t="s">
        <v>679</v>
      </c>
      <c r="L93" s="19" t="s">
        <v>680</v>
      </c>
    </row>
    <row r="94" spans="2:12" outlineLevel="1" x14ac:dyDescent="0.25">
      <c r="B94" s="18">
        <v>44881</v>
      </c>
      <c r="C94" s="19" t="s">
        <v>506</v>
      </c>
      <c r="D94" s="19" t="str">
        <f>+VLOOKUP($C94,Ban_hang!$D$3:$D$170,1,0)</f>
        <v>00051008</v>
      </c>
      <c r="E94" s="19" t="s">
        <v>128</v>
      </c>
      <c r="F94" s="19" t="s">
        <v>221</v>
      </c>
      <c r="G94" s="20">
        <v>5452310</v>
      </c>
      <c r="H94" s="21" t="s">
        <v>678</v>
      </c>
      <c r="I94" s="20">
        <v>436185</v>
      </c>
      <c r="J94" s="20">
        <f t="shared" si="1"/>
        <v>5888495</v>
      </c>
      <c r="K94" s="19" t="s">
        <v>679</v>
      </c>
      <c r="L94" s="19" t="s">
        <v>680</v>
      </c>
    </row>
    <row r="95" spans="2:12" outlineLevel="1" x14ac:dyDescent="0.25">
      <c r="B95" s="18">
        <v>44881</v>
      </c>
      <c r="C95" s="19" t="s">
        <v>649</v>
      </c>
      <c r="D95" s="19" t="str">
        <f>+VLOOKUP($C95,Ban_hang!$D$3:$D$170,1,0)</f>
        <v>00051009</v>
      </c>
      <c r="E95" s="19" t="s">
        <v>128</v>
      </c>
      <c r="F95" s="19" t="s">
        <v>523</v>
      </c>
      <c r="G95" s="20">
        <v>3331740</v>
      </c>
      <c r="H95" s="21" t="s">
        <v>678</v>
      </c>
      <c r="I95" s="20">
        <v>266539</v>
      </c>
      <c r="J95" s="20">
        <f t="shared" si="1"/>
        <v>3598279</v>
      </c>
      <c r="K95" s="19" t="s">
        <v>679</v>
      </c>
      <c r="L95" s="19" t="s">
        <v>680</v>
      </c>
    </row>
    <row r="96" spans="2:12" outlineLevel="1" x14ac:dyDescent="0.25">
      <c r="B96" s="18">
        <v>44881</v>
      </c>
      <c r="C96" s="19" t="s">
        <v>438</v>
      </c>
      <c r="D96" s="19" t="str">
        <f>+VLOOKUP($C96,Ban_hang!$D$3:$D$170,1,0)</f>
        <v>00051010</v>
      </c>
      <c r="E96" s="19" t="s">
        <v>128</v>
      </c>
      <c r="F96" s="19" t="s">
        <v>79</v>
      </c>
      <c r="G96" s="20">
        <v>5552900</v>
      </c>
      <c r="H96" s="21" t="s">
        <v>678</v>
      </c>
      <c r="I96" s="20">
        <v>444232</v>
      </c>
      <c r="J96" s="20">
        <f t="shared" si="1"/>
        <v>5997132</v>
      </c>
      <c r="K96" s="19" t="s">
        <v>679</v>
      </c>
      <c r="L96" s="19" t="s">
        <v>680</v>
      </c>
    </row>
    <row r="97" spans="2:12" outlineLevel="1" x14ac:dyDescent="0.25">
      <c r="B97" s="18">
        <v>44881</v>
      </c>
      <c r="C97" s="19" t="s">
        <v>73</v>
      </c>
      <c r="D97" s="19" t="str">
        <f>+VLOOKUP($C97,Ban_hang!$D$3:$D$170,1,0)</f>
        <v>00051016</v>
      </c>
      <c r="E97" s="19" t="s">
        <v>128</v>
      </c>
      <c r="F97" s="19" t="s">
        <v>631</v>
      </c>
      <c r="G97" s="20">
        <v>1110580</v>
      </c>
      <c r="H97" s="21" t="s">
        <v>678</v>
      </c>
      <c r="I97" s="20">
        <v>88846</v>
      </c>
      <c r="J97" s="20">
        <f t="shared" si="1"/>
        <v>1199426</v>
      </c>
      <c r="K97" s="19" t="s">
        <v>679</v>
      </c>
      <c r="L97" s="19" t="s">
        <v>680</v>
      </c>
    </row>
    <row r="98" spans="2:12" outlineLevel="1" x14ac:dyDescent="0.25">
      <c r="B98" s="18">
        <v>44881</v>
      </c>
      <c r="C98" s="19" t="s">
        <v>461</v>
      </c>
      <c r="D98" s="19" t="str">
        <f>+VLOOKUP($C98,Ban_hang!$D$3:$D$170,1,0)</f>
        <v>00051025</v>
      </c>
      <c r="E98" s="19" t="s">
        <v>128</v>
      </c>
      <c r="F98" s="19" t="s">
        <v>325</v>
      </c>
      <c r="G98" s="20">
        <v>1110580</v>
      </c>
      <c r="H98" s="21" t="s">
        <v>678</v>
      </c>
      <c r="I98" s="20">
        <v>88846</v>
      </c>
      <c r="J98" s="20">
        <f t="shared" si="1"/>
        <v>1199426</v>
      </c>
      <c r="K98" s="19" t="s">
        <v>679</v>
      </c>
      <c r="L98" s="19" t="s">
        <v>680</v>
      </c>
    </row>
    <row r="99" spans="2:12" outlineLevel="1" x14ac:dyDescent="0.25">
      <c r="B99" s="18">
        <v>44881</v>
      </c>
      <c r="C99" s="19" t="s">
        <v>622</v>
      </c>
      <c r="D99" s="19" t="str">
        <f>+VLOOKUP($C99,Ban_hang!$D$3:$D$170,1,0)</f>
        <v>00051026</v>
      </c>
      <c r="E99" s="19" t="s">
        <v>128</v>
      </c>
      <c r="F99" s="19" t="s">
        <v>233</v>
      </c>
      <c r="G99" s="20">
        <v>1879275</v>
      </c>
      <c r="H99" s="21" t="s">
        <v>678</v>
      </c>
      <c r="I99" s="20">
        <v>150342</v>
      </c>
      <c r="J99" s="20">
        <f t="shared" si="1"/>
        <v>2029617</v>
      </c>
      <c r="K99" s="19" t="s">
        <v>679</v>
      </c>
      <c r="L99" s="19" t="s">
        <v>680</v>
      </c>
    </row>
    <row r="100" spans="2:12" outlineLevel="1" x14ac:dyDescent="0.25">
      <c r="B100" s="18">
        <v>44882</v>
      </c>
      <c r="C100" s="19" t="s">
        <v>405</v>
      </c>
      <c r="D100" s="19" t="str">
        <f>+VLOOKUP($C100,Ban_hang!$D$3:$D$170,1,0)</f>
        <v>00051166</v>
      </c>
      <c r="E100" s="19" t="s">
        <v>128</v>
      </c>
      <c r="F100" s="19" t="s">
        <v>46</v>
      </c>
      <c r="G100" s="20">
        <v>2940510</v>
      </c>
      <c r="H100" s="21" t="s">
        <v>678</v>
      </c>
      <c r="I100" s="20">
        <v>235241</v>
      </c>
      <c r="J100" s="20">
        <f t="shared" si="1"/>
        <v>3175751</v>
      </c>
      <c r="K100" s="19" t="s">
        <v>679</v>
      </c>
      <c r="L100" s="19" t="s">
        <v>680</v>
      </c>
    </row>
    <row r="101" spans="2:12" outlineLevel="1" x14ac:dyDescent="0.25">
      <c r="B101" s="18">
        <v>44882</v>
      </c>
      <c r="C101" s="19" t="s">
        <v>515</v>
      </c>
      <c r="D101" s="19" t="str">
        <f>+VLOOKUP($C101,Ban_hang!$D$3:$D$170,1,0)</f>
        <v>00051181</v>
      </c>
      <c r="E101" s="19" t="s">
        <v>128</v>
      </c>
      <c r="F101" s="19" t="s">
        <v>598</v>
      </c>
      <c r="G101" s="20">
        <v>3331740</v>
      </c>
      <c r="H101" s="21" t="s">
        <v>678</v>
      </c>
      <c r="I101" s="20">
        <v>266539</v>
      </c>
      <c r="J101" s="20">
        <f t="shared" si="1"/>
        <v>3598279</v>
      </c>
      <c r="K101" s="19" t="s">
        <v>679</v>
      </c>
      <c r="L101" s="19" t="s">
        <v>680</v>
      </c>
    </row>
    <row r="102" spans="2:12" outlineLevel="1" x14ac:dyDescent="0.25">
      <c r="B102" s="18">
        <v>44882</v>
      </c>
      <c r="C102" s="19" t="s">
        <v>417</v>
      </c>
      <c r="D102" s="19" t="str">
        <f>+VLOOKUP($C102,Ban_hang!$D$3:$D$170,1,0)</f>
        <v>00051182</v>
      </c>
      <c r="E102" s="19" t="s">
        <v>128</v>
      </c>
      <c r="F102" s="19" t="s">
        <v>663</v>
      </c>
      <c r="G102" s="20">
        <v>1468640</v>
      </c>
      <c r="H102" s="21" t="s">
        <v>678</v>
      </c>
      <c r="I102" s="20">
        <v>117491</v>
      </c>
      <c r="J102" s="20">
        <f t="shared" si="1"/>
        <v>1586131</v>
      </c>
      <c r="K102" s="19" t="s">
        <v>679</v>
      </c>
      <c r="L102" s="19" t="s">
        <v>680</v>
      </c>
    </row>
    <row r="103" spans="2:12" outlineLevel="1" x14ac:dyDescent="0.25">
      <c r="B103" s="18">
        <v>44882</v>
      </c>
      <c r="C103" s="19" t="s">
        <v>497</v>
      </c>
      <c r="D103" s="19" t="str">
        <f>+VLOOKUP($C103,Ban_hang!$D$3:$D$170,1,0)</f>
        <v>00051183</v>
      </c>
      <c r="E103" s="19" t="s">
        <v>128</v>
      </c>
      <c r="F103" s="19" t="s">
        <v>53</v>
      </c>
      <c r="G103" s="20">
        <v>3889740</v>
      </c>
      <c r="H103" s="21" t="s">
        <v>678</v>
      </c>
      <c r="I103" s="20">
        <v>311179</v>
      </c>
      <c r="J103" s="20">
        <f t="shared" si="1"/>
        <v>4200919</v>
      </c>
      <c r="K103" s="19" t="s">
        <v>679</v>
      </c>
      <c r="L103" s="19" t="s">
        <v>680</v>
      </c>
    </row>
    <row r="104" spans="2:12" outlineLevel="1" x14ac:dyDescent="0.25">
      <c r="B104" s="18">
        <v>44882</v>
      </c>
      <c r="C104" s="19" t="s">
        <v>347</v>
      </c>
      <c r="D104" s="19" t="str">
        <f>+VLOOKUP($C104,Ban_hang!$D$3:$D$170,1,0)</f>
        <v>00051185</v>
      </c>
      <c r="E104" s="19" t="s">
        <v>128</v>
      </c>
      <c r="F104" s="19" t="s">
        <v>180</v>
      </c>
      <c r="G104" s="20">
        <v>2222480</v>
      </c>
      <c r="H104" s="21" t="s">
        <v>678</v>
      </c>
      <c r="I104" s="20">
        <v>177798</v>
      </c>
      <c r="J104" s="20">
        <f t="shared" si="1"/>
        <v>2400278</v>
      </c>
      <c r="K104" s="19" t="s">
        <v>679</v>
      </c>
      <c r="L104" s="19" t="s">
        <v>680</v>
      </c>
    </row>
    <row r="105" spans="2:12" outlineLevel="1" x14ac:dyDescent="0.25">
      <c r="B105" s="18">
        <v>44882</v>
      </c>
      <c r="C105" s="19" t="s">
        <v>175</v>
      </c>
      <c r="D105" s="19" t="str">
        <f>+VLOOKUP($C105,Ban_hang!$D$3:$D$170,1,0)</f>
        <v>00051186</v>
      </c>
      <c r="E105" s="19" t="s">
        <v>128</v>
      </c>
      <c r="F105" s="19" t="s">
        <v>552</v>
      </c>
      <c r="G105" s="20">
        <v>1468620</v>
      </c>
      <c r="H105" s="21" t="s">
        <v>678</v>
      </c>
      <c r="I105" s="20">
        <v>117490</v>
      </c>
      <c r="J105" s="20">
        <f t="shared" si="1"/>
        <v>1586110</v>
      </c>
      <c r="K105" s="19" t="s">
        <v>679</v>
      </c>
      <c r="L105" s="19" t="s">
        <v>680</v>
      </c>
    </row>
    <row r="106" spans="2:12" outlineLevel="1" x14ac:dyDescent="0.25">
      <c r="B106" s="18">
        <v>44882</v>
      </c>
      <c r="C106" s="19" t="s">
        <v>111</v>
      </c>
      <c r="D106" s="19" t="str">
        <f>+VLOOKUP($C106,Ban_hang!$D$3:$D$170,1,0)</f>
        <v>00051187</v>
      </c>
      <c r="E106" s="19" t="s">
        <v>128</v>
      </c>
      <c r="F106" s="19" t="s">
        <v>132</v>
      </c>
      <c r="G106" s="20">
        <v>3871775</v>
      </c>
      <c r="H106" s="21" t="s">
        <v>678</v>
      </c>
      <c r="I106" s="20">
        <v>309742</v>
      </c>
      <c r="J106" s="20">
        <f t="shared" si="1"/>
        <v>4181517</v>
      </c>
      <c r="K106" s="19" t="s">
        <v>679</v>
      </c>
      <c r="L106" s="19" t="s">
        <v>680</v>
      </c>
    </row>
    <row r="107" spans="2:12" outlineLevel="1" x14ac:dyDescent="0.25">
      <c r="B107" s="18">
        <v>44882</v>
      </c>
      <c r="C107" s="19" t="s">
        <v>478</v>
      </c>
      <c r="D107" s="19" t="str">
        <f>+VLOOKUP($C107,Ban_hang!$D$3:$D$170,1,0)</f>
        <v>00051188</v>
      </c>
      <c r="E107" s="19" t="s">
        <v>128</v>
      </c>
      <c r="F107" s="19" t="s">
        <v>365</v>
      </c>
      <c r="G107" s="20">
        <v>1649279</v>
      </c>
      <c r="H107" s="21" t="s">
        <v>678</v>
      </c>
      <c r="I107" s="20">
        <v>131942</v>
      </c>
      <c r="J107" s="20">
        <f t="shared" si="1"/>
        <v>1781221</v>
      </c>
      <c r="K107" s="19" t="s">
        <v>679</v>
      </c>
      <c r="L107" s="19" t="s">
        <v>680</v>
      </c>
    </row>
    <row r="108" spans="2:12" outlineLevel="1" x14ac:dyDescent="0.25">
      <c r="B108" s="18">
        <v>44882</v>
      </c>
      <c r="C108" s="19" t="s">
        <v>223</v>
      </c>
      <c r="D108" s="19" t="str">
        <f>+VLOOKUP($C108,Ban_hang!$D$3:$D$170,1,0)</f>
        <v>00051189</v>
      </c>
      <c r="E108" s="19" t="s">
        <v>128</v>
      </c>
      <c r="F108" s="19" t="s">
        <v>22</v>
      </c>
      <c r="G108" s="20">
        <v>1581875</v>
      </c>
      <c r="H108" s="21" t="s">
        <v>678</v>
      </c>
      <c r="I108" s="20">
        <v>126550</v>
      </c>
      <c r="J108" s="20">
        <f t="shared" si="1"/>
        <v>1708425</v>
      </c>
      <c r="K108" s="19" t="s">
        <v>679</v>
      </c>
      <c r="L108" s="19" t="s">
        <v>680</v>
      </c>
    </row>
    <row r="109" spans="2:12" outlineLevel="1" x14ac:dyDescent="0.25">
      <c r="B109" s="18">
        <v>44882</v>
      </c>
      <c r="C109" s="19" t="s">
        <v>577</v>
      </c>
      <c r="D109" s="19" t="str">
        <f>+VLOOKUP($C109,Ban_hang!$D$3:$D$170,1,0)</f>
        <v>00051190</v>
      </c>
      <c r="E109" s="19" t="s">
        <v>128</v>
      </c>
      <c r="F109" s="19" t="s">
        <v>159</v>
      </c>
      <c r="G109" s="20">
        <v>2580520</v>
      </c>
      <c r="H109" s="21" t="s">
        <v>678</v>
      </c>
      <c r="I109" s="20">
        <v>206442</v>
      </c>
      <c r="J109" s="20">
        <f t="shared" si="1"/>
        <v>2786962</v>
      </c>
      <c r="K109" s="19" t="s">
        <v>679</v>
      </c>
      <c r="L109" s="19" t="s">
        <v>680</v>
      </c>
    </row>
    <row r="110" spans="2:12" outlineLevel="1" x14ac:dyDescent="0.25">
      <c r="B110" s="18">
        <v>44882</v>
      </c>
      <c r="C110" s="19" t="s">
        <v>500</v>
      </c>
      <c r="D110" s="19" t="str">
        <f>+VLOOKUP($C110,Ban_hang!$D$3:$D$170,1,0)</f>
        <v>00051191</v>
      </c>
      <c r="E110" s="19" t="s">
        <v>128</v>
      </c>
      <c r="F110" s="19" t="s">
        <v>99</v>
      </c>
      <c r="G110" s="20">
        <v>1110580</v>
      </c>
      <c r="H110" s="21" t="s">
        <v>678</v>
      </c>
      <c r="I110" s="20">
        <v>88846</v>
      </c>
      <c r="J110" s="20">
        <f t="shared" si="1"/>
        <v>1199426</v>
      </c>
      <c r="K110" s="19" t="s">
        <v>679</v>
      </c>
      <c r="L110" s="19" t="s">
        <v>680</v>
      </c>
    </row>
    <row r="111" spans="2:12" outlineLevel="1" x14ac:dyDescent="0.25">
      <c r="B111" s="18">
        <v>44882</v>
      </c>
      <c r="C111" s="19" t="s">
        <v>526</v>
      </c>
      <c r="D111" s="19" t="str">
        <f>+VLOOKUP($C111,Ban_hang!$D$3:$D$170,1,0)</f>
        <v>00051192</v>
      </c>
      <c r="E111" s="19" t="s">
        <v>128</v>
      </c>
      <c r="F111" s="19" t="s">
        <v>639</v>
      </c>
      <c r="G111" s="20">
        <v>4069075</v>
      </c>
      <c r="H111" s="21" t="s">
        <v>678</v>
      </c>
      <c r="I111" s="20">
        <v>325526</v>
      </c>
      <c r="J111" s="20">
        <f t="shared" si="1"/>
        <v>4394601</v>
      </c>
      <c r="K111" s="19" t="s">
        <v>679</v>
      </c>
      <c r="L111" s="19" t="s">
        <v>680</v>
      </c>
    </row>
    <row r="112" spans="2:12" outlineLevel="1" x14ac:dyDescent="0.25">
      <c r="B112" s="18">
        <v>44883</v>
      </c>
      <c r="C112" s="19" t="s">
        <v>374</v>
      </c>
      <c r="D112" s="19" t="str">
        <f>+VLOOKUP($C112,Ban_hang!$D$3:$D$170,1,0)</f>
        <v>00051255</v>
      </c>
      <c r="E112" s="19" t="s">
        <v>128</v>
      </c>
      <c r="F112" s="19" t="s">
        <v>425</v>
      </c>
      <c r="G112" s="20">
        <v>1110580</v>
      </c>
      <c r="H112" s="21" t="s">
        <v>678</v>
      </c>
      <c r="I112" s="20">
        <v>88846</v>
      </c>
      <c r="J112" s="20">
        <f t="shared" si="1"/>
        <v>1199426</v>
      </c>
      <c r="K112" s="19" t="s">
        <v>679</v>
      </c>
      <c r="L112" s="19" t="s">
        <v>680</v>
      </c>
    </row>
    <row r="113" spans="2:12" outlineLevel="1" x14ac:dyDescent="0.25">
      <c r="B113" s="18">
        <v>44884</v>
      </c>
      <c r="C113" s="19" t="s">
        <v>273</v>
      </c>
      <c r="D113" s="19" t="str">
        <f>+VLOOKUP($C113,Ban_hang!$D$3:$D$170,1,0)</f>
        <v>00051737</v>
      </c>
      <c r="E113" s="19" t="s">
        <v>128</v>
      </c>
      <c r="F113" s="19" t="s">
        <v>49</v>
      </c>
      <c r="G113" s="20">
        <v>2447815</v>
      </c>
      <c r="H113" s="21" t="s">
        <v>678</v>
      </c>
      <c r="I113" s="20">
        <v>195825</v>
      </c>
      <c r="J113" s="20">
        <f t="shared" si="1"/>
        <v>2643640</v>
      </c>
      <c r="K113" s="19" t="s">
        <v>679</v>
      </c>
      <c r="L113" s="19" t="s">
        <v>680</v>
      </c>
    </row>
    <row r="114" spans="2:12" outlineLevel="1" x14ac:dyDescent="0.25">
      <c r="B114" s="18">
        <v>44886</v>
      </c>
      <c r="C114" s="19" t="s">
        <v>176</v>
      </c>
      <c r="D114" s="19" t="str">
        <f>+VLOOKUP($C114,Ban_hang!$D$3:$D$170,1,0)</f>
        <v>00051999</v>
      </c>
      <c r="E114" s="19" t="s">
        <v>128</v>
      </c>
      <c r="F114" s="19" t="s">
        <v>87</v>
      </c>
      <c r="G114" s="20">
        <v>2937240</v>
      </c>
      <c r="H114" s="21" t="s">
        <v>678</v>
      </c>
      <c r="I114" s="20">
        <v>234979</v>
      </c>
      <c r="J114" s="20">
        <f t="shared" si="1"/>
        <v>3172219</v>
      </c>
      <c r="K114" s="19" t="s">
        <v>679</v>
      </c>
      <c r="L114" s="19" t="s">
        <v>680</v>
      </c>
    </row>
    <row r="115" spans="2:12" outlineLevel="1" x14ac:dyDescent="0.25">
      <c r="B115" s="18">
        <v>44886</v>
      </c>
      <c r="C115" s="19" t="s">
        <v>408</v>
      </c>
      <c r="D115" s="19" t="str">
        <f>+VLOOKUP($C115,Ban_hang!$D$3:$D$170,1,0)</f>
        <v>00052000</v>
      </c>
      <c r="E115" s="19" t="s">
        <v>128</v>
      </c>
      <c r="F115" s="19" t="s">
        <v>250</v>
      </c>
      <c r="G115" s="20">
        <v>1468620</v>
      </c>
      <c r="H115" s="21" t="s">
        <v>678</v>
      </c>
      <c r="I115" s="20">
        <v>117490</v>
      </c>
      <c r="J115" s="20">
        <f t="shared" si="1"/>
        <v>1586110</v>
      </c>
      <c r="K115" s="19" t="s">
        <v>679</v>
      </c>
      <c r="L115" s="19" t="s">
        <v>680</v>
      </c>
    </row>
    <row r="116" spans="2:12" outlineLevel="1" x14ac:dyDescent="0.25">
      <c r="B116" s="18">
        <v>44886</v>
      </c>
      <c r="C116" s="19" t="s">
        <v>464</v>
      </c>
      <c r="D116" s="19" t="str">
        <f>+VLOOKUP($C116,Ban_hang!$D$3:$D$170,1,0)</f>
        <v>00052001</v>
      </c>
      <c r="E116" s="19" t="s">
        <v>128</v>
      </c>
      <c r="F116" s="19" t="s">
        <v>4</v>
      </c>
      <c r="G116" s="20">
        <v>2582478</v>
      </c>
      <c r="H116" s="21" t="s">
        <v>678</v>
      </c>
      <c r="I116" s="20">
        <v>206598</v>
      </c>
      <c r="J116" s="20">
        <f t="shared" si="1"/>
        <v>2789076</v>
      </c>
      <c r="K116" s="19" t="s">
        <v>679</v>
      </c>
      <c r="L116" s="19" t="s">
        <v>680</v>
      </c>
    </row>
    <row r="117" spans="2:12" outlineLevel="1" x14ac:dyDescent="0.25">
      <c r="B117" s="18">
        <v>44886</v>
      </c>
      <c r="C117" s="19" t="s">
        <v>62</v>
      </c>
      <c r="D117" s="19" t="str">
        <f>+VLOOKUP($C117,Ban_hang!$D$3:$D$170,1,0)</f>
        <v>00052002</v>
      </c>
      <c r="E117" s="19" t="s">
        <v>128</v>
      </c>
      <c r="F117" s="19" t="s">
        <v>262</v>
      </c>
      <c r="G117" s="20">
        <v>1476555</v>
      </c>
      <c r="H117" s="21" t="s">
        <v>678</v>
      </c>
      <c r="I117" s="20">
        <v>118124</v>
      </c>
      <c r="J117" s="20">
        <f t="shared" si="1"/>
        <v>1594679</v>
      </c>
      <c r="K117" s="19" t="s">
        <v>679</v>
      </c>
      <c r="L117" s="19" t="s">
        <v>680</v>
      </c>
    </row>
    <row r="118" spans="2:12" outlineLevel="1" x14ac:dyDescent="0.25">
      <c r="B118" s="18">
        <v>44886</v>
      </c>
      <c r="C118" s="19" t="s">
        <v>237</v>
      </c>
      <c r="D118" s="19" t="str">
        <f>+VLOOKUP($C118,Ban_hang!$D$3:$D$170,1,0)</f>
        <v>00052003</v>
      </c>
      <c r="E118" s="19" t="s">
        <v>128</v>
      </c>
      <c r="F118" s="19" t="s">
        <v>125</v>
      </c>
      <c r="G118" s="20">
        <v>1468620</v>
      </c>
      <c r="H118" s="21" t="s">
        <v>678</v>
      </c>
      <c r="I118" s="20">
        <v>117490</v>
      </c>
      <c r="J118" s="20">
        <f t="shared" si="1"/>
        <v>1586110</v>
      </c>
      <c r="K118" s="19" t="s">
        <v>679</v>
      </c>
      <c r="L118" s="19" t="s">
        <v>680</v>
      </c>
    </row>
    <row r="119" spans="2:12" outlineLevel="1" x14ac:dyDescent="0.25">
      <c r="B119" s="18">
        <v>44886</v>
      </c>
      <c r="C119" s="19" t="s">
        <v>602</v>
      </c>
      <c r="D119" s="19" t="str">
        <f>+VLOOKUP($C119,Ban_hang!$D$3:$D$170,1,0)</f>
        <v>00052004</v>
      </c>
      <c r="E119" s="19" t="s">
        <v>128</v>
      </c>
      <c r="F119" s="19" t="s">
        <v>215</v>
      </c>
      <c r="G119" s="20">
        <v>5360330</v>
      </c>
      <c r="H119" s="21" t="s">
        <v>678</v>
      </c>
      <c r="I119" s="20">
        <v>428826</v>
      </c>
      <c r="J119" s="20">
        <f t="shared" si="1"/>
        <v>5789156</v>
      </c>
      <c r="K119" s="19" t="s">
        <v>679</v>
      </c>
      <c r="L119" s="19" t="s">
        <v>680</v>
      </c>
    </row>
    <row r="120" spans="2:12" outlineLevel="1" x14ac:dyDescent="0.25">
      <c r="B120" s="18">
        <v>44886</v>
      </c>
      <c r="C120" s="19" t="s">
        <v>401</v>
      </c>
      <c r="D120" s="19" t="str">
        <f>+VLOOKUP($C120,Ban_hang!$D$3:$D$170,1,0)</f>
        <v>00052005</v>
      </c>
      <c r="E120" s="19" t="s">
        <v>128</v>
      </c>
      <c r="F120" s="19" t="s">
        <v>487</v>
      </c>
      <c r="G120" s="20">
        <v>1110580</v>
      </c>
      <c r="H120" s="21" t="s">
        <v>678</v>
      </c>
      <c r="I120" s="20">
        <v>88846</v>
      </c>
      <c r="J120" s="20">
        <f t="shared" si="1"/>
        <v>1199426</v>
      </c>
      <c r="K120" s="19" t="s">
        <v>679</v>
      </c>
      <c r="L120" s="19" t="s">
        <v>680</v>
      </c>
    </row>
    <row r="121" spans="2:12" outlineLevel="1" x14ac:dyDescent="0.25">
      <c r="B121" s="18">
        <v>44886</v>
      </c>
      <c r="C121" s="19" t="s">
        <v>462</v>
      </c>
      <c r="D121" s="19" t="str">
        <f>+VLOOKUP($C121,Ban_hang!$D$3:$D$170,1,0)</f>
        <v>00052006</v>
      </c>
      <c r="E121" s="19" t="s">
        <v>128</v>
      </c>
      <c r="F121" s="19" t="s">
        <v>37</v>
      </c>
      <c r="G121" s="20">
        <v>3870455</v>
      </c>
      <c r="H121" s="21" t="s">
        <v>678</v>
      </c>
      <c r="I121" s="20">
        <v>309636</v>
      </c>
      <c r="J121" s="20">
        <f t="shared" si="1"/>
        <v>4180091</v>
      </c>
      <c r="K121" s="19" t="s">
        <v>679</v>
      </c>
      <c r="L121" s="19" t="s">
        <v>680</v>
      </c>
    </row>
    <row r="122" spans="2:12" outlineLevel="1" x14ac:dyDescent="0.25">
      <c r="B122" s="18">
        <v>44886</v>
      </c>
      <c r="C122" s="19" t="s">
        <v>182</v>
      </c>
      <c r="D122" s="19" t="str">
        <f>+VLOOKUP($C122,Ban_hang!$D$3:$D$170,1,0)</f>
        <v>00052007</v>
      </c>
      <c r="E122" s="19" t="s">
        <v>128</v>
      </c>
      <c r="F122" s="19" t="s">
        <v>116</v>
      </c>
      <c r="G122" s="20">
        <v>4981015</v>
      </c>
      <c r="H122" s="21" t="s">
        <v>678</v>
      </c>
      <c r="I122" s="20">
        <v>398481</v>
      </c>
      <c r="J122" s="20">
        <f t="shared" si="1"/>
        <v>5379496</v>
      </c>
      <c r="K122" s="19" t="s">
        <v>679</v>
      </c>
      <c r="L122" s="19" t="s">
        <v>680</v>
      </c>
    </row>
    <row r="123" spans="2:12" outlineLevel="1" x14ac:dyDescent="0.25">
      <c r="B123" s="18">
        <v>44886</v>
      </c>
      <c r="C123" s="19" t="s">
        <v>121</v>
      </c>
      <c r="D123" s="19" t="str">
        <f>+VLOOKUP($C123,Ban_hang!$D$3:$D$170,1,0)</f>
        <v>00052008</v>
      </c>
      <c r="E123" s="19" t="s">
        <v>128</v>
      </c>
      <c r="F123" s="19" t="s">
        <v>541</v>
      </c>
      <c r="G123" s="20">
        <v>2221160</v>
      </c>
      <c r="H123" s="21" t="s">
        <v>678</v>
      </c>
      <c r="I123" s="20">
        <v>177693</v>
      </c>
      <c r="J123" s="20">
        <f t="shared" si="1"/>
        <v>2398853</v>
      </c>
      <c r="K123" s="19" t="s">
        <v>679</v>
      </c>
      <c r="L123" s="19" t="s">
        <v>680</v>
      </c>
    </row>
    <row r="124" spans="2:12" outlineLevel="1" x14ac:dyDescent="0.25">
      <c r="B124" s="18">
        <v>44886</v>
      </c>
      <c r="C124" s="19" t="s">
        <v>354</v>
      </c>
      <c r="D124" s="19" t="str">
        <f>+VLOOKUP($C124,Ban_hang!$D$3:$D$170,1,0)</f>
        <v>00052009</v>
      </c>
      <c r="E124" s="19" t="s">
        <v>128</v>
      </c>
      <c r="F124" s="19" t="s">
        <v>189</v>
      </c>
      <c r="G124" s="20">
        <v>1110580</v>
      </c>
      <c r="H124" s="21" t="s">
        <v>678</v>
      </c>
      <c r="I124" s="20">
        <v>88846</v>
      </c>
      <c r="J124" s="20">
        <f t="shared" si="1"/>
        <v>1199426</v>
      </c>
      <c r="K124" s="19" t="s">
        <v>679</v>
      </c>
      <c r="L124" s="19" t="s">
        <v>680</v>
      </c>
    </row>
    <row r="125" spans="2:12" outlineLevel="1" x14ac:dyDescent="0.25">
      <c r="B125" s="18">
        <v>44886</v>
      </c>
      <c r="C125" s="19" t="s">
        <v>312</v>
      </c>
      <c r="D125" s="19" t="str">
        <f>+VLOOKUP($C125,Ban_hang!$D$3:$D$170,1,0)</f>
        <v>00052010</v>
      </c>
      <c r="E125" s="19" t="s">
        <v>128</v>
      </c>
      <c r="F125" s="19" t="s">
        <v>45</v>
      </c>
      <c r="G125" s="20">
        <v>3331740</v>
      </c>
      <c r="H125" s="21" t="s">
        <v>678</v>
      </c>
      <c r="I125" s="20">
        <v>266539</v>
      </c>
      <c r="J125" s="20">
        <f t="shared" si="1"/>
        <v>3598279</v>
      </c>
      <c r="K125" s="19" t="s">
        <v>679</v>
      </c>
      <c r="L125" s="19" t="s">
        <v>680</v>
      </c>
    </row>
    <row r="126" spans="2:12" outlineLevel="1" x14ac:dyDescent="0.25">
      <c r="B126" s="18">
        <v>44886</v>
      </c>
      <c r="C126" s="19" t="s">
        <v>98</v>
      </c>
      <c r="D126" s="19" t="str">
        <f>+VLOOKUP($C126,Ban_hang!$D$3:$D$170,1,0)</f>
        <v>00052011</v>
      </c>
      <c r="E126" s="19" t="s">
        <v>128</v>
      </c>
      <c r="F126" s="19" t="s">
        <v>650</v>
      </c>
      <c r="G126" s="20">
        <v>13201116</v>
      </c>
      <c r="H126" s="21" t="s">
        <v>678</v>
      </c>
      <c r="I126" s="20">
        <v>1056089</v>
      </c>
      <c r="J126" s="20">
        <f t="shared" si="1"/>
        <v>14257205</v>
      </c>
      <c r="K126" s="19" t="s">
        <v>679</v>
      </c>
      <c r="L126" s="19" t="s">
        <v>680</v>
      </c>
    </row>
    <row r="127" spans="2:12" outlineLevel="1" x14ac:dyDescent="0.25">
      <c r="B127" s="18">
        <v>44886</v>
      </c>
      <c r="C127" s="19" t="s">
        <v>595</v>
      </c>
      <c r="D127" s="19" t="str">
        <f>+VLOOKUP($C127,Ban_hang!$D$3:$D$170,1,0)</f>
        <v>00052012</v>
      </c>
      <c r="E127" s="19" t="s">
        <v>128</v>
      </c>
      <c r="F127" s="19" t="s">
        <v>240</v>
      </c>
      <c r="G127" s="20">
        <v>5158400</v>
      </c>
      <c r="H127" s="21" t="s">
        <v>678</v>
      </c>
      <c r="I127" s="20">
        <v>412672</v>
      </c>
      <c r="J127" s="20">
        <f t="shared" si="1"/>
        <v>5571072</v>
      </c>
      <c r="K127" s="19" t="s">
        <v>679</v>
      </c>
      <c r="L127" s="19" t="s">
        <v>680</v>
      </c>
    </row>
    <row r="128" spans="2:12" outlineLevel="1" x14ac:dyDescent="0.25">
      <c r="B128" s="18">
        <v>44886</v>
      </c>
      <c r="C128" s="19" t="s">
        <v>196</v>
      </c>
      <c r="D128" s="19" t="str">
        <f>+VLOOKUP($C128,Ban_hang!$D$3:$D$170,1,0)</f>
        <v>00052013</v>
      </c>
      <c r="E128" s="19" t="s">
        <v>128</v>
      </c>
      <c r="F128" s="19" t="s">
        <v>346</v>
      </c>
      <c r="G128" s="20">
        <v>1291239</v>
      </c>
      <c r="H128" s="21" t="s">
        <v>678</v>
      </c>
      <c r="I128" s="20">
        <v>103299</v>
      </c>
      <c r="J128" s="20">
        <f t="shared" si="1"/>
        <v>1394538</v>
      </c>
      <c r="K128" s="19" t="s">
        <v>679</v>
      </c>
      <c r="L128" s="19" t="s">
        <v>680</v>
      </c>
    </row>
    <row r="129" spans="2:12" outlineLevel="1" x14ac:dyDescent="0.25">
      <c r="B129" s="18">
        <v>44886</v>
      </c>
      <c r="C129" s="19" t="s">
        <v>442</v>
      </c>
      <c r="D129" s="19" t="str">
        <f>+VLOOKUP($C129,Ban_hang!$D$3:$D$170,1,0)</f>
        <v>00052014</v>
      </c>
      <c r="E129" s="19" t="s">
        <v>128</v>
      </c>
      <c r="F129" s="19" t="s">
        <v>153</v>
      </c>
      <c r="G129" s="20">
        <v>3689780</v>
      </c>
      <c r="H129" s="21" t="s">
        <v>678</v>
      </c>
      <c r="I129" s="20">
        <v>295182</v>
      </c>
      <c r="J129" s="20">
        <f t="shared" si="1"/>
        <v>3984962</v>
      </c>
      <c r="K129" s="19" t="s">
        <v>679</v>
      </c>
      <c r="L129" s="19" t="s">
        <v>680</v>
      </c>
    </row>
    <row r="130" spans="2:12" outlineLevel="1" x14ac:dyDescent="0.25">
      <c r="B130" s="18">
        <v>44886</v>
      </c>
      <c r="C130" s="19" t="s">
        <v>641</v>
      </c>
      <c r="D130" s="19" t="str">
        <f>+VLOOKUP($C130,Ban_hang!$D$3:$D$170,1,0)</f>
        <v>00052015</v>
      </c>
      <c r="E130" s="19" t="s">
        <v>128</v>
      </c>
      <c r="F130" s="19" t="s">
        <v>334</v>
      </c>
      <c r="G130" s="20">
        <v>7981756</v>
      </c>
      <c r="H130" s="21" t="s">
        <v>678</v>
      </c>
      <c r="I130" s="20">
        <v>638540</v>
      </c>
      <c r="J130" s="20">
        <f t="shared" si="1"/>
        <v>8620296</v>
      </c>
      <c r="K130" s="19" t="s">
        <v>679</v>
      </c>
      <c r="L130" s="19" t="s">
        <v>680</v>
      </c>
    </row>
    <row r="131" spans="2:12" outlineLevel="1" x14ac:dyDescent="0.25">
      <c r="B131" s="18">
        <v>44887</v>
      </c>
      <c r="C131" s="19" t="s">
        <v>437</v>
      </c>
      <c r="D131" s="19" t="str">
        <f>+VLOOKUP($C131,Ban_hang!$D$3:$D$170,1,0)</f>
        <v>00052031</v>
      </c>
      <c r="E131" s="19" t="s">
        <v>128</v>
      </c>
      <c r="F131" s="19" t="s">
        <v>201</v>
      </c>
      <c r="G131" s="20">
        <v>3982508</v>
      </c>
      <c r="H131" s="21" t="s">
        <v>678</v>
      </c>
      <c r="I131" s="20">
        <v>318601</v>
      </c>
      <c r="J131" s="20">
        <f t="shared" si="1"/>
        <v>4301109</v>
      </c>
      <c r="K131" s="19" t="s">
        <v>679</v>
      </c>
      <c r="L131" s="19" t="s">
        <v>680</v>
      </c>
    </row>
    <row r="132" spans="2:12" outlineLevel="1" x14ac:dyDescent="0.25">
      <c r="B132" s="18">
        <v>44887</v>
      </c>
      <c r="C132" s="19" t="s">
        <v>242</v>
      </c>
      <c r="D132" s="19" t="str">
        <f>+VLOOKUP($C132,Ban_hang!$D$3:$D$170,1,0)</f>
        <v>00052032</v>
      </c>
      <c r="E132" s="19" t="s">
        <v>128</v>
      </c>
      <c r="F132" s="19" t="s">
        <v>267</v>
      </c>
      <c r="G132" s="20">
        <v>2070804</v>
      </c>
      <c r="H132" s="21" t="s">
        <v>678</v>
      </c>
      <c r="I132" s="20">
        <v>165664</v>
      </c>
      <c r="J132" s="20">
        <f t="shared" si="1"/>
        <v>2236468</v>
      </c>
      <c r="K132" s="19" t="s">
        <v>679</v>
      </c>
      <c r="L132" s="19" t="s">
        <v>680</v>
      </c>
    </row>
    <row r="133" spans="2:12" outlineLevel="1" x14ac:dyDescent="0.25">
      <c r="B133" s="18">
        <v>44887</v>
      </c>
      <c r="C133" s="19" t="s">
        <v>44</v>
      </c>
      <c r="D133" s="19" t="str">
        <f>+VLOOKUP($C133,Ban_hang!$D$3:$D$170,1,0)</f>
        <v>00052033</v>
      </c>
      <c r="E133" s="19" t="s">
        <v>128</v>
      </c>
      <c r="F133" s="19" t="s">
        <v>74</v>
      </c>
      <c r="G133" s="20">
        <v>2779928</v>
      </c>
      <c r="H133" s="21" t="s">
        <v>678</v>
      </c>
      <c r="I133" s="20">
        <v>222394</v>
      </c>
      <c r="J133" s="20">
        <f t="shared" ref="J133:J173" si="2">+I133+G133</f>
        <v>3002322</v>
      </c>
      <c r="K133" s="19" t="s">
        <v>679</v>
      </c>
      <c r="L133" s="19" t="s">
        <v>680</v>
      </c>
    </row>
    <row r="134" spans="2:12" outlineLevel="1" x14ac:dyDescent="0.25">
      <c r="B134" s="18">
        <v>44887</v>
      </c>
      <c r="C134" s="19" t="s">
        <v>363</v>
      </c>
      <c r="D134" s="19" t="str">
        <f>+VLOOKUP($C134,Ban_hang!$D$3:$D$170,1,0)</f>
        <v>00052034</v>
      </c>
      <c r="E134" s="19" t="s">
        <v>128</v>
      </c>
      <c r="F134" s="19" t="s">
        <v>505</v>
      </c>
      <c r="G134" s="20">
        <v>2421888</v>
      </c>
      <c r="H134" s="21" t="s">
        <v>678</v>
      </c>
      <c r="I134" s="20">
        <v>193751</v>
      </c>
      <c r="J134" s="20">
        <f t="shared" si="2"/>
        <v>2615639</v>
      </c>
      <c r="K134" s="19" t="s">
        <v>679</v>
      </c>
      <c r="L134" s="19" t="s">
        <v>680</v>
      </c>
    </row>
    <row r="135" spans="2:12" outlineLevel="1" x14ac:dyDescent="0.25">
      <c r="B135" s="18">
        <v>44887</v>
      </c>
      <c r="C135" s="19" t="s">
        <v>596</v>
      </c>
      <c r="D135" s="19" t="str">
        <f>+VLOOKUP($C135,Ban_hang!$D$3:$D$170,1,0)</f>
        <v>00052041</v>
      </c>
      <c r="E135" s="19" t="s">
        <v>128</v>
      </c>
      <c r="F135" s="19" t="s">
        <v>69</v>
      </c>
      <c r="G135" s="20">
        <v>2579200</v>
      </c>
      <c r="H135" s="21" t="s">
        <v>678</v>
      </c>
      <c r="I135" s="20">
        <v>206336</v>
      </c>
      <c r="J135" s="20">
        <f t="shared" si="2"/>
        <v>2785536</v>
      </c>
      <c r="K135" s="19" t="s">
        <v>679</v>
      </c>
      <c r="L135" s="19" t="s">
        <v>680</v>
      </c>
    </row>
    <row r="136" spans="2:12" outlineLevel="1" x14ac:dyDescent="0.25">
      <c r="B136" s="18">
        <v>44887</v>
      </c>
      <c r="C136" s="19" t="s">
        <v>84</v>
      </c>
      <c r="D136" s="19" t="str">
        <f>+VLOOKUP($C136,Ban_hang!$D$3:$D$170,1,0)</f>
        <v>00052060</v>
      </c>
      <c r="E136" s="19" t="s">
        <v>128</v>
      </c>
      <c r="F136" s="19" t="s">
        <v>162</v>
      </c>
      <c r="G136" s="20">
        <v>2937280</v>
      </c>
      <c r="H136" s="21" t="s">
        <v>678</v>
      </c>
      <c r="I136" s="20">
        <v>234982</v>
      </c>
      <c r="J136" s="20">
        <f t="shared" si="2"/>
        <v>3172262</v>
      </c>
      <c r="K136" s="19" t="s">
        <v>679</v>
      </c>
      <c r="L136" s="19" t="s">
        <v>680</v>
      </c>
    </row>
    <row r="137" spans="2:12" outlineLevel="1" x14ac:dyDescent="0.25">
      <c r="B137" s="18">
        <v>44887</v>
      </c>
      <c r="C137" s="19" t="s">
        <v>610</v>
      </c>
      <c r="D137" s="19" t="str">
        <f>+VLOOKUP($C137,Ban_hang!$D$3:$D$170,1,0)</f>
        <v>00052061</v>
      </c>
      <c r="E137" s="19" t="s">
        <v>128</v>
      </c>
      <c r="F137" s="19" t="s">
        <v>43</v>
      </c>
      <c r="G137" s="20">
        <v>1669348</v>
      </c>
      <c r="H137" s="21" t="s">
        <v>678</v>
      </c>
      <c r="I137" s="20">
        <v>133548</v>
      </c>
      <c r="J137" s="20">
        <f t="shared" si="2"/>
        <v>1802896</v>
      </c>
      <c r="K137" s="19" t="s">
        <v>679</v>
      </c>
      <c r="L137" s="19" t="s">
        <v>680</v>
      </c>
    </row>
    <row r="138" spans="2:12" outlineLevel="1" x14ac:dyDescent="0.25">
      <c r="B138" s="18">
        <v>44888</v>
      </c>
      <c r="C138" s="19" t="s">
        <v>659</v>
      </c>
      <c r="D138" s="19" t="str">
        <f>+VLOOKUP($C138,Ban_hang!$D$3:$D$170,1,0)</f>
        <v>00052065</v>
      </c>
      <c r="E138" s="19" t="s">
        <v>128</v>
      </c>
      <c r="F138" s="19" t="s">
        <v>137</v>
      </c>
      <c r="G138" s="20">
        <v>1311308</v>
      </c>
      <c r="H138" s="21" t="s">
        <v>678</v>
      </c>
      <c r="I138" s="20">
        <v>104905</v>
      </c>
      <c r="J138" s="20">
        <f t="shared" si="2"/>
        <v>1416213</v>
      </c>
      <c r="K138" s="19" t="s">
        <v>679</v>
      </c>
      <c r="L138" s="19" t="s">
        <v>680</v>
      </c>
    </row>
    <row r="139" spans="2:12" outlineLevel="1" x14ac:dyDescent="0.25">
      <c r="B139" s="18">
        <v>44888</v>
      </c>
      <c r="C139" s="19" t="s">
        <v>658</v>
      </c>
      <c r="D139" s="19" t="str">
        <f>+VLOOKUP($C139,Ban_hang!$D$3:$D$170,1,0)</f>
        <v>00052072</v>
      </c>
      <c r="E139" s="19" t="s">
        <v>128</v>
      </c>
      <c r="F139" s="19" t="s">
        <v>83</v>
      </c>
      <c r="G139" s="20">
        <v>4393156</v>
      </c>
      <c r="H139" s="21" t="s">
        <v>678</v>
      </c>
      <c r="I139" s="20">
        <v>351452</v>
      </c>
      <c r="J139" s="20">
        <f t="shared" si="2"/>
        <v>4744608</v>
      </c>
      <c r="K139" s="19" t="s">
        <v>679</v>
      </c>
      <c r="L139" s="19" t="s">
        <v>680</v>
      </c>
    </row>
    <row r="140" spans="2:12" outlineLevel="1" x14ac:dyDescent="0.25">
      <c r="B140" s="18">
        <v>44888</v>
      </c>
      <c r="C140" s="19" t="s">
        <v>8</v>
      </c>
      <c r="D140" s="19" t="str">
        <f>+VLOOKUP($C140,Ban_hang!$D$3:$D$170,1,0)</f>
        <v>00052073</v>
      </c>
      <c r="E140" s="19" t="s">
        <v>128</v>
      </c>
      <c r="F140" s="19" t="s">
        <v>9</v>
      </c>
      <c r="G140" s="20">
        <v>4800360</v>
      </c>
      <c r="H140" s="21" t="s">
        <v>678</v>
      </c>
      <c r="I140" s="20">
        <v>384029</v>
      </c>
      <c r="J140" s="20">
        <f t="shared" si="2"/>
        <v>5184389</v>
      </c>
      <c r="K140" s="19" t="s">
        <v>679</v>
      </c>
      <c r="L140" s="19" t="s">
        <v>680</v>
      </c>
    </row>
    <row r="141" spans="2:12" outlineLevel="1" x14ac:dyDescent="0.25">
      <c r="B141" s="18">
        <v>44888</v>
      </c>
      <c r="C141" s="19" t="s">
        <v>318</v>
      </c>
      <c r="D141" s="19" t="str">
        <f>+VLOOKUP($C141,Ban_hang!$D$3:$D$170,1,0)</f>
        <v>00052101</v>
      </c>
      <c r="E141" s="19" t="s">
        <v>128</v>
      </c>
      <c r="F141" s="19" t="s">
        <v>601</v>
      </c>
      <c r="G141" s="20">
        <v>1311308</v>
      </c>
      <c r="H141" s="21" t="s">
        <v>678</v>
      </c>
      <c r="I141" s="20">
        <v>104905</v>
      </c>
      <c r="J141" s="20">
        <f t="shared" si="2"/>
        <v>1416213</v>
      </c>
      <c r="K141" s="19" t="s">
        <v>679</v>
      </c>
      <c r="L141" s="19" t="s">
        <v>680</v>
      </c>
    </row>
    <row r="142" spans="2:12" outlineLevel="1" x14ac:dyDescent="0.25">
      <c r="B142" s="18">
        <v>44888</v>
      </c>
      <c r="C142" s="19" t="s">
        <v>575</v>
      </c>
      <c r="D142" s="19" t="str">
        <f>+VLOOKUP($C142,Ban_hang!$D$3:$D$170,1,0)</f>
        <v>00052102</v>
      </c>
      <c r="E142" s="19" t="s">
        <v>128</v>
      </c>
      <c r="F142" s="19" t="s">
        <v>33</v>
      </c>
      <c r="G142" s="20">
        <v>1669348</v>
      </c>
      <c r="H142" s="21" t="s">
        <v>678</v>
      </c>
      <c r="I142" s="20">
        <v>133548</v>
      </c>
      <c r="J142" s="20">
        <f t="shared" si="2"/>
        <v>1802896</v>
      </c>
      <c r="K142" s="19" t="s">
        <v>679</v>
      </c>
      <c r="L142" s="19" t="s">
        <v>680</v>
      </c>
    </row>
    <row r="143" spans="2:12" outlineLevel="1" x14ac:dyDescent="0.25">
      <c r="B143" s="18">
        <v>44889</v>
      </c>
      <c r="C143" s="19" t="s">
        <v>420</v>
      </c>
      <c r="D143" s="19" t="str">
        <f>+VLOOKUP($C143,Ban_hang!$D$3:$D$170,1,0)</f>
        <v>00052463</v>
      </c>
      <c r="E143" s="19" t="s">
        <v>128</v>
      </c>
      <c r="F143" s="19" t="s">
        <v>41</v>
      </c>
      <c r="G143" s="20">
        <v>2419800</v>
      </c>
      <c r="H143" s="21" t="s">
        <v>678</v>
      </c>
      <c r="I143" s="20">
        <v>193584</v>
      </c>
      <c r="J143" s="20">
        <f t="shared" si="2"/>
        <v>2613384</v>
      </c>
      <c r="K143" s="19" t="s">
        <v>679</v>
      </c>
      <c r="L143" s="19" t="s">
        <v>680</v>
      </c>
    </row>
    <row r="144" spans="2:12" outlineLevel="1" x14ac:dyDescent="0.25">
      <c r="B144" s="18">
        <v>44889</v>
      </c>
      <c r="C144" s="19" t="s">
        <v>488</v>
      </c>
      <c r="D144" s="19" t="str">
        <f>+VLOOKUP($C144,Ban_hang!$D$3:$D$170,1,0)</f>
        <v>00052464</v>
      </c>
      <c r="E144" s="19" t="s">
        <v>128</v>
      </c>
      <c r="F144" s="19" t="s">
        <v>513</v>
      </c>
      <c r="G144" s="20">
        <v>200728</v>
      </c>
      <c r="H144" s="21" t="s">
        <v>678</v>
      </c>
      <c r="I144" s="20">
        <v>16058</v>
      </c>
      <c r="J144" s="20">
        <f t="shared" si="2"/>
        <v>216786</v>
      </c>
      <c r="K144" s="19" t="s">
        <v>679</v>
      </c>
      <c r="L144" s="19" t="s">
        <v>680</v>
      </c>
    </row>
    <row r="145" spans="2:12" outlineLevel="1" x14ac:dyDescent="0.25">
      <c r="B145" s="18">
        <v>44889</v>
      </c>
      <c r="C145" s="19" t="s">
        <v>392</v>
      </c>
      <c r="D145" s="19" t="str">
        <f>+VLOOKUP($C145,Ban_hang!$D$3:$D$170,1,0)</f>
        <v>00052465</v>
      </c>
      <c r="E145" s="19" t="s">
        <v>128</v>
      </c>
      <c r="F145" s="19" t="s">
        <v>23</v>
      </c>
      <c r="G145" s="20">
        <v>2580520</v>
      </c>
      <c r="H145" s="21" t="s">
        <v>678</v>
      </c>
      <c r="I145" s="20">
        <v>206442</v>
      </c>
      <c r="J145" s="20">
        <f t="shared" si="2"/>
        <v>2786962</v>
      </c>
      <c r="K145" s="19" t="s">
        <v>679</v>
      </c>
      <c r="L145" s="19" t="s">
        <v>680</v>
      </c>
    </row>
    <row r="146" spans="2:12" outlineLevel="1" x14ac:dyDescent="0.25">
      <c r="B146" s="18">
        <v>44889</v>
      </c>
      <c r="C146" s="19" t="s">
        <v>280</v>
      </c>
      <c r="D146" s="19" t="str">
        <f>+VLOOKUP($C146,Ban_hang!$D$3:$D$170,1,0)</f>
        <v>00052466</v>
      </c>
      <c r="E146" s="19" t="s">
        <v>128</v>
      </c>
      <c r="F146" s="19" t="s">
        <v>181</v>
      </c>
      <c r="G146" s="20">
        <v>1357308</v>
      </c>
      <c r="H146" s="21" t="s">
        <v>678</v>
      </c>
      <c r="I146" s="20">
        <v>108585</v>
      </c>
      <c r="J146" s="20">
        <f t="shared" si="2"/>
        <v>1465893</v>
      </c>
      <c r="K146" s="19" t="s">
        <v>679</v>
      </c>
      <c r="L146" s="19" t="s">
        <v>680</v>
      </c>
    </row>
    <row r="147" spans="2:12" outlineLevel="1" x14ac:dyDescent="0.25">
      <c r="B147" s="18">
        <v>44889</v>
      </c>
      <c r="C147" s="19" t="s">
        <v>452</v>
      </c>
      <c r="D147" s="19" t="str">
        <f>+VLOOKUP($C147,Ban_hang!$D$3:$D$170,1,0)</f>
        <v>00052467</v>
      </c>
      <c r="E147" s="19" t="s">
        <v>128</v>
      </c>
      <c r="F147" s="19" t="s">
        <v>320</v>
      </c>
      <c r="G147" s="20">
        <v>1468640</v>
      </c>
      <c r="H147" s="21" t="s">
        <v>678</v>
      </c>
      <c r="I147" s="20">
        <v>117491</v>
      </c>
      <c r="J147" s="20">
        <f t="shared" si="2"/>
        <v>1586131</v>
      </c>
      <c r="K147" s="19" t="s">
        <v>679</v>
      </c>
      <c r="L147" s="19" t="s">
        <v>680</v>
      </c>
    </row>
    <row r="148" spans="2:12" outlineLevel="1" x14ac:dyDescent="0.25">
      <c r="B148" s="18">
        <v>44889</v>
      </c>
      <c r="C148" s="19" t="s">
        <v>158</v>
      </c>
      <c r="D148" s="19" t="str">
        <f>+VLOOKUP($C148,Ban_hang!$D$3:$D$170,1,0)</f>
        <v>00052468</v>
      </c>
      <c r="E148" s="19" t="s">
        <v>128</v>
      </c>
      <c r="F148" s="19" t="s">
        <v>369</v>
      </c>
      <c r="G148" s="20">
        <v>1870076</v>
      </c>
      <c r="H148" s="21" t="s">
        <v>678</v>
      </c>
      <c r="I148" s="20">
        <v>149606</v>
      </c>
      <c r="J148" s="20">
        <f t="shared" si="2"/>
        <v>2019682</v>
      </c>
      <c r="K148" s="19" t="s">
        <v>679</v>
      </c>
      <c r="L148" s="19" t="s">
        <v>680</v>
      </c>
    </row>
    <row r="149" spans="2:12" outlineLevel="1" x14ac:dyDescent="0.25">
      <c r="B149" s="18">
        <v>44889</v>
      </c>
      <c r="C149" s="19" t="s">
        <v>607</v>
      </c>
      <c r="D149" s="19" t="str">
        <f>+VLOOKUP($C149,Ban_hang!$D$3:$D$170,1,0)</f>
        <v>00052469</v>
      </c>
      <c r="E149" s="19" t="s">
        <v>128</v>
      </c>
      <c r="F149" s="19" t="s">
        <v>667</v>
      </c>
      <c r="G149" s="20">
        <v>2622616</v>
      </c>
      <c r="H149" s="21" t="s">
        <v>678</v>
      </c>
      <c r="I149" s="20">
        <v>209809</v>
      </c>
      <c r="J149" s="20">
        <f t="shared" si="2"/>
        <v>2832425</v>
      </c>
      <c r="K149" s="19" t="s">
        <v>679</v>
      </c>
      <c r="L149" s="19" t="s">
        <v>680</v>
      </c>
    </row>
    <row r="150" spans="2:12" outlineLevel="1" x14ac:dyDescent="0.25">
      <c r="B150" s="18">
        <v>44890</v>
      </c>
      <c r="C150" s="19" t="s">
        <v>668</v>
      </c>
      <c r="D150" s="19" t="str">
        <f>+VLOOKUP($C150,Ban_hang!$D$3:$D$170,1,0)</f>
        <v>00052685</v>
      </c>
      <c r="E150" s="19" t="s">
        <v>128</v>
      </c>
      <c r="F150" s="19" t="s">
        <v>597</v>
      </c>
      <c r="G150" s="20">
        <v>3691100</v>
      </c>
      <c r="H150" s="21" t="s">
        <v>678</v>
      </c>
      <c r="I150" s="20">
        <v>295288</v>
      </c>
      <c r="J150" s="20">
        <f t="shared" si="2"/>
        <v>3986388</v>
      </c>
      <c r="K150" s="19" t="s">
        <v>679</v>
      </c>
      <c r="L150" s="19" t="s">
        <v>680</v>
      </c>
    </row>
    <row r="151" spans="2:12" outlineLevel="1" x14ac:dyDescent="0.25">
      <c r="B151" s="18">
        <v>44890</v>
      </c>
      <c r="C151" s="19" t="s">
        <v>183</v>
      </c>
      <c r="D151" s="19" t="str">
        <f>+VLOOKUP($C151,Ban_hang!$D$3:$D$170,1,0)</f>
        <v>00052720</v>
      </c>
      <c r="E151" s="19" t="s">
        <v>128</v>
      </c>
      <c r="F151" s="19" t="s">
        <v>380</v>
      </c>
      <c r="G151" s="20">
        <v>2779948</v>
      </c>
      <c r="H151" s="21" t="s">
        <v>678</v>
      </c>
      <c r="I151" s="20">
        <v>222396</v>
      </c>
      <c r="J151" s="20">
        <f t="shared" si="2"/>
        <v>3002344</v>
      </c>
      <c r="K151" s="19" t="s">
        <v>679</v>
      </c>
      <c r="L151" s="19" t="s">
        <v>680</v>
      </c>
    </row>
    <row r="152" spans="2:12" outlineLevel="1" x14ac:dyDescent="0.25">
      <c r="B152" s="18">
        <v>44893</v>
      </c>
      <c r="C152" s="19" t="s">
        <v>195</v>
      </c>
      <c r="D152" s="19" t="str">
        <f>+VLOOKUP($C152,Ban_hang!$D$3:$D$170,1,0)</f>
        <v>00053173</v>
      </c>
      <c r="E152" s="19" t="s">
        <v>128</v>
      </c>
      <c r="F152" s="19" t="s">
        <v>345</v>
      </c>
      <c r="G152" s="20">
        <v>1110580</v>
      </c>
      <c r="H152" s="21" t="s">
        <v>678</v>
      </c>
      <c r="I152" s="20">
        <v>88846</v>
      </c>
      <c r="J152" s="20">
        <f t="shared" si="2"/>
        <v>1199426</v>
      </c>
      <c r="K152" s="19" t="s">
        <v>679</v>
      </c>
      <c r="L152" s="19" t="s">
        <v>680</v>
      </c>
    </row>
    <row r="153" spans="2:12" outlineLevel="1" x14ac:dyDescent="0.25">
      <c r="B153" s="18">
        <v>44893</v>
      </c>
      <c r="C153" s="19" t="s">
        <v>588</v>
      </c>
      <c r="D153" s="19" t="str">
        <f>+VLOOKUP($C153,Ban_hang!$D$3:$D$170,1,0)</f>
        <v>00053174</v>
      </c>
      <c r="E153" s="19" t="s">
        <v>128</v>
      </c>
      <c r="F153" s="19" t="s">
        <v>483</v>
      </c>
      <c r="G153" s="20">
        <v>2980664</v>
      </c>
      <c r="H153" s="21" t="s">
        <v>678</v>
      </c>
      <c r="I153" s="20">
        <v>238453</v>
      </c>
      <c r="J153" s="20">
        <f t="shared" si="2"/>
        <v>3219117</v>
      </c>
      <c r="K153" s="19" t="s">
        <v>679</v>
      </c>
      <c r="L153" s="19" t="s">
        <v>680</v>
      </c>
    </row>
    <row r="154" spans="2:12" outlineLevel="1" x14ac:dyDescent="0.25">
      <c r="B154" s="18">
        <v>44893</v>
      </c>
      <c r="C154" s="19" t="s">
        <v>362</v>
      </c>
      <c r="D154" s="19" t="str">
        <f>+VLOOKUP($C154,Ban_hang!$D$3:$D$170,1,0)</f>
        <v>00053175</v>
      </c>
      <c r="E154" s="19" t="s">
        <v>128</v>
      </c>
      <c r="F154" s="19" t="s">
        <v>419</v>
      </c>
      <c r="G154" s="20">
        <v>1110580</v>
      </c>
      <c r="H154" s="21" t="s">
        <v>678</v>
      </c>
      <c r="I154" s="20">
        <v>88846</v>
      </c>
      <c r="J154" s="20">
        <f t="shared" si="2"/>
        <v>1199426</v>
      </c>
      <c r="K154" s="19" t="s">
        <v>679</v>
      </c>
      <c r="L154" s="19" t="s">
        <v>680</v>
      </c>
    </row>
    <row r="155" spans="2:12" outlineLevel="1" x14ac:dyDescent="0.25">
      <c r="B155" s="18">
        <v>44893</v>
      </c>
      <c r="C155" s="19" t="s">
        <v>93</v>
      </c>
      <c r="D155" s="19" t="str">
        <f>+VLOOKUP($C155,Ban_hang!$D$3:$D$170,1,0)</f>
        <v>00053176</v>
      </c>
      <c r="E155" s="19" t="s">
        <v>128</v>
      </c>
      <c r="F155" s="19" t="s">
        <v>445</v>
      </c>
      <c r="G155" s="20">
        <v>2781248</v>
      </c>
      <c r="H155" s="21" t="s">
        <v>678</v>
      </c>
      <c r="I155" s="20">
        <v>222500</v>
      </c>
      <c r="J155" s="20">
        <f t="shared" si="2"/>
        <v>3003748</v>
      </c>
      <c r="K155" s="19" t="s">
        <v>679</v>
      </c>
      <c r="L155" s="19" t="s">
        <v>680</v>
      </c>
    </row>
    <row r="156" spans="2:12" outlineLevel="1" x14ac:dyDescent="0.25">
      <c r="B156" s="18">
        <v>44893</v>
      </c>
      <c r="C156" s="19" t="s">
        <v>294</v>
      </c>
      <c r="D156" s="19" t="str">
        <f>+VLOOKUP($C156,Ban_hang!$D$3:$D$170,1,0)</f>
        <v>00053177</v>
      </c>
      <c r="E156" s="19" t="s">
        <v>128</v>
      </c>
      <c r="F156" s="19" t="s">
        <v>446</v>
      </c>
      <c r="G156" s="20">
        <v>1309220</v>
      </c>
      <c r="H156" s="21" t="s">
        <v>678</v>
      </c>
      <c r="I156" s="20">
        <v>104738</v>
      </c>
      <c r="J156" s="20">
        <f t="shared" si="2"/>
        <v>1413958</v>
      </c>
      <c r="K156" s="19" t="s">
        <v>679</v>
      </c>
      <c r="L156" s="19" t="s">
        <v>680</v>
      </c>
    </row>
    <row r="157" spans="2:12" outlineLevel="1" x14ac:dyDescent="0.25">
      <c r="B157" s="18">
        <v>44893</v>
      </c>
      <c r="C157" s="19" t="s">
        <v>76</v>
      </c>
      <c r="D157" s="19" t="str">
        <f>+VLOOKUP($C157,Ban_hang!$D$3:$D$170,1,0)</f>
        <v>00053178</v>
      </c>
      <c r="E157" s="19" t="s">
        <v>128</v>
      </c>
      <c r="F157" s="19" t="s">
        <v>331</v>
      </c>
      <c r="G157" s="20">
        <v>1512036</v>
      </c>
      <c r="H157" s="21" t="s">
        <v>678</v>
      </c>
      <c r="I157" s="20">
        <v>120963</v>
      </c>
      <c r="J157" s="20">
        <f t="shared" si="2"/>
        <v>1632999</v>
      </c>
      <c r="K157" s="19" t="s">
        <v>679</v>
      </c>
      <c r="L157" s="19" t="s">
        <v>680</v>
      </c>
    </row>
    <row r="158" spans="2:12" outlineLevel="1" x14ac:dyDescent="0.25">
      <c r="B158" s="18">
        <v>44893</v>
      </c>
      <c r="C158" s="19" t="s">
        <v>356</v>
      </c>
      <c r="D158" s="19" t="str">
        <f>+VLOOKUP($C158,Ban_hang!$D$3:$D$170,1,0)</f>
        <v>00053179</v>
      </c>
      <c r="E158" s="19" t="s">
        <v>128</v>
      </c>
      <c r="F158" s="19" t="s">
        <v>65</v>
      </c>
      <c r="G158" s="20">
        <v>1110580</v>
      </c>
      <c r="H158" s="21" t="s">
        <v>678</v>
      </c>
      <c r="I158" s="20">
        <v>88846</v>
      </c>
      <c r="J158" s="20">
        <f t="shared" si="2"/>
        <v>1199426</v>
      </c>
      <c r="K158" s="19" t="s">
        <v>679</v>
      </c>
      <c r="L158" s="19" t="s">
        <v>680</v>
      </c>
    </row>
    <row r="159" spans="2:12" outlineLevel="1" x14ac:dyDescent="0.25">
      <c r="B159" s="18">
        <v>44893</v>
      </c>
      <c r="C159" s="19" t="s">
        <v>580</v>
      </c>
      <c r="D159" s="19" t="str">
        <f>+VLOOKUP($C159,Ban_hang!$D$3:$D$170,1,0)</f>
        <v>00053180</v>
      </c>
      <c r="E159" s="19" t="s">
        <v>128</v>
      </c>
      <c r="F159" s="19" t="s">
        <v>155</v>
      </c>
      <c r="G159" s="20">
        <v>1468640</v>
      </c>
      <c r="H159" s="21" t="s">
        <v>678</v>
      </c>
      <c r="I159" s="20">
        <v>117491</v>
      </c>
      <c r="J159" s="20">
        <f t="shared" si="2"/>
        <v>1586131</v>
      </c>
      <c r="K159" s="19" t="s">
        <v>679</v>
      </c>
      <c r="L159" s="19" t="s">
        <v>680</v>
      </c>
    </row>
    <row r="160" spans="2:12" outlineLevel="1" x14ac:dyDescent="0.25">
      <c r="B160" s="18">
        <v>44893</v>
      </c>
      <c r="C160" s="19" t="s">
        <v>512</v>
      </c>
      <c r="D160" s="19" t="str">
        <f>+VLOOKUP($C160,Ban_hang!$D$3:$D$170,1,0)</f>
        <v>00053181</v>
      </c>
      <c r="E160" s="19" t="s">
        <v>128</v>
      </c>
      <c r="F160" s="19" t="s">
        <v>403</v>
      </c>
      <c r="G160" s="20">
        <v>2777840</v>
      </c>
      <c r="H160" s="21" t="s">
        <v>678</v>
      </c>
      <c r="I160" s="20">
        <v>222227</v>
      </c>
      <c r="J160" s="20">
        <f t="shared" si="2"/>
        <v>3000067</v>
      </c>
      <c r="K160" s="19" t="s">
        <v>679</v>
      </c>
      <c r="L160" s="19" t="s">
        <v>680</v>
      </c>
    </row>
    <row r="161" spans="2:12" outlineLevel="1" x14ac:dyDescent="0.25">
      <c r="B161" s="18">
        <v>44893</v>
      </c>
      <c r="C161" s="19" t="s">
        <v>616</v>
      </c>
      <c r="D161" s="19" t="str">
        <f>+VLOOKUP($C161,Ban_hang!$D$3:$D$170,1,0)</f>
        <v>00053182</v>
      </c>
      <c r="E161" s="19" t="s">
        <v>128</v>
      </c>
      <c r="F161" s="19" t="s">
        <v>171</v>
      </c>
      <c r="G161" s="20">
        <v>1111900</v>
      </c>
      <c r="H161" s="21" t="s">
        <v>678</v>
      </c>
      <c r="I161" s="20">
        <v>88952</v>
      </c>
      <c r="J161" s="20">
        <f t="shared" si="2"/>
        <v>1200852</v>
      </c>
      <c r="K161" s="19" t="s">
        <v>679</v>
      </c>
      <c r="L161" s="19" t="s">
        <v>680</v>
      </c>
    </row>
    <row r="162" spans="2:12" outlineLevel="1" x14ac:dyDescent="0.25">
      <c r="B162" s="18">
        <v>44893</v>
      </c>
      <c r="C162" s="19" t="s">
        <v>286</v>
      </c>
      <c r="D162" s="19" t="str">
        <f>+VLOOKUP($C162,Ban_hang!$D$3:$D$170,1,0)</f>
        <v>00053183</v>
      </c>
      <c r="E162" s="19" t="s">
        <v>128</v>
      </c>
      <c r="F162" s="19" t="s">
        <v>373</v>
      </c>
      <c r="G162" s="20">
        <v>9600720</v>
      </c>
      <c r="H162" s="21" t="s">
        <v>678</v>
      </c>
      <c r="I162" s="20">
        <v>768058</v>
      </c>
      <c r="J162" s="20">
        <f t="shared" si="2"/>
        <v>10368778</v>
      </c>
      <c r="K162" s="19" t="s">
        <v>679</v>
      </c>
      <c r="L162" s="19" t="s">
        <v>680</v>
      </c>
    </row>
    <row r="163" spans="2:12" outlineLevel="1" x14ac:dyDescent="0.25">
      <c r="B163" s="18">
        <v>44893</v>
      </c>
      <c r="C163" s="19" t="s">
        <v>664</v>
      </c>
      <c r="D163" s="19" t="str">
        <f>+VLOOKUP($C163,Ban_hang!$D$3:$D$170,1,0)</f>
        <v>00053184</v>
      </c>
      <c r="E163" s="19" t="s">
        <v>128</v>
      </c>
      <c r="F163" s="19" t="s">
        <v>570</v>
      </c>
      <c r="G163" s="20">
        <v>5201048</v>
      </c>
      <c r="H163" s="21" t="s">
        <v>678</v>
      </c>
      <c r="I163" s="20">
        <v>416084</v>
      </c>
      <c r="J163" s="20">
        <f t="shared" si="2"/>
        <v>5617132</v>
      </c>
      <c r="K163" s="19" t="s">
        <v>679</v>
      </c>
      <c r="L163" s="19" t="s">
        <v>680</v>
      </c>
    </row>
    <row r="164" spans="2:12" outlineLevel="1" x14ac:dyDescent="0.25">
      <c r="B164" s="18">
        <v>44893</v>
      </c>
      <c r="C164" s="19" t="s">
        <v>511</v>
      </c>
      <c r="D164" s="19" t="str">
        <f>+VLOOKUP($C164,Ban_hang!$D$3:$D$170,1,0)</f>
        <v>00053185</v>
      </c>
      <c r="E164" s="19" t="s">
        <v>128</v>
      </c>
      <c r="F164" s="19" t="s">
        <v>110</v>
      </c>
      <c r="G164" s="20">
        <v>6362000</v>
      </c>
      <c r="H164" s="21" t="s">
        <v>678</v>
      </c>
      <c r="I164" s="20">
        <v>508960</v>
      </c>
      <c r="J164" s="20">
        <f t="shared" si="2"/>
        <v>6870960</v>
      </c>
      <c r="K164" s="19" t="s">
        <v>679</v>
      </c>
      <c r="L164" s="19" t="s">
        <v>680</v>
      </c>
    </row>
    <row r="165" spans="2:12" outlineLevel="1" x14ac:dyDescent="0.25">
      <c r="B165" s="18">
        <v>44893</v>
      </c>
      <c r="C165" s="19" t="s">
        <v>652</v>
      </c>
      <c r="D165" s="19" t="str">
        <f>+VLOOKUP($C165,Ban_hang!$D$3:$D$170,1,0)</f>
        <v>00053186</v>
      </c>
      <c r="E165" s="19" t="s">
        <v>128</v>
      </c>
      <c r="F165" s="19" t="s">
        <v>384</v>
      </c>
      <c r="G165" s="20">
        <v>2221160</v>
      </c>
      <c r="H165" s="21" t="s">
        <v>678</v>
      </c>
      <c r="I165" s="20">
        <v>177693</v>
      </c>
      <c r="J165" s="20">
        <f t="shared" si="2"/>
        <v>2398853</v>
      </c>
      <c r="K165" s="19" t="s">
        <v>679</v>
      </c>
      <c r="L165" s="19" t="s">
        <v>680</v>
      </c>
    </row>
    <row r="166" spans="2:12" outlineLevel="1" x14ac:dyDescent="0.25">
      <c r="B166" s="18">
        <v>44893</v>
      </c>
      <c r="C166" s="19" t="s">
        <v>104</v>
      </c>
      <c r="D166" s="19" t="str">
        <f>+VLOOKUP($C166,Ban_hang!$D$3:$D$170,1,0)</f>
        <v>00053187</v>
      </c>
      <c r="E166" s="19" t="s">
        <v>128</v>
      </c>
      <c r="F166" s="19" t="s">
        <v>52</v>
      </c>
      <c r="G166" s="20">
        <v>602184</v>
      </c>
      <c r="H166" s="21" t="s">
        <v>678</v>
      </c>
      <c r="I166" s="20">
        <v>48175</v>
      </c>
      <c r="J166" s="20">
        <f t="shared" si="2"/>
        <v>650359</v>
      </c>
      <c r="K166" s="19" t="s">
        <v>679</v>
      </c>
      <c r="L166" s="19" t="s">
        <v>680</v>
      </c>
    </row>
    <row r="167" spans="2:12" outlineLevel="1" x14ac:dyDescent="0.25">
      <c r="B167" s="18">
        <v>44894</v>
      </c>
      <c r="C167" s="19" t="s">
        <v>206</v>
      </c>
      <c r="D167" s="19" t="str">
        <f>+VLOOKUP($C167,Ban_hang!$D$3:$D$170,1,0)</f>
        <v>00053193</v>
      </c>
      <c r="E167" s="19" t="s">
        <v>128</v>
      </c>
      <c r="F167" s="19" t="s">
        <v>192</v>
      </c>
      <c r="G167" s="20">
        <v>6515708</v>
      </c>
      <c r="H167" s="21" t="s">
        <v>678</v>
      </c>
      <c r="I167" s="20">
        <v>521257</v>
      </c>
      <c r="J167" s="20">
        <f t="shared" si="2"/>
        <v>7036965</v>
      </c>
      <c r="K167" s="19" t="s">
        <v>679</v>
      </c>
      <c r="L167" s="19" t="s">
        <v>680</v>
      </c>
    </row>
    <row r="168" spans="2:12" outlineLevel="1" x14ac:dyDescent="0.25">
      <c r="B168" s="18">
        <v>44894</v>
      </c>
      <c r="C168" s="19" t="s">
        <v>190</v>
      </c>
      <c r="D168" s="19" t="str">
        <f>+VLOOKUP($C168,Ban_hang!$D$3:$D$170,1,0)</f>
        <v>00053194</v>
      </c>
      <c r="E168" s="19" t="s">
        <v>128</v>
      </c>
      <c r="F168" s="19" t="s">
        <v>238</v>
      </c>
      <c r="G168" s="20">
        <v>1509948</v>
      </c>
      <c r="H168" s="21" t="s">
        <v>678</v>
      </c>
      <c r="I168" s="20">
        <v>120796</v>
      </c>
      <c r="J168" s="20">
        <f t="shared" si="2"/>
        <v>1630744</v>
      </c>
      <c r="K168" s="19" t="s">
        <v>679</v>
      </c>
      <c r="L168" s="19" t="s">
        <v>680</v>
      </c>
    </row>
    <row r="169" spans="2:12" outlineLevel="1" x14ac:dyDescent="0.25">
      <c r="B169" s="18">
        <v>44894</v>
      </c>
      <c r="C169" s="19" t="s">
        <v>266</v>
      </c>
      <c r="D169" s="19" t="str">
        <f>+VLOOKUP($C169,Ban_hang!$D$3:$D$170,1,0)</f>
        <v>00053195</v>
      </c>
      <c r="E169" s="19" t="s">
        <v>128</v>
      </c>
      <c r="F169" s="19" t="s">
        <v>298</v>
      </c>
      <c r="G169" s="20">
        <v>2421888</v>
      </c>
      <c r="H169" s="21" t="s">
        <v>678</v>
      </c>
      <c r="I169" s="20">
        <v>193751</v>
      </c>
      <c r="J169" s="20">
        <f t="shared" si="2"/>
        <v>2615639</v>
      </c>
      <c r="K169" s="19" t="s">
        <v>679</v>
      </c>
      <c r="L169" s="19" t="s">
        <v>680</v>
      </c>
    </row>
    <row r="170" spans="2:12" outlineLevel="1" x14ac:dyDescent="0.25">
      <c r="B170" s="18">
        <v>44895</v>
      </c>
      <c r="C170" s="19" t="s">
        <v>332</v>
      </c>
      <c r="D170" s="19" t="str">
        <f>+VLOOKUP($C170,Ban_hang!$D$3:$D$170,1,0)</f>
        <v>00053250</v>
      </c>
      <c r="E170" s="19" t="s">
        <v>128</v>
      </c>
      <c r="F170" s="19" t="s">
        <v>340</v>
      </c>
      <c r="G170" s="20">
        <v>2221160</v>
      </c>
      <c r="H170" s="21" t="s">
        <v>678</v>
      </c>
      <c r="I170" s="20">
        <v>177693</v>
      </c>
      <c r="J170" s="20">
        <f t="shared" si="2"/>
        <v>2398853</v>
      </c>
      <c r="K170" s="19" t="s">
        <v>679</v>
      </c>
      <c r="L170" s="19" t="s">
        <v>680</v>
      </c>
    </row>
    <row r="171" spans="2:12" outlineLevel="1" x14ac:dyDescent="0.25">
      <c r="B171" s="18">
        <v>44895</v>
      </c>
      <c r="C171" s="19" t="s">
        <v>64</v>
      </c>
      <c r="D171" s="19" t="str">
        <f>+VLOOKUP($C171,Ban_hang!$D$3:$D$170,1,0)</f>
        <v>00053251</v>
      </c>
      <c r="E171" s="19" t="s">
        <v>128</v>
      </c>
      <c r="F171" s="19" t="s">
        <v>96</v>
      </c>
      <c r="G171" s="20">
        <v>1311308</v>
      </c>
      <c r="H171" s="21" t="s">
        <v>678</v>
      </c>
      <c r="I171" s="20">
        <v>104905</v>
      </c>
      <c r="J171" s="20">
        <f t="shared" si="2"/>
        <v>1416213</v>
      </c>
      <c r="K171" s="19" t="s">
        <v>679</v>
      </c>
      <c r="L171" s="19" t="s">
        <v>680</v>
      </c>
    </row>
    <row r="172" spans="2:12" outlineLevel="1" x14ac:dyDescent="0.25">
      <c r="B172" s="18">
        <v>44895</v>
      </c>
      <c r="C172" s="19" t="s">
        <v>528</v>
      </c>
      <c r="D172" s="19" t="str">
        <f>+VLOOKUP($C172,Ban_hang!$D$3:$D$170,1,0)</f>
        <v>00053254</v>
      </c>
      <c r="E172" s="19" t="s">
        <v>128</v>
      </c>
      <c r="F172" s="19" t="s">
        <v>503</v>
      </c>
      <c r="G172" s="20">
        <v>2579200</v>
      </c>
      <c r="H172" s="21" t="s">
        <v>678</v>
      </c>
      <c r="I172" s="20">
        <v>206336</v>
      </c>
      <c r="J172" s="20">
        <f t="shared" si="2"/>
        <v>2785536</v>
      </c>
      <c r="K172" s="19" t="s">
        <v>679</v>
      </c>
      <c r="L172" s="19" t="s">
        <v>680</v>
      </c>
    </row>
    <row r="173" spans="2:12" outlineLevel="1" x14ac:dyDescent="0.25">
      <c r="B173" s="18">
        <v>44895</v>
      </c>
      <c r="C173" s="19" t="s">
        <v>119</v>
      </c>
      <c r="D173" s="19" t="str">
        <f>+VLOOKUP($C173,Ban_hang!$D$3:$D$170,1,0)</f>
        <v>00053261</v>
      </c>
      <c r="E173" s="19" t="s">
        <v>128</v>
      </c>
      <c r="F173" s="19" t="s">
        <v>559</v>
      </c>
      <c r="G173" s="20">
        <v>2779928</v>
      </c>
      <c r="H173" s="21" t="s">
        <v>678</v>
      </c>
      <c r="I173" s="20">
        <v>222394</v>
      </c>
      <c r="J173" s="20">
        <f t="shared" si="2"/>
        <v>3002322</v>
      </c>
      <c r="K173" s="19" t="s">
        <v>679</v>
      </c>
      <c r="L173" s="19" t="s">
        <v>680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2023-02-25T06:55:05Z</dcterms:created>
  <dcterms:modified xsi:type="dcterms:W3CDTF">2023-02-25T07:07:12Z</dcterms:modified>
</cp:coreProperties>
</file>