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EB ( BIGC)\"/>
    </mc:Choice>
  </mc:AlternateContent>
  <xr:revisionPtr revIDLastSave="0" documentId="13_ncr:1_{E6B9F399-01FF-45CB-BC67-DA507ACE9F7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an_hang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4" i="2" s="1"/>
  <c r="I9" i="2"/>
  <c r="I8" i="2"/>
  <c r="I7" i="2"/>
  <c r="I6" i="2"/>
  <c r="I5" i="2"/>
  <c r="H4" i="2"/>
  <c r="F4" i="2"/>
</calcChain>
</file>

<file path=xl/sharedStrings.xml><?xml version="1.0" encoding="utf-8"?>
<sst xmlns="http://schemas.openxmlformats.org/spreadsheetml/2006/main" count="2975" uniqueCount="688">
  <si>
    <t>Số hóa đơn</t>
  </si>
  <si>
    <t>00046972</t>
  </si>
  <si>
    <t>Bán hàng BigC Thăng Long (104) theo hóa đơn 00046572</t>
  </si>
  <si>
    <t>00047894</t>
  </si>
  <si>
    <t>BH2210/0625</t>
  </si>
  <si>
    <t>Bán hàng BigC Cần Thơ theo hóa đơn 00048783</t>
  </si>
  <si>
    <t>BH2210/1760</t>
  </si>
  <si>
    <t>Bán hàng BigC Miền Đông theo hóa đơn 00048865</t>
  </si>
  <si>
    <t>BH2210/1743</t>
  </si>
  <si>
    <t>BH2210/1742</t>
  </si>
  <si>
    <t>BH2210/1141</t>
  </si>
  <si>
    <t>Bán hàng BigC Ninh Bình theo hóa đơn 00045783</t>
  </si>
  <si>
    <t>BH2210/2351</t>
  </si>
  <si>
    <t>Giao Hàng Tại Siêu Thị GO! Gò Vấp</t>
  </si>
  <si>
    <t>BH2210/0353</t>
  </si>
  <si>
    <t>Mã nhân viên</t>
  </si>
  <si>
    <t>Bán hàng BigC Cần Thơ theo hóa đơn 00047801</t>
  </si>
  <si>
    <t>eb6101</t>
  </si>
  <si>
    <t>BigC TOPS MARKET HỒ GƯƠM (132)</t>
  </si>
  <si>
    <t>BigC TOPS MARKET LÊ TRỌNG TẤN</t>
  </si>
  <si>
    <t>Bán hàng BigC Dĩ An theo hóa đơn 00048809</t>
  </si>
  <si>
    <t>Bán hàng BigC Tân Hiệp theo hóa đơn 00047894</t>
  </si>
  <si>
    <t>00047804</t>
  </si>
  <si>
    <t>00048809</t>
  </si>
  <si>
    <t>Bán hàng BigC Buôn Ma Thuột theo hóa đơn 00046969</t>
  </si>
  <si>
    <t>BH2210/2664</t>
  </si>
  <si>
    <t>00049318</t>
  </si>
  <si>
    <t>Bán hàng BigC Việt Trì theo hóa đơn 00049313</t>
  </si>
  <si>
    <t>Bán hàng BigC Thanh Hóa theo hóa đơn 00048779</t>
  </si>
  <si>
    <t>Bán hàng BigC Hải Phòng theo hóa đơn 00045784</t>
  </si>
  <si>
    <t>Ngày chứng từ</t>
  </si>
  <si>
    <t>Giao Hàng Tại Siêu Thị GO! Nha Trang</t>
  </si>
  <si>
    <t>BH2210/1735</t>
  </si>
  <si>
    <t>00046958</t>
  </si>
  <si>
    <t>Bán hàng BigC An Lạc theo hóa đơn 00048016</t>
  </si>
  <si>
    <t>Bán hàng BigC An Lạc theo hóa đơn 00047056</t>
  </si>
  <si>
    <t>Bán hàng BigC Đà Lạt theo hóa đơn 00049314</t>
  </si>
  <si>
    <t>Bán hàng BigC Đồng Nai theo hóa đơn 00048581</t>
  </si>
  <si>
    <t>Giao Hàng Tại Big C Bình Dương</t>
  </si>
  <si>
    <t>Bán hàng BigC Phú Mỹ theo hóa đơn 00048796</t>
  </si>
  <si>
    <t>BH2209/6495</t>
  </si>
  <si>
    <t>BigC Đồng Nai</t>
  </si>
  <si>
    <t>BigC Miền Đông</t>
  </si>
  <si>
    <t>Bán hàng BigC Đà Nẵng theo hóa đơn 00048776</t>
  </si>
  <si>
    <t>Bán hàng BigC Hạ Long theo hóa đơn 00047802</t>
  </si>
  <si>
    <t>eb5207</t>
  </si>
  <si>
    <t>eb4700</t>
  </si>
  <si>
    <t>HN004</t>
  </si>
  <si>
    <t>BH2210/0995</t>
  </si>
  <si>
    <t>BH2210/2680</t>
  </si>
  <si>
    <t>BH2210/1000</t>
  </si>
  <si>
    <t>Bán hàng BigC Đà Nẵng theo hóa đơn 00048547</t>
  </si>
  <si>
    <t>BH2210/0997</t>
  </si>
  <si>
    <t>BH2210/0168</t>
  </si>
  <si>
    <t>eb7201</t>
  </si>
  <si>
    <t>Bán hàng BigC Âu Cơ theo hóa đơn 00047001</t>
  </si>
  <si>
    <t>BH2210/1738</t>
  </si>
  <si>
    <t>Bán hàng BigC Bà Rịa theo hóa đơn 00045787</t>
  </si>
  <si>
    <t>00046970</t>
  </si>
  <si>
    <t>00047524</t>
  </si>
  <si>
    <t>Bán hàng BigC Tops Market An Phú theo hóa đơn 00045791</t>
  </si>
  <si>
    <t>Giao Hàng Tại Big C Trường Chinh</t>
  </si>
  <si>
    <t>BH2210/1362</t>
  </si>
  <si>
    <t>Bán hàng BigC Nha Trang theo hóa đơn 00047523</t>
  </si>
  <si>
    <t>BH2210/0601</t>
  </si>
  <si>
    <t>00048784</t>
  </si>
  <si>
    <t>BH2210/1001</t>
  </si>
  <si>
    <t>BH2210/0598</t>
  </si>
  <si>
    <t>00049329</t>
  </si>
  <si>
    <t>Bán hàng BigC Hạ Long theo hóa đơn 00048786</t>
  </si>
  <si>
    <t>eb5203</t>
  </si>
  <si>
    <t>Bán hàng BigC Thăng Long (104) theo hóa đơn 00048577</t>
  </si>
  <si>
    <t>BH2210/3107</t>
  </si>
  <si>
    <t>BH2210/1739</t>
  </si>
  <si>
    <t>Bán hàng BigC Đồng Nai theo hóa đơn 00048582</t>
  </si>
  <si>
    <t>Bán hàng BigC Âu Cơ theo hóa đơn 00047828</t>
  </si>
  <si>
    <t>Đã xuất</t>
  </si>
  <si>
    <t>Bán hàng BigC Thái Bình theo hóa đơn 00047805</t>
  </si>
  <si>
    <t>Giao Hàng Tại Siêu Thị GO! Nguyễn Thị Thập</t>
  </si>
  <si>
    <t>00046634</t>
  </si>
  <si>
    <t>00045846</t>
  </si>
  <si>
    <t>Bán hàng BigC An Lạc theo hóa đơn 00045861</t>
  </si>
  <si>
    <t>Bán hàng BigC Quy Nhơn theo hóa đơn 00048546</t>
  </si>
  <si>
    <t>BH2210/1008</t>
  </si>
  <si>
    <t>Bán hàng BigC Đồng Nai theo hóa đơn 00045805</t>
  </si>
  <si>
    <t>Giao Hàng Tại Big C Thăng Long</t>
  </si>
  <si>
    <t>eb5205</t>
  </si>
  <si>
    <t>00048875</t>
  </si>
  <si>
    <t>Bán hàng BigC TOPS MARKET GARDEN (110) theo hóa đơn 00047549</t>
  </si>
  <si>
    <t>00048873</t>
  </si>
  <si>
    <t>BH2210/1756</t>
  </si>
  <si>
    <t>Bán hàng BigC Bình Dương theo hóa đơn 00045809</t>
  </si>
  <si>
    <t>BigC Vinh</t>
  </si>
  <si>
    <t>Khách hàng</t>
  </si>
  <si>
    <t>Tiền chiết khấu</t>
  </si>
  <si>
    <t>BigC Ninh Bình</t>
  </si>
  <si>
    <t>BH2210/3119</t>
  </si>
  <si>
    <t>00048871</t>
  </si>
  <si>
    <t>BH2210/2675</t>
  </si>
  <si>
    <t>00045808</t>
  </si>
  <si>
    <t>eb5209</t>
  </si>
  <si>
    <t>Giao Hàng Tại Big C Long Biên</t>
  </si>
  <si>
    <t>eb6001</t>
  </si>
  <si>
    <t>Giao Hàng Tại Big C Đồng Nai</t>
  </si>
  <si>
    <t>Giao Hàng Tại Big C Bắc Giang</t>
  </si>
  <si>
    <t>Bán hàng BigC TOPS MARKET GARDEN (110) theo hóa đơn 00048576</t>
  </si>
  <si>
    <t>BH2210/1034</t>
  </si>
  <si>
    <t>00048582</t>
  </si>
  <si>
    <t>00048545</t>
  </si>
  <si>
    <t>BigC Cần Thơ</t>
  </si>
  <si>
    <t>00047824</t>
  </si>
  <si>
    <t>Giao Hàng Tại Siêu Thị GO! Vĩnh Phúc</t>
  </si>
  <si>
    <t>00048776</t>
  </si>
  <si>
    <t>Bán hàng BigC Huế theo hóa đơn 00048548</t>
  </si>
  <si>
    <t>00046962</t>
  </si>
  <si>
    <t>BH2210/0152</t>
  </si>
  <si>
    <t>00046986</t>
  </si>
  <si>
    <t>eb9800</t>
  </si>
  <si>
    <t>BH2210/1358</t>
  </si>
  <si>
    <t>eb2000</t>
  </si>
  <si>
    <t>00046959</t>
  </si>
  <si>
    <t>Loại chứng từ</t>
  </si>
  <si>
    <t>1C22TNT</t>
  </si>
  <si>
    <t>eb5204</t>
  </si>
  <si>
    <t>00047551</t>
  </si>
  <si>
    <t>00046536</t>
  </si>
  <si>
    <t>eb2905</t>
  </si>
  <si>
    <t>BH2210/2686</t>
  </si>
  <si>
    <t>00047083</t>
  </si>
  <si>
    <t>BH2210/2866</t>
  </si>
  <si>
    <t>Bán hàng BigC Nha Trang theo hóa đơn 00045779</t>
  </si>
  <si>
    <t>00048796</t>
  </si>
  <si>
    <t>Bán hàng BigC Đồng Nai theo hóa đơn 00046987</t>
  </si>
  <si>
    <t>BH2210/0413</t>
  </si>
  <si>
    <t>BigC Nam Định</t>
  </si>
  <si>
    <t>Giao Hàng Tại Big C Huế</t>
  </si>
  <si>
    <t>eb5208</t>
  </si>
  <si>
    <t>BigC Hải Phòng</t>
  </si>
  <si>
    <t>BH2210/3121</t>
  </si>
  <si>
    <t>00048786</t>
  </si>
  <si>
    <t>BH2210/0155</t>
  </si>
  <si>
    <t>BigC Trà Vinh</t>
  </si>
  <si>
    <t>Bán hàng BigC Bến Tre theo hóa đơn 00047804</t>
  </si>
  <si>
    <t>Bán hàng BigC Huế theo hóa đơn 00046960</t>
  </si>
  <si>
    <t>BH2210/3120</t>
  </si>
  <si>
    <t>BH2210/2341</t>
  </si>
  <si>
    <t>00047822</t>
  </si>
  <si>
    <t>BH2210/1006</t>
  </si>
  <si>
    <t>Bán hàng BigC Thái Bình theo hóa đơn 00048793</t>
  </si>
  <si>
    <t>eb4300</t>
  </si>
  <si>
    <t>00048865</t>
  </si>
  <si>
    <t>Bán hàng BigC Bà Rịa theo hóa đơn 00048792</t>
  </si>
  <si>
    <t>Bán hàng BigC Lào Cai theo hóa đơn 00045790</t>
  </si>
  <si>
    <t>Giao Hàng Tại Big C Đà Lạt</t>
  </si>
  <si>
    <t>BigC An Lạc</t>
  </si>
  <si>
    <t>BH2210/2910</t>
  </si>
  <si>
    <t>BigC Huế</t>
  </si>
  <si>
    <t>Bán hàng BigC Siêu Thị GO! Nguyễn Thị Thập theo hóa đơn 00046351</t>
  </si>
  <si>
    <t>BigC Trường Chinh</t>
  </si>
  <si>
    <t>Giao Hàng Tại Big C Bà Rịa</t>
  </si>
  <si>
    <t>BH2210/0159</t>
  </si>
  <si>
    <t>BH2210/1359</t>
  </si>
  <si>
    <t>Bán hàng BigC Thảo Điền theo hóa đơn 00048579</t>
  </si>
  <si>
    <t>BH2210/1741</t>
  </si>
  <si>
    <t>BH2210/1142</t>
  </si>
  <si>
    <t>BH2210/0600</t>
  </si>
  <si>
    <t>00045787</t>
  </si>
  <si>
    <t>00047530</t>
  </si>
  <si>
    <t>BH2210/0352</t>
  </si>
  <si>
    <t>BH2210/3117</t>
  </si>
  <si>
    <t>Bán hàng BigC Thăng Long (104) theo hóa đơn 00048578</t>
  </si>
  <si>
    <t>BH2210/1758</t>
  </si>
  <si>
    <t>00046987</t>
  </si>
  <si>
    <t>BH2210/1009</t>
  </si>
  <si>
    <t>BH2210/3111</t>
  </si>
  <si>
    <t>BH2210/2678</t>
  </si>
  <si>
    <t>00047056</t>
  </si>
  <si>
    <t>Bán hàng BigC Đồng Nai theo hóa đơn 00049328</t>
  </si>
  <si>
    <t>Bán hàng BigC Lào Cai theo hóa đơn 00046973</t>
  </si>
  <si>
    <t>BH2210/2346</t>
  </si>
  <si>
    <t>Bán hàng BigC Lào Cai theo hóa đơn 00047806</t>
  </si>
  <si>
    <t>eb2902</t>
  </si>
  <si>
    <t>BigC Đà Lạt</t>
  </si>
  <si>
    <t>00047529</t>
  </si>
  <si>
    <t>00049311</t>
  </si>
  <si>
    <t>BH2210/0151</t>
  </si>
  <si>
    <t>Bán hàng BigC Long Biên theo hóa đơn 00047550</t>
  </si>
  <si>
    <t>BH2210/1007</t>
  </si>
  <si>
    <t>Giao Hàng Tại Big C Bến Tre</t>
  </si>
  <si>
    <t>00047828</t>
  </si>
  <si>
    <t>Bán hàng BigC Vinh theo hóa đơn 00045782</t>
  </si>
  <si>
    <t>Bán hàng BigC Trường Chinh theo hóa đơn 00048872</t>
  </si>
  <si>
    <t>00045790</t>
  </si>
  <si>
    <t>BH2210/1744</t>
  </si>
  <si>
    <t>00045788</t>
  </si>
  <si>
    <t>Giao Hàng Tại Siêu Thị GO! Đà Nẵng</t>
  </si>
  <si>
    <t>BH2210/1984</t>
  </si>
  <si>
    <t>BH2210/1003</t>
  </si>
  <si>
    <t>Bán hàng BigC Bắc Giang theo hóa đơn 00047803</t>
  </si>
  <si>
    <t>Bán hàng BigC Dĩ An theo hóa đơn 00048810</t>
  </si>
  <si>
    <t>BH2210/1394</t>
  </si>
  <si>
    <t>Giao Hàng Tại Tops Market Garden</t>
  </si>
  <si>
    <t>BigC TOPS MARKET ECO GREEN (138)</t>
  </si>
  <si>
    <t>00049306</t>
  </si>
  <si>
    <t>BH2210/2679</t>
  </si>
  <si>
    <t>00047801</t>
  </si>
  <si>
    <t>eb1800</t>
  </si>
  <si>
    <t>00046968</t>
  </si>
  <si>
    <t>BigC Hải Dương</t>
  </si>
  <si>
    <t>BH2210/0163</t>
  </si>
  <si>
    <t>BH2210/3029</t>
  </si>
  <si>
    <t>eb5202</t>
  </si>
  <si>
    <t>BigC Thanh Hóa</t>
  </si>
  <si>
    <t>Tổng tiền hàng</t>
  </si>
  <si>
    <t>Giao Hàng Tại Siêu Thị GO! Hải Phòng</t>
  </si>
  <si>
    <t>BigC Âu Cơ</t>
  </si>
  <si>
    <t>00048810</t>
  </si>
  <si>
    <t>00047038</t>
  </si>
  <si>
    <t>Bán hàng BigC Đà Nẵng theo hóa đơn 00046959</t>
  </si>
  <si>
    <t>eb5206</t>
  </si>
  <si>
    <t>Bán hàng BigC Quy Nhơn theo hóa đơn 00049307</t>
  </si>
  <si>
    <t>BH2210/2674</t>
  </si>
  <si>
    <t>BH2210/2668</t>
  </si>
  <si>
    <t>Bán hàng BigC Thái Bình theo hóa đơn 00046972</t>
  </si>
  <si>
    <t>Bán hàng BigC An Lạc theo hóa đơn 00048875</t>
  </si>
  <si>
    <t>eb6100</t>
  </si>
  <si>
    <t>00048785</t>
  </si>
  <si>
    <t>eb2906</t>
  </si>
  <si>
    <t>Bán hàng BigC Đà Lạt theo hóa đơn 00048784</t>
  </si>
  <si>
    <t>Tiền thuế GTGT</t>
  </si>
  <si>
    <t>Bán hàng BigC Miền Đông theo hóa đơn 00048871</t>
  </si>
  <si>
    <t>BigC Quảng Ngãi</t>
  </si>
  <si>
    <t>BigC Phú Mỹ</t>
  </si>
  <si>
    <t>BH2210/0996</t>
  </si>
  <si>
    <t>BH2210/2121</t>
  </si>
  <si>
    <t>BH2210/3110</t>
  </si>
  <si>
    <t>Mã khách hàng</t>
  </si>
  <si>
    <t>00048576</t>
  </si>
  <si>
    <t>BH2210/2864</t>
  </si>
  <si>
    <t>BH2210/2681</t>
  </si>
  <si>
    <t>00048579</t>
  </si>
  <si>
    <t>BigC TOPS MARKET GARDEN (110)</t>
  </si>
  <si>
    <t>00048789</t>
  </si>
  <si>
    <t>BigC Việt Trì</t>
  </si>
  <si>
    <t>BigC Đà Nẵng</t>
  </si>
  <si>
    <t>Giao Hàng Tại Siêu Thị GO! Phú Thạnh</t>
  </si>
  <si>
    <t>BH2210/0153</t>
  </si>
  <si>
    <t>BH2210/1015</t>
  </si>
  <si>
    <t>00048895</t>
  </si>
  <si>
    <t>BH2210/0157</t>
  </si>
  <si>
    <t>BH2210/3031</t>
  </si>
  <si>
    <t>BigC Tops Market Moonlight Thủ Đức</t>
  </si>
  <si>
    <t>Bán hàng BigC Bình Dương theo hóa đơn 00048808</t>
  </si>
  <si>
    <t>Bán hàng BigC Huế theo hóa đơn 00048777</t>
  </si>
  <si>
    <t>00047525</t>
  </si>
  <si>
    <t>Bán hàng BigC Đồng Nai theo hóa đơn 00049327</t>
  </si>
  <si>
    <t>Giao Hàng Tại Big C Thái Bình</t>
  </si>
  <si>
    <t>Giao Hàng Tại Tops Market Hồ Gươm</t>
  </si>
  <si>
    <t>BH2210/0344</t>
  </si>
  <si>
    <t>BH2210/2671</t>
  </si>
  <si>
    <t>BigC Thái Bình</t>
  </si>
  <si>
    <t>Công ty TNHH dịch vụ EB</t>
  </si>
  <si>
    <t>00045789</t>
  </si>
  <si>
    <t>Bán hàng BigC Bình Dương theo hóa đơn 00048807</t>
  </si>
  <si>
    <t>00047552</t>
  </si>
  <si>
    <t>00047802</t>
  </si>
  <si>
    <t>BH2210/1397</t>
  </si>
  <si>
    <t>eb8800</t>
  </si>
  <si>
    <t>BH2210/3114</t>
  </si>
  <si>
    <t>00047895</t>
  </si>
  <si>
    <t>00049305</t>
  </si>
  <si>
    <t>BH2210/3113</t>
  </si>
  <si>
    <t>Bán hàng BigC Nha Trang theo hóa đơn 00048775</t>
  </si>
  <si>
    <t>Bán hàng BigC Dĩ An theo hóa đơn 00046990</t>
  </si>
  <si>
    <t>00045861</t>
  </si>
  <si>
    <t>Bán hàng BigC Phú Thạnh theo hóa đơn 00047054</t>
  </si>
  <si>
    <t>Bán hàng BigC TOPS MARKET GARDEN (110) theo hóa đơn 00049305</t>
  </si>
  <si>
    <t>00047054</t>
  </si>
  <si>
    <t>Bán hàng BigC TOPS MARKET LÊ TRỌNG TẤN theo hóa đơn 00048895</t>
  </si>
  <si>
    <t>BigC Tops Market An Phú</t>
  </si>
  <si>
    <t>Đã lập</t>
  </si>
  <si>
    <t>Bán hàng BigC Bến Tre theo hóa đơn 00048790</t>
  </si>
  <si>
    <t>BH2210/2689</t>
  </si>
  <si>
    <t>BigC Long Biên</t>
  </si>
  <si>
    <t>Bán hàng BigC Thảo Điền theo hóa đơn 00046578</t>
  </si>
  <si>
    <t>Bán hàng hóa, dịch vụ trong nước chưa thu tiền</t>
  </si>
  <si>
    <t>BigC Bắc Giang</t>
  </si>
  <si>
    <t>Bán hàng BigC Long Biên theo hóa đơn 00045636</t>
  </si>
  <si>
    <t>Bán hàng BigC Hải Phòng theo hóa đơn 00046962</t>
  </si>
  <si>
    <t>Bán hàng BigC Dĩ An theo hóa đơn 00045808</t>
  </si>
  <si>
    <t>00047798</t>
  </si>
  <si>
    <t>BH2210/1361</t>
  </si>
  <si>
    <t>Đã lập hóa đơn</t>
  </si>
  <si>
    <t>Bán hàng BigC TOPS MARKET ECO GREEN (138) theo hóa đơn 00047083</t>
  </si>
  <si>
    <t>BH2210/3116</t>
  </si>
  <si>
    <t>00048778</t>
  </si>
  <si>
    <t>Giao Hàng Tại Siêu Thị GO! Quy Nhơn</t>
  </si>
  <si>
    <t>00047526</t>
  </si>
  <si>
    <t>Giao Hàng Tại Big C Miền Đông</t>
  </si>
  <si>
    <t>Giao Hàng Tại Tops Market Eco Green</t>
  </si>
  <si>
    <t>Bán hàng BigC Mê Linh theo hóa đơn 00045637</t>
  </si>
  <si>
    <t>eb6000</t>
  </si>
  <si>
    <t>BH2210/1754</t>
  </si>
  <si>
    <t>00046535</t>
  </si>
  <si>
    <t>BH2210/3109</t>
  </si>
  <si>
    <t>00047058</t>
  </si>
  <si>
    <t>00045781</t>
  </si>
  <si>
    <t>BigC Lào Cai</t>
  </si>
  <si>
    <t>BigC Bến Tre</t>
  </si>
  <si>
    <t>Chi nhánh</t>
  </si>
  <si>
    <t>00048547</t>
  </si>
  <si>
    <t>00046534</t>
  </si>
  <si>
    <t>00046969</t>
  </si>
  <si>
    <t>00048792</t>
  </si>
  <si>
    <t>BH2210/1745</t>
  </si>
  <si>
    <t>BH2210/1360</t>
  </si>
  <si>
    <t>C6 HÀ NỘI</t>
  </si>
  <si>
    <t>Bán hàng BigC Đà Lạt theo hóa đơn 00048551</t>
  </si>
  <si>
    <t>00047893</t>
  </si>
  <si>
    <t>00046572</t>
  </si>
  <si>
    <t>BH2210/0164</t>
  </si>
  <si>
    <t>BH2210/1396</t>
  </si>
  <si>
    <t>Bán hàng BigC Trường Chinh theo hóa đơn 00047055</t>
  </si>
  <si>
    <t>BH2210/0624</t>
  </si>
  <si>
    <t>Bán hàng BigC Gò Vấp theo hóa đơn 00048873</t>
  </si>
  <si>
    <t>00048581</t>
  </si>
  <si>
    <t>BH2210/2350</t>
  </si>
  <si>
    <t>Bán hàng BigC Gò Vấp theo hóa đơn 00048017</t>
  </si>
  <si>
    <t>Bán hàng BigC Đồng Nai theo hóa đơn 00047896</t>
  </si>
  <si>
    <t>00046961</t>
  </si>
  <si>
    <t>00046964</t>
  </si>
  <si>
    <t>Bán hàng BigC Phú Mỹ theo hóa đơn 00048898</t>
  </si>
  <si>
    <t>Bán hàng BigC Đà Lạt theo hóa đơn 00048550</t>
  </si>
  <si>
    <t>00046966</t>
  </si>
  <si>
    <t>Giao Hàng Tại Tops Market Thảo Điền</t>
  </si>
  <si>
    <t>00048016</t>
  </si>
  <si>
    <t>Bán hàng BigC Quảng Ngãi theo hóa đơn 00048787</t>
  </si>
  <si>
    <t>Bán hàng BigC Gò Vấp theo hóa đơn 00045854</t>
  </si>
  <si>
    <t>BH2210/2665</t>
  </si>
  <si>
    <t>Bán hàng BigC Buôn Ma Thuột theo hóa đơn 00045786</t>
  </si>
  <si>
    <t>Bán hàng BigC Vĩnh Phúc theo hóa đơn 00047528</t>
  </si>
  <si>
    <t>00047085</t>
  </si>
  <si>
    <t>BH2210/0160</t>
  </si>
  <si>
    <t>Bán hàng BigC Lào Cai theo hóa đơn 00047822</t>
  </si>
  <si>
    <t>00046604</t>
  </si>
  <si>
    <t>eb4900</t>
  </si>
  <si>
    <t>BH2210/1018</t>
  </si>
  <si>
    <t>BH2210/1004</t>
  </si>
  <si>
    <t>BH2210/1985</t>
  </si>
  <si>
    <t>00045782</t>
  </si>
  <si>
    <t>00048787</t>
  </si>
  <si>
    <t>00047084</t>
  </si>
  <si>
    <t>Bán hàng BigC Bắc Giang theo hóa đơn 00046965</t>
  </si>
  <si>
    <t>Bán hàng BigC Thảo Điền theo hóa đơn 00049320</t>
  </si>
  <si>
    <t>00045636</t>
  </si>
  <si>
    <t>BH2210/0748</t>
  </si>
  <si>
    <t>Ngày hạch toán</t>
  </si>
  <si>
    <t>BigC Hạ Long</t>
  </si>
  <si>
    <t>00048898</t>
  </si>
  <si>
    <t>Giao Hàng Tại Siêu Thị GO! Quảng Ngãi</t>
  </si>
  <si>
    <t>BH2210/1986</t>
  </si>
  <si>
    <t>BH2210/1016</t>
  </si>
  <si>
    <t>00048783</t>
  </si>
  <si>
    <t>Giao Hàng Tại Big C Tân Hiệp</t>
  </si>
  <si>
    <t>Bán hàng BigC TOPS MARKET GARDEN (110) theo hóa đơn 00048074</t>
  </si>
  <si>
    <t>00046537</t>
  </si>
  <si>
    <t>BigC Mỹ Tho</t>
  </si>
  <si>
    <t>Bán hàng BigC Đà Nẵng theo hóa đơn 00047524</t>
  </si>
  <si>
    <t>BH2210/1759</t>
  </si>
  <si>
    <t>00045862</t>
  </si>
  <si>
    <t>Bán hàng BigC Thăng Long (104) theo hóa đơn 00047548</t>
  </si>
  <si>
    <t>eb3400</t>
  </si>
  <si>
    <t>Bán hàng BigC Bà Rịa theo hóa đơn 00046971</t>
  </si>
  <si>
    <t>BH2210/1002</t>
  </si>
  <si>
    <t>Bán hàng BigC Vinh theo hóa đơn 00047798</t>
  </si>
  <si>
    <t>00049312</t>
  </si>
  <si>
    <t>00045784</t>
  </si>
  <si>
    <t>00047799</t>
  </si>
  <si>
    <t>BH2210/1734</t>
  </si>
  <si>
    <t>00047550</t>
  </si>
  <si>
    <t>BH2210/2673</t>
  </si>
  <si>
    <t>BH2210/1005</t>
  </si>
  <si>
    <t>BH2210/0162</t>
  </si>
  <si>
    <t>00048578</t>
  </si>
  <si>
    <t>00045809</t>
  </si>
  <si>
    <t>00047800</t>
  </si>
  <si>
    <t>Bán hàng BigC Nam Định theo hóa đơn 00046961</t>
  </si>
  <si>
    <t>BH2210/1304</t>
  </si>
  <si>
    <t>BH2210/2272</t>
  </si>
  <si>
    <t>Bán hàng BigC Thanh Hóa theo hóa đơn 00048778</t>
  </si>
  <si>
    <t>00047796</t>
  </si>
  <si>
    <t>Bán hàng BigC Thăng Long (104) theo hóa đơn 00049304</t>
  </si>
  <si>
    <t>BH2210/0671</t>
  </si>
  <si>
    <t>00045637</t>
  </si>
  <si>
    <t>00047549</t>
  </si>
  <si>
    <t>eb3500</t>
  </si>
  <si>
    <t>00048791</t>
  </si>
  <si>
    <t>00047548</t>
  </si>
  <si>
    <t>BH2210/2343</t>
  </si>
  <si>
    <t>00047803</t>
  </si>
  <si>
    <t>00048546</t>
  </si>
  <si>
    <t>Bán hàng BigC Hải Phòng theo hóa đơn 00048549</t>
  </si>
  <si>
    <t>BigC Buôn Ma Thuột</t>
  </si>
  <si>
    <t>eb2904</t>
  </si>
  <si>
    <t>BH2210/2692</t>
  </si>
  <si>
    <t>BigC Gò Vấp</t>
  </si>
  <si>
    <t>00048807</t>
  </si>
  <si>
    <t>Số chứng từ</t>
  </si>
  <si>
    <t>00046988</t>
  </si>
  <si>
    <t>HN003</t>
  </si>
  <si>
    <t>Bán hàng BigC Hải Phòng theo hóa đơn 00048782</t>
  </si>
  <si>
    <t>Bán hàng BigC Dĩ An theo hóa đơn 00047893</t>
  </si>
  <si>
    <t>Giao Hàng Tại Big C Mê Linh</t>
  </si>
  <si>
    <t>BH2210/2865</t>
  </si>
  <si>
    <t>eb6400</t>
  </si>
  <si>
    <t>Bán hàng BigC Hải Phòng theo hóa đơn 00049310</t>
  </si>
  <si>
    <t>00047055</t>
  </si>
  <si>
    <t>BH2210/2857</t>
  </si>
  <si>
    <t>BigC Dĩ An</t>
  </si>
  <si>
    <t>00049317</t>
  </si>
  <si>
    <t>eb3700</t>
  </si>
  <si>
    <t>Bán hàng BigC Nha Trang theo hóa đơn 00048545</t>
  </si>
  <si>
    <t>00048514</t>
  </si>
  <si>
    <t>00047896</t>
  </si>
  <si>
    <t>Bán hàng BigC Bến Tre theo hóa đơn 00048789</t>
  </si>
  <si>
    <t>00048018</t>
  </si>
  <si>
    <t>eb3600</t>
  </si>
  <si>
    <t>BH2210/3115</t>
  </si>
  <si>
    <t>BH2210/2856</t>
  </si>
  <si>
    <t>eb2903</t>
  </si>
  <si>
    <t>00046578</t>
  </si>
  <si>
    <t>00045780</t>
  </si>
  <si>
    <t>00049328</t>
  </si>
  <si>
    <t>Bán hàng BigC Ninh Bình theo hóa đơn 00048780</t>
  </si>
  <si>
    <t>00049321</t>
  </si>
  <si>
    <t>00045785</t>
  </si>
  <si>
    <t>00048794</t>
  </si>
  <si>
    <t>BH2210/0154</t>
  </si>
  <si>
    <t>Bán hàng BigC Quảng Ngãi theo hóa đơn 00046967</t>
  </si>
  <si>
    <t>BH2210/2667</t>
  </si>
  <si>
    <t>00047805</t>
  </si>
  <si>
    <t>Bán hàng BigC Bà Rịa theo hóa đơn 00047826</t>
  </si>
  <si>
    <t>Bán hàng BigC Đà Nẵng theo hóa đơn 00045780</t>
  </si>
  <si>
    <t>00049309</t>
  </si>
  <si>
    <t>Bán hàng BigC Hải Phòng theo hóa đơn 00048781</t>
  </si>
  <si>
    <t>Bán hàng BigC Phú Thạnh theo hóa đơn 00048018</t>
  </si>
  <si>
    <t>Bán hàng BigC Cần Thơ theo hóa đơn 00046536</t>
  </si>
  <si>
    <t>BH2210/2670</t>
  </si>
  <si>
    <t>Bán hàng BigC Phú Thạnh theo hóa đơn 00045862</t>
  </si>
  <si>
    <t>00047523</t>
  </si>
  <si>
    <t>BH2210/2347</t>
  </si>
  <si>
    <t>eb7600</t>
  </si>
  <si>
    <t>Giao Hàng Tại Tops Market Lê Trọng Tấn</t>
  </si>
  <si>
    <t>207 PHẠM VĂN HAI</t>
  </si>
  <si>
    <t>BigC Bình Dương</t>
  </si>
  <si>
    <t>00048780</t>
  </si>
  <si>
    <t>Diễn giải</t>
  </si>
  <si>
    <t>00049304</t>
  </si>
  <si>
    <t>BH2209/6496</t>
  </si>
  <si>
    <t>Bán hàng BigC Quảng Ngãi theo hóa đơn 00045785</t>
  </si>
  <si>
    <t>00045779</t>
  </si>
  <si>
    <t>00049310</t>
  </si>
  <si>
    <t>BigC Tân Hiệp</t>
  </si>
  <si>
    <t>eb7700</t>
  </si>
  <si>
    <t>00048864</t>
  </si>
  <si>
    <t>Bán hàng BigC Đà Nẵng theo hóa đơn 00049308</t>
  </si>
  <si>
    <t>Giao Hàng Tại Siêu Thị GO! Dĩ An</t>
  </si>
  <si>
    <t>BH2210/0602</t>
  </si>
  <si>
    <t>00045783</t>
  </si>
  <si>
    <t>00048788</t>
  </si>
  <si>
    <t>Tổng tiền thanh toán</t>
  </si>
  <si>
    <t>00049307</t>
  </si>
  <si>
    <t>00047001</t>
  </si>
  <si>
    <t>BH2210/3118</t>
  </si>
  <si>
    <t>Bán hàng BigC Long Biên theo hóa đơn 00048514</t>
  </si>
  <si>
    <t>Giao Hàng Tại Big C Buôn Ma Thuột</t>
  </si>
  <si>
    <t>BH2210/1363</t>
  </si>
  <si>
    <t>Đã xuất hàng</t>
  </si>
  <si>
    <t>Bán hàng BigC Đồng Nai theo hóa đơn 00049329</t>
  </si>
  <si>
    <t>00048808</t>
  </si>
  <si>
    <t>Bán hàng BigC Gò Vấp theo hóa đơn 00047038</t>
  </si>
  <si>
    <t>BH2210/2971</t>
  </si>
  <si>
    <t>BH2210/1737</t>
  </si>
  <si>
    <t>Bán hàng BigC Bình Dương theo hóa đơn 00046986</t>
  </si>
  <si>
    <t>Bán hàng BigC Thái Nguyên theo hóa đơn 00045788</t>
  </si>
  <si>
    <t>00046351</t>
  </si>
  <si>
    <t>BH2210/0994</t>
  </si>
  <si>
    <t>Bán hàng BigC Việt Trì theo hóa đơn 00049312</t>
  </si>
  <si>
    <t>Giao Hàng Tại Big C Ninh Bình</t>
  </si>
  <si>
    <t>eb7900</t>
  </si>
  <si>
    <t>Giao Hàng Tại Siêu Thị GO! Nam Định</t>
  </si>
  <si>
    <t>BigC Thảo Điền</t>
  </si>
  <si>
    <t>BH2210/2691</t>
  </si>
  <si>
    <t>Bán hàng BigC Trà Vinh theo hóa đơn 00047827</t>
  </si>
  <si>
    <t>eb7100</t>
  </si>
  <si>
    <t>BH2210/0999</t>
  </si>
  <si>
    <t>00048577</t>
  </si>
  <si>
    <t>BH2210/1757</t>
  </si>
  <si>
    <t>00049327</t>
  </si>
  <si>
    <t>Bán hàng BigC Mỹ Tho theo hóa đơn 00046966</t>
  </si>
  <si>
    <t>Bán hàng BigC Huế theo hóa đơn 00047797</t>
  </si>
  <si>
    <t>Bán hàng BigC Mỹ Tho theo hóa đơn 00049317</t>
  </si>
  <si>
    <t>BH2210/2372</t>
  </si>
  <si>
    <t>Giao Hàng Tại Tops Market Âu Cơ</t>
  </si>
  <si>
    <t>eb6300</t>
  </si>
  <si>
    <t>Bán hàng BigC Buôn Ma Thuột theo hóa đơn 00048788</t>
  </si>
  <si>
    <t>Giao Hàng Tại Big C Thái Nguyên</t>
  </si>
  <si>
    <t>00048781</t>
  </si>
  <si>
    <t>BH2210/2682</t>
  </si>
  <si>
    <t>Bán hàng BigC Đà Lạt theo hóa đơn 00046537</t>
  </si>
  <si>
    <t>Bán hàng BigC Đà Lạt theo hóa đơn 00047529</t>
  </si>
  <si>
    <t>Bán hàng BigC TOPS MARKET ECO GREEN (138) theo hóa đơn 00047551</t>
  </si>
  <si>
    <t>Người mua hàng</t>
  </si>
  <si>
    <t>BH2210/1752</t>
  </si>
  <si>
    <t>Bán hàng BigC An Lạc theo hóa đơn 00046634</t>
  </si>
  <si>
    <t>Bán hàng BigC Thảo Điền theo hóa đơn 00049321</t>
  </si>
  <si>
    <t>BH2210/1755</t>
  </si>
  <si>
    <t>00047528</t>
  </si>
  <si>
    <t>Bán hàng BigC Huế theo hóa đơn 00047525</t>
  </si>
  <si>
    <t>00046967</t>
  </si>
  <si>
    <t>BigC Mê Linh</t>
  </si>
  <si>
    <t>BigC Quy Nhơn</t>
  </si>
  <si>
    <t>BH2210/1740</t>
  </si>
  <si>
    <t>00048074</t>
  </si>
  <si>
    <t>BH2210/1121</t>
  </si>
  <si>
    <t>Bán hàng BigC Phú Mỹ theo hóa đơn 00046974</t>
  </si>
  <si>
    <t>Bán hàng BigC Bến Tre theo hóa đơn 00046970</t>
  </si>
  <si>
    <t>SG009</t>
  </si>
  <si>
    <t>00048793</t>
  </si>
  <si>
    <t>Bán hàng BigC Hải Dương theo hóa đơn 00047527</t>
  </si>
  <si>
    <t>Bán hàng BigC Đồng Nai theo hóa đơn 00046988</t>
  </si>
  <si>
    <t>eb1900</t>
  </si>
  <si>
    <t>Bán hàng BigC Miền Đông theo hóa đơn 00047058</t>
  </si>
  <si>
    <t>BH2210/1144</t>
  </si>
  <si>
    <t>00049315</t>
  </si>
  <si>
    <t>Bán hàng Công ty TNHH dịch vụ EB theo hóa đơn 00047084</t>
  </si>
  <si>
    <t>BH2210/2677</t>
  </si>
  <si>
    <t>Giao Hàng Tại Siêu Thị GO! An Lạc</t>
  </si>
  <si>
    <t>00048777</t>
  </si>
  <si>
    <t>Giao Hàng Tại Tops Market An Phú</t>
  </si>
  <si>
    <t>Bán hàng BigC Long Biên theo hóa đơn 00045846</t>
  </si>
  <si>
    <t>Bán hàng BigC Hạ Long theo hóa đơn 00049315</t>
  </si>
  <si>
    <t>Bán hàng BigC Nha Trang theo hóa đơn 00046958</t>
  </si>
  <si>
    <t>Bán hàng BigC Quy Nhơn theo hóa đơn 00046532</t>
  </si>
  <si>
    <t>00045854</t>
  </si>
  <si>
    <t>Số dòng = 192</t>
  </si>
  <si>
    <t>Bán hàng BigC Cần Thơ theo hóa đơn 00046963</t>
  </si>
  <si>
    <t>00049308</t>
  </si>
  <si>
    <t>00046974</t>
  </si>
  <si>
    <t>Bán hàng BigC An Lạc theo hóa đơn 00048863</t>
  </si>
  <si>
    <t>BigC Phú Thạnh</t>
  </si>
  <si>
    <t>00046990</t>
  </si>
  <si>
    <t>BH2210/2280</t>
  </si>
  <si>
    <t>eb1600</t>
  </si>
  <si>
    <t>Bán hàng BigC Mỹ Tho theo hóa đơn 00049318</t>
  </si>
  <si>
    <t>BigC Bà Rịa</t>
  </si>
  <si>
    <t>Bán hàng BigC Hải Dương theo hóa đơn 00046535</t>
  </si>
  <si>
    <t>BH2210/2685</t>
  </si>
  <si>
    <t>Bán hàng BigC Nam Định theo hóa đơn 00047799</t>
  </si>
  <si>
    <t>BH2210/1354</t>
  </si>
  <si>
    <t>eb2907</t>
  </si>
  <si>
    <t>00049320</t>
  </si>
  <si>
    <t/>
  </si>
  <si>
    <t>BH2210/2684</t>
  </si>
  <si>
    <t>Bán hàng BigC Trường Chinh theo hóa đơn 00048864</t>
  </si>
  <si>
    <t>00047527</t>
  </si>
  <si>
    <t>00049313</t>
  </si>
  <si>
    <t>BH2210/2858</t>
  </si>
  <si>
    <t>BigC Thăng Long (104)</t>
  </si>
  <si>
    <t>00048549</t>
  </si>
  <si>
    <t>BH2210/2345</t>
  </si>
  <si>
    <t>00048550</t>
  </si>
  <si>
    <t>BH2210/1357</t>
  </si>
  <si>
    <t>BigC Siêu Thị GO! Nguyễn Thị Thập</t>
  </si>
  <si>
    <t>00046532</t>
  </si>
  <si>
    <t>00045805</t>
  </si>
  <si>
    <t>00046963</t>
  </si>
  <si>
    <t>Bán hàng BigC Huế theo hóa đơn 00046533</t>
  </si>
  <si>
    <t>eb7200</t>
  </si>
  <si>
    <t>BH2210/2387</t>
  </si>
  <si>
    <t>BH2210/0137</t>
  </si>
  <si>
    <t>BH2210/2342</t>
  </si>
  <si>
    <t>BH2210/0488</t>
  </si>
  <si>
    <t>00048548</t>
  </si>
  <si>
    <t>Bán hàng BigC Tops Market An Phú theo hóa đơn 00047824</t>
  </si>
  <si>
    <t>Bán hàng BigC Tops Market Moonlight Thủ Đức theo hóa đơn 00046604</t>
  </si>
  <si>
    <t>Giao Hàng Tại Siêu Thị GO! Lào Cai</t>
  </si>
  <si>
    <t>Giao Hàng Tại Siêu Thị GO! Hạ Long</t>
  </si>
  <si>
    <t>BH2210/3106</t>
  </si>
  <si>
    <t>00048775</t>
  </si>
  <si>
    <t>BH2210/1736</t>
  </si>
  <si>
    <t>Ký hiệu HĐ</t>
  </si>
  <si>
    <t>00048782</t>
  </si>
  <si>
    <t>BH2210/2867</t>
  </si>
  <si>
    <t>Bán hàng BigC Đà Lạt theo hóa đơn 00048785</t>
  </si>
  <si>
    <t>00047827</t>
  </si>
  <si>
    <t>BH2210/1010</t>
  </si>
  <si>
    <t>00045786</t>
  </si>
  <si>
    <t>BH2210/0158</t>
  </si>
  <si>
    <t>eb7500</t>
  </si>
  <si>
    <t>BigC Nha Trang</t>
  </si>
  <si>
    <t>BH2210/0156</t>
  </si>
  <si>
    <t>00046971</t>
  </si>
  <si>
    <t>Bán hàng BigC Đà Lạt theo hóa đơn 00046964</t>
  </si>
  <si>
    <t>BH2210/2344</t>
  </si>
  <si>
    <t>Bán hàng BigC Trà Vinh theo hóa đơn 00046968</t>
  </si>
  <si>
    <t>eb5210</t>
  </si>
  <si>
    <t>Giao Hàng Tại Siêu Thị GO! Cần Thơ</t>
  </si>
  <si>
    <t>BH2210/3112</t>
  </si>
  <si>
    <t>Bán hàng BigC TOPS MARKET HỒ GƯƠM (132) theo hóa đơn 00049306</t>
  </si>
  <si>
    <t>eb2400</t>
  </si>
  <si>
    <t>BH2210/0670</t>
  </si>
  <si>
    <t>Bán hàng BigC Huế theo hóa đơn 00049309</t>
  </si>
  <si>
    <t>00048872</t>
  </si>
  <si>
    <t>BigC Thái Nguyên</t>
  </si>
  <si>
    <t>00047531</t>
  </si>
  <si>
    <t>Bán hàng BigC Đồng Nai theo hóa đơn 00047552</t>
  </si>
  <si>
    <t>BH2210/2279</t>
  </si>
  <si>
    <t>00048779</t>
  </si>
  <si>
    <t>BH2210/3108</t>
  </si>
  <si>
    <t>Bán hàng BigC Nha Trang theo hóa đơn 00047796</t>
  </si>
  <si>
    <t>00047797</t>
  </si>
  <si>
    <t>BH2210/1140</t>
  </si>
  <si>
    <t>Bán hàng BigC Bà Rịa theo hóa đơn 00048791</t>
  </si>
  <si>
    <t>BH2210/1395</t>
  </si>
  <si>
    <t>00049314</t>
  </si>
  <si>
    <t>Bán hàng BigC Hải Phòng theo hóa đơn 00047800</t>
  </si>
  <si>
    <t>BH2210/1356</t>
  </si>
  <si>
    <t>00045791</t>
  </si>
  <si>
    <t>00046571</t>
  </si>
  <si>
    <t>00048551</t>
  </si>
  <si>
    <t>Bán hàng BigC Hải Phòng theo hóa đơn 00046534</t>
  </si>
  <si>
    <t>Bán hàng BigC Thăng Long (104) theo hóa đơn 00047085</t>
  </si>
  <si>
    <t>00046533</t>
  </si>
  <si>
    <t>Bán hàng BigC Hạ Long theo hóa đơn 00047530</t>
  </si>
  <si>
    <t>Bán hàng BigC Hải Phòng theo hóa đơn 00047526</t>
  </si>
  <si>
    <t>00047826</t>
  </si>
  <si>
    <t>BH2210/2683</t>
  </si>
  <si>
    <t>Bán hàng BigC Thái Bình theo hóa đơn 00045789</t>
  </si>
  <si>
    <t>00046960</t>
  </si>
  <si>
    <t>Giao Hàng Tại Tops Market Moonlight Thủ Đức</t>
  </si>
  <si>
    <t>Bán hàng Công ty TNHH dịch vụ EB theo hóa đơn 00046571</t>
  </si>
  <si>
    <t>eb6500</t>
  </si>
  <si>
    <t>BH2210/2687</t>
  </si>
  <si>
    <t>Bán hàng BigC Trà Vinh theo hóa đơn 00047531</t>
  </si>
  <si>
    <t>eb1700</t>
  </si>
  <si>
    <t>00047806</t>
  </si>
  <si>
    <t>00046965</t>
  </si>
  <si>
    <t>00048863</t>
  </si>
  <si>
    <t>Giao Hàng Tại Big C Vinh</t>
  </si>
  <si>
    <t>BH2210/0599</t>
  </si>
  <si>
    <t>eb2901</t>
  </si>
  <si>
    <t>eb1400</t>
  </si>
  <si>
    <t>BH2210/0998</t>
  </si>
  <si>
    <t>eb5201</t>
  </si>
  <si>
    <t>BH2210/0603</t>
  </si>
  <si>
    <t>DANH SÁCH BÁN HÀNG</t>
  </si>
  <si>
    <t>Bán hàng BigC Bình Dương theo hóa đơn 00047895</t>
  </si>
  <si>
    <t>Bán hàng BigC Hải Dương theo hóa đơn 00049311</t>
  </si>
  <si>
    <t>00048790</t>
  </si>
  <si>
    <t>00048017</t>
  </si>
  <si>
    <t>BH2210/1302</t>
  </si>
  <si>
    <t>BH2210/2663</t>
  </si>
  <si>
    <t>00046973</t>
  </si>
  <si>
    <t>BH2210/1017</t>
  </si>
  <si>
    <t>BH2210/0161</t>
  </si>
  <si>
    <t>BH2210/1355</t>
  </si>
  <si>
    <t>Bán hàng BigC Huế theo hóa đơn 00045781</t>
  </si>
  <si>
    <t>BH2210/3030</t>
  </si>
  <si>
    <t>Bán hàng BigC Thái Bình theo hóa đơn 00048794</t>
  </si>
  <si>
    <t>BigC Vĩnh Phúc</t>
  </si>
  <si>
    <t>BH2210/1303</t>
  </si>
  <si>
    <t>BH2210/2690</t>
  </si>
  <si>
    <t>BẢNG KÊ HÓA ĐƠN, CHỨNG TỪ HÀNG HÓA, DỊCH VỤ BÁN RA (MẪU QUẢN TRỊ)</t>
  </si>
  <si>
    <t>Năm 2022</t>
  </si>
  <si>
    <t>Ngày hóa đơn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</si>
  <si>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</si>
  <si>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</si>
  <si>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</si>
  <si>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</si>
  <si>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</si>
  <si>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4. Hàng hóa, dịch vụ chịu thuế suất thuế GTGT 10% (2253 )</t>
  </si>
  <si>
    <t>8%</t>
  </si>
  <si>
    <t>0105696842</t>
  </si>
  <si>
    <t>00048544</t>
  </si>
  <si>
    <t>00048795</t>
  </si>
  <si>
    <t>00048874</t>
  </si>
  <si>
    <t>00049323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</si>
</sst>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38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164" fontId="4" fillId="3" borderId="2" xfId="0" applyNumberFormat="1" applyFont="1" applyFill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8" fontId="0" fillId="0" borderId="0" xfId="0" applyNumberFormat="1"/>
    <xf numFmtId="38" fontId="4" fillId="3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/>
    </xf>
    <xf numFmtId="38" fontId="6" fillId="3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8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S172"/>
  <sheetViews>
    <sheetView tabSelected="1" topLeftCell="E143" zoomScaleNormal="100" workbookViewId="0">
      <selection activeCell="I156" sqref="I156"/>
    </sheetView>
  </sheetViews>
  <sheetFormatPr defaultColWidth="9.140625" defaultRowHeight="15" x14ac:dyDescent="0.25"/>
  <cols>
    <col min="1" max="1" width="14.28515625" style="3" customWidth="1"/>
    <col min="2" max="2" width="13.5703125" style="3" customWidth="1"/>
    <col min="3" max="3" width="17.140625" customWidth="1"/>
    <col min="4" max="6" width="15" customWidth="1"/>
    <col min="7" max="7" width="14.85546875" customWidth="1"/>
    <col min="8" max="10" width="30" customWidth="1"/>
    <col min="11" max="14" width="17.140625" style="9" customWidth="1"/>
    <col min="15" max="15" width="17.140625" customWidth="1"/>
    <col min="16" max="16" width="14.28515625" customWidth="1"/>
    <col min="17" max="17" width="30" customWidth="1"/>
    <col min="18" max="18" width="14.28515625" customWidth="1"/>
    <col min="19" max="19" width="24.28515625" customWidth="1"/>
  </cols>
  <sheetData>
    <row r="1" spans="1:19" ht="18.75" x14ac:dyDescent="0.3">
      <c r="A1" s="11" t="s">
        <v>656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15" customHeight="1" x14ac:dyDescent="0.25">
      <c r="A2" s="1" t="s">
        <v>356</v>
      </c>
      <c r="B2" s="1" t="s">
        <v>30</v>
      </c>
      <c r="C2" s="8" t="s">
        <v>407</v>
      </c>
      <c r="D2" s="8" t="s">
        <v>0</v>
      </c>
      <c r="E2" s="8"/>
      <c r="F2" s="8" t="s">
        <v>591</v>
      </c>
      <c r="G2" s="8" t="s">
        <v>236</v>
      </c>
      <c r="H2" s="8" t="s">
        <v>93</v>
      </c>
      <c r="I2" s="8" t="s">
        <v>456</v>
      </c>
      <c r="J2" s="8" t="s">
        <v>512</v>
      </c>
      <c r="K2" s="2" t="s">
        <v>213</v>
      </c>
      <c r="L2" s="2" t="s">
        <v>94</v>
      </c>
      <c r="M2" s="2" t="s">
        <v>229</v>
      </c>
      <c r="N2" s="2" t="s">
        <v>470</v>
      </c>
      <c r="O2" s="8" t="s">
        <v>292</v>
      </c>
      <c r="P2" s="8" t="s">
        <v>477</v>
      </c>
      <c r="Q2" s="8" t="s">
        <v>121</v>
      </c>
      <c r="R2" s="8" t="s">
        <v>15</v>
      </c>
      <c r="S2" s="8" t="s">
        <v>309</v>
      </c>
    </row>
    <row r="3" spans="1:19" x14ac:dyDescent="0.25">
      <c r="A3" s="7">
        <v>44861</v>
      </c>
      <c r="B3" s="7">
        <v>44861</v>
      </c>
      <c r="C3" s="5" t="s">
        <v>138</v>
      </c>
      <c r="D3" s="5" t="s">
        <v>434</v>
      </c>
      <c r="E3" s="5" t="str">
        <f>+VLOOKUP($D3,Sheet1!$C$5:$C$177,1,0)</f>
        <v>00049321</v>
      </c>
      <c r="F3" s="5" t="s">
        <v>122</v>
      </c>
      <c r="G3" s="5" t="s">
        <v>100</v>
      </c>
      <c r="H3" s="5" t="s">
        <v>491</v>
      </c>
      <c r="I3" s="5" t="s">
        <v>515</v>
      </c>
      <c r="J3" s="5" t="s">
        <v>334</v>
      </c>
      <c r="K3" s="4">
        <v>1110580</v>
      </c>
      <c r="L3" s="4">
        <v>0</v>
      </c>
      <c r="M3" s="4">
        <v>88846</v>
      </c>
      <c r="N3" s="4">
        <v>1199426</v>
      </c>
      <c r="O3" s="5" t="s">
        <v>280</v>
      </c>
      <c r="P3" s="5" t="s">
        <v>76</v>
      </c>
      <c r="Q3" s="5" t="s">
        <v>285</v>
      </c>
      <c r="R3" s="5" t="s">
        <v>527</v>
      </c>
      <c r="S3" s="5" t="s">
        <v>453</v>
      </c>
    </row>
    <row r="4" spans="1:19" x14ac:dyDescent="0.25">
      <c r="A4" s="7">
        <v>44861</v>
      </c>
      <c r="B4" s="7">
        <v>44861</v>
      </c>
      <c r="C4" s="5" t="s">
        <v>144</v>
      </c>
      <c r="D4" s="5" t="s">
        <v>561</v>
      </c>
      <c r="E4" s="5" t="str">
        <f>+VLOOKUP($D4,Sheet1!$C$5:$C$177,1,0)</f>
        <v>00049320</v>
      </c>
      <c r="F4" s="5" t="s">
        <v>122</v>
      </c>
      <c r="G4" s="5" t="s">
        <v>100</v>
      </c>
      <c r="H4" s="5" t="s">
        <v>491</v>
      </c>
      <c r="I4" s="5" t="s">
        <v>353</v>
      </c>
      <c r="J4" s="5" t="s">
        <v>334</v>
      </c>
      <c r="K4" s="4">
        <v>200728</v>
      </c>
      <c r="L4" s="4">
        <v>20073</v>
      </c>
      <c r="M4" s="4">
        <v>14452</v>
      </c>
      <c r="N4" s="4">
        <v>195107</v>
      </c>
      <c r="O4" s="5" t="s">
        <v>280</v>
      </c>
      <c r="P4" s="5" t="s">
        <v>76</v>
      </c>
      <c r="Q4" s="5" t="s">
        <v>285</v>
      </c>
      <c r="R4" s="5" t="s">
        <v>527</v>
      </c>
      <c r="S4" s="5" t="s">
        <v>453</v>
      </c>
    </row>
    <row r="5" spans="1:19" x14ac:dyDescent="0.25">
      <c r="A5" s="7">
        <v>44861</v>
      </c>
      <c r="B5" s="7">
        <v>44861</v>
      </c>
      <c r="C5" s="5" t="s">
        <v>96</v>
      </c>
      <c r="D5" s="5" t="s">
        <v>68</v>
      </c>
      <c r="E5" s="5" t="str">
        <f>+VLOOKUP($D5,Sheet1!$C$5:$C$177,1,0)</f>
        <v>00049329</v>
      </c>
      <c r="F5" s="5" t="s">
        <v>122</v>
      </c>
      <c r="G5" s="5" t="s">
        <v>301</v>
      </c>
      <c r="H5" s="5" t="s">
        <v>41</v>
      </c>
      <c r="I5" s="5" t="s">
        <v>478</v>
      </c>
      <c r="J5" s="5" t="s">
        <v>103</v>
      </c>
      <c r="K5" s="4">
        <v>200728</v>
      </c>
      <c r="L5" s="4">
        <v>20073</v>
      </c>
      <c r="M5" s="4">
        <v>14452</v>
      </c>
      <c r="N5" s="4">
        <v>195107</v>
      </c>
      <c r="O5" s="5" t="s">
        <v>280</v>
      </c>
      <c r="P5" s="5" t="s">
        <v>76</v>
      </c>
      <c r="Q5" s="5" t="s">
        <v>285</v>
      </c>
      <c r="R5" s="5"/>
      <c r="S5" s="5" t="s">
        <v>453</v>
      </c>
    </row>
    <row r="6" spans="1:19" x14ac:dyDescent="0.25">
      <c r="A6" s="7">
        <v>44861</v>
      </c>
      <c r="B6" s="7">
        <v>44861</v>
      </c>
      <c r="C6" s="5" t="s">
        <v>473</v>
      </c>
      <c r="D6" s="5" t="s">
        <v>432</v>
      </c>
      <c r="E6" s="5" t="str">
        <f>+VLOOKUP($D6,Sheet1!$C$5:$C$177,1,0)</f>
        <v>00049328</v>
      </c>
      <c r="F6" s="5" t="s">
        <v>122</v>
      </c>
      <c r="G6" s="5" t="s">
        <v>301</v>
      </c>
      <c r="H6" s="5" t="s">
        <v>41</v>
      </c>
      <c r="I6" s="5" t="s">
        <v>177</v>
      </c>
      <c r="J6" s="5" t="s">
        <v>103</v>
      </c>
      <c r="K6" s="4">
        <v>2221160</v>
      </c>
      <c r="L6" s="4">
        <v>0</v>
      </c>
      <c r="M6" s="4">
        <v>177693</v>
      </c>
      <c r="N6" s="4">
        <v>2398853</v>
      </c>
      <c r="O6" s="5" t="s">
        <v>280</v>
      </c>
      <c r="P6" s="5" t="s">
        <v>76</v>
      </c>
      <c r="Q6" s="5" t="s">
        <v>285</v>
      </c>
      <c r="R6" s="5"/>
      <c r="S6" s="5" t="s">
        <v>453</v>
      </c>
    </row>
    <row r="7" spans="1:19" x14ac:dyDescent="0.25">
      <c r="A7" s="7">
        <v>44861</v>
      </c>
      <c r="B7" s="7">
        <v>44861</v>
      </c>
      <c r="C7" s="5" t="s">
        <v>169</v>
      </c>
      <c r="D7" s="5" t="s">
        <v>498</v>
      </c>
      <c r="E7" s="5" t="str">
        <f>+VLOOKUP($D7,Sheet1!$C$5:$C$177,1,0)</f>
        <v>00049327</v>
      </c>
      <c r="F7" s="5" t="s">
        <v>122</v>
      </c>
      <c r="G7" s="5" t="s">
        <v>301</v>
      </c>
      <c r="H7" s="5" t="s">
        <v>41</v>
      </c>
      <c r="I7" s="5" t="s">
        <v>255</v>
      </c>
      <c r="J7" s="5" t="s">
        <v>103</v>
      </c>
      <c r="K7" s="4">
        <v>1110580</v>
      </c>
      <c r="L7" s="4">
        <v>0</v>
      </c>
      <c r="M7" s="4">
        <v>88846</v>
      </c>
      <c r="N7" s="4">
        <v>1199426</v>
      </c>
      <c r="O7" s="5" t="s">
        <v>280</v>
      </c>
      <c r="P7" s="5" t="s">
        <v>76</v>
      </c>
      <c r="Q7" s="5" t="s">
        <v>285</v>
      </c>
      <c r="R7" s="5"/>
      <c r="S7" s="5" t="s">
        <v>453</v>
      </c>
    </row>
    <row r="8" spans="1:19" x14ac:dyDescent="0.25">
      <c r="A8" s="7">
        <v>44861</v>
      </c>
      <c r="B8" s="7">
        <v>44861</v>
      </c>
      <c r="C8" s="5" t="s">
        <v>294</v>
      </c>
      <c r="D8" s="5" t="s">
        <v>26</v>
      </c>
      <c r="E8" s="5" t="str">
        <f>+VLOOKUP($D8,Sheet1!$C$5:$C$177,1,0)</f>
        <v>00049318</v>
      </c>
      <c r="F8" s="5" t="s">
        <v>122</v>
      </c>
      <c r="G8" s="5" t="s">
        <v>504</v>
      </c>
      <c r="H8" s="5" t="s">
        <v>366</v>
      </c>
      <c r="I8" s="5" t="s">
        <v>554</v>
      </c>
      <c r="J8" s="5" t="s">
        <v>562</v>
      </c>
      <c r="K8" s="4">
        <v>2579200</v>
      </c>
      <c r="L8" s="4">
        <v>0</v>
      </c>
      <c r="M8" s="4">
        <v>206336</v>
      </c>
      <c r="N8" s="4">
        <v>2785536</v>
      </c>
      <c r="O8" s="5" t="s">
        <v>280</v>
      </c>
      <c r="P8" s="5" t="s">
        <v>76</v>
      </c>
      <c r="Q8" s="5" t="s">
        <v>285</v>
      </c>
      <c r="R8" s="5"/>
      <c r="S8" s="5" t="s">
        <v>453</v>
      </c>
    </row>
    <row r="9" spans="1:19" x14ac:dyDescent="0.25">
      <c r="A9" s="7">
        <v>44861</v>
      </c>
      <c r="B9" s="7">
        <v>44861</v>
      </c>
      <c r="C9" s="5" t="s">
        <v>427</v>
      </c>
      <c r="D9" s="5" t="s">
        <v>419</v>
      </c>
      <c r="E9" s="5" t="str">
        <f>+VLOOKUP($D9,Sheet1!$C$5:$C$177,1,0)</f>
        <v>00049317</v>
      </c>
      <c r="F9" s="5" t="s">
        <v>122</v>
      </c>
      <c r="G9" s="5" t="s">
        <v>504</v>
      </c>
      <c r="H9" s="5" t="s">
        <v>366</v>
      </c>
      <c r="I9" s="5" t="s">
        <v>501</v>
      </c>
      <c r="J9" s="5" t="s">
        <v>562</v>
      </c>
      <c r="K9" s="4">
        <v>401464</v>
      </c>
      <c r="L9" s="4">
        <v>40146</v>
      </c>
      <c r="M9" s="4">
        <v>28905</v>
      </c>
      <c r="N9" s="4">
        <v>390223</v>
      </c>
      <c r="O9" s="5" t="s">
        <v>280</v>
      </c>
      <c r="P9" s="5" t="s">
        <v>76</v>
      </c>
      <c r="Q9" s="5" t="s">
        <v>285</v>
      </c>
      <c r="R9" s="5"/>
      <c r="S9" s="5" t="s">
        <v>453</v>
      </c>
    </row>
    <row r="10" spans="1:19" x14ac:dyDescent="0.25">
      <c r="A10" s="7">
        <v>44861</v>
      </c>
      <c r="B10" s="7">
        <v>44861</v>
      </c>
      <c r="C10" s="5" t="s">
        <v>268</v>
      </c>
      <c r="D10" s="5" t="s">
        <v>534</v>
      </c>
      <c r="E10" s="5" t="str">
        <f>+VLOOKUP($D10,Sheet1!$C$5:$C$177,1,0)</f>
        <v>00049315</v>
      </c>
      <c r="F10" s="5" t="s">
        <v>122</v>
      </c>
      <c r="G10" s="5" t="s">
        <v>652</v>
      </c>
      <c r="H10" s="5" t="s">
        <v>357</v>
      </c>
      <c r="I10" s="5" t="s">
        <v>541</v>
      </c>
      <c r="J10" s="5" t="s">
        <v>587</v>
      </c>
      <c r="K10" s="4">
        <v>1512036</v>
      </c>
      <c r="L10" s="4">
        <v>40146</v>
      </c>
      <c r="M10" s="4">
        <v>117751</v>
      </c>
      <c r="N10" s="4">
        <v>1589641</v>
      </c>
      <c r="O10" s="5" t="s">
        <v>280</v>
      </c>
      <c r="P10" s="5" t="s">
        <v>76</v>
      </c>
      <c r="Q10" s="5" t="s">
        <v>285</v>
      </c>
      <c r="R10" s="5"/>
      <c r="S10" s="5" t="s">
        <v>453</v>
      </c>
    </row>
    <row r="11" spans="1:19" x14ac:dyDescent="0.25">
      <c r="A11" s="7">
        <v>44861</v>
      </c>
      <c r="B11" s="7">
        <v>44861</v>
      </c>
      <c r="C11" s="5" t="s">
        <v>271</v>
      </c>
      <c r="D11" s="5" t="s">
        <v>625</v>
      </c>
      <c r="E11" s="5" t="str">
        <f>+VLOOKUP($D11,Sheet1!$C$5:$C$177,1,0)</f>
        <v>00049314</v>
      </c>
      <c r="F11" s="5" t="s">
        <v>122</v>
      </c>
      <c r="G11" s="5" t="s">
        <v>345</v>
      </c>
      <c r="H11" s="5" t="s">
        <v>182</v>
      </c>
      <c r="I11" s="5" t="s">
        <v>36</v>
      </c>
      <c r="J11" s="5" t="s">
        <v>153</v>
      </c>
      <c r="K11" s="4">
        <v>2221160</v>
      </c>
      <c r="L11" s="4">
        <v>0</v>
      </c>
      <c r="M11" s="4">
        <v>177693</v>
      </c>
      <c r="N11" s="4">
        <v>2398853</v>
      </c>
      <c r="O11" s="5" t="s">
        <v>280</v>
      </c>
      <c r="P11" s="5" t="s">
        <v>76</v>
      </c>
      <c r="Q11" s="5" t="s">
        <v>285</v>
      </c>
      <c r="R11" s="5"/>
      <c r="S11" s="5" t="s">
        <v>453</v>
      </c>
    </row>
    <row r="12" spans="1:19" x14ac:dyDescent="0.25">
      <c r="A12" s="7">
        <v>44861</v>
      </c>
      <c r="B12" s="7">
        <v>44861</v>
      </c>
      <c r="C12" s="5" t="s">
        <v>608</v>
      </c>
      <c r="D12" s="5" t="s">
        <v>566</v>
      </c>
      <c r="E12" s="5" t="str">
        <f>+VLOOKUP($D12,Sheet1!$C$5:$C$177,1,0)</f>
        <v>00049313</v>
      </c>
      <c r="F12" s="5" t="s">
        <v>122</v>
      </c>
      <c r="G12" s="5" t="s">
        <v>531</v>
      </c>
      <c r="H12" s="5" t="s">
        <v>243</v>
      </c>
      <c r="I12" s="5" t="s">
        <v>27</v>
      </c>
      <c r="J12" s="5" t="s">
        <v>562</v>
      </c>
      <c r="K12" s="4">
        <v>2100084</v>
      </c>
      <c r="L12" s="4">
        <v>40146</v>
      </c>
      <c r="M12" s="4">
        <v>164795</v>
      </c>
      <c r="N12" s="4">
        <v>2224733</v>
      </c>
      <c r="O12" s="5" t="s">
        <v>280</v>
      </c>
      <c r="P12" s="5" t="s">
        <v>76</v>
      </c>
      <c r="Q12" s="5" t="s">
        <v>285</v>
      </c>
      <c r="R12" s="5"/>
      <c r="S12" s="5" t="s">
        <v>453</v>
      </c>
    </row>
    <row r="13" spans="1:19" x14ac:dyDescent="0.25">
      <c r="A13" s="7">
        <v>44861</v>
      </c>
      <c r="B13" s="7">
        <v>44861</v>
      </c>
      <c r="C13" s="5" t="s">
        <v>174</v>
      </c>
      <c r="D13" s="5" t="s">
        <v>375</v>
      </c>
      <c r="E13" s="5" t="str">
        <f>+VLOOKUP($D13,Sheet1!$C$5:$C$177,1,0)</f>
        <v>00049312</v>
      </c>
      <c r="F13" s="5" t="s">
        <v>122</v>
      </c>
      <c r="G13" s="5" t="s">
        <v>531</v>
      </c>
      <c r="H13" s="5" t="s">
        <v>243</v>
      </c>
      <c r="I13" s="5" t="s">
        <v>487</v>
      </c>
      <c r="J13" s="5" t="s">
        <v>562</v>
      </c>
      <c r="K13" s="4">
        <v>200732</v>
      </c>
      <c r="L13" s="4">
        <v>20073</v>
      </c>
      <c r="M13" s="4">
        <v>14453</v>
      </c>
      <c r="N13" s="4">
        <v>195112</v>
      </c>
      <c r="O13" s="5" t="s">
        <v>280</v>
      </c>
      <c r="P13" s="5" t="s">
        <v>76</v>
      </c>
      <c r="Q13" s="5" t="s">
        <v>285</v>
      </c>
      <c r="R13" s="5"/>
      <c r="S13" s="5" t="s">
        <v>453</v>
      </c>
    </row>
    <row r="14" spans="1:19" x14ac:dyDescent="0.25">
      <c r="A14" s="7">
        <v>44861</v>
      </c>
      <c r="B14" s="7">
        <v>44861</v>
      </c>
      <c r="C14" s="5" t="s">
        <v>235</v>
      </c>
      <c r="D14" s="5" t="s">
        <v>184</v>
      </c>
      <c r="E14" s="5" t="str">
        <f>+VLOOKUP($D14,Sheet1!$C$5:$C$177,1,0)</f>
        <v>00049311</v>
      </c>
      <c r="F14" s="5" t="s">
        <v>122</v>
      </c>
      <c r="G14" s="5" t="s">
        <v>371</v>
      </c>
      <c r="H14" s="5" t="s">
        <v>208</v>
      </c>
      <c r="I14" s="5" t="s">
        <v>658</v>
      </c>
      <c r="J14" s="5" t="s">
        <v>562</v>
      </c>
      <c r="K14" s="4">
        <v>1669352</v>
      </c>
      <c r="L14" s="4">
        <v>20073</v>
      </c>
      <c r="M14" s="4">
        <v>131942</v>
      </c>
      <c r="N14" s="4">
        <v>1781221</v>
      </c>
      <c r="O14" s="5" t="s">
        <v>280</v>
      </c>
      <c r="P14" s="5" t="s">
        <v>76</v>
      </c>
      <c r="Q14" s="5" t="s">
        <v>285</v>
      </c>
      <c r="R14" s="5"/>
      <c r="S14" s="5" t="s">
        <v>453</v>
      </c>
    </row>
    <row r="15" spans="1:19" x14ac:dyDescent="0.25">
      <c r="A15" s="7">
        <v>44861</v>
      </c>
      <c r="B15" s="7">
        <v>44861</v>
      </c>
      <c r="C15" s="5" t="s">
        <v>304</v>
      </c>
      <c r="D15" s="5" t="s">
        <v>461</v>
      </c>
      <c r="E15" s="5" t="str">
        <f>+VLOOKUP($D15,Sheet1!$C$5:$C$177,1,0)</f>
        <v>00049310</v>
      </c>
      <c r="F15" s="5" t="s">
        <v>122</v>
      </c>
      <c r="G15" s="5" t="s">
        <v>553</v>
      </c>
      <c r="H15" s="5" t="s">
        <v>137</v>
      </c>
      <c r="I15" s="5" t="s">
        <v>415</v>
      </c>
      <c r="J15" s="5" t="s">
        <v>214</v>
      </c>
      <c r="K15" s="4">
        <v>2423208</v>
      </c>
      <c r="L15" s="4">
        <v>20073</v>
      </c>
      <c r="M15" s="4">
        <v>192251</v>
      </c>
      <c r="N15" s="4">
        <v>2595386</v>
      </c>
      <c r="O15" s="5" t="s">
        <v>280</v>
      </c>
      <c r="P15" s="5" t="s">
        <v>76</v>
      </c>
      <c r="Q15" s="5" t="s">
        <v>285</v>
      </c>
      <c r="R15" s="5"/>
      <c r="S15" s="5" t="s">
        <v>453</v>
      </c>
    </row>
    <row r="16" spans="1:19" x14ac:dyDescent="0.25">
      <c r="A16" s="7">
        <v>44861</v>
      </c>
      <c r="B16" s="7">
        <v>44861</v>
      </c>
      <c r="C16" s="5" t="s">
        <v>619</v>
      </c>
      <c r="D16" s="5" t="s">
        <v>443</v>
      </c>
      <c r="E16" s="5" t="str">
        <f>+VLOOKUP($D16,Sheet1!$C$5:$C$177,1,0)</f>
        <v>00049309</v>
      </c>
      <c r="F16" s="5" t="s">
        <v>122</v>
      </c>
      <c r="G16" s="5" t="s">
        <v>599</v>
      </c>
      <c r="H16" s="5" t="s">
        <v>156</v>
      </c>
      <c r="I16" s="5" t="s">
        <v>612</v>
      </c>
      <c r="J16" s="5" t="s">
        <v>135</v>
      </c>
      <c r="K16" s="4">
        <v>2579220</v>
      </c>
      <c r="L16" s="4">
        <v>0</v>
      </c>
      <c r="M16" s="4">
        <v>206338</v>
      </c>
      <c r="N16" s="4">
        <v>2785558</v>
      </c>
      <c r="O16" s="5" t="s">
        <v>280</v>
      </c>
      <c r="P16" s="5" t="s">
        <v>76</v>
      </c>
      <c r="Q16" s="5" t="s">
        <v>285</v>
      </c>
      <c r="R16" s="5"/>
      <c r="S16" s="5" t="s">
        <v>453</v>
      </c>
    </row>
    <row r="17" spans="1:19" x14ac:dyDescent="0.25">
      <c r="A17" s="7">
        <v>44861</v>
      </c>
      <c r="B17" s="7">
        <v>44861</v>
      </c>
      <c r="C17" s="5" t="s">
        <v>72</v>
      </c>
      <c r="D17" s="5" t="s">
        <v>547</v>
      </c>
      <c r="E17" s="5" t="str">
        <f>+VLOOKUP($D17,Sheet1!$C$5:$C$177,1,0)</f>
        <v>00049308</v>
      </c>
      <c r="F17" s="5" t="s">
        <v>122</v>
      </c>
      <c r="G17" s="5" t="s">
        <v>149</v>
      </c>
      <c r="H17" s="5" t="s">
        <v>244</v>
      </c>
      <c r="I17" s="5" t="s">
        <v>465</v>
      </c>
      <c r="J17" s="5" t="s">
        <v>195</v>
      </c>
      <c r="K17" s="4">
        <v>1156580</v>
      </c>
      <c r="L17" s="4">
        <v>0</v>
      </c>
      <c r="M17" s="4">
        <v>92526</v>
      </c>
      <c r="N17" s="4">
        <v>1249106</v>
      </c>
      <c r="O17" s="5" t="s">
        <v>280</v>
      </c>
      <c r="P17" s="5" t="s">
        <v>76</v>
      </c>
      <c r="Q17" s="5" t="s">
        <v>285</v>
      </c>
      <c r="R17" s="5"/>
      <c r="S17" s="5" t="s">
        <v>453</v>
      </c>
    </row>
    <row r="18" spans="1:19" x14ac:dyDescent="0.25">
      <c r="A18" s="7">
        <v>44861</v>
      </c>
      <c r="B18" s="7">
        <v>44861</v>
      </c>
      <c r="C18" s="5" t="s">
        <v>588</v>
      </c>
      <c r="D18" s="5" t="s">
        <v>471</v>
      </c>
      <c r="E18" s="5" t="str">
        <f>+VLOOKUP($D18,Sheet1!$C$5:$C$177,1,0)</f>
        <v>00049307</v>
      </c>
      <c r="F18" s="5" t="s">
        <v>122</v>
      </c>
      <c r="G18" s="5" t="s">
        <v>463</v>
      </c>
      <c r="H18" s="5" t="s">
        <v>521</v>
      </c>
      <c r="I18" s="5" t="s">
        <v>220</v>
      </c>
      <c r="J18" s="5" t="s">
        <v>296</v>
      </c>
      <c r="K18" s="4">
        <v>1468620</v>
      </c>
      <c r="L18" s="4">
        <v>0</v>
      </c>
      <c r="M18" s="4">
        <v>117490</v>
      </c>
      <c r="N18" s="4">
        <v>1586110</v>
      </c>
      <c r="O18" s="5" t="s">
        <v>280</v>
      </c>
      <c r="P18" s="5" t="s">
        <v>76</v>
      </c>
      <c r="Q18" s="5" t="s">
        <v>285</v>
      </c>
      <c r="R18" s="5"/>
      <c r="S18" s="5" t="s">
        <v>453</v>
      </c>
    </row>
    <row r="19" spans="1:19" x14ac:dyDescent="0.25">
      <c r="A19" s="7">
        <v>44861</v>
      </c>
      <c r="B19" s="7">
        <v>44861</v>
      </c>
      <c r="C19" s="5" t="s">
        <v>250</v>
      </c>
      <c r="D19" s="5" t="s">
        <v>203</v>
      </c>
      <c r="E19" s="5" t="str">
        <f>+VLOOKUP($D19,Sheet1!$C$5:$C$177,1,0)</f>
        <v>00049306</v>
      </c>
      <c r="F19" s="5" t="s">
        <v>122</v>
      </c>
      <c r="G19" s="5" t="s">
        <v>126</v>
      </c>
      <c r="H19" s="5" t="s">
        <v>18</v>
      </c>
      <c r="I19" s="5" t="s">
        <v>609</v>
      </c>
      <c r="J19" s="5" t="s">
        <v>257</v>
      </c>
      <c r="K19" s="4">
        <v>1110580</v>
      </c>
      <c r="L19" s="4">
        <v>0</v>
      </c>
      <c r="M19" s="4">
        <v>88846</v>
      </c>
      <c r="N19" s="4">
        <v>1199426</v>
      </c>
      <c r="O19" s="5" t="s">
        <v>280</v>
      </c>
      <c r="P19" s="5" t="s">
        <v>76</v>
      </c>
      <c r="Q19" s="5" t="s">
        <v>285</v>
      </c>
      <c r="R19" s="5" t="s">
        <v>47</v>
      </c>
      <c r="S19" s="5" t="s">
        <v>316</v>
      </c>
    </row>
    <row r="20" spans="1:19" x14ac:dyDescent="0.25">
      <c r="A20" s="7">
        <v>44861</v>
      </c>
      <c r="B20" s="7">
        <v>44861</v>
      </c>
      <c r="C20" s="5" t="s">
        <v>668</v>
      </c>
      <c r="D20" s="5" t="s">
        <v>270</v>
      </c>
      <c r="E20" s="5" t="str">
        <f>+VLOOKUP($D20,Sheet1!$C$5:$C$177,1,0)</f>
        <v>00049305</v>
      </c>
      <c r="F20" s="5" t="s">
        <v>122</v>
      </c>
      <c r="G20" s="5" t="s">
        <v>181</v>
      </c>
      <c r="H20" s="5" t="s">
        <v>241</v>
      </c>
      <c r="I20" s="5" t="s">
        <v>276</v>
      </c>
      <c r="J20" s="5" t="s">
        <v>201</v>
      </c>
      <c r="K20" s="4">
        <v>4642280</v>
      </c>
      <c r="L20" s="4">
        <v>0</v>
      </c>
      <c r="M20" s="4">
        <v>371382</v>
      </c>
      <c r="N20" s="4">
        <v>5013662</v>
      </c>
      <c r="O20" s="5" t="s">
        <v>280</v>
      </c>
      <c r="P20" s="5" t="s">
        <v>76</v>
      </c>
      <c r="Q20" s="5" t="s">
        <v>285</v>
      </c>
      <c r="R20" s="5" t="s">
        <v>47</v>
      </c>
      <c r="S20" s="5" t="s">
        <v>316</v>
      </c>
    </row>
    <row r="21" spans="1:19" x14ac:dyDescent="0.25">
      <c r="A21" s="7">
        <v>44861</v>
      </c>
      <c r="B21" s="7">
        <v>44861</v>
      </c>
      <c r="C21" s="5" t="s">
        <v>210</v>
      </c>
      <c r="D21" s="5" t="s">
        <v>457</v>
      </c>
      <c r="E21" s="5" t="str">
        <f>+VLOOKUP($D21,Sheet1!$C$5:$C$177,1,0)</f>
        <v>00049304</v>
      </c>
      <c r="F21" s="5" t="s">
        <v>122</v>
      </c>
      <c r="G21" s="5" t="s">
        <v>651</v>
      </c>
      <c r="H21" s="5" t="s">
        <v>568</v>
      </c>
      <c r="I21" s="5" t="s">
        <v>391</v>
      </c>
      <c r="J21" s="5" t="s">
        <v>85</v>
      </c>
      <c r="K21" s="4">
        <v>2421888</v>
      </c>
      <c r="L21" s="4">
        <v>20073</v>
      </c>
      <c r="M21" s="4">
        <v>192145</v>
      </c>
      <c r="N21" s="4">
        <v>2593960</v>
      </c>
      <c r="O21" s="5" t="s">
        <v>280</v>
      </c>
      <c r="P21" s="5" t="s">
        <v>76</v>
      </c>
      <c r="Q21" s="5" t="s">
        <v>285</v>
      </c>
      <c r="R21" s="5" t="s">
        <v>47</v>
      </c>
      <c r="S21" s="5" t="s">
        <v>316</v>
      </c>
    </row>
    <row r="22" spans="1:19" x14ac:dyDescent="0.25">
      <c r="A22" s="7">
        <v>44860</v>
      </c>
      <c r="B22" s="7">
        <v>44860</v>
      </c>
      <c r="C22" s="5" t="s">
        <v>481</v>
      </c>
      <c r="D22" s="5" t="s">
        <v>358</v>
      </c>
      <c r="E22" s="5" t="str">
        <f>+VLOOKUP($D22,Sheet1!$C$5:$C$177,1,0)</f>
        <v>00048898</v>
      </c>
      <c r="F22" s="5" t="s">
        <v>122</v>
      </c>
      <c r="G22" s="5" t="s">
        <v>54</v>
      </c>
      <c r="H22" s="5" t="s">
        <v>232</v>
      </c>
      <c r="I22" s="5" t="s">
        <v>331</v>
      </c>
      <c r="J22" s="5" t="s">
        <v>562</v>
      </c>
      <c r="K22" s="4">
        <v>1999044</v>
      </c>
      <c r="L22" s="4">
        <v>0</v>
      </c>
      <c r="M22" s="4">
        <v>159924</v>
      </c>
      <c r="N22" s="4">
        <v>2158968</v>
      </c>
      <c r="O22" s="5" t="s">
        <v>280</v>
      </c>
      <c r="P22" s="5" t="s">
        <v>76</v>
      </c>
      <c r="Q22" s="5" t="s">
        <v>285</v>
      </c>
      <c r="R22" s="5"/>
      <c r="S22" s="5" t="s">
        <v>453</v>
      </c>
    </row>
    <row r="23" spans="1:19" x14ac:dyDescent="0.25">
      <c r="A23" s="7">
        <v>44860</v>
      </c>
      <c r="B23" s="7">
        <v>44860</v>
      </c>
      <c r="C23" s="5" t="s">
        <v>155</v>
      </c>
      <c r="D23" s="5" t="s">
        <v>248</v>
      </c>
      <c r="E23" s="5" t="str">
        <f>+VLOOKUP($D23,Sheet1!$C$5:$C$177,1,0)</f>
        <v>00048895</v>
      </c>
      <c r="F23" s="5" t="s">
        <v>122</v>
      </c>
      <c r="G23" s="5" t="s">
        <v>403</v>
      </c>
      <c r="H23" s="5" t="s">
        <v>19</v>
      </c>
      <c r="I23" s="5" t="s">
        <v>278</v>
      </c>
      <c r="J23" s="5" t="s">
        <v>452</v>
      </c>
      <c r="K23" s="4">
        <v>7329076</v>
      </c>
      <c r="L23" s="4">
        <v>40146</v>
      </c>
      <c r="M23" s="4">
        <v>583114</v>
      </c>
      <c r="N23" s="4">
        <v>7872044</v>
      </c>
      <c r="O23" s="5" t="s">
        <v>280</v>
      </c>
      <c r="P23" s="5" t="s">
        <v>76</v>
      </c>
      <c r="Q23" s="5" t="s">
        <v>285</v>
      </c>
      <c r="R23" s="5" t="s">
        <v>47</v>
      </c>
      <c r="S23" s="5" t="s">
        <v>316</v>
      </c>
    </row>
    <row r="24" spans="1:19" x14ac:dyDescent="0.25">
      <c r="A24" s="7">
        <v>44859</v>
      </c>
      <c r="B24" s="7">
        <v>44859</v>
      </c>
      <c r="C24" s="5" t="s">
        <v>593</v>
      </c>
      <c r="D24" s="5" t="s">
        <v>87</v>
      </c>
      <c r="E24" s="5" t="str">
        <f>+VLOOKUP($D24,Sheet1!$C$5:$C$177,1,0)</f>
        <v>00048875</v>
      </c>
      <c r="F24" s="5" t="s">
        <v>122</v>
      </c>
      <c r="G24" s="5" t="s">
        <v>219</v>
      </c>
      <c r="H24" s="5" t="s">
        <v>154</v>
      </c>
      <c r="I24" s="5" t="s">
        <v>224</v>
      </c>
      <c r="J24" s="5" t="s">
        <v>537</v>
      </c>
      <c r="K24" s="4">
        <v>200728</v>
      </c>
      <c r="L24" s="4">
        <v>20073</v>
      </c>
      <c r="M24" s="4">
        <v>14452</v>
      </c>
      <c r="N24" s="4">
        <v>195107</v>
      </c>
      <c r="O24" s="5" t="s">
        <v>280</v>
      </c>
      <c r="P24" s="5" t="s">
        <v>76</v>
      </c>
      <c r="Q24" s="5" t="s">
        <v>285</v>
      </c>
      <c r="R24" s="5" t="s">
        <v>527</v>
      </c>
      <c r="S24" s="5" t="s">
        <v>453</v>
      </c>
    </row>
    <row r="25" spans="1:19" x14ac:dyDescent="0.25">
      <c r="A25" s="7">
        <v>44859</v>
      </c>
      <c r="B25" s="7">
        <v>44859</v>
      </c>
      <c r="C25" s="5" t="s">
        <v>129</v>
      </c>
      <c r="D25" s="5" t="s">
        <v>89</v>
      </c>
      <c r="E25" s="5" t="str">
        <f>+VLOOKUP($D25,Sheet1!$C$5:$C$177,1,0)</f>
        <v>00048873</v>
      </c>
      <c r="F25" s="5" t="s">
        <v>122</v>
      </c>
      <c r="G25" s="5" t="s">
        <v>70</v>
      </c>
      <c r="H25" s="5" t="s">
        <v>405</v>
      </c>
      <c r="I25" s="5" t="s">
        <v>324</v>
      </c>
      <c r="J25" s="5" t="s">
        <v>13</v>
      </c>
      <c r="K25" s="4">
        <v>2221160</v>
      </c>
      <c r="L25" s="4">
        <v>0</v>
      </c>
      <c r="M25" s="4">
        <v>177693</v>
      </c>
      <c r="N25" s="4">
        <v>2398853</v>
      </c>
      <c r="O25" s="5" t="s">
        <v>280</v>
      </c>
      <c r="P25" s="5" t="s">
        <v>76</v>
      </c>
      <c r="Q25" s="5" t="s">
        <v>285</v>
      </c>
      <c r="R25" s="5" t="s">
        <v>527</v>
      </c>
      <c r="S25" s="5" t="s">
        <v>453</v>
      </c>
    </row>
    <row r="26" spans="1:19" x14ac:dyDescent="0.25">
      <c r="A26" s="7">
        <v>44859</v>
      </c>
      <c r="B26" s="7">
        <v>44859</v>
      </c>
      <c r="C26" s="5" t="s">
        <v>413</v>
      </c>
      <c r="D26" s="5" t="s">
        <v>613</v>
      </c>
      <c r="E26" s="5" t="str">
        <f>+VLOOKUP($D26,Sheet1!$C$5:$C$177,1,0)</f>
        <v>00048872</v>
      </c>
      <c r="F26" s="5" t="s">
        <v>122</v>
      </c>
      <c r="G26" s="5" t="s">
        <v>211</v>
      </c>
      <c r="H26" s="5" t="s">
        <v>158</v>
      </c>
      <c r="I26" s="5" t="s">
        <v>191</v>
      </c>
      <c r="J26" s="5" t="s">
        <v>61</v>
      </c>
      <c r="K26" s="4">
        <v>200728</v>
      </c>
      <c r="L26" s="4">
        <v>20073</v>
      </c>
      <c r="M26" s="4">
        <v>14452</v>
      </c>
      <c r="N26" s="4">
        <v>195107</v>
      </c>
      <c r="O26" s="5" t="s">
        <v>280</v>
      </c>
      <c r="P26" s="5" t="s">
        <v>76</v>
      </c>
      <c r="Q26" s="5" t="s">
        <v>285</v>
      </c>
      <c r="R26" s="5" t="s">
        <v>527</v>
      </c>
      <c r="S26" s="5" t="s">
        <v>453</v>
      </c>
    </row>
    <row r="27" spans="1:19" x14ac:dyDescent="0.25">
      <c r="A27" s="7">
        <v>44859</v>
      </c>
      <c r="B27" s="7">
        <v>44859</v>
      </c>
      <c r="C27" s="5" t="s">
        <v>238</v>
      </c>
      <c r="D27" s="5" t="s">
        <v>97</v>
      </c>
      <c r="E27" s="5" t="str">
        <f>+VLOOKUP($D27,Sheet1!$C$5:$C$177,1,0)</f>
        <v>00048871</v>
      </c>
      <c r="F27" s="5" t="s">
        <v>122</v>
      </c>
      <c r="G27" s="5" t="s">
        <v>86</v>
      </c>
      <c r="H27" s="5" t="s">
        <v>42</v>
      </c>
      <c r="I27" s="5" t="s">
        <v>230</v>
      </c>
      <c r="J27" s="5" t="s">
        <v>298</v>
      </c>
      <c r="K27" s="4">
        <v>200728</v>
      </c>
      <c r="L27" s="4">
        <v>20073</v>
      </c>
      <c r="M27" s="4">
        <v>14452</v>
      </c>
      <c r="N27" s="4">
        <v>195107</v>
      </c>
      <c r="O27" s="5" t="s">
        <v>280</v>
      </c>
      <c r="P27" s="5" t="s">
        <v>76</v>
      </c>
      <c r="Q27" s="5" t="s">
        <v>285</v>
      </c>
      <c r="R27" s="5" t="s">
        <v>527</v>
      </c>
      <c r="S27" s="5" t="s">
        <v>453</v>
      </c>
    </row>
    <row r="28" spans="1:19" x14ac:dyDescent="0.25">
      <c r="A28" s="7">
        <v>44859</v>
      </c>
      <c r="B28" s="7">
        <v>44859</v>
      </c>
      <c r="C28" s="5" t="s">
        <v>567</v>
      </c>
      <c r="D28" s="5" t="s">
        <v>150</v>
      </c>
      <c r="E28" s="5" t="str">
        <f>+VLOOKUP($D28,Sheet1!$C$5:$C$177,1,0)</f>
        <v>00048865</v>
      </c>
      <c r="F28" s="5" t="s">
        <v>122</v>
      </c>
      <c r="G28" s="5" t="s">
        <v>86</v>
      </c>
      <c r="H28" s="5" t="s">
        <v>42</v>
      </c>
      <c r="I28" s="5" t="s">
        <v>7</v>
      </c>
      <c r="J28" s="5" t="s">
        <v>298</v>
      </c>
      <c r="K28" s="4">
        <v>3331740</v>
      </c>
      <c r="L28" s="4">
        <v>0</v>
      </c>
      <c r="M28" s="4">
        <v>266539</v>
      </c>
      <c r="N28" s="4">
        <v>3598279</v>
      </c>
      <c r="O28" s="5" t="s">
        <v>280</v>
      </c>
      <c r="P28" s="5" t="s">
        <v>76</v>
      </c>
      <c r="Q28" s="5" t="s">
        <v>285</v>
      </c>
      <c r="R28" s="5" t="s">
        <v>527</v>
      </c>
      <c r="S28" s="5" t="s">
        <v>453</v>
      </c>
    </row>
    <row r="29" spans="1:19" x14ac:dyDescent="0.25">
      <c r="A29" s="7">
        <v>44859</v>
      </c>
      <c r="B29" s="7">
        <v>44859</v>
      </c>
      <c r="C29" s="5" t="s">
        <v>417</v>
      </c>
      <c r="D29" s="5" t="s">
        <v>464</v>
      </c>
      <c r="E29" s="5" t="str">
        <f>+VLOOKUP($D29,Sheet1!$C$5:$C$177,1,0)</f>
        <v>00048864</v>
      </c>
      <c r="F29" s="5" t="s">
        <v>122</v>
      </c>
      <c r="G29" s="5" t="s">
        <v>211</v>
      </c>
      <c r="H29" s="5" t="s">
        <v>158</v>
      </c>
      <c r="I29" s="5" t="s">
        <v>564</v>
      </c>
      <c r="J29" s="5" t="s">
        <v>61</v>
      </c>
      <c r="K29" s="4">
        <v>2579200</v>
      </c>
      <c r="L29" s="4">
        <v>111058</v>
      </c>
      <c r="M29" s="4">
        <v>197451</v>
      </c>
      <c r="N29" s="4">
        <v>2665593</v>
      </c>
      <c r="O29" s="5" t="s">
        <v>280</v>
      </c>
      <c r="P29" s="5" t="s">
        <v>76</v>
      </c>
      <c r="Q29" s="5" t="s">
        <v>285</v>
      </c>
      <c r="R29" s="5" t="s">
        <v>527</v>
      </c>
      <c r="S29" s="5" t="s">
        <v>453</v>
      </c>
    </row>
    <row r="30" spans="1:19" x14ac:dyDescent="0.25">
      <c r="A30" s="7">
        <v>44859</v>
      </c>
      <c r="B30" s="7">
        <v>44859</v>
      </c>
      <c r="C30" s="5" t="s">
        <v>428</v>
      </c>
      <c r="D30" s="5" t="s">
        <v>648</v>
      </c>
      <c r="E30" s="5" t="str">
        <f>+VLOOKUP($D30,Sheet1!$C$5:$C$177,1,0)</f>
        <v>00048863</v>
      </c>
      <c r="F30" s="5" t="s">
        <v>122</v>
      </c>
      <c r="G30" s="5" t="s">
        <v>219</v>
      </c>
      <c r="H30" s="5" t="s">
        <v>154</v>
      </c>
      <c r="I30" s="5" t="s">
        <v>549</v>
      </c>
      <c r="J30" s="5" t="s">
        <v>537</v>
      </c>
      <c r="K30" s="4">
        <v>10711300</v>
      </c>
      <c r="L30" s="4">
        <v>0</v>
      </c>
      <c r="M30" s="4">
        <v>856904</v>
      </c>
      <c r="N30" s="4">
        <v>11568204</v>
      </c>
      <c r="O30" s="5" t="s">
        <v>280</v>
      </c>
      <c r="P30" s="5" t="s">
        <v>76</v>
      </c>
      <c r="Q30" s="5" t="s">
        <v>285</v>
      </c>
      <c r="R30" s="5" t="s">
        <v>527</v>
      </c>
      <c r="S30" s="5" t="s">
        <v>453</v>
      </c>
    </row>
    <row r="31" spans="1:19" x14ac:dyDescent="0.25">
      <c r="A31" s="7">
        <v>44858</v>
      </c>
      <c r="B31" s="7">
        <v>44858</v>
      </c>
      <c r="C31" s="5" t="s">
        <v>404</v>
      </c>
      <c r="D31" s="5" t="s">
        <v>406</v>
      </c>
      <c r="E31" s="5" t="str">
        <f>+VLOOKUP($D31,Sheet1!$C$5:$C$177,1,0)</f>
        <v>00048807</v>
      </c>
      <c r="F31" s="5" t="s">
        <v>122</v>
      </c>
      <c r="G31" s="5" t="s">
        <v>225</v>
      </c>
      <c r="H31" s="5" t="s">
        <v>454</v>
      </c>
      <c r="I31" s="5" t="s">
        <v>263</v>
      </c>
      <c r="J31" s="5" t="s">
        <v>38</v>
      </c>
      <c r="K31" s="4">
        <v>1652620</v>
      </c>
      <c r="L31" s="4">
        <v>0</v>
      </c>
      <c r="M31" s="4">
        <v>132210</v>
      </c>
      <c r="N31" s="4">
        <v>1784830</v>
      </c>
      <c r="O31" s="5" t="s">
        <v>280</v>
      </c>
      <c r="P31" s="5" t="s">
        <v>76</v>
      </c>
      <c r="Q31" s="5" t="s">
        <v>285</v>
      </c>
      <c r="R31" s="5"/>
      <c r="S31" s="5" t="s">
        <v>453</v>
      </c>
    </row>
    <row r="32" spans="1:19" x14ac:dyDescent="0.25">
      <c r="A32" s="7">
        <v>44858</v>
      </c>
      <c r="B32" s="7">
        <v>44858</v>
      </c>
      <c r="C32" s="5" t="s">
        <v>492</v>
      </c>
      <c r="D32" s="5" t="s">
        <v>479</v>
      </c>
      <c r="E32" s="5" t="str">
        <f>+VLOOKUP($D32,Sheet1!$C$5:$C$177,1,0)</f>
        <v>00048808</v>
      </c>
      <c r="F32" s="5" t="s">
        <v>122</v>
      </c>
      <c r="G32" s="5" t="s">
        <v>225</v>
      </c>
      <c r="H32" s="5" t="s">
        <v>454</v>
      </c>
      <c r="I32" s="5" t="s">
        <v>252</v>
      </c>
      <c r="J32" s="5" t="s">
        <v>38</v>
      </c>
      <c r="K32" s="4">
        <v>200728</v>
      </c>
      <c r="L32" s="4">
        <v>20073</v>
      </c>
      <c r="M32" s="4">
        <v>14452</v>
      </c>
      <c r="N32" s="4">
        <v>195107</v>
      </c>
      <c r="O32" s="5" t="s">
        <v>280</v>
      </c>
      <c r="P32" s="5" t="s">
        <v>76</v>
      </c>
      <c r="Q32" s="5" t="s">
        <v>285</v>
      </c>
      <c r="R32" s="5"/>
      <c r="S32" s="5" t="s">
        <v>453</v>
      </c>
    </row>
    <row r="33" spans="1:19" x14ac:dyDescent="0.25">
      <c r="A33" s="7">
        <v>44858</v>
      </c>
      <c r="B33" s="7">
        <v>44858</v>
      </c>
      <c r="C33" s="5" t="s">
        <v>672</v>
      </c>
      <c r="D33" s="5" t="s">
        <v>216</v>
      </c>
      <c r="E33" s="5" t="str">
        <f>+VLOOKUP($D33,Sheet1!$C$5:$C$177,1,0)</f>
        <v>00048810</v>
      </c>
      <c r="F33" s="5" t="s">
        <v>122</v>
      </c>
      <c r="G33" s="5" t="s">
        <v>17</v>
      </c>
      <c r="H33" s="5" t="s">
        <v>418</v>
      </c>
      <c r="I33" s="5" t="s">
        <v>199</v>
      </c>
      <c r="J33" s="5" t="s">
        <v>466</v>
      </c>
      <c r="K33" s="4">
        <v>2061948</v>
      </c>
      <c r="L33" s="4">
        <v>0</v>
      </c>
      <c r="M33" s="4">
        <v>164956</v>
      </c>
      <c r="N33" s="4">
        <v>2226904</v>
      </c>
      <c r="O33" s="5" t="s">
        <v>280</v>
      </c>
      <c r="P33" s="5" t="s">
        <v>76</v>
      </c>
      <c r="Q33" s="5" t="s">
        <v>285</v>
      </c>
      <c r="R33" s="5"/>
      <c r="S33" s="5" t="s">
        <v>453</v>
      </c>
    </row>
    <row r="34" spans="1:19" x14ac:dyDescent="0.25">
      <c r="A34" s="7">
        <v>44858</v>
      </c>
      <c r="B34" s="7">
        <v>44858</v>
      </c>
      <c r="C34" s="5" t="s">
        <v>282</v>
      </c>
      <c r="D34" s="5" t="s">
        <v>23</v>
      </c>
      <c r="E34" s="5" t="str">
        <f>+VLOOKUP($D34,Sheet1!$C$5:$C$177,1,0)</f>
        <v>00048809</v>
      </c>
      <c r="F34" s="5" t="s">
        <v>122</v>
      </c>
      <c r="G34" s="5" t="s">
        <v>17</v>
      </c>
      <c r="H34" s="5" t="s">
        <v>418</v>
      </c>
      <c r="I34" s="5" t="s">
        <v>20</v>
      </c>
      <c r="J34" s="5" t="s">
        <v>466</v>
      </c>
      <c r="K34" s="4">
        <v>200728</v>
      </c>
      <c r="L34" s="4">
        <v>20073</v>
      </c>
      <c r="M34" s="4">
        <v>14452</v>
      </c>
      <c r="N34" s="4">
        <v>195107</v>
      </c>
      <c r="O34" s="5" t="s">
        <v>280</v>
      </c>
      <c r="P34" s="5" t="s">
        <v>76</v>
      </c>
      <c r="Q34" s="5" t="s">
        <v>285</v>
      </c>
      <c r="R34" s="5"/>
      <c r="S34" s="5" t="s">
        <v>453</v>
      </c>
    </row>
    <row r="35" spans="1:19" x14ac:dyDescent="0.25">
      <c r="A35" s="7">
        <v>44858</v>
      </c>
      <c r="B35" s="7">
        <v>44858</v>
      </c>
      <c r="C35" s="5" t="s">
        <v>643</v>
      </c>
      <c r="D35" s="5" t="s">
        <v>131</v>
      </c>
      <c r="E35" s="5" t="str">
        <f>+VLOOKUP($D35,Sheet1!$C$5:$C$177,1,0)</f>
        <v>00048796</v>
      </c>
      <c r="F35" s="5" t="s">
        <v>122</v>
      </c>
      <c r="G35" s="5" t="s">
        <v>54</v>
      </c>
      <c r="H35" s="5" t="s">
        <v>232</v>
      </c>
      <c r="I35" s="5" t="s">
        <v>39</v>
      </c>
      <c r="J35" s="5" t="s">
        <v>562</v>
      </c>
      <c r="K35" s="4">
        <v>1311312</v>
      </c>
      <c r="L35" s="4">
        <v>20073</v>
      </c>
      <c r="M35" s="4">
        <v>103299</v>
      </c>
      <c r="N35" s="4">
        <v>1394538</v>
      </c>
      <c r="O35" s="5" t="s">
        <v>280</v>
      </c>
      <c r="P35" s="5" t="s">
        <v>76</v>
      </c>
      <c r="Q35" s="5" t="s">
        <v>285</v>
      </c>
      <c r="R35" s="5"/>
      <c r="S35" s="5" t="s">
        <v>453</v>
      </c>
    </row>
    <row r="36" spans="1:19" x14ac:dyDescent="0.25">
      <c r="A36" s="7">
        <v>44858</v>
      </c>
      <c r="B36" s="7">
        <v>44858</v>
      </c>
      <c r="C36" s="5" t="s">
        <v>127</v>
      </c>
      <c r="D36" s="5" t="s">
        <v>436</v>
      </c>
      <c r="E36" s="5" t="str">
        <f>+VLOOKUP($D36,Sheet1!$C$5:$C$177,1,0)</f>
        <v>00048794</v>
      </c>
      <c r="F36" s="5" t="s">
        <v>122</v>
      </c>
      <c r="G36" s="5" t="s">
        <v>645</v>
      </c>
      <c r="H36" s="5" t="s">
        <v>260</v>
      </c>
      <c r="I36" s="5" t="s">
        <v>669</v>
      </c>
      <c r="J36" s="5" t="s">
        <v>256</v>
      </c>
      <c r="K36" s="4">
        <v>2267160</v>
      </c>
      <c r="L36" s="4">
        <v>0</v>
      </c>
      <c r="M36" s="4">
        <v>181373</v>
      </c>
      <c r="N36" s="4">
        <v>2448533</v>
      </c>
      <c r="O36" s="5" t="s">
        <v>280</v>
      </c>
      <c r="P36" s="5" t="s">
        <v>76</v>
      </c>
      <c r="Q36" s="5" t="s">
        <v>285</v>
      </c>
      <c r="R36" s="5"/>
      <c r="S36" s="5" t="s">
        <v>453</v>
      </c>
    </row>
    <row r="37" spans="1:19" x14ac:dyDescent="0.25">
      <c r="A37" s="7">
        <v>44858</v>
      </c>
      <c r="B37" s="7">
        <v>44858</v>
      </c>
      <c r="C37" s="5" t="s">
        <v>557</v>
      </c>
      <c r="D37" s="5" t="s">
        <v>528</v>
      </c>
      <c r="E37" s="5" t="str">
        <f>+VLOOKUP($D37,Sheet1!$C$5:$C$177,1,0)</f>
        <v>00048793</v>
      </c>
      <c r="F37" s="5" t="s">
        <v>122</v>
      </c>
      <c r="G37" s="5" t="s">
        <v>645</v>
      </c>
      <c r="H37" s="5" t="s">
        <v>260</v>
      </c>
      <c r="I37" s="5" t="s">
        <v>148</v>
      </c>
      <c r="J37" s="5" t="s">
        <v>256</v>
      </c>
      <c r="K37" s="4">
        <v>200728</v>
      </c>
      <c r="L37" s="4">
        <v>20073</v>
      </c>
      <c r="M37" s="4">
        <v>14452</v>
      </c>
      <c r="N37" s="4">
        <v>195107</v>
      </c>
      <c r="O37" s="5" t="s">
        <v>280</v>
      </c>
      <c r="P37" s="5" t="s">
        <v>76</v>
      </c>
      <c r="Q37" s="5" t="s">
        <v>285</v>
      </c>
      <c r="R37" s="5"/>
      <c r="S37" s="5" t="s">
        <v>453</v>
      </c>
    </row>
    <row r="38" spans="1:19" x14ac:dyDescent="0.25">
      <c r="A38" s="7">
        <v>44858</v>
      </c>
      <c r="B38" s="7">
        <v>44858</v>
      </c>
      <c r="C38" s="5" t="s">
        <v>563</v>
      </c>
      <c r="D38" s="5" t="s">
        <v>313</v>
      </c>
      <c r="E38" s="5" t="str">
        <f>+VLOOKUP($D38,Sheet1!$C$5:$C$177,1,0)</f>
        <v>00048792</v>
      </c>
      <c r="F38" s="5" t="s">
        <v>122</v>
      </c>
      <c r="G38" s="5" t="s">
        <v>578</v>
      </c>
      <c r="H38" s="5" t="s">
        <v>555</v>
      </c>
      <c r="I38" s="5" t="s">
        <v>151</v>
      </c>
      <c r="J38" s="5" t="s">
        <v>159</v>
      </c>
      <c r="K38" s="4">
        <v>200728</v>
      </c>
      <c r="L38" s="4">
        <v>20073</v>
      </c>
      <c r="M38" s="4">
        <v>14452</v>
      </c>
      <c r="N38" s="4">
        <v>195107</v>
      </c>
      <c r="O38" s="5" t="s">
        <v>280</v>
      </c>
      <c r="P38" s="5" t="s">
        <v>76</v>
      </c>
      <c r="Q38" s="5" t="s">
        <v>285</v>
      </c>
      <c r="R38" s="5"/>
      <c r="S38" s="5" t="s">
        <v>453</v>
      </c>
    </row>
    <row r="39" spans="1:19" x14ac:dyDescent="0.25">
      <c r="A39" s="7">
        <v>44858</v>
      </c>
      <c r="B39" s="7">
        <v>44858</v>
      </c>
      <c r="C39" s="5" t="s">
        <v>637</v>
      </c>
      <c r="D39" s="5" t="s">
        <v>396</v>
      </c>
      <c r="E39" s="5" t="str">
        <f>+VLOOKUP($D39,Sheet1!$C$5:$C$177,1,0)</f>
        <v>00048791</v>
      </c>
      <c r="F39" s="5" t="s">
        <v>122</v>
      </c>
      <c r="G39" s="5" t="s">
        <v>578</v>
      </c>
      <c r="H39" s="5" t="s">
        <v>555</v>
      </c>
      <c r="I39" s="5" t="s">
        <v>623</v>
      </c>
      <c r="J39" s="5" t="s">
        <v>159</v>
      </c>
      <c r="K39" s="4">
        <v>9293052</v>
      </c>
      <c r="L39" s="4">
        <v>80291</v>
      </c>
      <c r="M39" s="4">
        <v>737021</v>
      </c>
      <c r="N39" s="4">
        <v>9949782</v>
      </c>
      <c r="O39" s="5" t="s">
        <v>280</v>
      </c>
      <c r="P39" s="5" t="s">
        <v>76</v>
      </c>
      <c r="Q39" s="5" t="s">
        <v>285</v>
      </c>
      <c r="R39" s="5"/>
      <c r="S39" s="5" t="s">
        <v>453</v>
      </c>
    </row>
    <row r="40" spans="1:19" x14ac:dyDescent="0.25">
      <c r="A40" s="7">
        <v>44858</v>
      </c>
      <c r="B40" s="7">
        <v>44858</v>
      </c>
      <c r="C40" s="5" t="s">
        <v>508</v>
      </c>
      <c r="D40" s="5" t="s">
        <v>659</v>
      </c>
      <c r="E40" s="5" t="str">
        <f>+VLOOKUP($D40,Sheet1!$C$5:$C$177,1,0)</f>
        <v>00048790</v>
      </c>
      <c r="F40" s="5" t="s">
        <v>122</v>
      </c>
      <c r="G40" s="5" t="s">
        <v>494</v>
      </c>
      <c r="H40" s="5" t="s">
        <v>308</v>
      </c>
      <c r="I40" s="5" t="s">
        <v>281</v>
      </c>
      <c r="J40" s="5" t="s">
        <v>188</v>
      </c>
      <c r="K40" s="4">
        <v>3530380</v>
      </c>
      <c r="L40" s="4">
        <v>0</v>
      </c>
      <c r="M40" s="4">
        <v>282430</v>
      </c>
      <c r="N40" s="4">
        <v>3812810</v>
      </c>
      <c r="O40" s="5" t="s">
        <v>280</v>
      </c>
      <c r="P40" s="5" t="s">
        <v>76</v>
      </c>
      <c r="Q40" s="5" t="s">
        <v>285</v>
      </c>
      <c r="R40" s="5"/>
      <c r="S40" s="5" t="s">
        <v>453</v>
      </c>
    </row>
    <row r="41" spans="1:19" x14ac:dyDescent="0.25">
      <c r="A41" s="7">
        <v>44858</v>
      </c>
      <c r="B41" s="7">
        <v>44858</v>
      </c>
      <c r="C41" s="5" t="s">
        <v>239</v>
      </c>
      <c r="D41" s="5" t="s">
        <v>242</v>
      </c>
      <c r="E41" s="5" t="str">
        <f>+VLOOKUP($D41,Sheet1!$C$5:$C$177,1,0)</f>
        <v>00048789</v>
      </c>
      <c r="F41" s="5" t="s">
        <v>122</v>
      </c>
      <c r="G41" s="5" t="s">
        <v>494</v>
      </c>
      <c r="H41" s="5" t="s">
        <v>308</v>
      </c>
      <c r="I41" s="5" t="s">
        <v>424</v>
      </c>
      <c r="J41" s="5" t="s">
        <v>188</v>
      </c>
      <c r="K41" s="4">
        <v>200728</v>
      </c>
      <c r="L41" s="4">
        <v>20073</v>
      </c>
      <c r="M41" s="4">
        <v>14452</v>
      </c>
      <c r="N41" s="4">
        <v>195107</v>
      </c>
      <c r="O41" s="5" t="s">
        <v>280</v>
      </c>
      <c r="P41" s="5" t="s">
        <v>76</v>
      </c>
      <c r="Q41" s="5" t="s">
        <v>285</v>
      </c>
      <c r="R41" s="5"/>
      <c r="S41" s="5" t="s">
        <v>453</v>
      </c>
    </row>
    <row r="42" spans="1:19" x14ac:dyDescent="0.25">
      <c r="A42" s="7">
        <v>44858</v>
      </c>
      <c r="B42" s="7">
        <v>44858</v>
      </c>
      <c r="C42" s="5" t="s">
        <v>49</v>
      </c>
      <c r="D42" s="5" t="s">
        <v>469</v>
      </c>
      <c r="E42" s="5" t="str">
        <f>+VLOOKUP($D42,Sheet1!$C$5:$C$177,1,0)</f>
        <v>00048788</v>
      </c>
      <c r="F42" s="5" t="s">
        <v>122</v>
      </c>
      <c r="G42" s="5" t="s">
        <v>46</v>
      </c>
      <c r="H42" s="5" t="s">
        <v>402</v>
      </c>
      <c r="I42" s="5" t="s">
        <v>505</v>
      </c>
      <c r="J42" s="5" t="s">
        <v>475</v>
      </c>
      <c r="K42" s="4">
        <v>1110580</v>
      </c>
      <c r="L42" s="4">
        <v>0</v>
      </c>
      <c r="M42" s="4">
        <v>88846</v>
      </c>
      <c r="N42" s="4">
        <v>1199426</v>
      </c>
      <c r="O42" s="5" t="s">
        <v>280</v>
      </c>
      <c r="P42" s="5" t="s">
        <v>76</v>
      </c>
      <c r="Q42" s="5" t="s">
        <v>285</v>
      </c>
      <c r="R42" s="5"/>
      <c r="S42" s="5" t="s">
        <v>453</v>
      </c>
    </row>
    <row r="43" spans="1:19" x14ac:dyDescent="0.25">
      <c r="A43" s="7">
        <v>44858</v>
      </c>
      <c r="B43" s="7">
        <v>44858</v>
      </c>
      <c r="C43" s="5" t="s">
        <v>204</v>
      </c>
      <c r="D43" s="5" t="s">
        <v>350</v>
      </c>
      <c r="E43" s="5" t="str">
        <f>+VLOOKUP($D43,Sheet1!$C$5:$C$177,1,0)</f>
        <v>00048787</v>
      </c>
      <c r="F43" s="5" t="s">
        <v>122</v>
      </c>
      <c r="G43" s="5" t="s">
        <v>451</v>
      </c>
      <c r="H43" s="5" t="s">
        <v>231</v>
      </c>
      <c r="I43" s="5" t="s">
        <v>336</v>
      </c>
      <c r="J43" s="5" t="s">
        <v>359</v>
      </c>
      <c r="K43" s="4">
        <v>3733196</v>
      </c>
      <c r="L43" s="4">
        <v>40146</v>
      </c>
      <c r="M43" s="4">
        <v>295444</v>
      </c>
      <c r="N43" s="4">
        <v>3988494</v>
      </c>
      <c r="O43" s="5" t="s">
        <v>280</v>
      </c>
      <c r="P43" s="5" t="s">
        <v>76</v>
      </c>
      <c r="Q43" s="5" t="s">
        <v>285</v>
      </c>
      <c r="R43" s="5"/>
      <c r="S43" s="5" t="s">
        <v>453</v>
      </c>
    </row>
    <row r="44" spans="1:19" x14ac:dyDescent="0.25">
      <c r="A44" s="7">
        <v>44858</v>
      </c>
      <c r="B44" s="7">
        <v>44858</v>
      </c>
      <c r="C44" s="5" t="s">
        <v>175</v>
      </c>
      <c r="D44" s="5" t="s">
        <v>139</v>
      </c>
      <c r="E44" s="5" t="str">
        <f>+VLOOKUP($D44,Sheet1!$C$5:$C$177,1,0)</f>
        <v>00048786</v>
      </c>
      <c r="F44" s="5" t="s">
        <v>122</v>
      </c>
      <c r="G44" s="5" t="s">
        <v>652</v>
      </c>
      <c r="H44" s="5" t="s">
        <v>357</v>
      </c>
      <c r="I44" s="5" t="s">
        <v>69</v>
      </c>
      <c r="J44" s="5" t="s">
        <v>587</v>
      </c>
      <c r="K44" s="4">
        <v>2579200</v>
      </c>
      <c r="L44" s="4">
        <v>0</v>
      </c>
      <c r="M44" s="4">
        <v>206336</v>
      </c>
      <c r="N44" s="4">
        <v>2785536</v>
      </c>
      <c r="O44" s="5" t="s">
        <v>280</v>
      </c>
      <c r="P44" s="5" t="s">
        <v>76</v>
      </c>
      <c r="Q44" s="5" t="s">
        <v>285</v>
      </c>
      <c r="R44" s="5"/>
      <c r="S44" s="5" t="s">
        <v>453</v>
      </c>
    </row>
    <row r="45" spans="1:19" x14ac:dyDescent="0.25">
      <c r="A45" s="7">
        <v>44858</v>
      </c>
      <c r="B45" s="7">
        <v>44858</v>
      </c>
      <c r="C45" s="5" t="s">
        <v>536</v>
      </c>
      <c r="D45" s="5" t="s">
        <v>226</v>
      </c>
      <c r="E45" s="5" t="str">
        <f>+VLOOKUP($D45,Sheet1!$C$5:$C$177,1,0)</f>
        <v>00048785</v>
      </c>
      <c r="F45" s="5" t="s">
        <v>122</v>
      </c>
      <c r="G45" s="5" t="s">
        <v>345</v>
      </c>
      <c r="H45" s="5" t="s">
        <v>182</v>
      </c>
      <c r="I45" s="5" t="s">
        <v>594</v>
      </c>
      <c r="J45" s="5" t="s">
        <v>153</v>
      </c>
      <c r="K45" s="4">
        <v>2580540</v>
      </c>
      <c r="L45" s="4">
        <v>0</v>
      </c>
      <c r="M45" s="4">
        <v>206443</v>
      </c>
      <c r="N45" s="4">
        <v>2786983</v>
      </c>
      <c r="O45" s="5" t="s">
        <v>280</v>
      </c>
      <c r="P45" s="5" t="s">
        <v>76</v>
      </c>
      <c r="Q45" s="5" t="s">
        <v>285</v>
      </c>
      <c r="R45" s="5"/>
      <c r="S45" s="5" t="s">
        <v>453</v>
      </c>
    </row>
    <row r="46" spans="1:19" x14ac:dyDescent="0.25">
      <c r="A46" s="7">
        <v>44858</v>
      </c>
      <c r="B46" s="7">
        <v>44858</v>
      </c>
      <c r="C46" s="5" t="s">
        <v>98</v>
      </c>
      <c r="D46" s="5" t="s">
        <v>65</v>
      </c>
      <c r="E46" s="5" t="str">
        <f>+VLOOKUP($D46,Sheet1!$C$5:$C$177,1,0)</f>
        <v>00048784</v>
      </c>
      <c r="F46" s="5" t="s">
        <v>122</v>
      </c>
      <c r="G46" s="5" t="s">
        <v>345</v>
      </c>
      <c r="H46" s="5" t="s">
        <v>182</v>
      </c>
      <c r="I46" s="5" t="s">
        <v>228</v>
      </c>
      <c r="J46" s="5" t="s">
        <v>153</v>
      </c>
      <c r="K46" s="4">
        <v>200728</v>
      </c>
      <c r="L46" s="4">
        <v>20073</v>
      </c>
      <c r="M46" s="4">
        <v>14452</v>
      </c>
      <c r="N46" s="4">
        <v>195107</v>
      </c>
      <c r="O46" s="5" t="s">
        <v>280</v>
      </c>
      <c r="P46" s="5" t="s">
        <v>76</v>
      </c>
      <c r="Q46" s="5" t="s">
        <v>285</v>
      </c>
      <c r="R46" s="5"/>
      <c r="S46" s="5" t="s">
        <v>453</v>
      </c>
    </row>
    <row r="47" spans="1:19" x14ac:dyDescent="0.25">
      <c r="A47" s="7">
        <v>44858</v>
      </c>
      <c r="B47" s="7">
        <v>44858</v>
      </c>
      <c r="C47" s="5" t="s">
        <v>221</v>
      </c>
      <c r="D47" s="5" t="s">
        <v>362</v>
      </c>
      <c r="E47" s="5" t="str">
        <f>+VLOOKUP($D47,Sheet1!$C$5:$C$177,1,0)</f>
        <v>00048783</v>
      </c>
      <c r="F47" s="5" t="s">
        <v>122</v>
      </c>
      <c r="G47" s="5" t="s">
        <v>642</v>
      </c>
      <c r="H47" s="5" t="s">
        <v>109</v>
      </c>
      <c r="I47" s="5" t="s">
        <v>5</v>
      </c>
      <c r="J47" s="5" t="s">
        <v>607</v>
      </c>
      <c r="K47" s="4">
        <v>1357308</v>
      </c>
      <c r="L47" s="4">
        <v>20073</v>
      </c>
      <c r="M47" s="4">
        <v>106979</v>
      </c>
      <c r="N47" s="4">
        <v>1444214</v>
      </c>
      <c r="O47" s="5" t="s">
        <v>280</v>
      </c>
      <c r="P47" s="5" t="s">
        <v>76</v>
      </c>
      <c r="Q47" s="5" t="s">
        <v>285</v>
      </c>
      <c r="R47" s="5"/>
      <c r="S47" s="5" t="s">
        <v>453</v>
      </c>
    </row>
    <row r="48" spans="1:19" x14ac:dyDescent="0.25">
      <c r="A48" s="7">
        <v>44858</v>
      </c>
      <c r="B48" s="7">
        <v>44858</v>
      </c>
      <c r="C48" s="5" t="s">
        <v>380</v>
      </c>
      <c r="D48" s="5" t="s">
        <v>592</v>
      </c>
      <c r="E48" s="5" t="str">
        <f>+VLOOKUP($D48,Sheet1!$C$5:$C$177,1,0)</f>
        <v>00048782</v>
      </c>
      <c r="F48" s="5" t="s">
        <v>122</v>
      </c>
      <c r="G48" s="5" t="s">
        <v>553</v>
      </c>
      <c r="H48" s="5" t="s">
        <v>137</v>
      </c>
      <c r="I48" s="5" t="s">
        <v>410</v>
      </c>
      <c r="J48" s="5" t="s">
        <v>214</v>
      </c>
      <c r="K48" s="4">
        <v>5400476</v>
      </c>
      <c r="L48" s="4">
        <v>40146</v>
      </c>
      <c r="M48" s="4">
        <v>428826</v>
      </c>
      <c r="N48" s="4">
        <v>5789156</v>
      </c>
      <c r="O48" s="5" t="s">
        <v>280</v>
      </c>
      <c r="P48" s="5" t="s">
        <v>76</v>
      </c>
      <c r="Q48" s="5" t="s">
        <v>285</v>
      </c>
      <c r="R48" s="5"/>
      <c r="S48" s="5" t="s">
        <v>453</v>
      </c>
    </row>
    <row r="49" spans="1:19" x14ac:dyDescent="0.25">
      <c r="A49" s="7">
        <v>44858</v>
      </c>
      <c r="B49" s="7">
        <v>44858</v>
      </c>
      <c r="C49" s="5" t="s">
        <v>259</v>
      </c>
      <c r="D49" s="5" t="s">
        <v>507</v>
      </c>
      <c r="E49" s="5" t="str">
        <f>+VLOOKUP($D49,Sheet1!$C$5:$C$177,1,0)</f>
        <v>00048781</v>
      </c>
      <c r="F49" s="5" t="s">
        <v>122</v>
      </c>
      <c r="G49" s="5" t="s">
        <v>553</v>
      </c>
      <c r="H49" s="5" t="s">
        <v>137</v>
      </c>
      <c r="I49" s="5" t="s">
        <v>444</v>
      </c>
      <c r="J49" s="5" t="s">
        <v>214</v>
      </c>
      <c r="K49" s="4">
        <v>1003640</v>
      </c>
      <c r="L49" s="4">
        <v>100364</v>
      </c>
      <c r="M49" s="4">
        <v>72262</v>
      </c>
      <c r="N49" s="4">
        <v>975538</v>
      </c>
      <c r="O49" s="5" t="s">
        <v>280</v>
      </c>
      <c r="P49" s="5" t="s">
        <v>76</v>
      </c>
      <c r="Q49" s="5" t="s">
        <v>285</v>
      </c>
      <c r="R49" s="5"/>
      <c r="S49" s="5" t="s">
        <v>453</v>
      </c>
    </row>
    <row r="50" spans="1:19" x14ac:dyDescent="0.25">
      <c r="A50" s="7">
        <v>44858</v>
      </c>
      <c r="B50" s="7">
        <v>44858</v>
      </c>
      <c r="C50" s="5" t="s">
        <v>447</v>
      </c>
      <c r="D50" s="5" t="s">
        <v>455</v>
      </c>
      <c r="E50" s="5" t="str">
        <f>+VLOOKUP($D50,Sheet1!$C$5:$C$177,1,0)</f>
        <v>00048780</v>
      </c>
      <c r="F50" s="5" t="s">
        <v>122</v>
      </c>
      <c r="G50" s="5" t="s">
        <v>395</v>
      </c>
      <c r="H50" s="5" t="s">
        <v>95</v>
      </c>
      <c r="I50" s="5" t="s">
        <v>433</v>
      </c>
      <c r="J50" s="5" t="s">
        <v>488</v>
      </c>
      <c r="K50" s="4">
        <v>2421120</v>
      </c>
      <c r="L50" s="4">
        <v>0</v>
      </c>
      <c r="M50" s="4">
        <v>193690</v>
      </c>
      <c r="N50" s="4">
        <v>2614810</v>
      </c>
      <c r="O50" s="5" t="s">
        <v>280</v>
      </c>
      <c r="P50" s="5" t="s">
        <v>76</v>
      </c>
      <c r="Q50" s="5" t="s">
        <v>285</v>
      </c>
      <c r="R50" s="5"/>
      <c r="S50" s="5" t="s">
        <v>453</v>
      </c>
    </row>
    <row r="51" spans="1:19" x14ac:dyDescent="0.25">
      <c r="A51" s="7">
        <v>44858</v>
      </c>
      <c r="B51" s="7">
        <v>44858</v>
      </c>
      <c r="C51" s="5" t="s">
        <v>222</v>
      </c>
      <c r="D51" s="5" t="s">
        <v>618</v>
      </c>
      <c r="E51" s="5" t="str">
        <f>+VLOOKUP($D51,Sheet1!$C$5:$C$177,1,0)</f>
        <v>00048779</v>
      </c>
      <c r="F51" s="5" t="s">
        <v>122</v>
      </c>
      <c r="G51" s="5" t="s">
        <v>426</v>
      </c>
      <c r="H51" s="5" t="s">
        <v>212</v>
      </c>
      <c r="I51" s="5" t="s">
        <v>28</v>
      </c>
      <c r="J51" s="5" t="s">
        <v>562</v>
      </c>
      <c r="K51" s="4">
        <v>802928</v>
      </c>
      <c r="L51" s="4">
        <v>80293</v>
      </c>
      <c r="M51" s="4">
        <v>57811</v>
      </c>
      <c r="N51" s="4">
        <v>780446</v>
      </c>
      <c r="O51" s="5" t="s">
        <v>280</v>
      </c>
      <c r="P51" s="5" t="s">
        <v>76</v>
      </c>
      <c r="Q51" s="5" t="s">
        <v>285</v>
      </c>
      <c r="R51" s="5"/>
      <c r="S51" s="5" t="s">
        <v>453</v>
      </c>
    </row>
    <row r="52" spans="1:19" x14ac:dyDescent="0.25">
      <c r="A52" s="7">
        <v>44858</v>
      </c>
      <c r="B52" s="7">
        <v>44858</v>
      </c>
      <c r="C52" s="5" t="s">
        <v>439</v>
      </c>
      <c r="D52" s="5" t="s">
        <v>295</v>
      </c>
      <c r="E52" s="5" t="str">
        <f>+VLOOKUP($D52,Sheet1!$C$5:$C$177,1,0)</f>
        <v>00048778</v>
      </c>
      <c r="F52" s="5" t="s">
        <v>122</v>
      </c>
      <c r="G52" s="5" t="s">
        <v>426</v>
      </c>
      <c r="H52" s="5" t="s">
        <v>212</v>
      </c>
      <c r="I52" s="5" t="s">
        <v>389</v>
      </c>
      <c r="J52" s="5" t="s">
        <v>562</v>
      </c>
      <c r="K52" s="4">
        <v>3052584</v>
      </c>
      <c r="L52" s="4">
        <v>0</v>
      </c>
      <c r="M52" s="4">
        <v>244207</v>
      </c>
      <c r="N52" s="4">
        <v>3296791</v>
      </c>
      <c r="O52" s="5" t="s">
        <v>280</v>
      </c>
      <c r="P52" s="5" t="s">
        <v>76</v>
      </c>
      <c r="Q52" s="5" t="s">
        <v>285</v>
      </c>
      <c r="R52" s="5"/>
      <c r="S52" s="5" t="s">
        <v>453</v>
      </c>
    </row>
    <row r="53" spans="1:19" x14ac:dyDescent="0.25">
      <c r="A53" s="7">
        <v>44858</v>
      </c>
      <c r="B53" s="7">
        <v>44858</v>
      </c>
      <c r="C53" s="5" t="s">
        <v>338</v>
      </c>
      <c r="D53" s="5" t="s">
        <v>538</v>
      </c>
      <c r="E53" s="5" t="str">
        <f>+VLOOKUP($D53,Sheet1!$C$5:$C$177,1,0)</f>
        <v>00048777</v>
      </c>
      <c r="F53" s="5" t="s">
        <v>122</v>
      </c>
      <c r="G53" s="5" t="s">
        <v>599</v>
      </c>
      <c r="H53" s="5" t="s">
        <v>156</v>
      </c>
      <c r="I53" s="5" t="s">
        <v>253</v>
      </c>
      <c r="J53" s="5" t="s">
        <v>135</v>
      </c>
      <c r="K53" s="4">
        <v>2579220</v>
      </c>
      <c r="L53" s="4">
        <v>0</v>
      </c>
      <c r="M53" s="4">
        <v>206338</v>
      </c>
      <c r="N53" s="4">
        <v>2785558</v>
      </c>
      <c r="O53" s="5" t="s">
        <v>280</v>
      </c>
      <c r="P53" s="5" t="s">
        <v>76</v>
      </c>
      <c r="Q53" s="5" t="s">
        <v>285</v>
      </c>
      <c r="R53" s="5"/>
      <c r="S53" s="5" t="s">
        <v>453</v>
      </c>
    </row>
    <row r="54" spans="1:19" x14ac:dyDescent="0.25">
      <c r="A54" s="7">
        <v>44858</v>
      </c>
      <c r="B54" s="7">
        <v>44858</v>
      </c>
      <c r="C54" s="5" t="s">
        <v>25</v>
      </c>
      <c r="D54" s="5" t="s">
        <v>112</v>
      </c>
      <c r="E54" s="5" t="str">
        <f>+VLOOKUP($D54,Sheet1!$C$5:$C$177,1,0)</f>
        <v>00048776</v>
      </c>
      <c r="F54" s="5" t="s">
        <v>122</v>
      </c>
      <c r="G54" s="5" t="s">
        <v>149</v>
      </c>
      <c r="H54" s="5" t="s">
        <v>244</v>
      </c>
      <c r="I54" s="5" t="s">
        <v>43</v>
      </c>
      <c r="J54" s="5" t="s">
        <v>195</v>
      </c>
      <c r="K54" s="4">
        <v>5359132</v>
      </c>
      <c r="L54" s="4">
        <v>20073</v>
      </c>
      <c r="M54" s="4">
        <v>427125</v>
      </c>
      <c r="N54" s="4">
        <v>5766184</v>
      </c>
      <c r="O54" s="5" t="s">
        <v>280</v>
      </c>
      <c r="P54" s="5" t="s">
        <v>76</v>
      </c>
      <c r="Q54" s="5" t="s">
        <v>285</v>
      </c>
      <c r="R54" s="5"/>
      <c r="S54" s="5" t="s">
        <v>453</v>
      </c>
    </row>
    <row r="55" spans="1:19" x14ac:dyDescent="0.25">
      <c r="A55" s="7">
        <v>44858</v>
      </c>
      <c r="B55" s="7">
        <v>44858</v>
      </c>
      <c r="C55" s="5" t="s">
        <v>662</v>
      </c>
      <c r="D55" s="5" t="s">
        <v>589</v>
      </c>
      <c r="E55" s="5" t="str">
        <f>+VLOOKUP($D55,Sheet1!$C$5:$C$177,1,0)</f>
        <v>00048775</v>
      </c>
      <c r="F55" s="5" t="s">
        <v>122</v>
      </c>
      <c r="G55" s="5" t="s">
        <v>489</v>
      </c>
      <c r="H55" s="5" t="s">
        <v>600</v>
      </c>
      <c r="I55" s="5" t="s">
        <v>272</v>
      </c>
      <c r="J55" s="5" t="s">
        <v>31</v>
      </c>
      <c r="K55" s="4">
        <v>2421888</v>
      </c>
      <c r="L55" s="4">
        <v>20073</v>
      </c>
      <c r="M55" s="4">
        <v>192145</v>
      </c>
      <c r="N55" s="4">
        <v>2593960</v>
      </c>
      <c r="O55" s="5" t="s">
        <v>280</v>
      </c>
      <c r="P55" s="5" t="s">
        <v>76</v>
      </c>
      <c r="Q55" s="5" t="s">
        <v>285</v>
      </c>
      <c r="R55" s="5"/>
      <c r="S55" s="5" t="s">
        <v>453</v>
      </c>
    </row>
    <row r="56" spans="1:19" x14ac:dyDescent="0.25">
      <c r="A56" s="7">
        <v>44855</v>
      </c>
      <c r="B56" s="7">
        <v>44855</v>
      </c>
      <c r="C56" s="5" t="s">
        <v>579</v>
      </c>
      <c r="D56" s="5" t="s">
        <v>237</v>
      </c>
      <c r="E56" s="5" t="str">
        <f>+VLOOKUP($D56,Sheet1!$C$5:$C$177,1,0)</f>
        <v>00048576</v>
      </c>
      <c r="F56" s="5" t="s">
        <v>122</v>
      </c>
      <c r="G56" s="5" t="s">
        <v>181</v>
      </c>
      <c r="H56" s="5" t="s">
        <v>241</v>
      </c>
      <c r="I56" s="5" t="s">
        <v>105</v>
      </c>
      <c r="J56" s="5" t="s">
        <v>201</v>
      </c>
      <c r="K56" s="4">
        <v>2579200</v>
      </c>
      <c r="L56" s="4">
        <v>0</v>
      </c>
      <c r="M56" s="4">
        <v>206336</v>
      </c>
      <c r="N56" s="4">
        <v>2785536</v>
      </c>
      <c r="O56" s="5" t="s">
        <v>280</v>
      </c>
      <c r="P56" s="5" t="s">
        <v>76</v>
      </c>
      <c r="Q56" s="5" t="s">
        <v>285</v>
      </c>
      <c r="R56" s="5" t="s">
        <v>47</v>
      </c>
      <c r="S56" s="5" t="s">
        <v>316</v>
      </c>
    </row>
    <row r="57" spans="1:19" x14ac:dyDescent="0.25">
      <c r="A57" s="7">
        <v>44854</v>
      </c>
      <c r="B57" s="7">
        <v>44854</v>
      </c>
      <c r="C57" s="5" t="s">
        <v>502</v>
      </c>
      <c r="D57" s="5" t="s">
        <v>240</v>
      </c>
      <c r="E57" s="5" t="str">
        <f>+VLOOKUP($D57,Sheet1!$C$5:$C$177,1,0)</f>
        <v>00048579</v>
      </c>
      <c r="F57" s="5" t="s">
        <v>122</v>
      </c>
      <c r="G57" s="5" t="s">
        <v>100</v>
      </c>
      <c r="H57" s="5" t="s">
        <v>491</v>
      </c>
      <c r="I57" s="5" t="s">
        <v>162</v>
      </c>
      <c r="J57" s="5" t="s">
        <v>334</v>
      </c>
      <c r="K57" s="4">
        <v>4383196</v>
      </c>
      <c r="L57" s="4">
        <v>0</v>
      </c>
      <c r="M57" s="4">
        <v>350656</v>
      </c>
      <c r="N57" s="4">
        <v>4733852</v>
      </c>
      <c r="O57" s="5" t="s">
        <v>280</v>
      </c>
      <c r="P57" s="5" t="s">
        <v>76</v>
      </c>
      <c r="Q57" s="5" t="s">
        <v>285</v>
      </c>
      <c r="R57" s="5" t="s">
        <v>527</v>
      </c>
      <c r="S57" s="5" t="s">
        <v>453</v>
      </c>
    </row>
    <row r="58" spans="1:19" x14ac:dyDescent="0.25">
      <c r="A58" s="7">
        <v>44854</v>
      </c>
      <c r="B58" s="7">
        <v>44854</v>
      </c>
      <c r="C58" s="5" t="s">
        <v>12</v>
      </c>
      <c r="D58" s="5" t="s">
        <v>107</v>
      </c>
      <c r="E58" s="5" t="str">
        <f>+VLOOKUP($D58,Sheet1!$C$5:$C$177,1,0)</f>
        <v>00048582</v>
      </c>
      <c r="F58" s="5" t="s">
        <v>122</v>
      </c>
      <c r="G58" s="5" t="s">
        <v>301</v>
      </c>
      <c r="H58" s="5" t="s">
        <v>41</v>
      </c>
      <c r="I58" s="5" t="s">
        <v>74</v>
      </c>
      <c r="J58" s="5" t="s">
        <v>103</v>
      </c>
      <c r="K58" s="4">
        <v>677456</v>
      </c>
      <c r="L58" s="4">
        <v>0</v>
      </c>
      <c r="M58" s="4">
        <v>54196</v>
      </c>
      <c r="N58" s="4">
        <v>731652</v>
      </c>
      <c r="O58" s="5" t="s">
        <v>280</v>
      </c>
      <c r="P58" s="5" t="s">
        <v>76</v>
      </c>
      <c r="Q58" s="5" t="s">
        <v>285</v>
      </c>
      <c r="R58" s="5"/>
      <c r="S58" s="5" t="s">
        <v>453</v>
      </c>
    </row>
    <row r="59" spans="1:19" x14ac:dyDescent="0.25">
      <c r="A59" s="7">
        <v>44854</v>
      </c>
      <c r="B59" s="7">
        <v>44854</v>
      </c>
      <c r="C59" s="5" t="s">
        <v>326</v>
      </c>
      <c r="D59" s="5" t="s">
        <v>325</v>
      </c>
      <c r="E59" s="5" t="str">
        <f>+VLOOKUP($D59,Sheet1!$C$5:$C$177,1,0)</f>
        <v>00048581</v>
      </c>
      <c r="F59" s="5" t="s">
        <v>122</v>
      </c>
      <c r="G59" s="5" t="s">
        <v>301</v>
      </c>
      <c r="H59" s="5" t="s">
        <v>41</v>
      </c>
      <c r="I59" s="5" t="s">
        <v>37</v>
      </c>
      <c r="J59" s="5" t="s">
        <v>103</v>
      </c>
      <c r="K59" s="4">
        <v>6468940</v>
      </c>
      <c r="L59" s="4">
        <v>0</v>
      </c>
      <c r="M59" s="4">
        <v>517515</v>
      </c>
      <c r="N59" s="4">
        <v>6986455</v>
      </c>
      <c r="O59" s="5" t="s">
        <v>280</v>
      </c>
      <c r="P59" s="5" t="s">
        <v>76</v>
      </c>
      <c r="Q59" s="5" t="s">
        <v>285</v>
      </c>
      <c r="R59" s="5"/>
      <c r="S59" s="5" t="s">
        <v>453</v>
      </c>
    </row>
    <row r="60" spans="1:19" x14ac:dyDescent="0.25">
      <c r="A60" s="7">
        <v>44854</v>
      </c>
      <c r="B60" s="7">
        <v>44854</v>
      </c>
      <c r="C60" s="5" t="s">
        <v>450</v>
      </c>
      <c r="D60" s="5" t="s">
        <v>630</v>
      </c>
      <c r="E60" s="5" t="str">
        <f>+VLOOKUP($D60,Sheet1!$C$5:$C$177,1,0)</f>
        <v>00048551</v>
      </c>
      <c r="F60" s="5" t="s">
        <v>122</v>
      </c>
      <c r="G60" s="5" t="s">
        <v>345</v>
      </c>
      <c r="H60" s="5" t="s">
        <v>182</v>
      </c>
      <c r="I60" s="5" t="s">
        <v>317</v>
      </c>
      <c r="J60" s="5" t="s">
        <v>153</v>
      </c>
      <c r="K60" s="4">
        <v>2221160</v>
      </c>
      <c r="L60" s="4">
        <v>0</v>
      </c>
      <c r="M60" s="4">
        <v>177693</v>
      </c>
      <c r="N60" s="4">
        <v>2398853</v>
      </c>
      <c r="O60" s="5" t="s">
        <v>280</v>
      </c>
      <c r="P60" s="5" t="s">
        <v>76</v>
      </c>
      <c r="Q60" s="5" t="s">
        <v>285</v>
      </c>
      <c r="R60" s="5"/>
      <c r="S60" s="5" t="s">
        <v>453</v>
      </c>
    </row>
    <row r="61" spans="1:19" x14ac:dyDescent="0.25">
      <c r="A61" s="7">
        <v>44854</v>
      </c>
      <c r="B61" s="7">
        <v>44854</v>
      </c>
      <c r="C61" s="5" t="s">
        <v>179</v>
      </c>
      <c r="D61" s="5" t="s">
        <v>571</v>
      </c>
      <c r="E61" s="5" t="str">
        <f>+VLOOKUP($D61,Sheet1!$C$5:$C$177,1,0)</f>
        <v>00048550</v>
      </c>
      <c r="F61" s="5" t="s">
        <v>122</v>
      </c>
      <c r="G61" s="5" t="s">
        <v>345</v>
      </c>
      <c r="H61" s="5" t="s">
        <v>182</v>
      </c>
      <c r="I61" s="5" t="s">
        <v>332</v>
      </c>
      <c r="J61" s="5" t="s">
        <v>153</v>
      </c>
      <c r="K61" s="4">
        <v>4442320</v>
      </c>
      <c r="L61" s="4">
        <v>0</v>
      </c>
      <c r="M61" s="4">
        <v>355386</v>
      </c>
      <c r="N61" s="4">
        <v>4797706</v>
      </c>
      <c r="O61" s="5" t="s">
        <v>280</v>
      </c>
      <c r="P61" s="5" t="s">
        <v>76</v>
      </c>
      <c r="Q61" s="5" t="s">
        <v>285</v>
      </c>
      <c r="R61" s="5"/>
      <c r="S61" s="5" t="s">
        <v>453</v>
      </c>
    </row>
    <row r="62" spans="1:19" x14ac:dyDescent="0.25">
      <c r="A62" s="7">
        <v>44854</v>
      </c>
      <c r="B62" s="7">
        <v>44854</v>
      </c>
      <c r="C62" s="5" t="s">
        <v>570</v>
      </c>
      <c r="D62" s="5" t="s">
        <v>569</v>
      </c>
      <c r="E62" s="5" t="str">
        <f>+VLOOKUP($D62,Sheet1!$C$5:$C$177,1,0)</f>
        <v>00048549</v>
      </c>
      <c r="F62" s="5" t="s">
        <v>122</v>
      </c>
      <c r="G62" s="5" t="s">
        <v>553</v>
      </c>
      <c r="H62" s="5" t="s">
        <v>137</v>
      </c>
      <c r="I62" s="5" t="s">
        <v>401</v>
      </c>
      <c r="J62" s="5" t="s">
        <v>214</v>
      </c>
      <c r="K62" s="4">
        <v>2937280</v>
      </c>
      <c r="L62" s="4">
        <v>0</v>
      </c>
      <c r="M62" s="4">
        <v>234982</v>
      </c>
      <c r="N62" s="4">
        <v>3172262</v>
      </c>
      <c r="O62" s="5" t="s">
        <v>280</v>
      </c>
      <c r="P62" s="5" t="s">
        <v>76</v>
      </c>
      <c r="Q62" s="5" t="s">
        <v>285</v>
      </c>
      <c r="R62" s="5"/>
      <c r="S62" s="5" t="s">
        <v>453</v>
      </c>
    </row>
    <row r="63" spans="1:19" x14ac:dyDescent="0.25">
      <c r="A63" s="7">
        <v>44854</v>
      </c>
      <c r="B63" s="7">
        <v>44854</v>
      </c>
      <c r="C63" s="5" t="s">
        <v>604</v>
      </c>
      <c r="D63" s="5" t="s">
        <v>583</v>
      </c>
      <c r="E63" s="5" t="str">
        <f>+VLOOKUP($D63,Sheet1!$C$5:$C$177,1,0)</f>
        <v>00048548</v>
      </c>
      <c r="F63" s="5" t="s">
        <v>122</v>
      </c>
      <c r="G63" s="5" t="s">
        <v>599</v>
      </c>
      <c r="H63" s="5" t="s">
        <v>156</v>
      </c>
      <c r="I63" s="5" t="s">
        <v>113</v>
      </c>
      <c r="J63" s="5" t="s">
        <v>135</v>
      </c>
      <c r="K63" s="4">
        <v>1111900</v>
      </c>
      <c r="L63" s="4">
        <v>0</v>
      </c>
      <c r="M63" s="4">
        <v>88952</v>
      </c>
      <c r="N63" s="4">
        <v>1200852</v>
      </c>
      <c r="O63" s="5" t="s">
        <v>280</v>
      </c>
      <c r="P63" s="5" t="s">
        <v>76</v>
      </c>
      <c r="Q63" s="5" t="s">
        <v>285</v>
      </c>
      <c r="R63" s="5"/>
      <c r="S63" s="5" t="s">
        <v>453</v>
      </c>
    </row>
    <row r="64" spans="1:19" x14ac:dyDescent="0.25">
      <c r="A64" s="7">
        <v>44854</v>
      </c>
      <c r="B64" s="7">
        <v>44854</v>
      </c>
      <c r="C64" s="5" t="s">
        <v>398</v>
      </c>
      <c r="D64" s="5" t="s">
        <v>310</v>
      </c>
      <c r="E64" s="5" t="str">
        <f>+VLOOKUP($D64,Sheet1!$C$5:$C$177,1,0)</f>
        <v>00048547</v>
      </c>
      <c r="F64" s="5" t="s">
        <v>122</v>
      </c>
      <c r="G64" s="5" t="s">
        <v>149</v>
      </c>
      <c r="H64" s="5" t="s">
        <v>244</v>
      </c>
      <c r="I64" s="5" t="s">
        <v>51</v>
      </c>
      <c r="J64" s="5" t="s">
        <v>195</v>
      </c>
      <c r="K64" s="4">
        <v>2806624</v>
      </c>
      <c r="L64" s="4">
        <v>0</v>
      </c>
      <c r="M64" s="4">
        <v>224530</v>
      </c>
      <c r="N64" s="4">
        <v>3031154</v>
      </c>
      <c r="O64" s="5" t="s">
        <v>280</v>
      </c>
      <c r="P64" s="5" t="s">
        <v>76</v>
      </c>
      <c r="Q64" s="5" t="s">
        <v>285</v>
      </c>
      <c r="R64" s="5"/>
      <c r="S64" s="5" t="s">
        <v>453</v>
      </c>
    </row>
    <row r="65" spans="1:19" x14ac:dyDescent="0.25">
      <c r="A65" s="7">
        <v>44854</v>
      </c>
      <c r="B65" s="7">
        <v>44854</v>
      </c>
      <c r="C65" s="5" t="s">
        <v>581</v>
      </c>
      <c r="D65" s="5" t="s">
        <v>400</v>
      </c>
      <c r="E65" s="5" t="str">
        <f>+VLOOKUP($D65,Sheet1!$C$5:$C$177,1,0)</f>
        <v>00048546</v>
      </c>
      <c r="F65" s="5" t="s">
        <v>122</v>
      </c>
      <c r="G65" s="5" t="s">
        <v>463</v>
      </c>
      <c r="H65" s="5" t="s">
        <v>521</v>
      </c>
      <c r="I65" s="5" t="s">
        <v>82</v>
      </c>
      <c r="J65" s="5" t="s">
        <v>296</v>
      </c>
      <c r="K65" s="4">
        <v>1468620</v>
      </c>
      <c r="L65" s="4">
        <v>0</v>
      </c>
      <c r="M65" s="4">
        <v>117490</v>
      </c>
      <c r="N65" s="4">
        <v>1586110</v>
      </c>
      <c r="O65" s="5" t="s">
        <v>280</v>
      </c>
      <c r="P65" s="5" t="s">
        <v>76</v>
      </c>
      <c r="Q65" s="5" t="s">
        <v>285</v>
      </c>
      <c r="R65" s="5"/>
      <c r="S65" s="5" t="s">
        <v>453</v>
      </c>
    </row>
    <row r="66" spans="1:19" x14ac:dyDescent="0.25">
      <c r="A66" s="7">
        <v>44854</v>
      </c>
      <c r="B66" s="7">
        <v>44854</v>
      </c>
      <c r="C66" s="5" t="s">
        <v>145</v>
      </c>
      <c r="D66" s="5" t="s">
        <v>108</v>
      </c>
      <c r="E66" s="5" t="str">
        <f>+VLOOKUP($D66,Sheet1!$C$5:$C$177,1,0)</f>
        <v>00048545</v>
      </c>
      <c r="F66" s="5" t="s">
        <v>122</v>
      </c>
      <c r="G66" s="5" t="s">
        <v>489</v>
      </c>
      <c r="H66" s="5" t="s">
        <v>600</v>
      </c>
      <c r="I66" s="5" t="s">
        <v>421</v>
      </c>
      <c r="J66" s="5" t="s">
        <v>31</v>
      </c>
      <c r="K66" s="4">
        <v>1560620</v>
      </c>
      <c r="L66" s="4">
        <v>0</v>
      </c>
      <c r="M66" s="4">
        <v>124850</v>
      </c>
      <c r="N66" s="4">
        <v>1685470</v>
      </c>
      <c r="O66" s="5" t="s">
        <v>280</v>
      </c>
      <c r="P66" s="5" t="s">
        <v>76</v>
      </c>
      <c r="Q66" s="5" t="s">
        <v>285</v>
      </c>
      <c r="R66" s="5"/>
      <c r="S66" s="5" t="s">
        <v>453</v>
      </c>
    </row>
    <row r="67" spans="1:19" x14ac:dyDescent="0.25">
      <c r="A67" s="7">
        <v>44854</v>
      </c>
      <c r="B67" s="7">
        <v>44854</v>
      </c>
      <c r="C67" s="5" t="s">
        <v>552</v>
      </c>
      <c r="D67" s="5" t="s">
        <v>383</v>
      </c>
      <c r="E67" s="5" t="str">
        <f>+VLOOKUP($D67,Sheet1!$C$5:$C$177,1,0)</f>
        <v>00048578</v>
      </c>
      <c r="F67" s="5" t="s">
        <v>122</v>
      </c>
      <c r="G67" s="5" t="s">
        <v>651</v>
      </c>
      <c r="H67" s="5" t="s">
        <v>568</v>
      </c>
      <c r="I67" s="5" t="s">
        <v>170</v>
      </c>
      <c r="J67" s="5" t="s">
        <v>85</v>
      </c>
      <c r="K67" s="4">
        <v>2870664</v>
      </c>
      <c r="L67" s="4">
        <v>60218</v>
      </c>
      <c r="M67" s="4">
        <v>224836</v>
      </c>
      <c r="N67" s="4">
        <v>3035282</v>
      </c>
      <c r="O67" s="5" t="s">
        <v>280</v>
      </c>
      <c r="P67" s="5" t="s">
        <v>76</v>
      </c>
      <c r="Q67" s="5" t="s">
        <v>285</v>
      </c>
      <c r="R67" s="5" t="s">
        <v>47</v>
      </c>
      <c r="S67" s="5" t="s">
        <v>316</v>
      </c>
    </row>
    <row r="68" spans="1:19" x14ac:dyDescent="0.25">
      <c r="A68" s="7">
        <v>44854</v>
      </c>
      <c r="B68" s="7">
        <v>44854</v>
      </c>
      <c r="C68" s="5" t="s">
        <v>617</v>
      </c>
      <c r="D68" s="5" t="s">
        <v>496</v>
      </c>
      <c r="E68" s="5" t="str">
        <f>+VLOOKUP($D68,Sheet1!$C$5:$C$177,1,0)</f>
        <v>00048577</v>
      </c>
      <c r="F68" s="5" t="s">
        <v>122</v>
      </c>
      <c r="G68" s="5" t="s">
        <v>651</v>
      </c>
      <c r="H68" s="5" t="s">
        <v>568</v>
      </c>
      <c r="I68" s="5" t="s">
        <v>71</v>
      </c>
      <c r="J68" s="5" t="s">
        <v>85</v>
      </c>
      <c r="K68" s="4">
        <v>401456</v>
      </c>
      <c r="L68" s="4">
        <v>40146</v>
      </c>
      <c r="M68" s="4">
        <v>28905</v>
      </c>
      <c r="N68" s="4">
        <v>390215</v>
      </c>
      <c r="O68" s="5" t="s">
        <v>280</v>
      </c>
      <c r="P68" s="5" t="s">
        <v>76</v>
      </c>
      <c r="Q68" s="5" t="s">
        <v>285</v>
      </c>
      <c r="R68" s="5" t="s">
        <v>47</v>
      </c>
      <c r="S68" s="5" t="s">
        <v>316</v>
      </c>
    </row>
    <row r="69" spans="1:19" x14ac:dyDescent="0.25">
      <c r="A69" s="7">
        <v>44854</v>
      </c>
      <c r="B69" s="7">
        <v>44854</v>
      </c>
      <c r="C69" s="5" t="s">
        <v>388</v>
      </c>
      <c r="D69" s="5" t="s">
        <v>422</v>
      </c>
      <c r="E69" s="5" t="str">
        <f>+VLOOKUP($D69,Sheet1!$C$5:$C$177,1,0)</f>
        <v>00048514</v>
      </c>
      <c r="F69" s="5" t="s">
        <v>122</v>
      </c>
      <c r="G69" s="5" t="s">
        <v>227</v>
      </c>
      <c r="H69" s="5" t="s">
        <v>283</v>
      </c>
      <c r="I69" s="5" t="s">
        <v>474</v>
      </c>
      <c r="J69" s="5" t="s">
        <v>101</v>
      </c>
      <c r="K69" s="4">
        <v>3281256</v>
      </c>
      <c r="L69" s="4">
        <v>0</v>
      </c>
      <c r="M69" s="4">
        <v>262500</v>
      </c>
      <c r="N69" s="4">
        <v>3543756</v>
      </c>
      <c r="O69" s="5" t="s">
        <v>280</v>
      </c>
      <c r="P69" s="5" t="s">
        <v>76</v>
      </c>
      <c r="Q69" s="5" t="s">
        <v>285</v>
      </c>
      <c r="R69" s="5" t="s">
        <v>409</v>
      </c>
      <c r="S69" s="5" t="s">
        <v>316</v>
      </c>
    </row>
    <row r="70" spans="1:19" x14ac:dyDescent="0.25">
      <c r="A70" s="7">
        <v>44853</v>
      </c>
      <c r="B70" s="7">
        <v>44853</v>
      </c>
      <c r="C70" s="5" t="s">
        <v>234</v>
      </c>
      <c r="D70" s="5" t="s">
        <v>523</v>
      </c>
      <c r="E70" s="5" t="str">
        <f>+VLOOKUP($D70,Sheet1!$C$5:$C$177,1,0)</f>
        <v>00048074</v>
      </c>
      <c r="F70" s="5" t="s">
        <v>122</v>
      </c>
      <c r="G70" s="5" t="s">
        <v>181</v>
      </c>
      <c r="H70" s="5" t="s">
        <v>241</v>
      </c>
      <c r="I70" s="5" t="s">
        <v>364</v>
      </c>
      <c r="J70" s="5" t="s">
        <v>201</v>
      </c>
      <c r="K70" s="4">
        <v>3576380</v>
      </c>
      <c r="L70" s="4">
        <v>0</v>
      </c>
      <c r="M70" s="4">
        <v>286110</v>
      </c>
      <c r="N70" s="4">
        <v>3862490</v>
      </c>
      <c r="O70" s="5" t="s">
        <v>280</v>
      </c>
      <c r="P70" s="5" t="s">
        <v>76</v>
      </c>
      <c r="Q70" s="5" t="s">
        <v>285</v>
      </c>
      <c r="R70" s="5" t="s">
        <v>47</v>
      </c>
      <c r="S70" s="5" t="s">
        <v>316</v>
      </c>
    </row>
    <row r="71" spans="1:19" x14ac:dyDescent="0.25">
      <c r="A71" s="7">
        <v>44852</v>
      </c>
      <c r="B71" s="7">
        <v>44852</v>
      </c>
      <c r="C71" s="5" t="s">
        <v>360</v>
      </c>
      <c r="D71" s="5" t="s">
        <v>425</v>
      </c>
      <c r="E71" s="5" t="str">
        <f>+VLOOKUP($D71,Sheet1!$C$5:$C$177,1,0)</f>
        <v>00048018</v>
      </c>
      <c r="F71" s="5" t="s">
        <v>122</v>
      </c>
      <c r="G71" s="5" t="s">
        <v>123</v>
      </c>
      <c r="H71" s="5" t="s">
        <v>550</v>
      </c>
      <c r="I71" s="5" t="s">
        <v>445</v>
      </c>
      <c r="J71" s="5" t="s">
        <v>245</v>
      </c>
      <c r="K71" s="4">
        <v>3890508</v>
      </c>
      <c r="L71" s="4">
        <v>0</v>
      </c>
      <c r="M71" s="4">
        <v>311241</v>
      </c>
      <c r="N71" s="4">
        <v>4201749</v>
      </c>
      <c r="O71" s="5" t="s">
        <v>280</v>
      </c>
      <c r="P71" s="5" t="s">
        <v>76</v>
      </c>
      <c r="Q71" s="5" t="s">
        <v>285</v>
      </c>
      <c r="R71" s="5" t="s">
        <v>527</v>
      </c>
      <c r="S71" s="5" t="s">
        <v>453</v>
      </c>
    </row>
    <row r="72" spans="1:19" x14ac:dyDescent="0.25">
      <c r="A72" s="7">
        <v>44852</v>
      </c>
      <c r="B72" s="7">
        <v>44852</v>
      </c>
      <c r="C72" s="5" t="s">
        <v>348</v>
      </c>
      <c r="D72" s="5" t="s">
        <v>660</v>
      </c>
      <c r="E72" s="5" t="str">
        <f>+VLOOKUP($D72,Sheet1!$C$5:$C$177,1,0)</f>
        <v>00048017</v>
      </c>
      <c r="F72" s="5" t="s">
        <v>122</v>
      </c>
      <c r="G72" s="5" t="s">
        <v>70</v>
      </c>
      <c r="H72" s="5" t="s">
        <v>405</v>
      </c>
      <c r="I72" s="5" t="s">
        <v>327</v>
      </c>
      <c r="J72" s="5" t="s">
        <v>13</v>
      </c>
      <c r="K72" s="4">
        <v>1468620</v>
      </c>
      <c r="L72" s="4">
        <v>0</v>
      </c>
      <c r="M72" s="4">
        <v>117490</v>
      </c>
      <c r="N72" s="4">
        <v>1586110</v>
      </c>
      <c r="O72" s="5" t="s">
        <v>280</v>
      </c>
      <c r="P72" s="5" t="s">
        <v>76</v>
      </c>
      <c r="Q72" s="5" t="s">
        <v>285</v>
      </c>
      <c r="R72" s="5" t="s">
        <v>527</v>
      </c>
      <c r="S72" s="5" t="s">
        <v>453</v>
      </c>
    </row>
    <row r="73" spans="1:19" x14ac:dyDescent="0.25">
      <c r="A73" s="7">
        <v>44852</v>
      </c>
      <c r="B73" s="7">
        <v>44852</v>
      </c>
      <c r="C73" s="5" t="s">
        <v>196</v>
      </c>
      <c r="D73" s="5" t="s">
        <v>335</v>
      </c>
      <c r="E73" s="5" t="str">
        <f>+VLOOKUP($D73,Sheet1!$C$5:$C$177,1,0)</f>
        <v>00048016</v>
      </c>
      <c r="F73" s="5" t="s">
        <v>122</v>
      </c>
      <c r="G73" s="5" t="s">
        <v>219</v>
      </c>
      <c r="H73" s="5" t="s">
        <v>154</v>
      </c>
      <c r="I73" s="5" t="s">
        <v>34</v>
      </c>
      <c r="J73" s="5" t="s">
        <v>537</v>
      </c>
      <c r="K73" s="4">
        <v>4800360</v>
      </c>
      <c r="L73" s="4">
        <v>0</v>
      </c>
      <c r="M73" s="4">
        <v>384029</v>
      </c>
      <c r="N73" s="4">
        <v>5184389</v>
      </c>
      <c r="O73" s="5" t="s">
        <v>280</v>
      </c>
      <c r="P73" s="5" t="s">
        <v>76</v>
      </c>
      <c r="Q73" s="5" t="s">
        <v>285</v>
      </c>
      <c r="R73" s="5" t="s">
        <v>527</v>
      </c>
      <c r="S73" s="5" t="s">
        <v>453</v>
      </c>
    </row>
    <row r="74" spans="1:19" x14ac:dyDescent="0.25">
      <c r="A74" s="7">
        <v>44851</v>
      </c>
      <c r="B74" s="7">
        <v>44851</v>
      </c>
      <c r="C74" s="5" t="s">
        <v>6</v>
      </c>
      <c r="D74" s="5" t="s">
        <v>189</v>
      </c>
      <c r="E74" s="5" t="str">
        <f>+VLOOKUP($D74,Sheet1!$C$5:$C$177,1,0)</f>
        <v>00047828</v>
      </c>
      <c r="F74" s="5" t="s">
        <v>122</v>
      </c>
      <c r="G74" s="5" t="s">
        <v>136</v>
      </c>
      <c r="H74" s="5" t="s">
        <v>215</v>
      </c>
      <c r="I74" s="5" t="s">
        <v>75</v>
      </c>
      <c r="J74" s="5" t="s">
        <v>503</v>
      </c>
      <c r="K74" s="4">
        <v>1110580</v>
      </c>
      <c r="L74" s="4">
        <v>0</v>
      </c>
      <c r="M74" s="4">
        <v>88846</v>
      </c>
      <c r="N74" s="4">
        <v>1199426</v>
      </c>
      <c r="O74" s="5" t="s">
        <v>280</v>
      </c>
      <c r="P74" s="5" t="s">
        <v>76</v>
      </c>
      <c r="Q74" s="5" t="s">
        <v>285</v>
      </c>
      <c r="R74" s="5" t="s">
        <v>527</v>
      </c>
      <c r="S74" s="5" t="s">
        <v>453</v>
      </c>
    </row>
    <row r="75" spans="1:19" x14ac:dyDescent="0.25">
      <c r="A75" s="7">
        <v>44851</v>
      </c>
      <c r="B75" s="7">
        <v>44851</v>
      </c>
      <c r="C75" s="5" t="s">
        <v>368</v>
      </c>
      <c r="D75" s="5" t="s">
        <v>423</v>
      </c>
      <c r="E75" s="5" t="str">
        <f>+VLOOKUP($D75,Sheet1!$C$5:$C$177,1,0)</f>
        <v>00047896</v>
      </c>
      <c r="F75" s="5" t="s">
        <v>122</v>
      </c>
      <c r="G75" s="5" t="s">
        <v>301</v>
      </c>
      <c r="H75" s="5" t="s">
        <v>41</v>
      </c>
      <c r="I75" s="5" t="s">
        <v>328</v>
      </c>
      <c r="J75" s="5" t="s">
        <v>103</v>
      </c>
      <c r="K75" s="4">
        <v>1110580</v>
      </c>
      <c r="L75" s="4">
        <v>0</v>
      </c>
      <c r="M75" s="4">
        <v>88846</v>
      </c>
      <c r="N75" s="4">
        <v>1199426</v>
      </c>
      <c r="O75" s="5" t="s">
        <v>280</v>
      </c>
      <c r="P75" s="5" t="s">
        <v>76</v>
      </c>
      <c r="Q75" s="5" t="s">
        <v>285</v>
      </c>
      <c r="R75" s="5"/>
      <c r="S75" s="5" t="s">
        <v>453</v>
      </c>
    </row>
    <row r="76" spans="1:19" x14ac:dyDescent="0.25">
      <c r="A76" s="7">
        <v>44851</v>
      </c>
      <c r="B76" s="7">
        <v>44851</v>
      </c>
      <c r="C76" s="5" t="s">
        <v>171</v>
      </c>
      <c r="D76" s="5" t="s">
        <v>318</v>
      </c>
      <c r="E76" s="5" t="str">
        <f>+VLOOKUP($D76,Sheet1!$C$5:$C$177,1,0)</f>
        <v>00047893</v>
      </c>
      <c r="F76" s="5" t="s">
        <v>122</v>
      </c>
      <c r="G76" s="5" t="s">
        <v>17</v>
      </c>
      <c r="H76" s="5" t="s">
        <v>418</v>
      </c>
      <c r="I76" s="5" t="s">
        <v>411</v>
      </c>
      <c r="J76" s="5" t="s">
        <v>466</v>
      </c>
      <c r="K76" s="4">
        <v>5047088</v>
      </c>
      <c r="L76" s="4">
        <v>0</v>
      </c>
      <c r="M76" s="4">
        <v>403767</v>
      </c>
      <c r="N76" s="4">
        <v>5450855</v>
      </c>
      <c r="O76" s="5" t="s">
        <v>280</v>
      </c>
      <c r="P76" s="5" t="s">
        <v>76</v>
      </c>
      <c r="Q76" s="5" t="s">
        <v>285</v>
      </c>
      <c r="R76" s="5"/>
      <c r="S76" s="5" t="s">
        <v>453</v>
      </c>
    </row>
    <row r="77" spans="1:19" x14ac:dyDescent="0.25">
      <c r="A77" s="7">
        <v>44851</v>
      </c>
      <c r="B77" s="7">
        <v>44851</v>
      </c>
      <c r="C77" s="5" t="s">
        <v>497</v>
      </c>
      <c r="D77" s="5" t="s">
        <v>269</v>
      </c>
      <c r="E77" s="5" t="str">
        <f>+VLOOKUP($D77,Sheet1!$C$5:$C$177,1,0)</f>
        <v>00047895</v>
      </c>
      <c r="F77" s="5" t="s">
        <v>122</v>
      </c>
      <c r="G77" s="5" t="s">
        <v>225</v>
      </c>
      <c r="H77" s="5" t="s">
        <v>454</v>
      </c>
      <c r="I77" s="5" t="s">
        <v>657</v>
      </c>
      <c r="J77" s="5" t="s">
        <v>38</v>
      </c>
      <c r="K77" s="4">
        <v>2579200</v>
      </c>
      <c r="L77" s="4">
        <v>0</v>
      </c>
      <c r="M77" s="4">
        <v>206336</v>
      </c>
      <c r="N77" s="4">
        <v>2785536</v>
      </c>
      <c r="O77" s="5" t="s">
        <v>280</v>
      </c>
      <c r="P77" s="5" t="s">
        <v>76</v>
      </c>
      <c r="Q77" s="5" t="s">
        <v>285</v>
      </c>
      <c r="R77" s="5"/>
      <c r="S77" s="5" t="s">
        <v>453</v>
      </c>
    </row>
    <row r="78" spans="1:19" x14ac:dyDescent="0.25">
      <c r="A78" s="7">
        <v>44851</v>
      </c>
      <c r="B78" s="7">
        <v>44851</v>
      </c>
      <c r="C78" s="5" t="s">
        <v>90</v>
      </c>
      <c r="D78" s="5" t="s">
        <v>3</v>
      </c>
      <c r="E78" s="5" t="str">
        <f>+VLOOKUP($D78,Sheet1!$C$5:$C$177,1,0)</f>
        <v>00047894</v>
      </c>
      <c r="F78" s="5" t="s">
        <v>122</v>
      </c>
      <c r="G78" s="5" t="s">
        <v>102</v>
      </c>
      <c r="H78" s="5" t="s">
        <v>462</v>
      </c>
      <c r="I78" s="5" t="s">
        <v>21</v>
      </c>
      <c r="J78" s="5" t="s">
        <v>363</v>
      </c>
      <c r="K78" s="4">
        <v>1111900</v>
      </c>
      <c r="L78" s="4">
        <v>0</v>
      </c>
      <c r="M78" s="4">
        <v>88952</v>
      </c>
      <c r="N78" s="4">
        <v>1200852</v>
      </c>
      <c r="O78" s="5" t="s">
        <v>280</v>
      </c>
      <c r="P78" s="5" t="s">
        <v>76</v>
      </c>
      <c r="Q78" s="5" t="s">
        <v>285</v>
      </c>
      <c r="R78" s="5"/>
      <c r="S78" s="5" t="s">
        <v>453</v>
      </c>
    </row>
    <row r="79" spans="1:19" x14ac:dyDescent="0.25">
      <c r="A79" s="7">
        <v>44851</v>
      </c>
      <c r="B79" s="7">
        <v>44851</v>
      </c>
      <c r="C79" s="5" t="s">
        <v>516</v>
      </c>
      <c r="D79" s="5" t="s">
        <v>595</v>
      </c>
      <c r="E79" s="5" t="str">
        <f>+VLOOKUP($D79,Sheet1!$C$5:$C$177,1,0)</f>
        <v>00047827</v>
      </c>
      <c r="F79" s="5" t="s">
        <v>122</v>
      </c>
      <c r="G79" s="5" t="s">
        <v>414</v>
      </c>
      <c r="H79" s="5" t="s">
        <v>141</v>
      </c>
      <c r="I79" s="5" t="s">
        <v>493</v>
      </c>
      <c r="J79" s="5" t="s">
        <v>562</v>
      </c>
      <c r="K79" s="4">
        <v>5552900</v>
      </c>
      <c r="L79" s="4">
        <v>0</v>
      </c>
      <c r="M79" s="4">
        <v>444232</v>
      </c>
      <c r="N79" s="4">
        <v>5997132</v>
      </c>
      <c r="O79" s="5" t="s">
        <v>280</v>
      </c>
      <c r="P79" s="5" t="s">
        <v>76</v>
      </c>
      <c r="Q79" s="5" t="s">
        <v>285</v>
      </c>
      <c r="R79" s="5"/>
      <c r="S79" s="5" t="s">
        <v>453</v>
      </c>
    </row>
    <row r="80" spans="1:19" x14ac:dyDescent="0.25">
      <c r="A80" s="7">
        <v>44851</v>
      </c>
      <c r="B80" s="7">
        <v>44851</v>
      </c>
      <c r="C80" s="5" t="s">
        <v>302</v>
      </c>
      <c r="D80" s="5" t="s">
        <v>636</v>
      </c>
      <c r="E80" s="5" t="str">
        <f>+VLOOKUP($D80,Sheet1!$C$5:$C$177,1,0)</f>
        <v>00047826</v>
      </c>
      <c r="F80" s="5" t="s">
        <v>122</v>
      </c>
      <c r="G80" s="5" t="s">
        <v>578</v>
      </c>
      <c r="H80" s="5" t="s">
        <v>555</v>
      </c>
      <c r="I80" s="5" t="s">
        <v>441</v>
      </c>
      <c r="J80" s="5" t="s">
        <v>159</v>
      </c>
      <c r="K80" s="4">
        <v>16113076</v>
      </c>
      <c r="L80" s="4">
        <v>0</v>
      </c>
      <c r="M80" s="4">
        <v>1289046</v>
      </c>
      <c r="N80" s="4">
        <v>17402122</v>
      </c>
      <c r="O80" s="5" t="s">
        <v>280</v>
      </c>
      <c r="P80" s="5" t="s">
        <v>76</v>
      </c>
      <c r="Q80" s="5" t="s">
        <v>285</v>
      </c>
      <c r="R80" s="5"/>
      <c r="S80" s="5" t="s">
        <v>453</v>
      </c>
    </row>
    <row r="81" spans="1:19" x14ac:dyDescent="0.25">
      <c r="A81" s="7">
        <v>44851</v>
      </c>
      <c r="B81" s="7">
        <v>44851</v>
      </c>
      <c r="C81" s="5" t="s">
        <v>513</v>
      </c>
      <c r="D81" s="5" t="s">
        <v>110</v>
      </c>
      <c r="E81" s="5" t="str">
        <f>+VLOOKUP($D81,Sheet1!$C$5:$C$177,1,0)</f>
        <v>00047824</v>
      </c>
      <c r="F81" s="5" t="s">
        <v>122</v>
      </c>
      <c r="G81" s="5" t="s">
        <v>654</v>
      </c>
      <c r="H81" s="5" t="s">
        <v>279</v>
      </c>
      <c r="I81" s="5" t="s">
        <v>584</v>
      </c>
      <c r="J81" s="5" t="s">
        <v>539</v>
      </c>
      <c r="K81" s="4">
        <v>2222480</v>
      </c>
      <c r="L81" s="4">
        <v>0</v>
      </c>
      <c r="M81" s="4">
        <v>177798</v>
      </c>
      <c r="N81" s="4">
        <v>2400278</v>
      </c>
      <c r="O81" s="5" t="s">
        <v>280</v>
      </c>
      <c r="P81" s="5" t="s">
        <v>76</v>
      </c>
      <c r="Q81" s="5" t="s">
        <v>285</v>
      </c>
      <c r="R81" s="5" t="s">
        <v>527</v>
      </c>
      <c r="S81" s="5" t="s">
        <v>453</v>
      </c>
    </row>
    <row r="82" spans="1:19" x14ac:dyDescent="0.25">
      <c r="A82" s="7">
        <v>44851</v>
      </c>
      <c r="B82" s="7">
        <v>44851</v>
      </c>
      <c r="C82" s="5" t="s">
        <v>314</v>
      </c>
      <c r="D82" s="5" t="s">
        <v>146</v>
      </c>
      <c r="E82" s="5" t="str">
        <f>+VLOOKUP($D82,Sheet1!$C$5:$C$177,1,0)</f>
        <v>00047822</v>
      </c>
      <c r="F82" s="5" t="s">
        <v>122</v>
      </c>
      <c r="G82" s="5" t="s">
        <v>610</v>
      </c>
      <c r="H82" s="5" t="s">
        <v>307</v>
      </c>
      <c r="I82" s="5" t="s">
        <v>343</v>
      </c>
      <c r="J82" s="5" t="s">
        <v>586</v>
      </c>
      <c r="K82" s="4">
        <v>1710676</v>
      </c>
      <c r="L82" s="4">
        <v>0</v>
      </c>
      <c r="M82" s="4">
        <v>136854</v>
      </c>
      <c r="N82" s="4">
        <v>1847530</v>
      </c>
      <c r="O82" s="5" t="s">
        <v>280</v>
      </c>
      <c r="P82" s="5" t="s">
        <v>76</v>
      </c>
      <c r="Q82" s="5" t="s">
        <v>285</v>
      </c>
      <c r="R82" s="5"/>
      <c r="S82" s="5" t="s">
        <v>453</v>
      </c>
    </row>
    <row r="83" spans="1:19" x14ac:dyDescent="0.25">
      <c r="A83" s="7">
        <v>44851</v>
      </c>
      <c r="B83" s="7">
        <v>44851</v>
      </c>
      <c r="C83" s="5" t="s">
        <v>193</v>
      </c>
      <c r="D83" s="5" t="s">
        <v>646</v>
      </c>
      <c r="E83" s="5" t="str">
        <f>+VLOOKUP($D83,Sheet1!$C$5:$C$177,1,0)</f>
        <v>00047806</v>
      </c>
      <c r="F83" s="5" t="s">
        <v>122</v>
      </c>
      <c r="G83" s="5" t="s">
        <v>610</v>
      </c>
      <c r="H83" s="5" t="s">
        <v>307</v>
      </c>
      <c r="I83" s="5" t="s">
        <v>180</v>
      </c>
      <c r="J83" s="5" t="s">
        <v>586</v>
      </c>
      <c r="K83" s="4">
        <v>1714084</v>
      </c>
      <c r="L83" s="4">
        <v>0</v>
      </c>
      <c r="M83" s="4">
        <v>137127</v>
      </c>
      <c r="N83" s="4">
        <v>1851211</v>
      </c>
      <c r="O83" s="5" t="s">
        <v>280</v>
      </c>
      <c r="P83" s="5" t="s">
        <v>76</v>
      </c>
      <c r="Q83" s="5" t="s">
        <v>285</v>
      </c>
      <c r="R83" s="5"/>
      <c r="S83" s="5" t="s">
        <v>453</v>
      </c>
    </row>
    <row r="84" spans="1:19" x14ac:dyDescent="0.25">
      <c r="A84" s="7">
        <v>44851</v>
      </c>
      <c r="B84" s="7">
        <v>44851</v>
      </c>
      <c r="C84" s="5" t="s">
        <v>8</v>
      </c>
      <c r="D84" s="5" t="s">
        <v>440</v>
      </c>
      <c r="E84" s="5" t="str">
        <f>+VLOOKUP($D84,Sheet1!$C$5:$C$177,1,0)</f>
        <v>00047805</v>
      </c>
      <c r="F84" s="5" t="s">
        <v>122</v>
      </c>
      <c r="G84" s="5" t="s">
        <v>645</v>
      </c>
      <c r="H84" s="5" t="s">
        <v>260</v>
      </c>
      <c r="I84" s="5" t="s">
        <v>77</v>
      </c>
      <c r="J84" s="5" t="s">
        <v>256</v>
      </c>
      <c r="K84" s="4">
        <v>2579200</v>
      </c>
      <c r="L84" s="4">
        <v>0</v>
      </c>
      <c r="M84" s="4">
        <v>206336</v>
      </c>
      <c r="N84" s="4">
        <v>2785536</v>
      </c>
      <c r="O84" s="5" t="s">
        <v>280</v>
      </c>
      <c r="P84" s="5" t="s">
        <v>76</v>
      </c>
      <c r="Q84" s="5" t="s">
        <v>285</v>
      </c>
      <c r="R84" s="5"/>
      <c r="S84" s="5" t="s">
        <v>453</v>
      </c>
    </row>
    <row r="85" spans="1:19" x14ac:dyDescent="0.25">
      <c r="A85" s="7">
        <v>44851</v>
      </c>
      <c r="B85" s="7">
        <v>44851</v>
      </c>
      <c r="C85" s="5" t="s">
        <v>9</v>
      </c>
      <c r="D85" s="5" t="s">
        <v>22</v>
      </c>
      <c r="E85" s="5" t="str">
        <f>+VLOOKUP($D85,Sheet1!$C$5:$C$177,1,0)</f>
        <v>00047804</v>
      </c>
      <c r="F85" s="5" t="s">
        <v>122</v>
      </c>
      <c r="G85" s="5" t="s">
        <v>494</v>
      </c>
      <c r="H85" s="5" t="s">
        <v>308</v>
      </c>
      <c r="I85" s="5" t="s">
        <v>142</v>
      </c>
      <c r="J85" s="5" t="s">
        <v>188</v>
      </c>
      <c r="K85" s="4">
        <v>5912260</v>
      </c>
      <c r="L85" s="4">
        <v>0</v>
      </c>
      <c r="M85" s="4">
        <v>472981</v>
      </c>
      <c r="N85" s="4">
        <v>6385241</v>
      </c>
      <c r="O85" s="5" t="s">
        <v>280</v>
      </c>
      <c r="P85" s="5" t="s">
        <v>76</v>
      </c>
      <c r="Q85" s="5" t="s">
        <v>285</v>
      </c>
      <c r="R85" s="5"/>
      <c r="S85" s="5" t="s">
        <v>453</v>
      </c>
    </row>
    <row r="86" spans="1:19" x14ac:dyDescent="0.25">
      <c r="A86" s="7">
        <v>44851</v>
      </c>
      <c r="B86" s="7">
        <v>44851</v>
      </c>
      <c r="C86" s="5" t="s">
        <v>163</v>
      </c>
      <c r="D86" s="5" t="s">
        <v>399</v>
      </c>
      <c r="E86" s="5" t="str">
        <f>+VLOOKUP($D86,Sheet1!$C$5:$C$177,1,0)</f>
        <v>00047803</v>
      </c>
      <c r="F86" s="5" t="s">
        <v>122</v>
      </c>
      <c r="G86" s="5" t="s">
        <v>117</v>
      </c>
      <c r="H86" s="5" t="s">
        <v>286</v>
      </c>
      <c r="I86" s="5" t="s">
        <v>198</v>
      </c>
      <c r="J86" s="5" t="s">
        <v>104</v>
      </c>
      <c r="K86" s="4">
        <v>1468620</v>
      </c>
      <c r="L86" s="4">
        <v>0</v>
      </c>
      <c r="M86" s="4">
        <v>117490</v>
      </c>
      <c r="N86" s="4">
        <v>1586110</v>
      </c>
      <c r="O86" s="5" t="s">
        <v>280</v>
      </c>
      <c r="P86" s="5" t="s">
        <v>76</v>
      </c>
      <c r="Q86" s="5" t="s">
        <v>285</v>
      </c>
      <c r="R86" s="5"/>
      <c r="S86" s="5" t="s">
        <v>453</v>
      </c>
    </row>
    <row r="87" spans="1:19" x14ac:dyDescent="0.25">
      <c r="A87" s="7">
        <v>44851</v>
      </c>
      <c r="B87" s="7">
        <v>44851</v>
      </c>
      <c r="C87" s="5" t="s">
        <v>522</v>
      </c>
      <c r="D87" s="5" t="s">
        <v>265</v>
      </c>
      <c r="E87" s="5" t="str">
        <f>+VLOOKUP($D87,Sheet1!$C$5:$C$177,1,0)</f>
        <v>00047802</v>
      </c>
      <c r="F87" s="5" t="s">
        <v>122</v>
      </c>
      <c r="G87" s="5" t="s">
        <v>652</v>
      </c>
      <c r="H87" s="5" t="s">
        <v>357</v>
      </c>
      <c r="I87" s="5" t="s">
        <v>44</v>
      </c>
      <c r="J87" s="5" t="s">
        <v>587</v>
      </c>
      <c r="K87" s="4">
        <v>2607208</v>
      </c>
      <c r="L87" s="4">
        <v>0</v>
      </c>
      <c r="M87" s="4">
        <v>208577</v>
      </c>
      <c r="N87" s="4">
        <v>2815785</v>
      </c>
      <c r="O87" s="5" t="s">
        <v>280</v>
      </c>
      <c r="P87" s="5" t="s">
        <v>76</v>
      </c>
      <c r="Q87" s="5" t="s">
        <v>285</v>
      </c>
      <c r="R87" s="5"/>
      <c r="S87" s="5" t="s">
        <v>453</v>
      </c>
    </row>
    <row r="88" spans="1:19" x14ac:dyDescent="0.25">
      <c r="A88" s="7">
        <v>44851</v>
      </c>
      <c r="B88" s="7">
        <v>44851</v>
      </c>
      <c r="C88" s="5" t="s">
        <v>73</v>
      </c>
      <c r="D88" s="5" t="s">
        <v>205</v>
      </c>
      <c r="E88" s="5" t="str">
        <f>+VLOOKUP($D88,Sheet1!$C$5:$C$177,1,0)</f>
        <v>00047801</v>
      </c>
      <c r="F88" s="5" t="s">
        <v>122</v>
      </c>
      <c r="G88" s="5" t="s">
        <v>642</v>
      </c>
      <c r="H88" s="5" t="s">
        <v>109</v>
      </c>
      <c r="I88" s="5" t="s">
        <v>16</v>
      </c>
      <c r="J88" s="5" t="s">
        <v>607</v>
      </c>
      <c r="K88" s="4">
        <v>2779928</v>
      </c>
      <c r="L88" s="4">
        <v>0</v>
      </c>
      <c r="M88" s="4">
        <v>222394</v>
      </c>
      <c r="N88" s="4">
        <v>3002322</v>
      </c>
      <c r="O88" s="5" t="s">
        <v>280</v>
      </c>
      <c r="P88" s="5" t="s">
        <v>76</v>
      </c>
      <c r="Q88" s="5" t="s">
        <v>285</v>
      </c>
      <c r="R88" s="5"/>
      <c r="S88" s="5" t="s">
        <v>453</v>
      </c>
    </row>
    <row r="89" spans="1:19" x14ac:dyDescent="0.25">
      <c r="A89" s="7">
        <v>44851</v>
      </c>
      <c r="B89" s="7">
        <v>44851</v>
      </c>
      <c r="C89" s="5" t="s">
        <v>56</v>
      </c>
      <c r="D89" s="5" t="s">
        <v>385</v>
      </c>
      <c r="E89" s="5" t="str">
        <f>+VLOOKUP($D89,Sheet1!$C$5:$C$177,1,0)</f>
        <v>00047800</v>
      </c>
      <c r="F89" s="5" t="s">
        <v>122</v>
      </c>
      <c r="G89" s="5" t="s">
        <v>553</v>
      </c>
      <c r="H89" s="5" t="s">
        <v>137</v>
      </c>
      <c r="I89" s="5" t="s">
        <v>626</v>
      </c>
      <c r="J89" s="5" t="s">
        <v>214</v>
      </c>
      <c r="K89" s="4">
        <v>2622616</v>
      </c>
      <c r="L89" s="4">
        <v>0</v>
      </c>
      <c r="M89" s="4">
        <v>209809</v>
      </c>
      <c r="N89" s="4">
        <v>2832425</v>
      </c>
      <c r="O89" s="5" t="s">
        <v>280</v>
      </c>
      <c r="P89" s="5" t="s">
        <v>76</v>
      </c>
      <c r="Q89" s="5" t="s">
        <v>285</v>
      </c>
      <c r="R89" s="5"/>
      <c r="S89" s="5" t="s">
        <v>453</v>
      </c>
    </row>
    <row r="90" spans="1:19" x14ac:dyDescent="0.25">
      <c r="A90" s="7">
        <v>44851</v>
      </c>
      <c r="B90" s="7">
        <v>44851</v>
      </c>
      <c r="C90" s="5" t="s">
        <v>482</v>
      </c>
      <c r="D90" s="5" t="s">
        <v>377</v>
      </c>
      <c r="E90" s="5" t="str">
        <f>+VLOOKUP($D90,Sheet1!$C$5:$C$177,1,0)</f>
        <v>00047799</v>
      </c>
      <c r="F90" s="5" t="s">
        <v>122</v>
      </c>
      <c r="G90" s="5" t="s">
        <v>206</v>
      </c>
      <c r="H90" s="5" t="s">
        <v>134</v>
      </c>
      <c r="I90" s="5" t="s">
        <v>558</v>
      </c>
      <c r="J90" s="5" t="s">
        <v>490</v>
      </c>
      <c r="K90" s="4">
        <v>1680628</v>
      </c>
      <c r="L90" s="4">
        <v>0</v>
      </c>
      <c r="M90" s="4">
        <v>134450</v>
      </c>
      <c r="N90" s="4">
        <v>1815078</v>
      </c>
      <c r="O90" s="5" t="s">
        <v>280</v>
      </c>
      <c r="P90" s="5" t="s">
        <v>76</v>
      </c>
      <c r="Q90" s="5" t="s">
        <v>285</v>
      </c>
      <c r="R90" s="5"/>
      <c r="S90" s="5" t="s">
        <v>453</v>
      </c>
    </row>
    <row r="91" spans="1:19" x14ac:dyDescent="0.25">
      <c r="A91" s="7">
        <v>44851</v>
      </c>
      <c r="B91" s="7">
        <v>44851</v>
      </c>
      <c r="C91" s="5" t="s">
        <v>590</v>
      </c>
      <c r="D91" s="5" t="s">
        <v>290</v>
      </c>
      <c r="E91" s="5" t="str">
        <f>+VLOOKUP($D91,Sheet1!$C$5:$C$177,1,0)</f>
        <v>00047798</v>
      </c>
      <c r="F91" s="5" t="s">
        <v>122</v>
      </c>
      <c r="G91" s="5" t="s">
        <v>420</v>
      </c>
      <c r="H91" s="5" t="s">
        <v>92</v>
      </c>
      <c r="I91" s="5" t="s">
        <v>374</v>
      </c>
      <c r="J91" s="5" t="s">
        <v>649</v>
      </c>
      <c r="K91" s="4">
        <v>1468620</v>
      </c>
      <c r="L91" s="4">
        <v>0</v>
      </c>
      <c r="M91" s="4">
        <v>117490</v>
      </c>
      <c r="N91" s="4">
        <v>1586110</v>
      </c>
      <c r="O91" s="5" t="s">
        <v>280</v>
      </c>
      <c r="P91" s="5" t="s">
        <v>76</v>
      </c>
      <c r="Q91" s="5" t="s">
        <v>285</v>
      </c>
      <c r="R91" s="5"/>
      <c r="S91" s="5" t="s">
        <v>453</v>
      </c>
    </row>
    <row r="92" spans="1:19" x14ac:dyDescent="0.25">
      <c r="A92" s="7">
        <v>44851</v>
      </c>
      <c r="B92" s="7">
        <v>44851</v>
      </c>
      <c r="C92" s="5" t="s">
        <v>32</v>
      </c>
      <c r="D92" s="5" t="s">
        <v>621</v>
      </c>
      <c r="E92" s="5" t="str">
        <f>+VLOOKUP($D92,Sheet1!$C$5:$C$177,1,0)</f>
        <v>00047797</v>
      </c>
      <c r="F92" s="5" t="s">
        <v>122</v>
      </c>
      <c r="G92" s="5" t="s">
        <v>599</v>
      </c>
      <c r="H92" s="5" t="s">
        <v>156</v>
      </c>
      <c r="I92" s="5" t="s">
        <v>500</v>
      </c>
      <c r="J92" s="5" t="s">
        <v>135</v>
      </c>
      <c r="K92" s="4">
        <v>2825948</v>
      </c>
      <c r="L92" s="4">
        <v>0</v>
      </c>
      <c r="M92" s="4">
        <v>226076</v>
      </c>
      <c r="N92" s="4">
        <v>3052024</v>
      </c>
      <c r="O92" s="5" t="s">
        <v>280</v>
      </c>
      <c r="P92" s="5" t="s">
        <v>76</v>
      </c>
      <c r="Q92" s="5" t="s">
        <v>285</v>
      </c>
      <c r="R92" s="5"/>
      <c r="S92" s="5" t="s">
        <v>453</v>
      </c>
    </row>
    <row r="93" spans="1:19" x14ac:dyDescent="0.25">
      <c r="A93" s="7">
        <v>44851</v>
      </c>
      <c r="B93" s="7">
        <v>44851</v>
      </c>
      <c r="C93" s="5" t="s">
        <v>378</v>
      </c>
      <c r="D93" s="5" t="s">
        <v>390</v>
      </c>
      <c r="E93" s="5" t="str">
        <f>+VLOOKUP($D93,Sheet1!$C$5:$C$177,1,0)</f>
        <v>00047796</v>
      </c>
      <c r="F93" s="5" t="s">
        <v>122</v>
      </c>
      <c r="G93" s="5" t="s">
        <v>489</v>
      </c>
      <c r="H93" s="5" t="s">
        <v>600</v>
      </c>
      <c r="I93" s="5" t="s">
        <v>620</v>
      </c>
      <c r="J93" s="5" t="s">
        <v>31</v>
      </c>
      <c r="K93" s="4">
        <v>3826516</v>
      </c>
      <c r="L93" s="4">
        <v>0</v>
      </c>
      <c r="M93" s="4">
        <v>306121</v>
      </c>
      <c r="N93" s="4">
        <v>4132637</v>
      </c>
      <c r="O93" s="5" t="s">
        <v>280</v>
      </c>
      <c r="P93" s="5" t="s">
        <v>76</v>
      </c>
      <c r="Q93" s="5" t="s">
        <v>285</v>
      </c>
      <c r="R93" s="5"/>
      <c r="S93" s="5" t="s">
        <v>453</v>
      </c>
    </row>
    <row r="94" spans="1:19" x14ac:dyDescent="0.25">
      <c r="A94" s="7">
        <v>44847</v>
      </c>
      <c r="B94" s="7">
        <v>44847</v>
      </c>
      <c r="C94" s="5" t="s">
        <v>266</v>
      </c>
      <c r="D94" s="5" t="s">
        <v>124</v>
      </c>
      <c r="E94" s="5" t="str">
        <f>+VLOOKUP($D94,Sheet1!$C$5:$C$177,1,0)</f>
        <v>00047551</v>
      </c>
      <c r="F94" s="5" t="s">
        <v>122</v>
      </c>
      <c r="G94" s="5" t="s">
        <v>429</v>
      </c>
      <c r="H94" s="5" t="s">
        <v>202</v>
      </c>
      <c r="I94" s="5" t="s">
        <v>511</v>
      </c>
      <c r="J94" s="5" t="s">
        <v>299</v>
      </c>
      <c r="K94" s="4">
        <v>1509952</v>
      </c>
      <c r="L94" s="4">
        <v>0</v>
      </c>
      <c r="M94" s="4">
        <v>120796</v>
      </c>
      <c r="N94" s="4">
        <v>1630748</v>
      </c>
      <c r="O94" s="5" t="s">
        <v>280</v>
      </c>
      <c r="P94" s="5" t="s">
        <v>76</v>
      </c>
      <c r="Q94" s="5" t="s">
        <v>285</v>
      </c>
      <c r="R94" s="5" t="s">
        <v>409</v>
      </c>
      <c r="S94" s="5" t="s">
        <v>316</v>
      </c>
    </row>
    <row r="95" spans="1:19" x14ac:dyDescent="0.25">
      <c r="A95" s="7">
        <v>44847</v>
      </c>
      <c r="B95" s="7">
        <v>44847</v>
      </c>
      <c r="C95" s="5" t="s">
        <v>321</v>
      </c>
      <c r="D95" s="5" t="s">
        <v>379</v>
      </c>
      <c r="E95" s="5" t="str">
        <f>+VLOOKUP($D95,Sheet1!$C$5:$C$177,1,0)</f>
        <v>00047550</v>
      </c>
      <c r="F95" s="5" t="s">
        <v>122</v>
      </c>
      <c r="G95" s="5" t="s">
        <v>227</v>
      </c>
      <c r="H95" s="5" t="s">
        <v>283</v>
      </c>
      <c r="I95" s="5" t="s">
        <v>186</v>
      </c>
      <c r="J95" s="5" t="s">
        <v>101</v>
      </c>
      <c r="K95" s="4">
        <v>1669348</v>
      </c>
      <c r="L95" s="4">
        <v>0</v>
      </c>
      <c r="M95" s="4">
        <v>133548</v>
      </c>
      <c r="N95" s="4">
        <v>1802896</v>
      </c>
      <c r="O95" s="5" t="s">
        <v>280</v>
      </c>
      <c r="P95" s="5" t="s">
        <v>76</v>
      </c>
      <c r="Q95" s="5" t="s">
        <v>285</v>
      </c>
      <c r="R95" s="5" t="s">
        <v>409</v>
      </c>
      <c r="S95" s="5" t="s">
        <v>316</v>
      </c>
    </row>
    <row r="96" spans="1:19" x14ac:dyDescent="0.25">
      <c r="A96" s="7">
        <v>44847</v>
      </c>
      <c r="B96" s="7">
        <v>44847</v>
      </c>
      <c r="C96" s="5" t="s">
        <v>624</v>
      </c>
      <c r="D96" s="5" t="s">
        <v>394</v>
      </c>
      <c r="E96" s="5" t="str">
        <f>+VLOOKUP($D96,Sheet1!$C$5:$C$177,1,0)</f>
        <v>00047549</v>
      </c>
      <c r="F96" s="5" t="s">
        <v>122</v>
      </c>
      <c r="G96" s="5" t="s">
        <v>181</v>
      </c>
      <c r="H96" s="5" t="s">
        <v>241</v>
      </c>
      <c r="I96" s="5" t="s">
        <v>88</v>
      </c>
      <c r="J96" s="5" t="s">
        <v>562</v>
      </c>
      <c r="K96" s="4">
        <v>2963928</v>
      </c>
      <c r="L96" s="4">
        <v>0</v>
      </c>
      <c r="M96" s="4">
        <v>237114</v>
      </c>
      <c r="N96" s="4">
        <v>3201042</v>
      </c>
      <c r="O96" s="5" t="s">
        <v>280</v>
      </c>
      <c r="P96" s="5" t="s">
        <v>76</v>
      </c>
      <c r="Q96" s="5" t="s">
        <v>285</v>
      </c>
      <c r="R96" s="5" t="s">
        <v>47</v>
      </c>
      <c r="S96" s="5" t="s">
        <v>316</v>
      </c>
    </row>
    <row r="97" spans="1:19" x14ac:dyDescent="0.25">
      <c r="A97" s="7">
        <v>44847</v>
      </c>
      <c r="B97" s="7">
        <v>44847</v>
      </c>
      <c r="C97" s="5" t="s">
        <v>200</v>
      </c>
      <c r="D97" s="5" t="s">
        <v>397</v>
      </c>
      <c r="E97" s="5" t="str">
        <f>+VLOOKUP($D97,Sheet1!$C$5:$C$177,1,0)</f>
        <v>00047548</v>
      </c>
      <c r="F97" s="5" t="s">
        <v>122</v>
      </c>
      <c r="G97" s="5" t="s">
        <v>651</v>
      </c>
      <c r="H97" s="5" t="s">
        <v>568</v>
      </c>
      <c r="I97" s="5" t="s">
        <v>370</v>
      </c>
      <c r="J97" s="5" t="s">
        <v>85</v>
      </c>
      <c r="K97" s="4">
        <v>2944616</v>
      </c>
      <c r="L97" s="4">
        <v>0</v>
      </c>
      <c r="M97" s="4">
        <v>235569</v>
      </c>
      <c r="N97" s="4">
        <v>3180185</v>
      </c>
      <c r="O97" s="5" t="s">
        <v>280</v>
      </c>
      <c r="P97" s="5" t="s">
        <v>76</v>
      </c>
      <c r="Q97" s="5" t="s">
        <v>285</v>
      </c>
      <c r="R97" s="5" t="s">
        <v>47</v>
      </c>
      <c r="S97" s="5" t="s">
        <v>316</v>
      </c>
    </row>
    <row r="98" spans="1:19" x14ac:dyDescent="0.25">
      <c r="A98" s="7">
        <v>44847</v>
      </c>
      <c r="B98" s="7">
        <v>44847</v>
      </c>
      <c r="C98" s="5" t="s">
        <v>476</v>
      </c>
      <c r="D98" s="5" t="s">
        <v>264</v>
      </c>
      <c r="E98" s="5" t="str">
        <f>+VLOOKUP($D98,Sheet1!$C$5:$C$177,1,0)</f>
        <v>00047552</v>
      </c>
      <c r="F98" s="5" t="s">
        <v>122</v>
      </c>
      <c r="G98" s="5" t="s">
        <v>301</v>
      </c>
      <c r="H98" s="5" t="s">
        <v>41</v>
      </c>
      <c r="I98" s="5" t="s">
        <v>616</v>
      </c>
      <c r="J98" s="5" t="s">
        <v>103</v>
      </c>
      <c r="K98" s="4">
        <v>2579200</v>
      </c>
      <c r="L98" s="4">
        <v>0</v>
      </c>
      <c r="M98" s="4">
        <v>206336</v>
      </c>
      <c r="N98" s="4">
        <v>2785536</v>
      </c>
      <c r="O98" s="5" t="s">
        <v>280</v>
      </c>
      <c r="P98" s="5" t="s">
        <v>76</v>
      </c>
      <c r="Q98" s="5" t="s">
        <v>285</v>
      </c>
      <c r="R98" s="5"/>
      <c r="S98" s="5" t="s">
        <v>453</v>
      </c>
    </row>
    <row r="99" spans="1:19" x14ac:dyDescent="0.25">
      <c r="A99" s="7">
        <v>44847</v>
      </c>
      <c r="B99" s="7">
        <v>44847</v>
      </c>
      <c r="C99" s="5" t="s">
        <v>62</v>
      </c>
      <c r="D99" s="5" t="s">
        <v>615</v>
      </c>
      <c r="E99" s="5" t="str">
        <f>+VLOOKUP($D99,Sheet1!$C$5:$C$177,1,0)</f>
        <v>00047531</v>
      </c>
      <c r="F99" s="5" t="s">
        <v>122</v>
      </c>
      <c r="G99" s="5" t="s">
        <v>414</v>
      </c>
      <c r="H99" s="5" t="s">
        <v>141</v>
      </c>
      <c r="I99" s="5" t="s">
        <v>644</v>
      </c>
      <c r="J99" s="5" t="s">
        <v>562</v>
      </c>
      <c r="K99" s="4">
        <v>1110580</v>
      </c>
      <c r="L99" s="4">
        <v>0</v>
      </c>
      <c r="M99" s="4">
        <v>88846</v>
      </c>
      <c r="N99" s="4">
        <v>1199426</v>
      </c>
      <c r="O99" s="5" t="s">
        <v>280</v>
      </c>
      <c r="P99" s="5" t="s">
        <v>76</v>
      </c>
      <c r="Q99" s="5" t="s">
        <v>285</v>
      </c>
      <c r="R99" s="5"/>
      <c r="S99" s="5" t="s">
        <v>453</v>
      </c>
    </row>
    <row r="100" spans="1:19" x14ac:dyDescent="0.25">
      <c r="A100" s="7">
        <v>44847</v>
      </c>
      <c r="B100" s="7">
        <v>44847</v>
      </c>
      <c r="C100" s="5" t="s">
        <v>291</v>
      </c>
      <c r="D100" s="5" t="s">
        <v>167</v>
      </c>
      <c r="E100" s="5" t="str">
        <f>+VLOOKUP($D100,Sheet1!$C$5:$C$177,1,0)</f>
        <v>00047530</v>
      </c>
      <c r="F100" s="5" t="s">
        <v>122</v>
      </c>
      <c r="G100" s="5" t="s">
        <v>652</v>
      </c>
      <c r="H100" s="5" t="s">
        <v>357</v>
      </c>
      <c r="I100" s="5" t="s">
        <v>634</v>
      </c>
      <c r="J100" s="5" t="s">
        <v>587</v>
      </c>
      <c r="K100" s="4">
        <v>2579200</v>
      </c>
      <c r="L100" s="4">
        <v>0</v>
      </c>
      <c r="M100" s="4">
        <v>206336</v>
      </c>
      <c r="N100" s="4">
        <v>2785536</v>
      </c>
      <c r="O100" s="5" t="s">
        <v>280</v>
      </c>
      <c r="P100" s="5" t="s">
        <v>76</v>
      </c>
      <c r="Q100" s="5" t="s">
        <v>285</v>
      </c>
      <c r="R100" s="5"/>
      <c r="S100" s="5" t="s">
        <v>453</v>
      </c>
    </row>
    <row r="101" spans="1:19" x14ac:dyDescent="0.25">
      <c r="A101" s="7">
        <v>44847</v>
      </c>
      <c r="B101" s="7">
        <v>44847</v>
      </c>
      <c r="C101" s="5" t="s">
        <v>315</v>
      </c>
      <c r="D101" s="5" t="s">
        <v>183</v>
      </c>
      <c r="E101" s="5" t="str">
        <f>+VLOOKUP($D101,Sheet1!$C$5:$C$177,1,0)</f>
        <v>00047529</v>
      </c>
      <c r="F101" s="5" t="s">
        <v>122</v>
      </c>
      <c r="G101" s="5" t="s">
        <v>345</v>
      </c>
      <c r="H101" s="5" t="s">
        <v>182</v>
      </c>
      <c r="I101" s="5" t="s">
        <v>510</v>
      </c>
      <c r="J101" s="5" t="s">
        <v>153</v>
      </c>
      <c r="K101" s="4">
        <v>2622616</v>
      </c>
      <c r="L101" s="4">
        <v>0</v>
      </c>
      <c r="M101" s="4">
        <v>209809</v>
      </c>
      <c r="N101" s="4">
        <v>2832425</v>
      </c>
      <c r="O101" s="5" t="s">
        <v>280</v>
      </c>
      <c r="P101" s="5" t="s">
        <v>76</v>
      </c>
      <c r="Q101" s="5" t="s">
        <v>285</v>
      </c>
      <c r="R101" s="5"/>
      <c r="S101" s="5" t="s">
        <v>453</v>
      </c>
    </row>
    <row r="102" spans="1:19" x14ac:dyDescent="0.25">
      <c r="A102" s="7">
        <v>44847</v>
      </c>
      <c r="B102" s="7">
        <v>44847</v>
      </c>
      <c r="C102" s="5" t="s">
        <v>161</v>
      </c>
      <c r="D102" s="5" t="s">
        <v>517</v>
      </c>
      <c r="E102" s="5" t="str">
        <f>+VLOOKUP($D102,Sheet1!$C$5:$C$177,1,0)</f>
        <v>00047528</v>
      </c>
      <c r="F102" s="5" t="s">
        <v>122</v>
      </c>
      <c r="G102" s="5" t="s">
        <v>267</v>
      </c>
      <c r="H102" s="5" t="s">
        <v>670</v>
      </c>
      <c r="I102" s="5" t="s">
        <v>340</v>
      </c>
      <c r="J102" s="5" t="s">
        <v>111</v>
      </c>
      <c r="K102" s="4">
        <v>1669348</v>
      </c>
      <c r="L102" s="4">
        <v>0</v>
      </c>
      <c r="M102" s="4">
        <v>133548</v>
      </c>
      <c r="N102" s="4">
        <v>1802896</v>
      </c>
      <c r="O102" s="5" t="s">
        <v>280</v>
      </c>
      <c r="P102" s="5" t="s">
        <v>76</v>
      </c>
      <c r="Q102" s="5" t="s">
        <v>285</v>
      </c>
      <c r="R102" s="5"/>
      <c r="S102" s="5" t="s">
        <v>453</v>
      </c>
    </row>
    <row r="103" spans="1:19" x14ac:dyDescent="0.25">
      <c r="A103" s="7">
        <v>44847</v>
      </c>
      <c r="B103" s="7">
        <v>44847</v>
      </c>
      <c r="C103" s="5" t="s">
        <v>118</v>
      </c>
      <c r="D103" s="5" t="s">
        <v>565</v>
      </c>
      <c r="E103" s="5" t="str">
        <f>+VLOOKUP($D103,Sheet1!$C$5:$C$177,1,0)</f>
        <v>00047527</v>
      </c>
      <c r="F103" s="5" t="s">
        <v>122</v>
      </c>
      <c r="G103" s="5" t="s">
        <v>371</v>
      </c>
      <c r="H103" s="5" t="s">
        <v>208</v>
      </c>
      <c r="I103" s="5" t="s">
        <v>529</v>
      </c>
      <c r="J103" s="5" t="s">
        <v>562</v>
      </c>
      <c r="K103" s="4">
        <v>602196</v>
      </c>
      <c r="L103" s="4">
        <v>0</v>
      </c>
      <c r="M103" s="4">
        <v>48176</v>
      </c>
      <c r="N103" s="4">
        <v>650372</v>
      </c>
      <c r="O103" s="5" t="s">
        <v>280</v>
      </c>
      <c r="P103" s="5" t="s">
        <v>76</v>
      </c>
      <c r="Q103" s="5" t="s">
        <v>285</v>
      </c>
      <c r="R103" s="5"/>
      <c r="S103" s="5" t="s">
        <v>453</v>
      </c>
    </row>
    <row r="104" spans="1:19" x14ac:dyDescent="0.25">
      <c r="A104" s="7">
        <v>44847</v>
      </c>
      <c r="B104" s="7">
        <v>44847</v>
      </c>
      <c r="C104" s="5" t="s">
        <v>572</v>
      </c>
      <c r="D104" s="5" t="s">
        <v>297</v>
      </c>
      <c r="E104" s="5" t="str">
        <f>+VLOOKUP($D104,Sheet1!$C$5:$C$177,1,0)</f>
        <v>00047526</v>
      </c>
      <c r="F104" s="5" t="s">
        <v>122</v>
      </c>
      <c r="G104" s="5" t="s">
        <v>553</v>
      </c>
      <c r="H104" s="5" t="s">
        <v>137</v>
      </c>
      <c r="I104" s="5" t="s">
        <v>635</v>
      </c>
      <c r="J104" s="5" t="s">
        <v>214</v>
      </c>
      <c r="K104" s="4">
        <v>2221160</v>
      </c>
      <c r="L104" s="4">
        <v>0</v>
      </c>
      <c r="M104" s="4">
        <v>177693</v>
      </c>
      <c r="N104" s="4">
        <v>2398853</v>
      </c>
      <c r="O104" s="5" t="s">
        <v>280</v>
      </c>
      <c r="P104" s="5" t="s">
        <v>76</v>
      </c>
      <c r="Q104" s="5" t="s">
        <v>285</v>
      </c>
      <c r="R104" s="5"/>
      <c r="S104" s="5" t="s">
        <v>453</v>
      </c>
    </row>
    <row r="105" spans="1:19" x14ac:dyDescent="0.25">
      <c r="A105" s="7">
        <v>44847</v>
      </c>
      <c r="B105" s="7">
        <v>44847</v>
      </c>
      <c r="C105" s="5" t="s">
        <v>627</v>
      </c>
      <c r="D105" s="5" t="s">
        <v>254</v>
      </c>
      <c r="E105" s="5" t="str">
        <f>+VLOOKUP($D105,Sheet1!$C$5:$C$177,1,0)</f>
        <v>00047525</v>
      </c>
      <c r="F105" s="5" t="s">
        <v>122</v>
      </c>
      <c r="G105" s="5" t="s">
        <v>599</v>
      </c>
      <c r="H105" s="5" t="s">
        <v>156</v>
      </c>
      <c r="I105" s="5" t="s">
        <v>518</v>
      </c>
      <c r="J105" s="5" t="s">
        <v>135</v>
      </c>
      <c r="K105" s="4">
        <v>2625220</v>
      </c>
      <c r="L105" s="4">
        <v>0</v>
      </c>
      <c r="M105" s="4">
        <v>210018</v>
      </c>
      <c r="N105" s="4">
        <v>2835238</v>
      </c>
      <c r="O105" s="5" t="s">
        <v>280</v>
      </c>
      <c r="P105" s="5" t="s">
        <v>76</v>
      </c>
      <c r="Q105" s="5" t="s">
        <v>285</v>
      </c>
      <c r="R105" s="5"/>
      <c r="S105" s="5" t="s">
        <v>453</v>
      </c>
    </row>
    <row r="106" spans="1:19" x14ac:dyDescent="0.25">
      <c r="A106" s="7">
        <v>44847</v>
      </c>
      <c r="B106" s="7">
        <v>44847</v>
      </c>
      <c r="C106" s="5" t="s">
        <v>666</v>
      </c>
      <c r="D106" s="5" t="s">
        <v>59</v>
      </c>
      <c r="E106" s="5" t="str">
        <f>+VLOOKUP($D106,Sheet1!$C$5:$C$177,1,0)</f>
        <v>00047524</v>
      </c>
      <c r="F106" s="5" t="s">
        <v>122</v>
      </c>
      <c r="G106" s="5" t="s">
        <v>149</v>
      </c>
      <c r="H106" s="5" t="s">
        <v>244</v>
      </c>
      <c r="I106" s="5" t="s">
        <v>367</v>
      </c>
      <c r="J106" s="5" t="s">
        <v>195</v>
      </c>
      <c r="K106" s="4">
        <v>1110580</v>
      </c>
      <c r="L106" s="4">
        <v>0</v>
      </c>
      <c r="M106" s="4">
        <v>88846</v>
      </c>
      <c r="N106" s="4">
        <v>1199426</v>
      </c>
      <c r="O106" s="5" t="s">
        <v>280</v>
      </c>
      <c r="P106" s="5" t="s">
        <v>76</v>
      </c>
      <c r="Q106" s="5" t="s">
        <v>285</v>
      </c>
      <c r="R106" s="5"/>
      <c r="S106" s="5" t="s">
        <v>453</v>
      </c>
    </row>
    <row r="107" spans="1:19" x14ac:dyDescent="0.25">
      <c r="A107" s="7">
        <v>44847</v>
      </c>
      <c r="B107" s="7">
        <v>44847</v>
      </c>
      <c r="C107" s="5" t="s">
        <v>559</v>
      </c>
      <c r="D107" s="5" t="s">
        <v>449</v>
      </c>
      <c r="E107" s="5" t="str">
        <f>+VLOOKUP($D107,Sheet1!$C$5:$C$177,1,0)</f>
        <v>00047523</v>
      </c>
      <c r="F107" s="5" t="s">
        <v>122</v>
      </c>
      <c r="G107" s="5" t="s">
        <v>489</v>
      </c>
      <c r="H107" s="5" t="s">
        <v>600</v>
      </c>
      <c r="I107" s="5" t="s">
        <v>63</v>
      </c>
      <c r="J107" s="5" t="s">
        <v>31</v>
      </c>
      <c r="K107" s="4">
        <v>1311308</v>
      </c>
      <c r="L107" s="4">
        <v>0</v>
      </c>
      <c r="M107" s="4">
        <v>104905</v>
      </c>
      <c r="N107" s="4">
        <v>1416213</v>
      </c>
      <c r="O107" s="5" t="s">
        <v>280</v>
      </c>
      <c r="P107" s="5" t="s">
        <v>76</v>
      </c>
      <c r="Q107" s="5" t="s">
        <v>285</v>
      </c>
      <c r="R107" s="5"/>
      <c r="S107" s="5" t="s">
        <v>453</v>
      </c>
    </row>
    <row r="108" spans="1:19" x14ac:dyDescent="0.25">
      <c r="A108" s="7">
        <v>44846</v>
      </c>
      <c r="B108" s="7">
        <v>44846</v>
      </c>
      <c r="C108" s="5" t="s">
        <v>387</v>
      </c>
      <c r="D108" s="5" t="s">
        <v>341</v>
      </c>
      <c r="E108" s="5" t="str">
        <f>+VLOOKUP($D108,Sheet1!$C$5:$C$177,1,0)</f>
        <v>00047085</v>
      </c>
      <c r="F108" s="5" t="s">
        <v>122</v>
      </c>
      <c r="G108" s="5" t="s">
        <v>651</v>
      </c>
      <c r="H108" s="5" t="s">
        <v>568</v>
      </c>
      <c r="I108" s="5" t="s">
        <v>632</v>
      </c>
      <c r="J108" s="5" t="s">
        <v>85</v>
      </c>
      <c r="K108" s="4">
        <v>3533788</v>
      </c>
      <c r="L108" s="4">
        <v>0</v>
      </c>
      <c r="M108" s="4">
        <v>282703</v>
      </c>
      <c r="N108" s="4">
        <v>3816491</v>
      </c>
      <c r="O108" s="5" t="s">
        <v>280</v>
      </c>
      <c r="P108" s="5" t="s">
        <v>76</v>
      </c>
      <c r="Q108" s="5" t="s">
        <v>285</v>
      </c>
      <c r="R108" s="5" t="s">
        <v>47</v>
      </c>
      <c r="S108" s="5" t="s">
        <v>316</v>
      </c>
    </row>
    <row r="109" spans="1:19" x14ac:dyDescent="0.25">
      <c r="A109" s="7">
        <v>44846</v>
      </c>
      <c r="B109" s="7">
        <v>44846</v>
      </c>
      <c r="C109" s="5" t="s">
        <v>671</v>
      </c>
      <c r="D109" s="5" t="s">
        <v>351</v>
      </c>
      <c r="E109" s="5" t="str">
        <f>+VLOOKUP($D109,Sheet1!$C$5:$C$177,1,0)</f>
        <v>00047084</v>
      </c>
      <c r="F109" s="5" t="s">
        <v>122</v>
      </c>
      <c r="G109" s="5" t="s">
        <v>181</v>
      </c>
      <c r="H109" s="5" t="s">
        <v>261</v>
      </c>
      <c r="I109" s="5" t="s">
        <v>535</v>
      </c>
      <c r="J109" s="5" t="s">
        <v>201</v>
      </c>
      <c r="K109" s="4">
        <v>1110580</v>
      </c>
      <c r="L109" s="4">
        <v>0</v>
      </c>
      <c r="M109" s="4">
        <v>88846</v>
      </c>
      <c r="N109" s="4">
        <v>1199426</v>
      </c>
      <c r="O109" s="5" t="s">
        <v>280</v>
      </c>
      <c r="P109" s="5" t="s">
        <v>76</v>
      </c>
      <c r="Q109" s="5" t="s">
        <v>285</v>
      </c>
      <c r="R109" s="5" t="s">
        <v>47</v>
      </c>
      <c r="S109" s="5" t="s">
        <v>316</v>
      </c>
    </row>
    <row r="110" spans="1:19" x14ac:dyDescent="0.25">
      <c r="A110" s="7">
        <v>44846</v>
      </c>
      <c r="B110" s="7">
        <v>44846</v>
      </c>
      <c r="C110" s="5" t="s">
        <v>661</v>
      </c>
      <c r="D110" s="5" t="s">
        <v>128</v>
      </c>
      <c r="E110" s="5" t="str">
        <f>+VLOOKUP($D110,Sheet1!$C$5:$C$177,1,0)</f>
        <v>00047083</v>
      </c>
      <c r="F110" s="5" t="s">
        <v>122</v>
      </c>
      <c r="G110" s="5" t="s">
        <v>429</v>
      </c>
      <c r="H110" s="5" t="s">
        <v>202</v>
      </c>
      <c r="I110" s="5" t="s">
        <v>293</v>
      </c>
      <c r="J110" s="5" t="s">
        <v>299</v>
      </c>
      <c r="K110" s="4">
        <v>3338744</v>
      </c>
      <c r="L110" s="4">
        <v>0</v>
      </c>
      <c r="M110" s="4">
        <v>267100</v>
      </c>
      <c r="N110" s="4">
        <v>3605844</v>
      </c>
      <c r="O110" s="5" t="s">
        <v>280</v>
      </c>
      <c r="P110" s="5" t="s">
        <v>76</v>
      </c>
      <c r="Q110" s="5" t="s">
        <v>285</v>
      </c>
      <c r="R110" s="5" t="s">
        <v>409</v>
      </c>
      <c r="S110" s="5" t="s">
        <v>316</v>
      </c>
    </row>
    <row r="111" spans="1:19" x14ac:dyDescent="0.25">
      <c r="A111" s="7">
        <v>44845</v>
      </c>
      <c r="B111" s="7">
        <v>44845</v>
      </c>
      <c r="C111" s="5" t="s">
        <v>533</v>
      </c>
      <c r="D111" s="5" t="s">
        <v>305</v>
      </c>
      <c r="E111" s="5" t="str">
        <f>+VLOOKUP($D111,Sheet1!$C$5:$C$177,1,0)</f>
        <v>00047058</v>
      </c>
      <c r="F111" s="5" t="s">
        <v>122</v>
      </c>
      <c r="G111" s="5" t="s">
        <v>86</v>
      </c>
      <c r="H111" s="5" t="s">
        <v>42</v>
      </c>
      <c r="I111" s="5" t="s">
        <v>532</v>
      </c>
      <c r="J111" s="5" t="s">
        <v>298</v>
      </c>
      <c r="K111" s="4">
        <v>2221160</v>
      </c>
      <c r="L111" s="4">
        <v>0</v>
      </c>
      <c r="M111" s="4">
        <v>177693</v>
      </c>
      <c r="N111" s="4">
        <v>2398853</v>
      </c>
      <c r="O111" s="5" t="s">
        <v>280</v>
      </c>
      <c r="P111" s="5" t="s">
        <v>76</v>
      </c>
      <c r="Q111" s="5" t="s">
        <v>285</v>
      </c>
      <c r="R111" s="5" t="s">
        <v>527</v>
      </c>
      <c r="S111" s="5" t="s">
        <v>453</v>
      </c>
    </row>
    <row r="112" spans="1:19" x14ac:dyDescent="0.25">
      <c r="A112" s="7">
        <v>44845</v>
      </c>
      <c r="B112" s="7">
        <v>44845</v>
      </c>
      <c r="C112" s="5" t="s">
        <v>164</v>
      </c>
      <c r="D112" s="5" t="s">
        <v>176</v>
      </c>
      <c r="E112" s="5" t="str">
        <f>+VLOOKUP($D112,Sheet1!$C$5:$C$177,1,0)</f>
        <v>00047056</v>
      </c>
      <c r="F112" s="5" t="s">
        <v>122</v>
      </c>
      <c r="G112" s="5" t="s">
        <v>219</v>
      </c>
      <c r="H112" s="5" t="s">
        <v>154</v>
      </c>
      <c r="I112" s="5" t="s">
        <v>35</v>
      </c>
      <c r="J112" s="5" t="s">
        <v>537</v>
      </c>
      <c r="K112" s="4">
        <v>4800360</v>
      </c>
      <c r="L112" s="4">
        <v>0</v>
      </c>
      <c r="M112" s="4">
        <v>384029</v>
      </c>
      <c r="N112" s="4">
        <v>5184389</v>
      </c>
      <c r="O112" s="5" t="s">
        <v>280</v>
      </c>
      <c r="P112" s="5" t="s">
        <v>76</v>
      </c>
      <c r="Q112" s="5" t="s">
        <v>285</v>
      </c>
      <c r="R112" s="5" t="s">
        <v>527</v>
      </c>
      <c r="S112" s="5" t="s">
        <v>453</v>
      </c>
    </row>
    <row r="113" spans="1:19" x14ac:dyDescent="0.25">
      <c r="A113" s="7">
        <v>44845</v>
      </c>
      <c r="B113" s="7">
        <v>44845</v>
      </c>
      <c r="C113" s="5" t="s">
        <v>10</v>
      </c>
      <c r="D113" s="5" t="s">
        <v>416</v>
      </c>
      <c r="E113" s="5" t="str">
        <f>+VLOOKUP($D113,Sheet1!$C$5:$C$177,1,0)</f>
        <v>00047055</v>
      </c>
      <c r="F113" s="5" t="s">
        <v>122</v>
      </c>
      <c r="G113" s="5" t="s">
        <v>211</v>
      </c>
      <c r="H113" s="5" t="s">
        <v>158</v>
      </c>
      <c r="I113" s="5" t="s">
        <v>322</v>
      </c>
      <c r="J113" s="5" t="s">
        <v>61</v>
      </c>
      <c r="K113" s="4">
        <v>2579200</v>
      </c>
      <c r="L113" s="4">
        <v>0</v>
      </c>
      <c r="M113" s="4">
        <v>206336</v>
      </c>
      <c r="N113" s="4">
        <v>2785536</v>
      </c>
      <c r="O113" s="5" t="s">
        <v>280</v>
      </c>
      <c r="P113" s="5" t="s">
        <v>76</v>
      </c>
      <c r="Q113" s="5" t="s">
        <v>285</v>
      </c>
      <c r="R113" s="5" t="s">
        <v>527</v>
      </c>
      <c r="S113" s="5" t="s">
        <v>453</v>
      </c>
    </row>
    <row r="114" spans="1:19" x14ac:dyDescent="0.25">
      <c r="A114" s="7">
        <v>44845</v>
      </c>
      <c r="B114" s="7">
        <v>44845</v>
      </c>
      <c r="C114" s="5" t="s">
        <v>622</v>
      </c>
      <c r="D114" s="5" t="s">
        <v>277</v>
      </c>
      <c r="E114" s="5" t="str">
        <f>+VLOOKUP($D114,Sheet1!$C$5:$C$177,1,0)</f>
        <v>00047054</v>
      </c>
      <c r="F114" s="5" t="s">
        <v>122</v>
      </c>
      <c r="G114" s="5" t="s">
        <v>123</v>
      </c>
      <c r="H114" s="5" t="s">
        <v>550</v>
      </c>
      <c r="I114" s="5" t="s">
        <v>275</v>
      </c>
      <c r="J114" s="5" t="s">
        <v>245</v>
      </c>
      <c r="K114" s="4">
        <v>1311308</v>
      </c>
      <c r="L114" s="4">
        <v>0</v>
      </c>
      <c r="M114" s="4">
        <v>104905</v>
      </c>
      <c r="N114" s="4">
        <v>1416213</v>
      </c>
      <c r="O114" s="5" t="s">
        <v>280</v>
      </c>
      <c r="P114" s="5" t="s">
        <v>76</v>
      </c>
      <c r="Q114" s="5" t="s">
        <v>285</v>
      </c>
      <c r="R114" s="5" t="s">
        <v>527</v>
      </c>
      <c r="S114" s="5" t="s">
        <v>453</v>
      </c>
    </row>
    <row r="115" spans="1:19" x14ac:dyDescent="0.25">
      <c r="A115" s="7">
        <v>44845</v>
      </c>
      <c r="B115" s="7">
        <v>44845</v>
      </c>
      <c r="C115" s="5" t="s">
        <v>524</v>
      </c>
      <c r="D115" s="5" t="s">
        <v>217</v>
      </c>
      <c r="E115" s="5" t="str">
        <f>+VLOOKUP($D115,Sheet1!$C$5:$C$177,1,0)</f>
        <v>00047038</v>
      </c>
      <c r="F115" s="5" t="s">
        <v>122</v>
      </c>
      <c r="G115" s="5" t="s">
        <v>70</v>
      </c>
      <c r="H115" s="5" t="s">
        <v>405</v>
      </c>
      <c r="I115" s="5" t="s">
        <v>480</v>
      </c>
      <c r="J115" s="5" t="s">
        <v>13</v>
      </c>
      <c r="K115" s="4">
        <v>1311308</v>
      </c>
      <c r="L115" s="4">
        <v>0</v>
      </c>
      <c r="M115" s="4">
        <v>104905</v>
      </c>
      <c r="N115" s="4">
        <v>1416213</v>
      </c>
      <c r="O115" s="5" t="s">
        <v>280</v>
      </c>
      <c r="P115" s="5" t="s">
        <v>76</v>
      </c>
      <c r="Q115" s="5" t="s">
        <v>285</v>
      </c>
      <c r="R115" s="5" t="s">
        <v>527</v>
      </c>
      <c r="S115" s="5" t="s">
        <v>453</v>
      </c>
    </row>
    <row r="116" spans="1:19" x14ac:dyDescent="0.25">
      <c r="A116" s="7">
        <v>44844</v>
      </c>
      <c r="B116" s="7">
        <v>44844</v>
      </c>
      <c r="C116" s="5" t="s">
        <v>106</v>
      </c>
      <c r="D116" s="5" t="s">
        <v>472</v>
      </c>
      <c r="E116" s="5" t="str">
        <f>+VLOOKUP($D116,Sheet1!$C$5:$C$177,1,0)</f>
        <v>00047001</v>
      </c>
      <c r="F116" s="5" t="s">
        <v>122</v>
      </c>
      <c r="G116" s="5" t="s">
        <v>136</v>
      </c>
      <c r="H116" s="5" t="s">
        <v>215</v>
      </c>
      <c r="I116" s="5" t="s">
        <v>55</v>
      </c>
      <c r="J116" s="5" t="s">
        <v>503</v>
      </c>
      <c r="K116" s="4">
        <v>1110580</v>
      </c>
      <c r="L116" s="4">
        <v>0</v>
      </c>
      <c r="M116" s="4">
        <v>88846</v>
      </c>
      <c r="N116" s="4">
        <v>1199426</v>
      </c>
      <c r="O116" s="5" t="s">
        <v>280</v>
      </c>
      <c r="P116" s="5" t="s">
        <v>76</v>
      </c>
      <c r="Q116" s="5" t="s">
        <v>285</v>
      </c>
      <c r="R116" s="5" t="s">
        <v>527</v>
      </c>
      <c r="S116" s="5" t="s">
        <v>453</v>
      </c>
    </row>
    <row r="117" spans="1:19" x14ac:dyDescent="0.25">
      <c r="A117" s="7">
        <v>44844</v>
      </c>
      <c r="B117" s="7">
        <v>44844</v>
      </c>
      <c r="C117" s="5" t="s">
        <v>346</v>
      </c>
      <c r="D117" s="5" t="s">
        <v>551</v>
      </c>
      <c r="E117" s="5" t="str">
        <f>+VLOOKUP($D117,Sheet1!$C$5:$C$177,1,0)</f>
        <v>00046990</v>
      </c>
      <c r="F117" s="5" t="s">
        <v>122</v>
      </c>
      <c r="G117" s="5" t="s">
        <v>17</v>
      </c>
      <c r="H117" s="5" t="s">
        <v>418</v>
      </c>
      <c r="I117" s="5" t="s">
        <v>273</v>
      </c>
      <c r="J117" s="5" t="s">
        <v>466</v>
      </c>
      <c r="K117" s="4">
        <v>2467888</v>
      </c>
      <c r="L117" s="4">
        <v>0</v>
      </c>
      <c r="M117" s="4">
        <v>197431</v>
      </c>
      <c r="N117" s="4">
        <v>2665319</v>
      </c>
      <c r="O117" s="5" t="s">
        <v>280</v>
      </c>
      <c r="P117" s="5" t="s">
        <v>76</v>
      </c>
      <c r="Q117" s="5" t="s">
        <v>285</v>
      </c>
      <c r="R117" s="5"/>
      <c r="S117" s="5" t="s">
        <v>453</v>
      </c>
    </row>
    <row r="118" spans="1:19" x14ac:dyDescent="0.25">
      <c r="A118" s="7">
        <v>44844</v>
      </c>
      <c r="B118" s="7">
        <v>44844</v>
      </c>
      <c r="C118" s="5" t="s">
        <v>664</v>
      </c>
      <c r="D118" s="5" t="s">
        <v>408</v>
      </c>
      <c r="E118" s="5" t="str">
        <f>+VLOOKUP($D118,Sheet1!$C$5:$C$177,1,0)</f>
        <v>00046988</v>
      </c>
      <c r="F118" s="5" t="s">
        <v>122</v>
      </c>
      <c r="G118" s="5" t="s">
        <v>301</v>
      </c>
      <c r="H118" s="5" t="s">
        <v>41</v>
      </c>
      <c r="I118" s="5" t="s">
        <v>530</v>
      </c>
      <c r="J118" s="5" t="s">
        <v>103</v>
      </c>
      <c r="K118" s="4">
        <v>1110580</v>
      </c>
      <c r="L118" s="4">
        <v>0</v>
      </c>
      <c r="M118" s="4">
        <v>88846</v>
      </c>
      <c r="N118" s="4">
        <v>1199426</v>
      </c>
      <c r="O118" s="5" t="s">
        <v>280</v>
      </c>
      <c r="P118" s="5" t="s">
        <v>76</v>
      </c>
      <c r="Q118" s="5" t="s">
        <v>285</v>
      </c>
      <c r="R118" s="5"/>
      <c r="S118" s="5" t="s">
        <v>453</v>
      </c>
    </row>
    <row r="119" spans="1:19" x14ac:dyDescent="0.25">
      <c r="A119" s="7">
        <v>44844</v>
      </c>
      <c r="B119" s="7">
        <v>44844</v>
      </c>
      <c r="C119" s="5" t="s">
        <v>361</v>
      </c>
      <c r="D119" s="5" t="s">
        <v>172</v>
      </c>
      <c r="E119" s="5" t="str">
        <f>+VLOOKUP($D119,Sheet1!$C$5:$C$177,1,0)</f>
        <v>00046987</v>
      </c>
      <c r="F119" s="5" t="s">
        <v>122</v>
      </c>
      <c r="G119" s="5" t="s">
        <v>301</v>
      </c>
      <c r="H119" s="5" t="s">
        <v>41</v>
      </c>
      <c r="I119" s="5" t="s">
        <v>132</v>
      </c>
      <c r="J119" s="5" t="s">
        <v>103</v>
      </c>
      <c r="K119" s="4">
        <v>1468620</v>
      </c>
      <c r="L119" s="4">
        <v>0</v>
      </c>
      <c r="M119" s="4">
        <v>117490</v>
      </c>
      <c r="N119" s="4">
        <v>1586110</v>
      </c>
      <c r="O119" s="5" t="s">
        <v>280</v>
      </c>
      <c r="P119" s="5" t="s">
        <v>76</v>
      </c>
      <c r="Q119" s="5" t="s">
        <v>285</v>
      </c>
      <c r="R119" s="5"/>
      <c r="S119" s="5" t="s">
        <v>453</v>
      </c>
    </row>
    <row r="120" spans="1:19" x14ac:dyDescent="0.25">
      <c r="A120" s="7">
        <v>44844</v>
      </c>
      <c r="B120" s="7">
        <v>44844</v>
      </c>
      <c r="C120" s="5" t="s">
        <v>247</v>
      </c>
      <c r="D120" s="5" t="s">
        <v>116</v>
      </c>
      <c r="E120" s="5" t="str">
        <f>+VLOOKUP($D120,Sheet1!$C$5:$C$177,1,0)</f>
        <v>00046986</v>
      </c>
      <c r="F120" s="5" t="s">
        <v>122</v>
      </c>
      <c r="G120" s="5" t="s">
        <v>225</v>
      </c>
      <c r="H120" s="5" t="s">
        <v>454</v>
      </c>
      <c r="I120" s="5" t="s">
        <v>483</v>
      </c>
      <c r="J120" s="5" t="s">
        <v>38</v>
      </c>
      <c r="K120" s="4">
        <v>3533788</v>
      </c>
      <c r="L120" s="4">
        <v>0</v>
      </c>
      <c r="M120" s="4">
        <v>282703</v>
      </c>
      <c r="N120" s="4">
        <v>3816491</v>
      </c>
      <c r="O120" s="5" t="s">
        <v>280</v>
      </c>
      <c r="P120" s="5" t="s">
        <v>76</v>
      </c>
      <c r="Q120" s="5" t="s">
        <v>285</v>
      </c>
      <c r="R120" s="5"/>
      <c r="S120" s="5" t="s">
        <v>453</v>
      </c>
    </row>
    <row r="121" spans="1:19" x14ac:dyDescent="0.25">
      <c r="A121" s="7">
        <v>44844</v>
      </c>
      <c r="B121" s="7">
        <v>44844</v>
      </c>
      <c r="C121" s="5" t="s">
        <v>596</v>
      </c>
      <c r="D121" s="5" t="s">
        <v>548</v>
      </c>
      <c r="E121" s="5" t="str">
        <f>+VLOOKUP($D121,Sheet1!$C$5:$C$177,1,0)</f>
        <v>00046974</v>
      </c>
      <c r="F121" s="5" t="s">
        <v>122</v>
      </c>
      <c r="G121" s="5" t="s">
        <v>54</v>
      </c>
      <c r="H121" s="5" t="s">
        <v>232</v>
      </c>
      <c r="I121" s="5" t="s">
        <v>525</v>
      </c>
      <c r="J121" s="5" t="s">
        <v>562</v>
      </c>
      <c r="K121" s="4">
        <v>3734524</v>
      </c>
      <c r="L121" s="4">
        <v>0</v>
      </c>
      <c r="M121" s="4">
        <v>298762</v>
      </c>
      <c r="N121" s="4">
        <v>4033286</v>
      </c>
      <c r="O121" s="5" t="s">
        <v>280</v>
      </c>
      <c r="P121" s="5" t="s">
        <v>76</v>
      </c>
      <c r="Q121" s="5" t="s">
        <v>285</v>
      </c>
      <c r="R121" s="5"/>
      <c r="S121" s="5" t="s">
        <v>453</v>
      </c>
    </row>
    <row r="122" spans="1:19" x14ac:dyDescent="0.25">
      <c r="A122" s="7">
        <v>44844</v>
      </c>
      <c r="B122" s="7">
        <v>44844</v>
      </c>
      <c r="C122" s="5" t="s">
        <v>173</v>
      </c>
      <c r="D122" s="5" t="s">
        <v>663</v>
      </c>
      <c r="E122" s="5" t="str">
        <f>+VLOOKUP($D122,Sheet1!$C$5:$C$177,1,0)</f>
        <v>00046973</v>
      </c>
      <c r="F122" s="5" t="s">
        <v>122</v>
      </c>
      <c r="G122" s="5" t="s">
        <v>610</v>
      </c>
      <c r="H122" s="5" t="s">
        <v>307</v>
      </c>
      <c r="I122" s="5" t="s">
        <v>178</v>
      </c>
      <c r="J122" s="5" t="s">
        <v>586</v>
      </c>
      <c r="K122" s="4">
        <v>3137968</v>
      </c>
      <c r="L122" s="4">
        <v>0</v>
      </c>
      <c r="M122" s="4">
        <v>251037</v>
      </c>
      <c r="N122" s="4">
        <v>3389005</v>
      </c>
      <c r="O122" s="5" t="s">
        <v>280</v>
      </c>
      <c r="P122" s="5" t="s">
        <v>76</v>
      </c>
      <c r="Q122" s="5" t="s">
        <v>285</v>
      </c>
      <c r="R122" s="5"/>
      <c r="S122" s="5" t="s">
        <v>453</v>
      </c>
    </row>
    <row r="123" spans="1:19" x14ac:dyDescent="0.25">
      <c r="A123" s="7">
        <v>44844</v>
      </c>
      <c r="B123" s="7">
        <v>44844</v>
      </c>
      <c r="C123" s="5" t="s">
        <v>83</v>
      </c>
      <c r="D123" s="5" t="s">
        <v>1</v>
      </c>
      <c r="E123" s="5" t="str">
        <f>+VLOOKUP($D123,Sheet1!$C$5:$C$177,1,0)</f>
        <v>00046972</v>
      </c>
      <c r="F123" s="5" t="s">
        <v>122</v>
      </c>
      <c r="G123" s="5" t="s">
        <v>645</v>
      </c>
      <c r="H123" s="5" t="s">
        <v>260</v>
      </c>
      <c r="I123" s="5" t="s">
        <v>223</v>
      </c>
      <c r="J123" s="5" t="s">
        <v>256</v>
      </c>
      <c r="K123" s="4">
        <v>3781780</v>
      </c>
      <c r="L123" s="4">
        <v>0</v>
      </c>
      <c r="M123" s="4">
        <v>302542</v>
      </c>
      <c r="N123" s="4">
        <v>4084322</v>
      </c>
      <c r="O123" s="5" t="s">
        <v>280</v>
      </c>
      <c r="P123" s="5" t="s">
        <v>76</v>
      </c>
      <c r="Q123" s="5" t="s">
        <v>285</v>
      </c>
      <c r="R123" s="5"/>
      <c r="S123" s="5" t="s">
        <v>453</v>
      </c>
    </row>
    <row r="124" spans="1:19" x14ac:dyDescent="0.25">
      <c r="A124" s="7">
        <v>44844</v>
      </c>
      <c r="B124" s="7">
        <v>44844</v>
      </c>
      <c r="C124" s="5" t="s">
        <v>187</v>
      </c>
      <c r="D124" s="5" t="s">
        <v>602</v>
      </c>
      <c r="E124" s="5" t="str">
        <f>+VLOOKUP($D124,Sheet1!$C$5:$C$177,1,0)</f>
        <v>00046971</v>
      </c>
      <c r="F124" s="5" t="s">
        <v>122</v>
      </c>
      <c r="G124" s="5" t="s">
        <v>578</v>
      </c>
      <c r="H124" s="5" t="s">
        <v>555</v>
      </c>
      <c r="I124" s="5" t="s">
        <v>372</v>
      </c>
      <c r="J124" s="5" t="s">
        <v>159</v>
      </c>
      <c r="K124" s="4">
        <v>7749844</v>
      </c>
      <c r="L124" s="4">
        <v>0</v>
      </c>
      <c r="M124" s="4">
        <v>619988</v>
      </c>
      <c r="N124" s="4">
        <v>8369832</v>
      </c>
      <c r="O124" s="5" t="s">
        <v>280</v>
      </c>
      <c r="P124" s="5" t="s">
        <v>76</v>
      </c>
      <c r="Q124" s="5" t="s">
        <v>285</v>
      </c>
      <c r="R124" s="5"/>
      <c r="S124" s="5" t="s">
        <v>453</v>
      </c>
    </row>
    <row r="125" spans="1:19" x14ac:dyDescent="0.25">
      <c r="A125" s="7">
        <v>44844</v>
      </c>
      <c r="B125" s="7">
        <v>44844</v>
      </c>
      <c r="C125" s="5" t="s">
        <v>147</v>
      </c>
      <c r="D125" s="5" t="s">
        <v>58</v>
      </c>
      <c r="E125" s="5" t="str">
        <f>+VLOOKUP($D125,Sheet1!$C$5:$C$177,1,0)</f>
        <v>00046970</v>
      </c>
      <c r="F125" s="5" t="s">
        <v>122</v>
      </c>
      <c r="G125" s="5" t="s">
        <v>494</v>
      </c>
      <c r="H125" s="5" t="s">
        <v>308</v>
      </c>
      <c r="I125" s="5" t="s">
        <v>526</v>
      </c>
      <c r="J125" s="5" t="s">
        <v>188</v>
      </c>
      <c r="K125" s="4">
        <v>2763200</v>
      </c>
      <c r="L125" s="4">
        <v>0</v>
      </c>
      <c r="M125" s="4">
        <v>221056</v>
      </c>
      <c r="N125" s="4">
        <v>2984256</v>
      </c>
      <c r="O125" s="5" t="s">
        <v>280</v>
      </c>
      <c r="P125" s="5" t="s">
        <v>76</v>
      </c>
      <c r="Q125" s="5" t="s">
        <v>285</v>
      </c>
      <c r="R125" s="5"/>
      <c r="S125" s="5" t="s">
        <v>453</v>
      </c>
    </row>
    <row r="126" spans="1:19" x14ac:dyDescent="0.25">
      <c r="A126" s="7">
        <v>44844</v>
      </c>
      <c r="B126" s="7">
        <v>44844</v>
      </c>
      <c r="C126" s="5" t="s">
        <v>381</v>
      </c>
      <c r="D126" s="5" t="s">
        <v>312</v>
      </c>
      <c r="E126" s="5" t="str">
        <f>+VLOOKUP($D126,Sheet1!$C$5:$C$177,1,0)</f>
        <v>00046969</v>
      </c>
      <c r="F126" s="5" t="s">
        <v>122</v>
      </c>
      <c r="G126" s="5" t="s">
        <v>46</v>
      </c>
      <c r="H126" s="5" t="s">
        <v>402</v>
      </c>
      <c r="I126" s="5" t="s">
        <v>24</v>
      </c>
      <c r="J126" s="5" t="s">
        <v>475</v>
      </c>
      <c r="K126" s="4">
        <v>2579200</v>
      </c>
      <c r="L126" s="4">
        <v>0</v>
      </c>
      <c r="M126" s="4">
        <v>206336</v>
      </c>
      <c r="N126" s="4">
        <v>2785536</v>
      </c>
      <c r="O126" s="5" t="s">
        <v>280</v>
      </c>
      <c r="P126" s="5" t="s">
        <v>76</v>
      </c>
      <c r="Q126" s="5" t="s">
        <v>285</v>
      </c>
      <c r="R126" s="5"/>
      <c r="S126" s="5" t="s">
        <v>453</v>
      </c>
    </row>
    <row r="127" spans="1:19" x14ac:dyDescent="0.25">
      <c r="A127" s="7">
        <v>44844</v>
      </c>
      <c r="B127" s="7">
        <v>44844</v>
      </c>
      <c r="C127" s="5" t="s">
        <v>347</v>
      </c>
      <c r="D127" s="5" t="s">
        <v>207</v>
      </c>
      <c r="E127" s="5" t="str">
        <f>+VLOOKUP($D127,Sheet1!$C$5:$C$177,1,0)</f>
        <v>00046968</v>
      </c>
      <c r="F127" s="5" t="s">
        <v>122</v>
      </c>
      <c r="G127" s="5" t="s">
        <v>414</v>
      </c>
      <c r="H127" s="5" t="s">
        <v>141</v>
      </c>
      <c r="I127" s="5" t="s">
        <v>605</v>
      </c>
      <c r="J127" s="5" t="s">
        <v>562</v>
      </c>
      <c r="K127" s="4">
        <v>1386580</v>
      </c>
      <c r="L127" s="4">
        <v>0</v>
      </c>
      <c r="M127" s="4">
        <v>110926</v>
      </c>
      <c r="N127" s="4">
        <v>1497506</v>
      </c>
      <c r="O127" s="5" t="s">
        <v>280</v>
      </c>
      <c r="P127" s="5" t="s">
        <v>76</v>
      </c>
      <c r="Q127" s="5" t="s">
        <v>285</v>
      </c>
      <c r="R127" s="5"/>
      <c r="S127" s="5" t="s">
        <v>453</v>
      </c>
    </row>
    <row r="128" spans="1:19" x14ac:dyDescent="0.25">
      <c r="A128" s="7">
        <v>44844</v>
      </c>
      <c r="B128" s="7">
        <v>44844</v>
      </c>
      <c r="C128" s="5" t="s">
        <v>197</v>
      </c>
      <c r="D128" s="5" t="s">
        <v>519</v>
      </c>
      <c r="E128" s="5" t="str">
        <f>+VLOOKUP($D128,Sheet1!$C$5:$C$177,1,0)</f>
        <v>00046967</v>
      </c>
      <c r="F128" s="5" t="s">
        <v>122</v>
      </c>
      <c r="G128" s="5" t="s">
        <v>451</v>
      </c>
      <c r="H128" s="5" t="s">
        <v>231</v>
      </c>
      <c r="I128" s="5" t="s">
        <v>438</v>
      </c>
      <c r="J128" s="5" t="s">
        <v>359</v>
      </c>
      <c r="K128" s="4">
        <v>2221160</v>
      </c>
      <c r="L128" s="4">
        <v>0</v>
      </c>
      <c r="M128" s="4">
        <v>177693</v>
      </c>
      <c r="N128" s="4">
        <v>2398853</v>
      </c>
      <c r="O128" s="5" t="s">
        <v>280</v>
      </c>
      <c r="P128" s="5" t="s">
        <v>76</v>
      </c>
      <c r="Q128" s="5" t="s">
        <v>285</v>
      </c>
      <c r="R128" s="5"/>
      <c r="S128" s="5" t="s">
        <v>453</v>
      </c>
    </row>
    <row r="129" spans="1:19" x14ac:dyDescent="0.25">
      <c r="A129" s="7">
        <v>44844</v>
      </c>
      <c r="B129" s="7">
        <v>44844</v>
      </c>
      <c r="C129" s="5" t="s">
        <v>373</v>
      </c>
      <c r="D129" s="5" t="s">
        <v>333</v>
      </c>
      <c r="E129" s="5" t="str">
        <f>+VLOOKUP($D129,Sheet1!$C$5:$C$177,1,0)</f>
        <v>00046966</v>
      </c>
      <c r="F129" s="5" t="s">
        <v>122</v>
      </c>
      <c r="G129" s="5" t="s">
        <v>504</v>
      </c>
      <c r="H129" s="5" t="s">
        <v>366</v>
      </c>
      <c r="I129" s="5" t="s">
        <v>499</v>
      </c>
      <c r="J129" s="5" t="s">
        <v>562</v>
      </c>
      <c r="K129" s="4">
        <v>2579200</v>
      </c>
      <c r="L129" s="4">
        <v>0</v>
      </c>
      <c r="M129" s="4">
        <v>206336</v>
      </c>
      <c r="N129" s="4">
        <v>2785536</v>
      </c>
      <c r="O129" s="5" t="s">
        <v>280</v>
      </c>
      <c r="P129" s="5" t="s">
        <v>76</v>
      </c>
      <c r="Q129" s="5" t="s">
        <v>285</v>
      </c>
      <c r="R129" s="5"/>
      <c r="S129" s="5" t="s">
        <v>453</v>
      </c>
    </row>
    <row r="130" spans="1:19" x14ac:dyDescent="0.25">
      <c r="A130" s="7">
        <v>44844</v>
      </c>
      <c r="B130" s="7">
        <v>44844</v>
      </c>
      <c r="C130" s="5" t="s">
        <v>66</v>
      </c>
      <c r="D130" s="5" t="s">
        <v>647</v>
      </c>
      <c r="E130" s="5" t="str">
        <f>+VLOOKUP($D130,Sheet1!$C$5:$C$177,1,0)</f>
        <v>00046965</v>
      </c>
      <c r="F130" s="5" t="s">
        <v>122</v>
      </c>
      <c r="G130" s="5" t="s">
        <v>117</v>
      </c>
      <c r="H130" s="5" t="s">
        <v>286</v>
      </c>
      <c r="I130" s="5" t="s">
        <v>352</v>
      </c>
      <c r="J130" s="5" t="s">
        <v>104</v>
      </c>
      <c r="K130" s="4">
        <v>1404628</v>
      </c>
      <c r="L130" s="4">
        <v>0</v>
      </c>
      <c r="M130" s="4">
        <v>112370</v>
      </c>
      <c r="N130" s="4">
        <v>1516998</v>
      </c>
      <c r="O130" s="5" t="s">
        <v>280</v>
      </c>
      <c r="P130" s="5" t="s">
        <v>76</v>
      </c>
      <c r="Q130" s="5" t="s">
        <v>285</v>
      </c>
      <c r="R130" s="5"/>
      <c r="S130" s="5" t="s">
        <v>453</v>
      </c>
    </row>
    <row r="131" spans="1:19" x14ac:dyDescent="0.25">
      <c r="A131" s="7">
        <v>44844</v>
      </c>
      <c r="B131" s="7">
        <v>44844</v>
      </c>
      <c r="C131" s="5" t="s">
        <v>50</v>
      </c>
      <c r="D131" s="5" t="s">
        <v>330</v>
      </c>
      <c r="E131" s="5" t="str">
        <f>+VLOOKUP($D131,Sheet1!$C$5:$C$177,1,0)</f>
        <v>00046964</v>
      </c>
      <c r="F131" s="5" t="s">
        <v>122</v>
      </c>
      <c r="G131" s="5" t="s">
        <v>345</v>
      </c>
      <c r="H131" s="5" t="s">
        <v>182</v>
      </c>
      <c r="I131" s="5" t="s">
        <v>603</v>
      </c>
      <c r="J131" s="5" t="s">
        <v>153</v>
      </c>
      <c r="K131" s="4">
        <v>7221500</v>
      </c>
      <c r="L131" s="4">
        <v>0</v>
      </c>
      <c r="M131" s="4">
        <v>577720</v>
      </c>
      <c r="N131" s="4">
        <v>7799220</v>
      </c>
      <c r="O131" s="5" t="s">
        <v>280</v>
      </c>
      <c r="P131" s="5" t="s">
        <v>76</v>
      </c>
      <c r="Q131" s="5" t="s">
        <v>285</v>
      </c>
      <c r="R131" s="5"/>
      <c r="S131" s="5" t="s">
        <v>453</v>
      </c>
    </row>
    <row r="132" spans="1:19" x14ac:dyDescent="0.25">
      <c r="A132" s="7">
        <v>44844</v>
      </c>
      <c r="B132" s="7">
        <v>44844</v>
      </c>
      <c r="C132" s="5" t="s">
        <v>495</v>
      </c>
      <c r="D132" s="5" t="s">
        <v>576</v>
      </c>
      <c r="E132" s="5" t="str">
        <f>+VLOOKUP($D132,Sheet1!$C$5:$C$177,1,0)</f>
        <v>00046963</v>
      </c>
      <c r="F132" s="5" t="s">
        <v>122</v>
      </c>
      <c r="G132" s="5" t="s">
        <v>642</v>
      </c>
      <c r="H132" s="5" t="s">
        <v>109</v>
      </c>
      <c r="I132" s="5" t="s">
        <v>546</v>
      </c>
      <c r="J132" s="5" t="s">
        <v>607</v>
      </c>
      <c r="K132" s="4">
        <v>1156580</v>
      </c>
      <c r="L132" s="4">
        <v>0</v>
      </c>
      <c r="M132" s="4">
        <v>92526</v>
      </c>
      <c r="N132" s="4">
        <v>1249106</v>
      </c>
      <c r="O132" s="5" t="s">
        <v>280</v>
      </c>
      <c r="P132" s="5" t="s">
        <v>76</v>
      </c>
      <c r="Q132" s="5" t="s">
        <v>285</v>
      </c>
      <c r="R132" s="5"/>
      <c r="S132" s="5" t="s">
        <v>453</v>
      </c>
    </row>
    <row r="133" spans="1:19" x14ac:dyDescent="0.25">
      <c r="A133" s="7">
        <v>44844</v>
      </c>
      <c r="B133" s="7">
        <v>44844</v>
      </c>
      <c r="C133" s="5" t="s">
        <v>653</v>
      </c>
      <c r="D133" s="5" t="s">
        <v>114</v>
      </c>
      <c r="E133" s="5" t="str">
        <f>+VLOOKUP($D133,Sheet1!$C$5:$C$177,1,0)</f>
        <v>00046962</v>
      </c>
      <c r="F133" s="5" t="s">
        <v>122</v>
      </c>
      <c r="G133" s="5" t="s">
        <v>553</v>
      </c>
      <c r="H133" s="5" t="s">
        <v>137</v>
      </c>
      <c r="I133" s="5" t="s">
        <v>288</v>
      </c>
      <c r="J133" s="5" t="s">
        <v>214</v>
      </c>
      <c r="K133" s="4">
        <v>6205008</v>
      </c>
      <c r="L133" s="4">
        <v>0</v>
      </c>
      <c r="M133" s="4">
        <v>496401</v>
      </c>
      <c r="N133" s="4">
        <v>6701409</v>
      </c>
      <c r="O133" s="5" t="s">
        <v>280</v>
      </c>
      <c r="P133" s="5" t="s">
        <v>76</v>
      </c>
      <c r="Q133" s="5" t="s">
        <v>285</v>
      </c>
      <c r="R133" s="5"/>
      <c r="S133" s="5" t="s">
        <v>453</v>
      </c>
    </row>
    <row r="134" spans="1:19" x14ac:dyDescent="0.25">
      <c r="A134" s="7">
        <v>44844</v>
      </c>
      <c r="B134" s="7">
        <v>44844</v>
      </c>
      <c r="C134" s="5" t="s">
        <v>52</v>
      </c>
      <c r="D134" s="5" t="s">
        <v>329</v>
      </c>
      <c r="E134" s="5" t="str">
        <f>+VLOOKUP($D134,Sheet1!$C$5:$C$177,1,0)</f>
        <v>00046961</v>
      </c>
      <c r="F134" s="5" t="s">
        <v>122</v>
      </c>
      <c r="G134" s="5" t="s">
        <v>206</v>
      </c>
      <c r="H134" s="5" t="s">
        <v>134</v>
      </c>
      <c r="I134" s="5" t="s">
        <v>386</v>
      </c>
      <c r="J134" s="5" t="s">
        <v>490</v>
      </c>
      <c r="K134" s="4">
        <v>1468620</v>
      </c>
      <c r="L134" s="4">
        <v>0</v>
      </c>
      <c r="M134" s="4">
        <v>117490</v>
      </c>
      <c r="N134" s="4">
        <v>1586110</v>
      </c>
      <c r="O134" s="5" t="s">
        <v>280</v>
      </c>
      <c r="P134" s="5" t="s">
        <v>76</v>
      </c>
      <c r="Q134" s="5" t="s">
        <v>285</v>
      </c>
      <c r="R134" s="5"/>
      <c r="S134" s="5" t="s">
        <v>453</v>
      </c>
    </row>
    <row r="135" spans="1:19" x14ac:dyDescent="0.25">
      <c r="A135" s="7">
        <v>44844</v>
      </c>
      <c r="B135" s="7">
        <v>44844</v>
      </c>
      <c r="C135" s="5" t="s">
        <v>233</v>
      </c>
      <c r="D135" s="5" t="s">
        <v>639</v>
      </c>
      <c r="E135" s="5" t="str">
        <f>+VLOOKUP($D135,Sheet1!$C$5:$C$177,1,0)</f>
        <v>00046960</v>
      </c>
      <c r="F135" s="5" t="s">
        <v>122</v>
      </c>
      <c r="G135" s="5" t="s">
        <v>599</v>
      </c>
      <c r="H135" s="5" t="s">
        <v>156</v>
      </c>
      <c r="I135" s="5" t="s">
        <v>143</v>
      </c>
      <c r="J135" s="5" t="s">
        <v>135</v>
      </c>
      <c r="K135" s="4">
        <v>1110580</v>
      </c>
      <c r="L135" s="4">
        <v>0</v>
      </c>
      <c r="M135" s="4">
        <v>88846</v>
      </c>
      <c r="N135" s="4">
        <v>1199426</v>
      </c>
      <c r="O135" s="5" t="s">
        <v>280</v>
      </c>
      <c r="P135" s="5" t="s">
        <v>76</v>
      </c>
      <c r="Q135" s="5" t="s">
        <v>285</v>
      </c>
      <c r="R135" s="5"/>
      <c r="S135" s="5" t="s">
        <v>453</v>
      </c>
    </row>
    <row r="136" spans="1:19" x14ac:dyDescent="0.25">
      <c r="A136" s="7">
        <v>44844</v>
      </c>
      <c r="B136" s="7">
        <v>44844</v>
      </c>
      <c r="C136" s="5" t="s">
        <v>48</v>
      </c>
      <c r="D136" s="5" t="s">
        <v>120</v>
      </c>
      <c r="E136" s="5" t="str">
        <f>+VLOOKUP($D136,Sheet1!$C$5:$C$177,1,0)</f>
        <v>00046959</v>
      </c>
      <c r="F136" s="5" t="s">
        <v>122</v>
      </c>
      <c r="G136" s="5" t="s">
        <v>149</v>
      </c>
      <c r="H136" s="5" t="s">
        <v>244</v>
      </c>
      <c r="I136" s="5" t="s">
        <v>218</v>
      </c>
      <c r="J136" s="5" t="s">
        <v>195</v>
      </c>
      <c r="K136" s="4">
        <v>2221160</v>
      </c>
      <c r="L136" s="4">
        <v>0</v>
      </c>
      <c r="M136" s="4">
        <v>177693</v>
      </c>
      <c r="N136" s="4">
        <v>2398853</v>
      </c>
      <c r="O136" s="5" t="s">
        <v>280</v>
      </c>
      <c r="P136" s="5" t="s">
        <v>76</v>
      </c>
      <c r="Q136" s="5" t="s">
        <v>285</v>
      </c>
      <c r="R136" s="5"/>
      <c r="S136" s="5" t="s">
        <v>453</v>
      </c>
    </row>
    <row r="137" spans="1:19" x14ac:dyDescent="0.25">
      <c r="A137" s="7">
        <v>44844</v>
      </c>
      <c r="B137" s="7">
        <v>44844</v>
      </c>
      <c r="C137" s="5" t="s">
        <v>486</v>
      </c>
      <c r="D137" s="5" t="s">
        <v>33</v>
      </c>
      <c r="E137" s="5" t="str">
        <f>+VLOOKUP($D137,Sheet1!$C$5:$C$177,1,0)</f>
        <v>00046958</v>
      </c>
      <c r="F137" s="5" t="s">
        <v>122</v>
      </c>
      <c r="G137" s="5" t="s">
        <v>489</v>
      </c>
      <c r="H137" s="5" t="s">
        <v>600</v>
      </c>
      <c r="I137" s="5" t="s">
        <v>542</v>
      </c>
      <c r="J137" s="5" t="s">
        <v>31</v>
      </c>
      <c r="K137" s="4">
        <v>2579200</v>
      </c>
      <c r="L137" s="4">
        <v>0</v>
      </c>
      <c r="M137" s="4">
        <v>206336</v>
      </c>
      <c r="N137" s="4">
        <v>2785536</v>
      </c>
      <c r="O137" s="5" t="s">
        <v>280</v>
      </c>
      <c r="P137" s="5" t="s">
        <v>76</v>
      </c>
      <c r="Q137" s="5" t="s">
        <v>285</v>
      </c>
      <c r="R137" s="5"/>
      <c r="S137" s="5" t="s">
        <v>453</v>
      </c>
    </row>
    <row r="138" spans="1:19" x14ac:dyDescent="0.25">
      <c r="A138" s="7">
        <v>44841</v>
      </c>
      <c r="B138" s="7">
        <v>44841</v>
      </c>
      <c r="C138" s="5" t="s">
        <v>355</v>
      </c>
      <c r="D138" s="5" t="s">
        <v>79</v>
      </c>
      <c r="E138" s="5" t="str">
        <f>+VLOOKUP($D138,Sheet1!$C$5:$C$177,1,0)</f>
        <v>00046634</v>
      </c>
      <c r="F138" s="5" t="s">
        <v>122</v>
      </c>
      <c r="G138" s="5" t="s">
        <v>219</v>
      </c>
      <c r="H138" s="5" t="s">
        <v>154</v>
      </c>
      <c r="I138" s="5" t="s">
        <v>514</v>
      </c>
      <c r="J138" s="5" t="s">
        <v>537</v>
      </c>
      <c r="K138" s="4">
        <v>5552900</v>
      </c>
      <c r="L138" s="4">
        <v>0</v>
      </c>
      <c r="M138" s="4">
        <v>444232</v>
      </c>
      <c r="N138" s="4">
        <v>5997132</v>
      </c>
      <c r="O138" s="5" t="s">
        <v>280</v>
      </c>
      <c r="P138" s="5" t="s">
        <v>76</v>
      </c>
      <c r="Q138" s="5" t="s">
        <v>285</v>
      </c>
      <c r="R138" s="5" t="s">
        <v>527</v>
      </c>
      <c r="S138" s="5" t="s">
        <v>453</v>
      </c>
    </row>
    <row r="139" spans="1:19" x14ac:dyDescent="0.25">
      <c r="A139" s="7">
        <v>44840</v>
      </c>
      <c r="B139" s="7">
        <v>44840</v>
      </c>
      <c r="C139" s="5" t="s">
        <v>392</v>
      </c>
      <c r="D139" s="5" t="s">
        <v>319</v>
      </c>
      <c r="E139" s="5" t="str">
        <f>+VLOOKUP($D139,Sheet1!$C$5:$C$177,1,0)</f>
        <v>00046572</v>
      </c>
      <c r="F139" s="5" t="s">
        <v>122</v>
      </c>
      <c r="G139" s="5" t="s">
        <v>651</v>
      </c>
      <c r="H139" s="5" t="s">
        <v>568</v>
      </c>
      <c r="I139" s="5" t="s">
        <v>2</v>
      </c>
      <c r="J139" s="5" t="s">
        <v>85</v>
      </c>
      <c r="K139" s="4">
        <v>1512036</v>
      </c>
      <c r="L139" s="4">
        <v>0</v>
      </c>
      <c r="M139" s="4">
        <v>120963</v>
      </c>
      <c r="N139" s="4">
        <v>1632999</v>
      </c>
      <c r="O139" s="5" t="s">
        <v>280</v>
      </c>
      <c r="P139" s="5" t="s">
        <v>76</v>
      </c>
      <c r="Q139" s="5" t="s">
        <v>285</v>
      </c>
      <c r="R139" s="5" t="s">
        <v>47</v>
      </c>
      <c r="S139" s="5" t="s">
        <v>316</v>
      </c>
    </row>
    <row r="140" spans="1:19" x14ac:dyDescent="0.25">
      <c r="A140" s="7">
        <v>44840</v>
      </c>
      <c r="B140" s="7">
        <v>44840</v>
      </c>
      <c r="C140" s="5" t="s">
        <v>611</v>
      </c>
      <c r="D140" s="5" t="s">
        <v>629</v>
      </c>
      <c r="E140" s="5" t="str">
        <f>+VLOOKUP($D140,Sheet1!$C$5:$C$177,1,0)</f>
        <v>00046571</v>
      </c>
      <c r="F140" s="5" t="s">
        <v>122</v>
      </c>
      <c r="G140" s="5" t="s">
        <v>181</v>
      </c>
      <c r="H140" s="5" t="s">
        <v>261</v>
      </c>
      <c r="I140" s="5" t="s">
        <v>641</v>
      </c>
      <c r="J140" s="5" t="s">
        <v>201</v>
      </c>
      <c r="K140" s="4">
        <v>4801680</v>
      </c>
      <c r="L140" s="4">
        <v>0</v>
      </c>
      <c r="M140" s="4">
        <v>384134</v>
      </c>
      <c r="N140" s="4">
        <v>5185814</v>
      </c>
      <c r="O140" s="5" t="s">
        <v>280</v>
      </c>
      <c r="P140" s="5" t="s">
        <v>76</v>
      </c>
      <c r="Q140" s="5" t="s">
        <v>285</v>
      </c>
      <c r="R140" s="5" t="s">
        <v>47</v>
      </c>
      <c r="S140" s="5" t="s">
        <v>316</v>
      </c>
    </row>
    <row r="141" spans="1:19" x14ac:dyDescent="0.25">
      <c r="A141" s="7">
        <v>44840</v>
      </c>
      <c r="B141" s="7">
        <v>44840</v>
      </c>
      <c r="C141" s="5" t="s">
        <v>4</v>
      </c>
      <c r="D141" s="5" t="s">
        <v>430</v>
      </c>
      <c r="E141" s="5" t="str">
        <f>+VLOOKUP($D141,Sheet1!$C$5:$C$177,1,0)</f>
        <v>00046578</v>
      </c>
      <c r="F141" s="5" t="s">
        <v>122</v>
      </c>
      <c r="G141" s="5" t="s">
        <v>100</v>
      </c>
      <c r="H141" s="5" t="s">
        <v>491</v>
      </c>
      <c r="I141" s="5" t="s">
        <v>284</v>
      </c>
      <c r="J141" s="5" t="s">
        <v>334</v>
      </c>
      <c r="K141" s="4">
        <v>1870076</v>
      </c>
      <c r="L141" s="4">
        <v>0</v>
      </c>
      <c r="M141" s="4">
        <v>149606</v>
      </c>
      <c r="N141" s="4">
        <v>2019682</v>
      </c>
      <c r="O141" s="5" t="s">
        <v>280</v>
      </c>
      <c r="P141" s="5" t="s">
        <v>76</v>
      </c>
      <c r="Q141" s="5" t="s">
        <v>285</v>
      </c>
      <c r="R141" s="5" t="s">
        <v>527</v>
      </c>
      <c r="S141" s="5" t="s">
        <v>453</v>
      </c>
    </row>
    <row r="142" spans="1:19" x14ac:dyDescent="0.25">
      <c r="A142" s="7">
        <v>44840</v>
      </c>
      <c r="B142" s="7">
        <v>44840</v>
      </c>
      <c r="C142" s="5" t="s">
        <v>323</v>
      </c>
      <c r="D142" s="5" t="s">
        <v>344</v>
      </c>
      <c r="E142" s="5" t="str">
        <f>+VLOOKUP($D142,Sheet1!$C$5:$C$177,1,0)</f>
        <v>00046604</v>
      </c>
      <c r="F142" s="5" t="s">
        <v>122</v>
      </c>
      <c r="G142" s="5" t="s">
        <v>606</v>
      </c>
      <c r="H142" s="5" t="s">
        <v>251</v>
      </c>
      <c r="I142" s="5" t="s">
        <v>585</v>
      </c>
      <c r="J142" s="5" t="s">
        <v>640</v>
      </c>
      <c r="K142" s="4">
        <v>3689780</v>
      </c>
      <c r="L142" s="4">
        <v>0</v>
      </c>
      <c r="M142" s="4">
        <v>295182</v>
      </c>
      <c r="N142" s="4">
        <v>3984962</v>
      </c>
      <c r="O142" s="5" t="s">
        <v>280</v>
      </c>
      <c r="P142" s="5" t="s">
        <v>76</v>
      </c>
      <c r="Q142" s="5" t="s">
        <v>285</v>
      </c>
      <c r="R142" s="5" t="s">
        <v>527</v>
      </c>
      <c r="S142" s="5" t="s">
        <v>453</v>
      </c>
    </row>
    <row r="143" spans="1:19" x14ac:dyDescent="0.25">
      <c r="A143" s="7">
        <v>44840</v>
      </c>
      <c r="B143" s="7">
        <v>44840</v>
      </c>
      <c r="C143" s="5" t="s">
        <v>655</v>
      </c>
      <c r="D143" s="5" t="s">
        <v>365</v>
      </c>
      <c r="E143" s="5" t="str">
        <f>+VLOOKUP($D143,Sheet1!$C$5:$C$177,1,0)</f>
        <v>00046537</v>
      </c>
      <c r="F143" s="5" t="s">
        <v>122</v>
      </c>
      <c r="G143" s="5" t="s">
        <v>345</v>
      </c>
      <c r="H143" s="5" t="s">
        <v>182</v>
      </c>
      <c r="I143" s="5" t="s">
        <v>509</v>
      </c>
      <c r="J143" s="5" t="s">
        <v>153</v>
      </c>
      <c r="K143" s="4">
        <v>1110580</v>
      </c>
      <c r="L143" s="4">
        <v>0</v>
      </c>
      <c r="M143" s="4">
        <v>88846</v>
      </c>
      <c r="N143" s="4">
        <v>1199426</v>
      </c>
      <c r="O143" s="5" t="s">
        <v>280</v>
      </c>
      <c r="P143" s="5" t="s">
        <v>76</v>
      </c>
      <c r="Q143" s="5" t="s">
        <v>285</v>
      </c>
      <c r="R143" s="5"/>
      <c r="S143" s="5" t="s">
        <v>453</v>
      </c>
    </row>
    <row r="144" spans="1:19" x14ac:dyDescent="0.25">
      <c r="A144" s="7">
        <v>44840</v>
      </c>
      <c r="B144" s="7">
        <v>44840</v>
      </c>
      <c r="C144" s="5" t="s">
        <v>467</v>
      </c>
      <c r="D144" s="5" t="s">
        <v>125</v>
      </c>
      <c r="E144" s="5" t="str">
        <f>+VLOOKUP($D144,Sheet1!$C$5:$C$177,1,0)</f>
        <v>00046536</v>
      </c>
      <c r="F144" s="5" t="s">
        <v>122</v>
      </c>
      <c r="G144" s="5" t="s">
        <v>642</v>
      </c>
      <c r="H144" s="5" t="s">
        <v>109</v>
      </c>
      <c r="I144" s="5" t="s">
        <v>446</v>
      </c>
      <c r="J144" s="5" t="s">
        <v>607</v>
      </c>
      <c r="K144" s="4">
        <v>1311308</v>
      </c>
      <c r="L144" s="4">
        <v>0</v>
      </c>
      <c r="M144" s="4">
        <v>104905</v>
      </c>
      <c r="N144" s="4">
        <v>1416213</v>
      </c>
      <c r="O144" s="5" t="s">
        <v>280</v>
      </c>
      <c r="P144" s="5" t="s">
        <v>76</v>
      </c>
      <c r="Q144" s="5" t="s">
        <v>285</v>
      </c>
      <c r="R144" s="5"/>
      <c r="S144" s="5" t="s">
        <v>453</v>
      </c>
    </row>
    <row r="145" spans="1:19" x14ac:dyDescent="0.25">
      <c r="A145" s="7">
        <v>44840</v>
      </c>
      <c r="B145" s="7">
        <v>44840</v>
      </c>
      <c r="C145" s="5" t="s">
        <v>64</v>
      </c>
      <c r="D145" s="5" t="s">
        <v>303</v>
      </c>
      <c r="E145" s="5" t="str">
        <f>+VLOOKUP($D145,Sheet1!$C$5:$C$177,1,0)</f>
        <v>00046535</v>
      </c>
      <c r="F145" s="5" t="s">
        <v>122</v>
      </c>
      <c r="G145" s="5" t="s">
        <v>371</v>
      </c>
      <c r="H145" s="5" t="s">
        <v>208</v>
      </c>
      <c r="I145" s="5" t="s">
        <v>556</v>
      </c>
      <c r="J145" s="5" t="s">
        <v>562</v>
      </c>
      <c r="K145" s="4">
        <v>1468620</v>
      </c>
      <c r="L145" s="4">
        <v>0</v>
      </c>
      <c r="M145" s="4">
        <v>117490</v>
      </c>
      <c r="N145" s="4">
        <v>1586110</v>
      </c>
      <c r="O145" s="5" t="s">
        <v>280</v>
      </c>
      <c r="P145" s="5" t="s">
        <v>76</v>
      </c>
      <c r="Q145" s="5" t="s">
        <v>285</v>
      </c>
      <c r="R145" s="5"/>
      <c r="S145" s="5" t="s">
        <v>453</v>
      </c>
    </row>
    <row r="146" spans="1:19" x14ac:dyDescent="0.25">
      <c r="A146" s="7">
        <v>44840</v>
      </c>
      <c r="B146" s="7">
        <v>44840</v>
      </c>
      <c r="C146" s="5" t="s">
        <v>165</v>
      </c>
      <c r="D146" s="5" t="s">
        <v>311</v>
      </c>
      <c r="E146" s="5" t="str">
        <f>+VLOOKUP($D146,Sheet1!$C$5:$C$177,1,0)</f>
        <v>00046534</v>
      </c>
      <c r="F146" s="5" t="s">
        <v>122</v>
      </c>
      <c r="G146" s="5" t="s">
        <v>553</v>
      </c>
      <c r="H146" s="5" t="s">
        <v>137</v>
      </c>
      <c r="I146" s="5" t="s">
        <v>631</v>
      </c>
      <c r="J146" s="5" t="s">
        <v>214</v>
      </c>
      <c r="K146" s="4">
        <v>1357308</v>
      </c>
      <c r="L146" s="4">
        <v>0</v>
      </c>
      <c r="M146" s="4">
        <v>108585</v>
      </c>
      <c r="N146" s="4">
        <v>1465893</v>
      </c>
      <c r="O146" s="5" t="s">
        <v>280</v>
      </c>
      <c r="P146" s="5" t="s">
        <v>76</v>
      </c>
      <c r="Q146" s="5" t="s">
        <v>285</v>
      </c>
      <c r="R146" s="5"/>
      <c r="S146" s="5" t="s">
        <v>453</v>
      </c>
    </row>
    <row r="147" spans="1:19" x14ac:dyDescent="0.25">
      <c r="A147" s="7">
        <v>44840</v>
      </c>
      <c r="B147" s="7">
        <v>44840</v>
      </c>
      <c r="C147" s="5" t="s">
        <v>650</v>
      </c>
      <c r="D147" s="5" t="s">
        <v>633</v>
      </c>
      <c r="E147" s="5" t="str">
        <f>+VLOOKUP($D147,Sheet1!$C$5:$C$177,1,0)</f>
        <v>00046533</v>
      </c>
      <c r="F147" s="5" t="s">
        <v>122</v>
      </c>
      <c r="G147" s="5" t="s">
        <v>599</v>
      </c>
      <c r="H147" s="5" t="s">
        <v>156</v>
      </c>
      <c r="I147" s="5" t="s">
        <v>577</v>
      </c>
      <c r="J147" s="5" t="s">
        <v>135</v>
      </c>
      <c r="K147" s="4">
        <v>1110580</v>
      </c>
      <c r="L147" s="4">
        <v>0</v>
      </c>
      <c r="M147" s="4">
        <v>88846</v>
      </c>
      <c r="N147" s="4">
        <v>1199426</v>
      </c>
      <c r="O147" s="5" t="s">
        <v>280</v>
      </c>
      <c r="P147" s="5" t="s">
        <v>76</v>
      </c>
      <c r="Q147" s="5" t="s">
        <v>285</v>
      </c>
      <c r="R147" s="5"/>
      <c r="S147" s="5" t="s">
        <v>453</v>
      </c>
    </row>
    <row r="148" spans="1:19" x14ac:dyDescent="0.25">
      <c r="A148" s="7">
        <v>44840</v>
      </c>
      <c r="B148" s="7">
        <v>44840</v>
      </c>
      <c r="C148" s="5" t="s">
        <v>67</v>
      </c>
      <c r="D148" s="5" t="s">
        <v>574</v>
      </c>
      <c r="E148" s="5" t="str">
        <f>+VLOOKUP($D148,Sheet1!$C$5:$C$177,1,0)</f>
        <v>00046532</v>
      </c>
      <c r="F148" s="5" t="s">
        <v>122</v>
      </c>
      <c r="G148" s="5" t="s">
        <v>463</v>
      </c>
      <c r="H148" s="5" t="s">
        <v>521</v>
      </c>
      <c r="I148" s="5" t="s">
        <v>543</v>
      </c>
      <c r="J148" s="5" t="s">
        <v>296</v>
      </c>
      <c r="K148" s="4">
        <v>1468620</v>
      </c>
      <c r="L148" s="4">
        <v>0</v>
      </c>
      <c r="M148" s="4">
        <v>117490</v>
      </c>
      <c r="N148" s="4">
        <v>1586110</v>
      </c>
      <c r="O148" s="5" t="s">
        <v>280</v>
      </c>
      <c r="P148" s="5" t="s">
        <v>76</v>
      </c>
      <c r="Q148" s="5" t="s">
        <v>285</v>
      </c>
      <c r="R148" s="5"/>
      <c r="S148" s="5" t="s">
        <v>453</v>
      </c>
    </row>
    <row r="149" spans="1:19" x14ac:dyDescent="0.25">
      <c r="A149" s="7">
        <v>44839</v>
      </c>
      <c r="B149" s="7">
        <v>44839</v>
      </c>
      <c r="C149" s="5" t="s">
        <v>582</v>
      </c>
      <c r="D149" s="5" t="s">
        <v>485</v>
      </c>
      <c r="E149" s="5" t="str">
        <f>+VLOOKUP($D149,Sheet1!$C$5:$C$177,1,0)</f>
        <v>00046351</v>
      </c>
      <c r="F149" s="5" t="s">
        <v>122</v>
      </c>
      <c r="G149" s="5" t="s">
        <v>45</v>
      </c>
      <c r="H149" s="5" t="s">
        <v>573</v>
      </c>
      <c r="I149" s="5" t="s">
        <v>157</v>
      </c>
      <c r="J149" s="5" t="s">
        <v>78</v>
      </c>
      <c r="K149" s="4">
        <v>2579200</v>
      </c>
      <c r="L149" s="4">
        <v>0</v>
      </c>
      <c r="M149" s="4">
        <v>206336</v>
      </c>
      <c r="N149" s="4">
        <v>2785536</v>
      </c>
      <c r="O149" s="5" t="s">
        <v>280</v>
      </c>
      <c r="P149" s="5" t="s">
        <v>76</v>
      </c>
      <c r="Q149" s="5" t="s">
        <v>285</v>
      </c>
      <c r="R149" s="5" t="s">
        <v>527</v>
      </c>
      <c r="S149" s="5" t="s">
        <v>453</v>
      </c>
    </row>
    <row r="150" spans="1:19" x14ac:dyDescent="0.25">
      <c r="A150" s="7">
        <v>44838</v>
      </c>
      <c r="B150" s="7">
        <v>44838</v>
      </c>
      <c r="C150" s="5" t="s">
        <v>133</v>
      </c>
      <c r="D150" s="5" t="s">
        <v>80</v>
      </c>
      <c r="E150" s="5" t="str">
        <f>+VLOOKUP($D150,Sheet1!$C$5:$C$177,1,0)</f>
        <v>00045846</v>
      </c>
      <c r="F150" s="5" t="s">
        <v>122</v>
      </c>
      <c r="G150" s="5" t="s">
        <v>227</v>
      </c>
      <c r="H150" s="5" t="s">
        <v>283</v>
      </c>
      <c r="I150" s="5" t="s">
        <v>540</v>
      </c>
      <c r="J150" s="5" t="s">
        <v>101</v>
      </c>
      <c r="K150" s="4">
        <v>2221160</v>
      </c>
      <c r="L150" s="4">
        <v>0</v>
      </c>
      <c r="M150" s="4">
        <v>177693</v>
      </c>
      <c r="N150" s="4">
        <v>2398853</v>
      </c>
      <c r="O150" s="5" t="s">
        <v>280</v>
      </c>
      <c r="P150" s="5" t="s">
        <v>76</v>
      </c>
      <c r="Q150" s="5" t="s">
        <v>285</v>
      </c>
      <c r="R150" s="5" t="s">
        <v>409</v>
      </c>
      <c r="S150" s="5" t="s">
        <v>316</v>
      </c>
    </row>
    <row r="151" spans="1:19" x14ac:dyDescent="0.25">
      <c r="A151" s="7">
        <v>44838</v>
      </c>
      <c r="B151" s="7">
        <v>44838</v>
      </c>
      <c r="C151" s="5" t="s">
        <v>14</v>
      </c>
      <c r="D151" s="5" t="s">
        <v>369</v>
      </c>
      <c r="E151" s="5" t="str">
        <f>+VLOOKUP($D151,Sheet1!$C$5:$C$177,1,0)</f>
        <v>00045862</v>
      </c>
      <c r="F151" s="5" t="s">
        <v>122</v>
      </c>
      <c r="G151" s="5" t="s">
        <v>123</v>
      </c>
      <c r="H151" s="5" t="s">
        <v>550</v>
      </c>
      <c r="I151" s="5" t="s">
        <v>448</v>
      </c>
      <c r="J151" s="5" t="s">
        <v>245</v>
      </c>
      <c r="K151" s="4">
        <v>2221160</v>
      </c>
      <c r="L151" s="4">
        <v>0</v>
      </c>
      <c r="M151" s="4">
        <v>177693</v>
      </c>
      <c r="N151" s="4">
        <v>2398853</v>
      </c>
      <c r="O151" s="5" t="s">
        <v>280</v>
      </c>
      <c r="P151" s="5" t="s">
        <v>76</v>
      </c>
      <c r="Q151" s="5" t="s">
        <v>285</v>
      </c>
      <c r="R151" s="5" t="s">
        <v>527</v>
      </c>
      <c r="S151" s="5" t="s">
        <v>453</v>
      </c>
    </row>
    <row r="152" spans="1:19" x14ac:dyDescent="0.25">
      <c r="A152" s="7">
        <v>44838</v>
      </c>
      <c r="B152" s="7">
        <v>44838</v>
      </c>
      <c r="C152" s="5" t="s">
        <v>168</v>
      </c>
      <c r="D152" s="5" t="s">
        <v>274</v>
      </c>
      <c r="E152" s="5" t="str">
        <f>+VLOOKUP($D152,Sheet1!$C$5:$C$177,1,0)</f>
        <v>00045861</v>
      </c>
      <c r="F152" s="5" t="s">
        <v>122</v>
      </c>
      <c r="G152" s="5" t="s">
        <v>219</v>
      </c>
      <c r="H152" s="5" t="s">
        <v>154</v>
      </c>
      <c r="I152" s="5" t="s">
        <v>81</v>
      </c>
      <c r="J152" s="5" t="s">
        <v>537</v>
      </c>
      <c r="K152" s="4">
        <v>2221160</v>
      </c>
      <c r="L152" s="4">
        <v>0</v>
      </c>
      <c r="M152" s="4">
        <v>177693</v>
      </c>
      <c r="N152" s="4">
        <v>2398853</v>
      </c>
      <c r="O152" s="5" t="s">
        <v>280</v>
      </c>
      <c r="P152" s="5" t="s">
        <v>76</v>
      </c>
      <c r="Q152" s="5" t="s">
        <v>285</v>
      </c>
      <c r="R152" s="5" t="s">
        <v>527</v>
      </c>
      <c r="S152" s="5" t="s">
        <v>453</v>
      </c>
    </row>
    <row r="153" spans="1:19" x14ac:dyDescent="0.25">
      <c r="A153" s="7">
        <v>44838</v>
      </c>
      <c r="B153" s="7">
        <v>44838</v>
      </c>
      <c r="C153" s="5" t="s">
        <v>258</v>
      </c>
      <c r="D153" s="5" t="s">
        <v>544</v>
      </c>
      <c r="E153" s="5" t="str">
        <f>+VLOOKUP($D153,Sheet1!$C$5:$C$177,1,0)</f>
        <v>00045854</v>
      </c>
      <c r="F153" s="5" t="s">
        <v>122</v>
      </c>
      <c r="G153" s="5" t="s">
        <v>70</v>
      </c>
      <c r="H153" s="5" t="s">
        <v>405</v>
      </c>
      <c r="I153" s="5" t="s">
        <v>337</v>
      </c>
      <c r="J153" s="5" t="s">
        <v>13</v>
      </c>
      <c r="K153" s="4">
        <v>2267160</v>
      </c>
      <c r="L153" s="4">
        <v>0</v>
      </c>
      <c r="M153" s="4">
        <v>181373</v>
      </c>
      <c r="N153" s="4">
        <v>2448533</v>
      </c>
      <c r="O153" s="5" t="s">
        <v>280</v>
      </c>
      <c r="P153" s="5" t="s">
        <v>76</v>
      </c>
      <c r="Q153" s="5" t="s">
        <v>285</v>
      </c>
      <c r="R153" s="5" t="s">
        <v>527</v>
      </c>
      <c r="S153" s="5" t="s">
        <v>453</v>
      </c>
    </row>
    <row r="154" spans="1:19" x14ac:dyDescent="0.25">
      <c r="A154" s="7">
        <v>44837</v>
      </c>
      <c r="B154" s="7">
        <v>44837</v>
      </c>
      <c r="C154" s="5" t="s">
        <v>53</v>
      </c>
      <c r="D154" s="5" t="s">
        <v>628</v>
      </c>
      <c r="E154" s="5" t="str">
        <f>+VLOOKUP($D154,Sheet1!$C$5:$C$177,1,0)</f>
        <v>00045791</v>
      </c>
      <c r="F154" s="5" t="s">
        <v>122</v>
      </c>
      <c r="G154" s="5" t="s">
        <v>654</v>
      </c>
      <c r="H154" s="5" t="s">
        <v>279</v>
      </c>
      <c r="I154" s="5" t="s">
        <v>60</v>
      </c>
      <c r="J154" s="5" t="s">
        <v>539</v>
      </c>
      <c r="K154" s="4">
        <v>2579200</v>
      </c>
      <c r="L154" s="4">
        <v>0</v>
      </c>
      <c r="M154" s="4">
        <v>206336</v>
      </c>
      <c r="N154" s="4">
        <v>2785536</v>
      </c>
      <c r="O154" s="5" t="s">
        <v>280</v>
      </c>
      <c r="P154" s="5" t="s">
        <v>76</v>
      </c>
      <c r="Q154" s="5" t="s">
        <v>285</v>
      </c>
      <c r="R154" s="5" t="s">
        <v>527</v>
      </c>
      <c r="S154" s="5" t="s">
        <v>453</v>
      </c>
    </row>
    <row r="155" spans="1:19" x14ac:dyDescent="0.25">
      <c r="A155" s="7">
        <v>44837</v>
      </c>
      <c r="B155" s="7">
        <v>44837</v>
      </c>
      <c r="C155" s="5" t="s">
        <v>320</v>
      </c>
      <c r="D155" s="5" t="s">
        <v>384</v>
      </c>
      <c r="E155" s="5" t="str">
        <f>+VLOOKUP($D155,Sheet1!$C$5:$C$177,1,0)</f>
        <v>00045809</v>
      </c>
      <c r="F155" s="5" t="s">
        <v>122</v>
      </c>
      <c r="G155" s="5" t="s">
        <v>225</v>
      </c>
      <c r="H155" s="5" t="s">
        <v>454</v>
      </c>
      <c r="I155" s="5" t="s">
        <v>91</v>
      </c>
      <c r="J155" s="5" t="s">
        <v>38</v>
      </c>
      <c r="K155" s="4">
        <v>2579200</v>
      </c>
      <c r="L155" s="4">
        <v>0</v>
      </c>
      <c r="M155" s="4">
        <v>206336</v>
      </c>
      <c r="N155" s="4">
        <v>2785536</v>
      </c>
      <c r="O155" s="5" t="s">
        <v>280</v>
      </c>
      <c r="P155" s="5" t="s">
        <v>76</v>
      </c>
      <c r="Q155" s="5" t="s">
        <v>285</v>
      </c>
      <c r="R155" s="5"/>
      <c r="S155" s="5" t="s">
        <v>453</v>
      </c>
    </row>
    <row r="156" spans="1:19" x14ac:dyDescent="0.25">
      <c r="A156" s="7">
        <v>44837</v>
      </c>
      <c r="B156" s="7">
        <v>44837</v>
      </c>
      <c r="C156" s="5" t="s">
        <v>209</v>
      </c>
      <c r="D156" s="5" t="s">
        <v>99</v>
      </c>
      <c r="E156" s="5" t="str">
        <f>+VLOOKUP($D156,Sheet1!$C$5:$C$177,1,0)</f>
        <v>00045808</v>
      </c>
      <c r="F156" s="5" t="s">
        <v>122</v>
      </c>
      <c r="G156" s="5" t="s">
        <v>17</v>
      </c>
      <c r="H156" s="5" t="s">
        <v>418</v>
      </c>
      <c r="I156" s="5" t="s">
        <v>289</v>
      </c>
      <c r="J156" s="5" t="s">
        <v>466</v>
      </c>
      <c r="K156" s="4">
        <v>5002408</v>
      </c>
      <c r="L156" s="4">
        <v>0</v>
      </c>
      <c r="M156" s="4">
        <v>400193</v>
      </c>
      <c r="N156" s="4">
        <v>5402601</v>
      </c>
      <c r="O156" s="5" t="s">
        <v>280</v>
      </c>
      <c r="P156" s="5" t="s">
        <v>76</v>
      </c>
      <c r="Q156" s="5" t="s">
        <v>285</v>
      </c>
      <c r="R156" s="5"/>
      <c r="S156" s="5" t="s">
        <v>453</v>
      </c>
    </row>
    <row r="157" spans="1:19" x14ac:dyDescent="0.25">
      <c r="A157" s="7">
        <v>44837</v>
      </c>
      <c r="B157" s="7">
        <v>44837</v>
      </c>
      <c r="C157" s="5" t="s">
        <v>382</v>
      </c>
      <c r="D157" s="5" t="s">
        <v>575</v>
      </c>
      <c r="E157" s="5" t="str">
        <f>+VLOOKUP($D157,Sheet1!$C$5:$C$177,1,0)</f>
        <v>00045805</v>
      </c>
      <c r="F157" s="5" t="s">
        <v>122</v>
      </c>
      <c r="G157" s="5" t="s">
        <v>301</v>
      </c>
      <c r="H157" s="5" t="s">
        <v>41</v>
      </c>
      <c r="I157" s="5" t="s">
        <v>84</v>
      </c>
      <c r="J157" s="5" t="s">
        <v>103</v>
      </c>
      <c r="K157" s="4">
        <v>1110580</v>
      </c>
      <c r="L157" s="4">
        <v>0</v>
      </c>
      <c r="M157" s="4">
        <v>88846</v>
      </c>
      <c r="N157" s="4">
        <v>1199426</v>
      </c>
      <c r="O157" s="5" t="s">
        <v>280</v>
      </c>
      <c r="P157" s="5" t="s">
        <v>76</v>
      </c>
      <c r="Q157" s="5" t="s">
        <v>285</v>
      </c>
      <c r="R157" s="5"/>
      <c r="S157" s="5" t="s">
        <v>453</v>
      </c>
    </row>
    <row r="158" spans="1:19" x14ac:dyDescent="0.25">
      <c r="A158" s="7">
        <v>44837</v>
      </c>
      <c r="B158" s="7">
        <v>44837</v>
      </c>
      <c r="C158" s="5" t="s">
        <v>665</v>
      </c>
      <c r="D158" s="5" t="s">
        <v>192</v>
      </c>
      <c r="E158" s="5" t="str">
        <f>+VLOOKUP($D158,Sheet1!$C$5:$C$177,1,0)</f>
        <v>00045790</v>
      </c>
      <c r="F158" s="5" t="s">
        <v>122</v>
      </c>
      <c r="G158" s="5" t="s">
        <v>610</v>
      </c>
      <c r="H158" s="5" t="s">
        <v>307</v>
      </c>
      <c r="I158" s="5" t="s">
        <v>152</v>
      </c>
      <c r="J158" s="5" t="s">
        <v>586</v>
      </c>
      <c r="K158" s="4">
        <v>1309220</v>
      </c>
      <c r="L158" s="4">
        <v>0</v>
      </c>
      <c r="M158" s="4">
        <v>104738</v>
      </c>
      <c r="N158" s="4">
        <v>1413958</v>
      </c>
      <c r="O158" s="5" t="s">
        <v>280</v>
      </c>
      <c r="P158" s="5" t="s">
        <v>76</v>
      </c>
      <c r="Q158" s="5" t="s">
        <v>285</v>
      </c>
      <c r="R158" s="5"/>
      <c r="S158" s="5" t="s">
        <v>453</v>
      </c>
    </row>
    <row r="159" spans="1:19" x14ac:dyDescent="0.25">
      <c r="A159" s="7">
        <v>44837</v>
      </c>
      <c r="B159" s="7">
        <v>44837</v>
      </c>
      <c r="C159" s="5" t="s">
        <v>342</v>
      </c>
      <c r="D159" s="5" t="s">
        <v>262</v>
      </c>
      <c r="E159" s="5" t="str">
        <f>+VLOOKUP($D159,Sheet1!$C$5:$C$177,1,0)</f>
        <v>00045789</v>
      </c>
      <c r="F159" s="5" t="s">
        <v>122</v>
      </c>
      <c r="G159" s="5" t="s">
        <v>645</v>
      </c>
      <c r="H159" s="5" t="s">
        <v>260</v>
      </c>
      <c r="I159" s="5" t="s">
        <v>638</v>
      </c>
      <c r="J159" s="5" t="s">
        <v>256</v>
      </c>
      <c r="K159" s="4">
        <v>2717200</v>
      </c>
      <c r="L159" s="4">
        <v>0</v>
      </c>
      <c r="M159" s="4">
        <v>217376</v>
      </c>
      <c r="N159" s="4">
        <v>2934576</v>
      </c>
      <c r="O159" s="5" t="s">
        <v>280</v>
      </c>
      <c r="P159" s="5" t="s">
        <v>76</v>
      </c>
      <c r="Q159" s="5" t="s">
        <v>285</v>
      </c>
      <c r="R159" s="5"/>
      <c r="S159" s="5" t="s">
        <v>453</v>
      </c>
    </row>
    <row r="160" spans="1:19" x14ac:dyDescent="0.25">
      <c r="A160" s="7">
        <v>44837</v>
      </c>
      <c r="B160" s="7">
        <v>44837</v>
      </c>
      <c r="C160" s="5" t="s">
        <v>160</v>
      </c>
      <c r="D160" s="5" t="s">
        <v>194</v>
      </c>
      <c r="E160" s="5" t="str">
        <f>+VLOOKUP($D160,Sheet1!$C$5:$C$177,1,0)</f>
        <v>00045788</v>
      </c>
      <c r="F160" s="5" t="s">
        <v>122</v>
      </c>
      <c r="G160" s="5" t="s">
        <v>119</v>
      </c>
      <c r="H160" s="5" t="s">
        <v>614</v>
      </c>
      <c r="I160" s="5" t="s">
        <v>484</v>
      </c>
      <c r="J160" s="5" t="s">
        <v>506</v>
      </c>
      <c r="K160" s="4">
        <v>552000</v>
      </c>
      <c r="L160" s="4">
        <v>0</v>
      </c>
      <c r="M160" s="4">
        <v>44160</v>
      </c>
      <c r="N160" s="4">
        <v>596160</v>
      </c>
      <c r="O160" s="5" t="s">
        <v>280</v>
      </c>
      <c r="P160" s="5" t="s">
        <v>76</v>
      </c>
      <c r="Q160" s="5" t="s">
        <v>285</v>
      </c>
      <c r="R160" s="5"/>
      <c r="S160" s="5" t="s">
        <v>453</v>
      </c>
    </row>
    <row r="161" spans="1:19" x14ac:dyDescent="0.25">
      <c r="A161" s="7">
        <v>44837</v>
      </c>
      <c r="B161" s="7">
        <v>44837</v>
      </c>
      <c r="C161" s="5" t="s">
        <v>598</v>
      </c>
      <c r="D161" s="5" t="s">
        <v>166</v>
      </c>
      <c r="E161" s="5" t="str">
        <f>+VLOOKUP($D161,Sheet1!$C$5:$C$177,1,0)</f>
        <v>00045787</v>
      </c>
      <c r="F161" s="5" t="s">
        <v>122</v>
      </c>
      <c r="G161" s="5" t="s">
        <v>578</v>
      </c>
      <c r="H161" s="5" t="s">
        <v>555</v>
      </c>
      <c r="I161" s="5" t="s">
        <v>57</v>
      </c>
      <c r="J161" s="5" t="s">
        <v>159</v>
      </c>
      <c r="K161" s="4">
        <v>6664800</v>
      </c>
      <c r="L161" s="4">
        <v>0</v>
      </c>
      <c r="M161" s="4">
        <v>533184</v>
      </c>
      <c r="N161" s="4">
        <v>7197984</v>
      </c>
      <c r="O161" s="5" t="s">
        <v>280</v>
      </c>
      <c r="P161" s="5" t="s">
        <v>76</v>
      </c>
      <c r="Q161" s="5" t="s">
        <v>285</v>
      </c>
      <c r="R161" s="5"/>
      <c r="S161" s="5" t="s">
        <v>453</v>
      </c>
    </row>
    <row r="162" spans="1:19" x14ac:dyDescent="0.25">
      <c r="A162" s="7">
        <v>44837</v>
      </c>
      <c r="B162" s="7">
        <v>44837</v>
      </c>
      <c r="C162" s="5" t="s">
        <v>249</v>
      </c>
      <c r="D162" s="5" t="s">
        <v>597</v>
      </c>
      <c r="E162" s="5" t="str">
        <f>+VLOOKUP($D162,Sheet1!$C$5:$C$177,1,0)</f>
        <v>00045786</v>
      </c>
      <c r="F162" s="5" t="s">
        <v>122</v>
      </c>
      <c r="G162" s="5" t="s">
        <v>46</v>
      </c>
      <c r="H162" s="5" t="s">
        <v>402</v>
      </c>
      <c r="I162" s="5" t="s">
        <v>339</v>
      </c>
      <c r="J162" s="5" t="s">
        <v>475</v>
      </c>
      <c r="K162" s="4">
        <v>1202580</v>
      </c>
      <c r="L162" s="4">
        <v>0</v>
      </c>
      <c r="M162" s="4">
        <v>96206</v>
      </c>
      <c r="N162" s="4">
        <v>1298786</v>
      </c>
      <c r="O162" s="5" t="s">
        <v>280</v>
      </c>
      <c r="P162" s="5" t="s">
        <v>76</v>
      </c>
      <c r="Q162" s="5" t="s">
        <v>285</v>
      </c>
      <c r="R162" s="5"/>
      <c r="S162" s="5" t="s">
        <v>453</v>
      </c>
    </row>
    <row r="163" spans="1:19" x14ac:dyDescent="0.25">
      <c r="A163" s="7">
        <v>44837</v>
      </c>
      <c r="B163" s="7">
        <v>44837</v>
      </c>
      <c r="C163" s="5" t="s">
        <v>601</v>
      </c>
      <c r="D163" s="5" t="s">
        <v>435</v>
      </c>
      <c r="E163" s="5" t="str">
        <f>+VLOOKUP($D163,Sheet1!$C$5:$C$177,1,0)</f>
        <v>00045785</v>
      </c>
      <c r="F163" s="5" t="s">
        <v>122</v>
      </c>
      <c r="G163" s="5" t="s">
        <v>451</v>
      </c>
      <c r="H163" s="5" t="s">
        <v>231</v>
      </c>
      <c r="I163" s="5" t="s">
        <v>459</v>
      </c>
      <c r="J163" s="5" t="s">
        <v>359</v>
      </c>
      <c r="K163" s="4">
        <v>2621848</v>
      </c>
      <c r="L163" s="4">
        <v>0</v>
      </c>
      <c r="M163" s="4">
        <v>209748</v>
      </c>
      <c r="N163" s="4">
        <v>2831596</v>
      </c>
      <c r="O163" s="5" t="s">
        <v>280</v>
      </c>
      <c r="P163" s="5" t="s">
        <v>76</v>
      </c>
      <c r="Q163" s="5" t="s">
        <v>285</v>
      </c>
      <c r="R163" s="5"/>
      <c r="S163" s="5" t="s">
        <v>453</v>
      </c>
    </row>
    <row r="164" spans="1:19" x14ac:dyDescent="0.25">
      <c r="A164" s="7">
        <v>44837</v>
      </c>
      <c r="B164" s="7">
        <v>44837</v>
      </c>
      <c r="C164" s="5" t="s">
        <v>140</v>
      </c>
      <c r="D164" s="5" t="s">
        <v>376</v>
      </c>
      <c r="E164" s="5" t="str">
        <f>+VLOOKUP($D164,Sheet1!$C$5:$C$177,1,0)</f>
        <v>00045784</v>
      </c>
      <c r="F164" s="5" t="s">
        <v>122</v>
      </c>
      <c r="G164" s="5" t="s">
        <v>553</v>
      </c>
      <c r="H164" s="5" t="s">
        <v>137</v>
      </c>
      <c r="I164" s="5" t="s">
        <v>29</v>
      </c>
      <c r="J164" s="5" t="s">
        <v>214</v>
      </c>
      <c r="K164" s="4">
        <v>5647204</v>
      </c>
      <c r="L164" s="4">
        <v>0</v>
      </c>
      <c r="M164" s="4">
        <v>451776</v>
      </c>
      <c r="N164" s="4">
        <v>6098980</v>
      </c>
      <c r="O164" s="5" t="s">
        <v>280</v>
      </c>
      <c r="P164" s="5" t="s">
        <v>76</v>
      </c>
      <c r="Q164" s="5" t="s">
        <v>285</v>
      </c>
      <c r="R164" s="5"/>
      <c r="S164" s="5" t="s">
        <v>453</v>
      </c>
    </row>
    <row r="165" spans="1:19" x14ac:dyDescent="0.25">
      <c r="A165" s="7">
        <v>44837</v>
      </c>
      <c r="B165" s="7">
        <v>44837</v>
      </c>
      <c r="C165" s="5" t="s">
        <v>437</v>
      </c>
      <c r="D165" s="5" t="s">
        <v>468</v>
      </c>
      <c r="E165" s="5" t="str">
        <f>+VLOOKUP($D165,Sheet1!$C$5:$C$177,1,0)</f>
        <v>00045783</v>
      </c>
      <c r="F165" s="5" t="s">
        <v>122</v>
      </c>
      <c r="G165" s="5" t="s">
        <v>395</v>
      </c>
      <c r="H165" s="5" t="s">
        <v>95</v>
      </c>
      <c r="I165" s="5" t="s">
        <v>11</v>
      </c>
      <c r="J165" s="5" t="s">
        <v>488</v>
      </c>
      <c r="K165" s="4">
        <v>2580520</v>
      </c>
      <c r="L165" s="4">
        <v>0</v>
      </c>
      <c r="M165" s="4">
        <v>206442</v>
      </c>
      <c r="N165" s="4">
        <v>2786962</v>
      </c>
      <c r="O165" s="5" t="s">
        <v>280</v>
      </c>
      <c r="P165" s="5" t="s">
        <v>76</v>
      </c>
      <c r="Q165" s="5" t="s">
        <v>285</v>
      </c>
      <c r="R165" s="5"/>
      <c r="S165" s="5" t="s">
        <v>453</v>
      </c>
    </row>
    <row r="166" spans="1:19" x14ac:dyDescent="0.25">
      <c r="A166" s="7">
        <v>44837</v>
      </c>
      <c r="B166" s="7">
        <v>44837</v>
      </c>
      <c r="C166" s="5" t="s">
        <v>246</v>
      </c>
      <c r="D166" s="5" t="s">
        <v>349</v>
      </c>
      <c r="E166" s="5" t="str">
        <f>+VLOOKUP($D166,Sheet1!$C$5:$C$177,1,0)</f>
        <v>00045782</v>
      </c>
      <c r="F166" s="5" t="s">
        <v>122</v>
      </c>
      <c r="G166" s="5" t="s">
        <v>420</v>
      </c>
      <c r="H166" s="5" t="s">
        <v>92</v>
      </c>
      <c r="I166" s="5" t="s">
        <v>190</v>
      </c>
      <c r="J166" s="5" t="s">
        <v>649</v>
      </c>
      <c r="K166" s="4">
        <v>1468620</v>
      </c>
      <c r="L166" s="4">
        <v>0</v>
      </c>
      <c r="M166" s="4">
        <v>117490</v>
      </c>
      <c r="N166" s="4">
        <v>1586110</v>
      </c>
      <c r="O166" s="5" t="s">
        <v>280</v>
      </c>
      <c r="P166" s="5" t="s">
        <v>76</v>
      </c>
      <c r="Q166" s="5" t="s">
        <v>285</v>
      </c>
      <c r="R166" s="5"/>
      <c r="S166" s="5" t="s">
        <v>453</v>
      </c>
    </row>
    <row r="167" spans="1:19" x14ac:dyDescent="0.25">
      <c r="A167" s="7">
        <v>44837</v>
      </c>
      <c r="B167" s="7">
        <v>44837</v>
      </c>
      <c r="C167" s="5" t="s">
        <v>115</v>
      </c>
      <c r="D167" s="5" t="s">
        <v>306</v>
      </c>
      <c r="E167" s="5" t="str">
        <f>+VLOOKUP($D167,Sheet1!$C$5:$C$177,1,0)</f>
        <v>00045781</v>
      </c>
      <c r="F167" s="5" t="s">
        <v>122</v>
      </c>
      <c r="G167" s="5" t="s">
        <v>599</v>
      </c>
      <c r="H167" s="5" t="s">
        <v>156</v>
      </c>
      <c r="I167" s="5" t="s">
        <v>667</v>
      </c>
      <c r="J167" s="5" t="s">
        <v>135</v>
      </c>
      <c r="K167" s="4">
        <v>2825948</v>
      </c>
      <c r="L167" s="4">
        <v>0</v>
      </c>
      <c r="M167" s="4">
        <v>226076</v>
      </c>
      <c r="N167" s="4">
        <v>3052024</v>
      </c>
      <c r="O167" s="5" t="s">
        <v>280</v>
      </c>
      <c r="P167" s="5" t="s">
        <v>76</v>
      </c>
      <c r="Q167" s="5" t="s">
        <v>285</v>
      </c>
      <c r="R167" s="5"/>
      <c r="S167" s="5" t="s">
        <v>453</v>
      </c>
    </row>
    <row r="168" spans="1:19" x14ac:dyDescent="0.25">
      <c r="A168" s="7">
        <v>44837</v>
      </c>
      <c r="B168" s="7">
        <v>44837</v>
      </c>
      <c r="C168" s="5" t="s">
        <v>185</v>
      </c>
      <c r="D168" s="5" t="s">
        <v>431</v>
      </c>
      <c r="E168" s="5" t="str">
        <f>+VLOOKUP($D168,Sheet1!$C$5:$C$177,1,0)</f>
        <v>00045780</v>
      </c>
      <c r="F168" s="5" t="s">
        <v>122</v>
      </c>
      <c r="G168" s="5" t="s">
        <v>149</v>
      </c>
      <c r="H168" s="5" t="s">
        <v>244</v>
      </c>
      <c r="I168" s="5" t="s">
        <v>442</v>
      </c>
      <c r="J168" s="5" t="s">
        <v>195</v>
      </c>
      <c r="K168" s="4">
        <v>4092564</v>
      </c>
      <c r="L168" s="4">
        <v>0</v>
      </c>
      <c r="M168" s="4">
        <v>327405</v>
      </c>
      <c r="N168" s="4">
        <v>4419969</v>
      </c>
      <c r="O168" s="5" t="s">
        <v>280</v>
      </c>
      <c r="P168" s="5" t="s">
        <v>76</v>
      </c>
      <c r="Q168" s="5" t="s">
        <v>285</v>
      </c>
      <c r="R168" s="5"/>
      <c r="S168" s="5" t="s">
        <v>453</v>
      </c>
    </row>
    <row r="169" spans="1:19" x14ac:dyDescent="0.25">
      <c r="A169" s="7">
        <v>44837</v>
      </c>
      <c r="B169" s="7">
        <v>44837</v>
      </c>
      <c r="C169" s="5" t="s">
        <v>580</v>
      </c>
      <c r="D169" s="5" t="s">
        <v>460</v>
      </c>
      <c r="E169" s="5" t="str">
        <f>+VLOOKUP($D169,Sheet1!$C$5:$C$177,1,0)</f>
        <v>00045779</v>
      </c>
      <c r="F169" s="5" t="s">
        <v>122</v>
      </c>
      <c r="G169" s="5" t="s">
        <v>489</v>
      </c>
      <c r="H169" s="5" t="s">
        <v>600</v>
      </c>
      <c r="I169" s="5" t="s">
        <v>130</v>
      </c>
      <c r="J169" s="5" t="s">
        <v>31</v>
      </c>
      <c r="K169" s="4">
        <v>3181384</v>
      </c>
      <c r="L169" s="4">
        <v>0</v>
      </c>
      <c r="M169" s="4">
        <v>254511</v>
      </c>
      <c r="N169" s="4">
        <v>3435895</v>
      </c>
      <c r="O169" s="5" t="s">
        <v>280</v>
      </c>
      <c r="P169" s="5" t="s">
        <v>76</v>
      </c>
      <c r="Q169" s="5" t="s">
        <v>285</v>
      </c>
      <c r="R169" s="5"/>
      <c r="S169" s="5" t="s">
        <v>453</v>
      </c>
    </row>
    <row r="170" spans="1:19" x14ac:dyDescent="0.25">
      <c r="A170" s="7">
        <v>44835</v>
      </c>
      <c r="B170" s="7">
        <v>44834</v>
      </c>
      <c r="C170" s="5" t="s">
        <v>458</v>
      </c>
      <c r="D170" s="5" t="s">
        <v>393</v>
      </c>
      <c r="E170" s="5" t="str">
        <f>+VLOOKUP($D170,Sheet1!$C$5:$C$177,1,0)</f>
        <v>00045637</v>
      </c>
      <c r="F170" s="5" t="s">
        <v>122</v>
      </c>
      <c r="G170" s="5" t="s">
        <v>560</v>
      </c>
      <c r="H170" s="5" t="s">
        <v>520</v>
      </c>
      <c r="I170" s="5" t="s">
        <v>300</v>
      </c>
      <c r="J170" s="5" t="s">
        <v>412</v>
      </c>
      <c r="K170" s="4">
        <v>1853348</v>
      </c>
      <c r="L170" s="4">
        <v>0</v>
      </c>
      <c r="M170" s="4">
        <v>148268</v>
      </c>
      <c r="N170" s="4">
        <v>2001616</v>
      </c>
      <c r="O170" s="5" t="s">
        <v>280</v>
      </c>
      <c r="P170" s="5" t="s">
        <v>76</v>
      </c>
      <c r="Q170" s="5" t="s">
        <v>285</v>
      </c>
      <c r="R170" s="5" t="s">
        <v>409</v>
      </c>
      <c r="S170" s="5" t="s">
        <v>316</v>
      </c>
    </row>
    <row r="171" spans="1:19" x14ac:dyDescent="0.25">
      <c r="A171" s="7">
        <v>44835</v>
      </c>
      <c r="B171" s="7">
        <v>44834</v>
      </c>
      <c r="C171" s="5" t="s">
        <v>40</v>
      </c>
      <c r="D171" s="5" t="s">
        <v>354</v>
      </c>
      <c r="E171" s="5" t="str">
        <f>+VLOOKUP($D171,Sheet1!$C$5:$C$177,1,0)</f>
        <v>00045636</v>
      </c>
      <c r="F171" s="5" t="s">
        <v>122</v>
      </c>
      <c r="G171" s="5" t="s">
        <v>227</v>
      </c>
      <c r="H171" s="5" t="s">
        <v>283</v>
      </c>
      <c r="I171" s="5" t="s">
        <v>287</v>
      </c>
      <c r="J171" s="5" t="s">
        <v>101</v>
      </c>
      <c r="K171" s="4">
        <v>1468620</v>
      </c>
      <c r="L171" s="4">
        <v>0</v>
      </c>
      <c r="M171" s="4">
        <v>117490</v>
      </c>
      <c r="N171" s="4">
        <v>1586110</v>
      </c>
      <c r="O171" s="5" t="s">
        <v>280</v>
      </c>
      <c r="P171" s="5" t="s">
        <v>76</v>
      </c>
      <c r="Q171" s="5" t="s">
        <v>285</v>
      </c>
      <c r="R171" s="5" t="s">
        <v>409</v>
      </c>
      <c r="S171" s="5" t="s">
        <v>316</v>
      </c>
    </row>
    <row r="172" spans="1:19" x14ac:dyDescent="0.25">
      <c r="A172" s="6" t="s">
        <v>545</v>
      </c>
      <c r="E172" s="5" t="e">
        <f>+VLOOKUP($D172,Sheet1!$C$5:$C$177,1,0)</f>
        <v>#N/A</v>
      </c>
      <c r="K172" s="10">
        <v>510202952</v>
      </c>
      <c r="L172" s="10">
        <v>1516163</v>
      </c>
      <c r="M172" s="10">
        <v>40694940</v>
      </c>
      <c r="N172" s="10">
        <v>549381729</v>
      </c>
    </row>
  </sheetData>
  <mergeCells count="1">
    <mergeCell ref="A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90A21-FDA9-409C-9722-CEB306579351}">
  <dimension ref="A1:K177"/>
  <sheetViews>
    <sheetView topLeftCell="A151" workbookViewId="0">
      <selection sqref="A1:XFD1048576"/>
    </sheetView>
  </sheetViews>
  <sheetFormatPr defaultColWidth="9.140625" defaultRowHeight="15" outlineLevelRow="1" x14ac:dyDescent="0.25"/>
  <cols>
    <col min="1" max="1" width="1.42578125" customWidth="1"/>
    <col min="2" max="2" width="14.28515625" style="3" customWidth="1"/>
    <col min="3" max="4" width="11.42578125" customWidth="1"/>
    <col min="5" max="5" width="57.140625" customWidth="1"/>
    <col min="6" max="6" width="17.140625" style="9" customWidth="1"/>
    <col min="7" max="7" width="11.42578125" customWidth="1"/>
    <col min="8" max="8" width="15.7109375" style="9" customWidth="1"/>
    <col min="9" max="9" width="18.5703125" style="9" customWidth="1"/>
    <col min="10" max="10" width="50" customWidth="1"/>
    <col min="11" max="11" width="21.42578125" customWidth="1"/>
  </cols>
  <sheetData>
    <row r="1" spans="1:11" ht="18.75" x14ac:dyDescent="0.3">
      <c r="A1" s="11" t="s">
        <v>673</v>
      </c>
      <c r="B1" s="11"/>
      <c r="C1" s="11"/>
      <c r="D1" s="11"/>
      <c r="E1" s="11"/>
      <c r="F1" s="11"/>
      <c r="G1" s="11"/>
      <c r="H1" s="11"/>
      <c r="I1" s="11"/>
      <c r="J1" s="11"/>
    </row>
    <row r="2" spans="1:11" x14ac:dyDescent="0.25">
      <c r="A2" s="12" t="s">
        <v>674</v>
      </c>
      <c r="B2" s="12"/>
      <c r="C2" s="12"/>
      <c r="D2" s="12"/>
      <c r="E2" s="12"/>
      <c r="F2" s="12"/>
      <c r="G2" s="12"/>
      <c r="H2" s="12"/>
      <c r="I2" s="12"/>
      <c r="J2" s="12"/>
    </row>
    <row r="3" spans="1:11" ht="24.75" customHeight="1" x14ac:dyDescent="0.25">
      <c r="B3" s="13" t="s">
        <v>675</v>
      </c>
      <c r="C3" s="14" t="s">
        <v>0</v>
      </c>
      <c r="D3" s="14" t="s">
        <v>591</v>
      </c>
      <c r="E3" s="14" t="s">
        <v>456</v>
      </c>
      <c r="F3" s="2" t="s">
        <v>676</v>
      </c>
      <c r="G3" s="14" t="s">
        <v>677</v>
      </c>
      <c r="H3" s="2" t="s">
        <v>678</v>
      </c>
      <c r="I3" s="2"/>
      <c r="J3" s="14" t="s">
        <v>679</v>
      </c>
      <c r="K3" s="14" t="s">
        <v>680</v>
      </c>
    </row>
    <row r="4" spans="1:11" x14ac:dyDescent="0.25">
      <c r="A4" s="15" t="s">
        <v>681</v>
      </c>
      <c r="F4" s="16">
        <f>+SUBTOTAL(9,F5:F177)</f>
        <v>428661031</v>
      </c>
      <c r="H4" s="16">
        <f>+SUBTOTAL(9,H5:H177)</f>
        <v>34292880</v>
      </c>
      <c r="I4" s="16">
        <f>+SUBTOTAL(9,I5:I177)</f>
        <v>462953911</v>
      </c>
    </row>
    <row r="5" spans="1:11" outlineLevel="1" x14ac:dyDescent="0.25">
      <c r="B5" s="17">
        <v>44835</v>
      </c>
      <c r="C5" s="18" t="s">
        <v>354</v>
      </c>
      <c r="D5" s="18" t="s">
        <v>122</v>
      </c>
      <c r="E5" s="18" t="s">
        <v>287</v>
      </c>
      <c r="F5" s="19">
        <v>1468620</v>
      </c>
      <c r="G5" s="20" t="s">
        <v>682</v>
      </c>
      <c r="H5" s="19">
        <v>117490</v>
      </c>
      <c r="I5" s="19">
        <f t="shared" ref="I5:I68" si="0">+H5+F5</f>
        <v>1586110</v>
      </c>
      <c r="J5" s="18" t="s">
        <v>283</v>
      </c>
      <c r="K5" s="18" t="s">
        <v>683</v>
      </c>
    </row>
    <row r="6" spans="1:11" outlineLevel="1" x14ac:dyDescent="0.25">
      <c r="B6" s="17">
        <v>44835</v>
      </c>
      <c r="C6" s="18" t="s">
        <v>393</v>
      </c>
      <c r="D6" s="18" t="s">
        <v>122</v>
      </c>
      <c r="E6" s="18" t="s">
        <v>300</v>
      </c>
      <c r="F6" s="19">
        <v>1853348</v>
      </c>
      <c r="G6" s="20" t="s">
        <v>682</v>
      </c>
      <c r="H6" s="19">
        <v>148268</v>
      </c>
      <c r="I6" s="19">
        <f t="shared" si="0"/>
        <v>2001616</v>
      </c>
      <c r="J6" s="18" t="s">
        <v>520</v>
      </c>
      <c r="K6" s="18" t="s">
        <v>683</v>
      </c>
    </row>
    <row r="7" spans="1:11" outlineLevel="1" x14ac:dyDescent="0.25">
      <c r="B7" s="17">
        <v>44837</v>
      </c>
      <c r="C7" s="18" t="s">
        <v>460</v>
      </c>
      <c r="D7" s="18" t="s">
        <v>122</v>
      </c>
      <c r="E7" s="18" t="s">
        <v>130</v>
      </c>
      <c r="F7" s="19">
        <v>3181384</v>
      </c>
      <c r="G7" s="20" t="s">
        <v>682</v>
      </c>
      <c r="H7" s="19">
        <v>254511</v>
      </c>
      <c r="I7" s="19">
        <f t="shared" si="0"/>
        <v>3435895</v>
      </c>
      <c r="J7" s="18" t="s">
        <v>261</v>
      </c>
      <c r="K7" s="18" t="s">
        <v>683</v>
      </c>
    </row>
    <row r="8" spans="1:11" outlineLevel="1" x14ac:dyDescent="0.25">
      <c r="B8" s="17">
        <v>44837</v>
      </c>
      <c r="C8" s="18" t="s">
        <v>431</v>
      </c>
      <c r="D8" s="18" t="s">
        <v>122</v>
      </c>
      <c r="E8" s="18" t="s">
        <v>442</v>
      </c>
      <c r="F8" s="19">
        <v>4092564</v>
      </c>
      <c r="G8" s="20" t="s">
        <v>682</v>
      </c>
      <c r="H8" s="19">
        <v>327405</v>
      </c>
      <c r="I8" s="19">
        <f t="shared" si="0"/>
        <v>4419969</v>
      </c>
      <c r="J8" s="18" t="s">
        <v>261</v>
      </c>
      <c r="K8" s="18" t="s">
        <v>683</v>
      </c>
    </row>
    <row r="9" spans="1:11" outlineLevel="1" x14ac:dyDescent="0.25">
      <c r="B9" s="17">
        <v>44837</v>
      </c>
      <c r="C9" s="18" t="s">
        <v>306</v>
      </c>
      <c r="D9" s="18" t="s">
        <v>122</v>
      </c>
      <c r="E9" s="18" t="s">
        <v>667</v>
      </c>
      <c r="F9" s="19">
        <v>2825948</v>
      </c>
      <c r="G9" s="20" t="s">
        <v>682</v>
      </c>
      <c r="H9" s="19">
        <v>226076</v>
      </c>
      <c r="I9" s="19">
        <f t="shared" si="0"/>
        <v>3052024</v>
      </c>
      <c r="J9" s="18" t="s">
        <v>261</v>
      </c>
      <c r="K9" s="18" t="s">
        <v>683</v>
      </c>
    </row>
    <row r="10" spans="1:11" outlineLevel="1" x14ac:dyDescent="0.25">
      <c r="B10" s="17">
        <v>44837</v>
      </c>
      <c r="C10" s="18" t="s">
        <v>349</v>
      </c>
      <c r="D10" s="18" t="s">
        <v>122</v>
      </c>
      <c r="E10" s="18" t="s">
        <v>190</v>
      </c>
      <c r="F10" s="19">
        <v>1468620</v>
      </c>
      <c r="G10" s="20" t="s">
        <v>682</v>
      </c>
      <c r="H10" s="19">
        <v>117490</v>
      </c>
      <c r="I10" s="19">
        <f t="shared" si="0"/>
        <v>1586110</v>
      </c>
      <c r="J10" s="18" t="s">
        <v>261</v>
      </c>
      <c r="K10" s="18" t="s">
        <v>683</v>
      </c>
    </row>
    <row r="11" spans="1:11" outlineLevel="1" x14ac:dyDescent="0.25">
      <c r="B11" s="17">
        <v>44837</v>
      </c>
      <c r="C11" s="18" t="s">
        <v>468</v>
      </c>
      <c r="D11" s="18" t="s">
        <v>122</v>
      </c>
      <c r="E11" s="18" t="s">
        <v>11</v>
      </c>
      <c r="F11" s="19">
        <v>2580520</v>
      </c>
      <c r="G11" s="20" t="s">
        <v>682</v>
      </c>
      <c r="H11" s="19">
        <v>206442</v>
      </c>
      <c r="I11" s="19">
        <f t="shared" si="0"/>
        <v>2786962</v>
      </c>
      <c r="J11" s="18" t="s">
        <v>261</v>
      </c>
      <c r="K11" s="18" t="s">
        <v>683</v>
      </c>
    </row>
    <row r="12" spans="1:11" outlineLevel="1" x14ac:dyDescent="0.25">
      <c r="B12" s="17">
        <v>44837</v>
      </c>
      <c r="C12" s="18" t="s">
        <v>376</v>
      </c>
      <c r="D12" s="18" t="s">
        <v>122</v>
      </c>
      <c r="E12" s="18" t="s">
        <v>29</v>
      </c>
      <c r="F12" s="19">
        <v>5647204</v>
      </c>
      <c r="G12" s="20" t="s">
        <v>682</v>
      </c>
      <c r="H12" s="19">
        <v>451776</v>
      </c>
      <c r="I12" s="19">
        <f t="shared" si="0"/>
        <v>6098980</v>
      </c>
      <c r="J12" s="18" t="s">
        <v>261</v>
      </c>
      <c r="K12" s="18" t="s">
        <v>683</v>
      </c>
    </row>
    <row r="13" spans="1:11" outlineLevel="1" x14ac:dyDescent="0.25">
      <c r="B13" s="17">
        <v>44837</v>
      </c>
      <c r="C13" s="18" t="s">
        <v>435</v>
      </c>
      <c r="D13" s="18" t="s">
        <v>122</v>
      </c>
      <c r="E13" s="18" t="s">
        <v>459</v>
      </c>
      <c r="F13" s="19">
        <v>2621848</v>
      </c>
      <c r="G13" s="20" t="s">
        <v>682</v>
      </c>
      <c r="H13" s="19">
        <v>209748</v>
      </c>
      <c r="I13" s="19">
        <f t="shared" si="0"/>
        <v>2831596</v>
      </c>
      <c r="J13" s="18" t="s">
        <v>261</v>
      </c>
      <c r="K13" s="18" t="s">
        <v>683</v>
      </c>
    </row>
    <row r="14" spans="1:11" outlineLevel="1" x14ac:dyDescent="0.25">
      <c r="B14" s="17">
        <v>44837</v>
      </c>
      <c r="C14" s="18" t="s">
        <v>597</v>
      </c>
      <c r="D14" s="18" t="s">
        <v>122</v>
      </c>
      <c r="E14" s="18" t="s">
        <v>339</v>
      </c>
      <c r="F14" s="19">
        <v>1202580</v>
      </c>
      <c r="G14" s="20" t="s">
        <v>682</v>
      </c>
      <c r="H14" s="19">
        <v>96206</v>
      </c>
      <c r="I14" s="19">
        <f t="shared" si="0"/>
        <v>1298786</v>
      </c>
      <c r="J14" s="18" t="s">
        <v>261</v>
      </c>
      <c r="K14" s="18" t="s">
        <v>683</v>
      </c>
    </row>
    <row r="15" spans="1:11" outlineLevel="1" x14ac:dyDescent="0.25">
      <c r="B15" s="17">
        <v>44837</v>
      </c>
      <c r="C15" s="18" t="s">
        <v>166</v>
      </c>
      <c r="D15" s="18" t="s">
        <v>122</v>
      </c>
      <c r="E15" s="18" t="s">
        <v>57</v>
      </c>
      <c r="F15" s="19">
        <v>6664800</v>
      </c>
      <c r="G15" s="20" t="s">
        <v>682</v>
      </c>
      <c r="H15" s="19">
        <v>533184</v>
      </c>
      <c r="I15" s="19">
        <f t="shared" si="0"/>
        <v>7197984</v>
      </c>
      <c r="J15" s="18" t="s">
        <v>261</v>
      </c>
      <c r="K15" s="18" t="s">
        <v>683</v>
      </c>
    </row>
    <row r="16" spans="1:11" outlineLevel="1" x14ac:dyDescent="0.25">
      <c r="B16" s="17">
        <v>44837</v>
      </c>
      <c r="C16" s="18" t="s">
        <v>194</v>
      </c>
      <c r="D16" s="18" t="s">
        <v>122</v>
      </c>
      <c r="E16" s="18" t="s">
        <v>484</v>
      </c>
      <c r="F16" s="19">
        <v>552000</v>
      </c>
      <c r="G16" s="20" t="s">
        <v>682</v>
      </c>
      <c r="H16" s="19">
        <v>44160</v>
      </c>
      <c r="I16" s="19">
        <f t="shared" si="0"/>
        <v>596160</v>
      </c>
      <c r="J16" s="18" t="s">
        <v>261</v>
      </c>
      <c r="K16" s="18" t="s">
        <v>683</v>
      </c>
    </row>
    <row r="17" spans="2:11" outlineLevel="1" x14ac:dyDescent="0.25">
      <c r="B17" s="17">
        <v>44837</v>
      </c>
      <c r="C17" s="18" t="s">
        <v>262</v>
      </c>
      <c r="D17" s="18" t="s">
        <v>122</v>
      </c>
      <c r="E17" s="18" t="s">
        <v>638</v>
      </c>
      <c r="F17" s="19">
        <v>2717200</v>
      </c>
      <c r="G17" s="20" t="s">
        <v>682</v>
      </c>
      <c r="H17" s="19">
        <v>217376</v>
      </c>
      <c r="I17" s="19">
        <f t="shared" si="0"/>
        <v>2934576</v>
      </c>
      <c r="J17" s="18" t="s">
        <v>261</v>
      </c>
      <c r="K17" s="18" t="s">
        <v>683</v>
      </c>
    </row>
    <row r="18" spans="2:11" outlineLevel="1" x14ac:dyDescent="0.25">
      <c r="B18" s="17">
        <v>44837</v>
      </c>
      <c r="C18" s="18" t="s">
        <v>192</v>
      </c>
      <c r="D18" s="18" t="s">
        <v>122</v>
      </c>
      <c r="E18" s="18" t="s">
        <v>152</v>
      </c>
      <c r="F18" s="19">
        <v>1309220</v>
      </c>
      <c r="G18" s="20" t="s">
        <v>682</v>
      </c>
      <c r="H18" s="19">
        <v>104738</v>
      </c>
      <c r="I18" s="19">
        <f t="shared" si="0"/>
        <v>1413958</v>
      </c>
      <c r="J18" s="18" t="s">
        <v>261</v>
      </c>
      <c r="K18" s="18" t="s">
        <v>683</v>
      </c>
    </row>
    <row r="19" spans="2:11" outlineLevel="1" x14ac:dyDescent="0.25">
      <c r="B19" s="17">
        <v>44837</v>
      </c>
      <c r="C19" s="18" t="s">
        <v>628</v>
      </c>
      <c r="D19" s="18" t="s">
        <v>122</v>
      </c>
      <c r="E19" s="18" t="s">
        <v>60</v>
      </c>
      <c r="F19" s="19">
        <v>2579200</v>
      </c>
      <c r="G19" s="20" t="s">
        <v>682</v>
      </c>
      <c r="H19" s="19">
        <v>206336</v>
      </c>
      <c r="I19" s="19">
        <f t="shared" si="0"/>
        <v>2785536</v>
      </c>
      <c r="J19" s="18" t="s">
        <v>261</v>
      </c>
      <c r="K19" s="18" t="s">
        <v>683</v>
      </c>
    </row>
    <row r="20" spans="2:11" outlineLevel="1" x14ac:dyDescent="0.25">
      <c r="B20" s="17">
        <v>44838</v>
      </c>
      <c r="C20" s="18" t="s">
        <v>575</v>
      </c>
      <c r="D20" s="18" t="s">
        <v>122</v>
      </c>
      <c r="E20" s="18" t="s">
        <v>84</v>
      </c>
      <c r="F20" s="19">
        <v>1110580</v>
      </c>
      <c r="G20" s="20" t="s">
        <v>682</v>
      </c>
      <c r="H20" s="19">
        <v>88846</v>
      </c>
      <c r="I20" s="19">
        <f t="shared" si="0"/>
        <v>1199426</v>
      </c>
      <c r="J20" s="18" t="s">
        <v>261</v>
      </c>
      <c r="K20" s="18" t="s">
        <v>683</v>
      </c>
    </row>
    <row r="21" spans="2:11" outlineLevel="1" x14ac:dyDescent="0.25">
      <c r="B21" s="17">
        <v>44838</v>
      </c>
      <c r="C21" s="18" t="s">
        <v>99</v>
      </c>
      <c r="D21" s="18" t="s">
        <v>122</v>
      </c>
      <c r="E21" s="18" t="s">
        <v>289</v>
      </c>
      <c r="F21" s="19">
        <v>5002408</v>
      </c>
      <c r="G21" s="20" t="s">
        <v>682</v>
      </c>
      <c r="H21" s="19">
        <v>400193</v>
      </c>
      <c r="I21" s="19">
        <f t="shared" si="0"/>
        <v>5402601</v>
      </c>
      <c r="J21" s="18" t="s">
        <v>261</v>
      </c>
      <c r="K21" s="18" t="s">
        <v>683</v>
      </c>
    </row>
    <row r="22" spans="2:11" outlineLevel="1" x14ac:dyDescent="0.25">
      <c r="B22" s="17">
        <v>44838</v>
      </c>
      <c r="C22" s="18" t="s">
        <v>384</v>
      </c>
      <c r="D22" s="18" t="s">
        <v>122</v>
      </c>
      <c r="E22" s="18" t="s">
        <v>91</v>
      </c>
      <c r="F22" s="19">
        <v>2579200</v>
      </c>
      <c r="G22" s="20" t="s">
        <v>682</v>
      </c>
      <c r="H22" s="19">
        <v>206336</v>
      </c>
      <c r="I22" s="19">
        <f t="shared" si="0"/>
        <v>2785536</v>
      </c>
      <c r="J22" s="18" t="s">
        <v>261</v>
      </c>
      <c r="K22" s="18" t="s">
        <v>683</v>
      </c>
    </row>
    <row r="23" spans="2:11" outlineLevel="1" x14ac:dyDescent="0.25">
      <c r="B23" s="17">
        <v>44838</v>
      </c>
      <c r="C23" s="18" t="s">
        <v>80</v>
      </c>
      <c r="D23" s="18" t="s">
        <v>122</v>
      </c>
      <c r="E23" s="18" t="s">
        <v>540</v>
      </c>
      <c r="F23" s="19">
        <v>2221160</v>
      </c>
      <c r="G23" s="20" t="s">
        <v>682</v>
      </c>
      <c r="H23" s="19">
        <v>177693</v>
      </c>
      <c r="I23" s="19">
        <f t="shared" si="0"/>
        <v>2398853</v>
      </c>
      <c r="J23" s="18" t="s">
        <v>261</v>
      </c>
      <c r="K23" s="18" t="s">
        <v>683</v>
      </c>
    </row>
    <row r="24" spans="2:11" outlineLevel="1" x14ac:dyDescent="0.25">
      <c r="B24" s="17">
        <v>44838</v>
      </c>
      <c r="C24" s="18" t="s">
        <v>544</v>
      </c>
      <c r="D24" s="18" t="s">
        <v>122</v>
      </c>
      <c r="E24" s="18" t="s">
        <v>337</v>
      </c>
      <c r="F24" s="19">
        <v>2267160</v>
      </c>
      <c r="G24" s="20" t="s">
        <v>682</v>
      </c>
      <c r="H24" s="19">
        <v>181373</v>
      </c>
      <c r="I24" s="19">
        <f t="shared" si="0"/>
        <v>2448533</v>
      </c>
      <c r="J24" s="18" t="s">
        <v>261</v>
      </c>
      <c r="K24" s="18" t="s">
        <v>683</v>
      </c>
    </row>
    <row r="25" spans="2:11" outlineLevel="1" x14ac:dyDescent="0.25">
      <c r="B25" s="17">
        <v>44838</v>
      </c>
      <c r="C25" s="18" t="s">
        <v>274</v>
      </c>
      <c r="D25" s="18" t="s">
        <v>122</v>
      </c>
      <c r="E25" s="18" t="s">
        <v>81</v>
      </c>
      <c r="F25" s="19">
        <v>2221160</v>
      </c>
      <c r="G25" s="20" t="s">
        <v>682</v>
      </c>
      <c r="H25" s="19">
        <v>177693</v>
      </c>
      <c r="I25" s="19">
        <f t="shared" si="0"/>
        <v>2398853</v>
      </c>
      <c r="J25" s="18" t="s">
        <v>261</v>
      </c>
      <c r="K25" s="18" t="s">
        <v>683</v>
      </c>
    </row>
    <row r="26" spans="2:11" outlineLevel="1" x14ac:dyDescent="0.25">
      <c r="B26" s="17">
        <v>44838</v>
      </c>
      <c r="C26" s="18" t="s">
        <v>369</v>
      </c>
      <c r="D26" s="18" t="s">
        <v>122</v>
      </c>
      <c r="E26" s="18" t="s">
        <v>448</v>
      </c>
      <c r="F26" s="19">
        <v>2221160</v>
      </c>
      <c r="G26" s="20" t="s">
        <v>682</v>
      </c>
      <c r="H26" s="19">
        <v>177693</v>
      </c>
      <c r="I26" s="19">
        <f t="shared" si="0"/>
        <v>2398853</v>
      </c>
      <c r="J26" s="18" t="s">
        <v>261</v>
      </c>
      <c r="K26" s="18" t="s">
        <v>683</v>
      </c>
    </row>
    <row r="27" spans="2:11" outlineLevel="1" x14ac:dyDescent="0.25">
      <c r="B27" s="17">
        <v>44840</v>
      </c>
      <c r="C27" s="18" t="s">
        <v>485</v>
      </c>
      <c r="D27" s="18" t="s">
        <v>122</v>
      </c>
      <c r="E27" s="18" t="s">
        <v>157</v>
      </c>
      <c r="F27" s="19">
        <v>2579200</v>
      </c>
      <c r="G27" s="20" t="s">
        <v>682</v>
      </c>
      <c r="H27" s="19">
        <v>206336</v>
      </c>
      <c r="I27" s="19">
        <f t="shared" si="0"/>
        <v>2785536</v>
      </c>
      <c r="J27" s="18" t="s">
        <v>261</v>
      </c>
      <c r="K27" s="18" t="s">
        <v>683</v>
      </c>
    </row>
    <row r="28" spans="2:11" outlineLevel="1" x14ac:dyDescent="0.25">
      <c r="B28" s="17">
        <v>44840</v>
      </c>
      <c r="C28" s="18" t="s">
        <v>574</v>
      </c>
      <c r="D28" s="18" t="s">
        <v>122</v>
      </c>
      <c r="E28" s="18" t="s">
        <v>543</v>
      </c>
      <c r="F28" s="19">
        <v>1468620</v>
      </c>
      <c r="G28" s="20" t="s">
        <v>682</v>
      </c>
      <c r="H28" s="19">
        <v>117490</v>
      </c>
      <c r="I28" s="19">
        <f t="shared" si="0"/>
        <v>1586110</v>
      </c>
      <c r="J28" s="18" t="s">
        <v>261</v>
      </c>
      <c r="K28" s="18" t="s">
        <v>683</v>
      </c>
    </row>
    <row r="29" spans="2:11" outlineLevel="1" x14ac:dyDescent="0.25">
      <c r="B29" s="17">
        <v>44840</v>
      </c>
      <c r="C29" s="18" t="s">
        <v>633</v>
      </c>
      <c r="D29" s="18" t="s">
        <v>122</v>
      </c>
      <c r="E29" s="18" t="s">
        <v>577</v>
      </c>
      <c r="F29" s="19">
        <v>1110580</v>
      </c>
      <c r="G29" s="20" t="s">
        <v>682</v>
      </c>
      <c r="H29" s="19">
        <v>88846</v>
      </c>
      <c r="I29" s="19">
        <f t="shared" si="0"/>
        <v>1199426</v>
      </c>
      <c r="J29" s="18" t="s">
        <v>261</v>
      </c>
      <c r="K29" s="18" t="s">
        <v>683</v>
      </c>
    </row>
    <row r="30" spans="2:11" outlineLevel="1" x14ac:dyDescent="0.25">
      <c r="B30" s="17">
        <v>44840</v>
      </c>
      <c r="C30" s="18" t="s">
        <v>311</v>
      </c>
      <c r="D30" s="18" t="s">
        <v>122</v>
      </c>
      <c r="E30" s="18" t="s">
        <v>631</v>
      </c>
      <c r="F30" s="19">
        <v>1357308</v>
      </c>
      <c r="G30" s="20" t="s">
        <v>682</v>
      </c>
      <c r="H30" s="19">
        <v>108585</v>
      </c>
      <c r="I30" s="19">
        <f t="shared" si="0"/>
        <v>1465893</v>
      </c>
      <c r="J30" s="18" t="s">
        <v>261</v>
      </c>
      <c r="K30" s="18" t="s">
        <v>683</v>
      </c>
    </row>
    <row r="31" spans="2:11" outlineLevel="1" x14ac:dyDescent="0.25">
      <c r="B31" s="17">
        <v>44840</v>
      </c>
      <c r="C31" s="18" t="s">
        <v>303</v>
      </c>
      <c r="D31" s="18" t="s">
        <v>122</v>
      </c>
      <c r="E31" s="18" t="s">
        <v>556</v>
      </c>
      <c r="F31" s="19">
        <v>1468620</v>
      </c>
      <c r="G31" s="20" t="s">
        <v>682</v>
      </c>
      <c r="H31" s="19">
        <v>117490</v>
      </c>
      <c r="I31" s="19">
        <f t="shared" si="0"/>
        <v>1586110</v>
      </c>
      <c r="J31" s="18" t="s">
        <v>261</v>
      </c>
      <c r="K31" s="18" t="s">
        <v>683</v>
      </c>
    </row>
    <row r="32" spans="2:11" outlineLevel="1" x14ac:dyDescent="0.25">
      <c r="B32" s="17">
        <v>44840</v>
      </c>
      <c r="C32" s="18" t="s">
        <v>125</v>
      </c>
      <c r="D32" s="18" t="s">
        <v>122</v>
      </c>
      <c r="E32" s="18" t="s">
        <v>446</v>
      </c>
      <c r="F32" s="19">
        <v>1311308</v>
      </c>
      <c r="G32" s="20" t="s">
        <v>682</v>
      </c>
      <c r="H32" s="19">
        <v>104905</v>
      </c>
      <c r="I32" s="19">
        <f t="shared" si="0"/>
        <v>1416213</v>
      </c>
      <c r="J32" s="18" t="s">
        <v>261</v>
      </c>
      <c r="K32" s="18" t="s">
        <v>683</v>
      </c>
    </row>
    <row r="33" spans="2:11" outlineLevel="1" x14ac:dyDescent="0.25">
      <c r="B33" s="17">
        <v>44840</v>
      </c>
      <c r="C33" s="18" t="s">
        <v>365</v>
      </c>
      <c r="D33" s="18" t="s">
        <v>122</v>
      </c>
      <c r="E33" s="18" t="s">
        <v>509</v>
      </c>
      <c r="F33" s="19">
        <v>1110580</v>
      </c>
      <c r="G33" s="20" t="s">
        <v>682</v>
      </c>
      <c r="H33" s="19">
        <v>88846</v>
      </c>
      <c r="I33" s="19">
        <f t="shared" si="0"/>
        <v>1199426</v>
      </c>
      <c r="J33" s="18" t="s">
        <v>261</v>
      </c>
      <c r="K33" s="18" t="s">
        <v>683</v>
      </c>
    </row>
    <row r="34" spans="2:11" outlineLevel="1" x14ac:dyDescent="0.25">
      <c r="B34" s="17">
        <v>44840</v>
      </c>
      <c r="C34" s="18" t="s">
        <v>629</v>
      </c>
      <c r="D34" s="18" t="s">
        <v>122</v>
      </c>
      <c r="E34" s="18" t="s">
        <v>641</v>
      </c>
      <c r="F34" s="19">
        <v>4801680</v>
      </c>
      <c r="G34" s="20" t="s">
        <v>682</v>
      </c>
      <c r="H34" s="19">
        <v>384134</v>
      </c>
      <c r="I34" s="19">
        <f t="shared" si="0"/>
        <v>5185814</v>
      </c>
      <c r="J34" s="18" t="s">
        <v>261</v>
      </c>
      <c r="K34" s="18" t="s">
        <v>683</v>
      </c>
    </row>
    <row r="35" spans="2:11" outlineLevel="1" x14ac:dyDescent="0.25">
      <c r="B35" s="17">
        <v>44840</v>
      </c>
      <c r="C35" s="18" t="s">
        <v>319</v>
      </c>
      <c r="D35" s="18" t="s">
        <v>122</v>
      </c>
      <c r="E35" s="18" t="s">
        <v>2</v>
      </c>
      <c r="F35" s="19">
        <v>1512036</v>
      </c>
      <c r="G35" s="20" t="s">
        <v>682</v>
      </c>
      <c r="H35" s="19">
        <v>120963</v>
      </c>
      <c r="I35" s="19">
        <f t="shared" si="0"/>
        <v>1632999</v>
      </c>
      <c r="J35" s="18" t="s">
        <v>261</v>
      </c>
      <c r="K35" s="18" t="s">
        <v>683</v>
      </c>
    </row>
    <row r="36" spans="2:11" outlineLevel="1" x14ac:dyDescent="0.25">
      <c r="B36" s="17">
        <v>44841</v>
      </c>
      <c r="C36" s="18" t="s">
        <v>430</v>
      </c>
      <c r="D36" s="18" t="s">
        <v>122</v>
      </c>
      <c r="E36" s="18" t="s">
        <v>284</v>
      </c>
      <c r="F36" s="19">
        <v>1870076</v>
      </c>
      <c r="G36" s="20" t="s">
        <v>682</v>
      </c>
      <c r="H36" s="19">
        <v>149606</v>
      </c>
      <c r="I36" s="19">
        <f t="shared" si="0"/>
        <v>2019682</v>
      </c>
      <c r="J36" s="18" t="s">
        <v>261</v>
      </c>
      <c r="K36" s="18" t="s">
        <v>683</v>
      </c>
    </row>
    <row r="37" spans="2:11" outlineLevel="1" x14ac:dyDescent="0.25">
      <c r="B37" s="17">
        <v>44841</v>
      </c>
      <c r="C37" s="18" t="s">
        <v>344</v>
      </c>
      <c r="D37" s="18" t="s">
        <v>122</v>
      </c>
      <c r="E37" s="18" t="s">
        <v>585</v>
      </c>
      <c r="F37" s="19">
        <v>3689780</v>
      </c>
      <c r="G37" s="20" t="s">
        <v>682</v>
      </c>
      <c r="H37" s="19">
        <v>295182</v>
      </c>
      <c r="I37" s="19">
        <f t="shared" si="0"/>
        <v>3984962</v>
      </c>
      <c r="J37" s="18" t="s">
        <v>261</v>
      </c>
      <c r="K37" s="18" t="s">
        <v>683</v>
      </c>
    </row>
    <row r="38" spans="2:11" outlineLevel="1" x14ac:dyDescent="0.25">
      <c r="B38" s="17">
        <v>44841</v>
      </c>
      <c r="C38" s="18" t="s">
        <v>79</v>
      </c>
      <c r="D38" s="18" t="s">
        <v>122</v>
      </c>
      <c r="E38" s="18" t="s">
        <v>514</v>
      </c>
      <c r="F38" s="19">
        <v>5552900</v>
      </c>
      <c r="G38" s="20" t="s">
        <v>682</v>
      </c>
      <c r="H38" s="19">
        <v>444232</v>
      </c>
      <c r="I38" s="19">
        <f t="shared" si="0"/>
        <v>5997132</v>
      </c>
      <c r="J38" s="18" t="s">
        <v>261</v>
      </c>
      <c r="K38" s="18" t="s">
        <v>683</v>
      </c>
    </row>
    <row r="39" spans="2:11" outlineLevel="1" x14ac:dyDescent="0.25">
      <c r="B39" s="17">
        <v>44844</v>
      </c>
      <c r="C39" s="18" t="s">
        <v>33</v>
      </c>
      <c r="D39" s="18" t="s">
        <v>122</v>
      </c>
      <c r="E39" s="18" t="s">
        <v>542</v>
      </c>
      <c r="F39" s="19">
        <v>2579200</v>
      </c>
      <c r="G39" s="20" t="s">
        <v>682</v>
      </c>
      <c r="H39" s="19">
        <v>206336</v>
      </c>
      <c r="I39" s="19">
        <f t="shared" si="0"/>
        <v>2785536</v>
      </c>
      <c r="J39" s="18" t="s">
        <v>261</v>
      </c>
      <c r="K39" s="18" t="s">
        <v>683</v>
      </c>
    </row>
    <row r="40" spans="2:11" outlineLevel="1" x14ac:dyDescent="0.25">
      <c r="B40" s="17">
        <v>44844</v>
      </c>
      <c r="C40" s="18" t="s">
        <v>120</v>
      </c>
      <c r="D40" s="18" t="s">
        <v>122</v>
      </c>
      <c r="E40" s="18" t="s">
        <v>218</v>
      </c>
      <c r="F40" s="19">
        <v>2221160</v>
      </c>
      <c r="G40" s="20" t="s">
        <v>682</v>
      </c>
      <c r="H40" s="19">
        <v>177693</v>
      </c>
      <c r="I40" s="19">
        <f t="shared" si="0"/>
        <v>2398853</v>
      </c>
      <c r="J40" s="18" t="s">
        <v>261</v>
      </c>
      <c r="K40" s="18" t="s">
        <v>683</v>
      </c>
    </row>
    <row r="41" spans="2:11" outlineLevel="1" x14ac:dyDescent="0.25">
      <c r="B41" s="17">
        <v>44844</v>
      </c>
      <c r="C41" s="18" t="s">
        <v>639</v>
      </c>
      <c r="D41" s="18" t="s">
        <v>122</v>
      </c>
      <c r="E41" s="18" t="s">
        <v>143</v>
      </c>
      <c r="F41" s="19">
        <v>1110580</v>
      </c>
      <c r="G41" s="20" t="s">
        <v>682</v>
      </c>
      <c r="H41" s="19">
        <v>88846</v>
      </c>
      <c r="I41" s="19">
        <f t="shared" si="0"/>
        <v>1199426</v>
      </c>
      <c r="J41" s="18" t="s">
        <v>261</v>
      </c>
      <c r="K41" s="18" t="s">
        <v>683</v>
      </c>
    </row>
    <row r="42" spans="2:11" outlineLevel="1" x14ac:dyDescent="0.25">
      <c r="B42" s="17">
        <v>44844</v>
      </c>
      <c r="C42" s="18" t="s">
        <v>329</v>
      </c>
      <c r="D42" s="18" t="s">
        <v>122</v>
      </c>
      <c r="E42" s="18" t="s">
        <v>386</v>
      </c>
      <c r="F42" s="19">
        <v>1468620</v>
      </c>
      <c r="G42" s="20" t="s">
        <v>682</v>
      </c>
      <c r="H42" s="19">
        <v>117490</v>
      </c>
      <c r="I42" s="19">
        <f t="shared" si="0"/>
        <v>1586110</v>
      </c>
      <c r="J42" s="18" t="s">
        <v>261</v>
      </c>
      <c r="K42" s="18" t="s">
        <v>683</v>
      </c>
    </row>
    <row r="43" spans="2:11" outlineLevel="1" x14ac:dyDescent="0.25">
      <c r="B43" s="17">
        <v>44844</v>
      </c>
      <c r="C43" s="18" t="s">
        <v>114</v>
      </c>
      <c r="D43" s="18" t="s">
        <v>122</v>
      </c>
      <c r="E43" s="18" t="s">
        <v>288</v>
      </c>
      <c r="F43" s="19">
        <v>6205008</v>
      </c>
      <c r="G43" s="20" t="s">
        <v>682</v>
      </c>
      <c r="H43" s="19">
        <v>496401</v>
      </c>
      <c r="I43" s="19">
        <f t="shared" si="0"/>
        <v>6701409</v>
      </c>
      <c r="J43" s="18" t="s">
        <v>261</v>
      </c>
      <c r="K43" s="18" t="s">
        <v>683</v>
      </c>
    </row>
    <row r="44" spans="2:11" outlineLevel="1" x14ac:dyDescent="0.25">
      <c r="B44" s="17">
        <v>44844</v>
      </c>
      <c r="C44" s="18" t="s">
        <v>576</v>
      </c>
      <c r="D44" s="18" t="s">
        <v>122</v>
      </c>
      <c r="E44" s="18" t="s">
        <v>546</v>
      </c>
      <c r="F44" s="19">
        <v>1156580</v>
      </c>
      <c r="G44" s="20" t="s">
        <v>682</v>
      </c>
      <c r="H44" s="19">
        <v>92526</v>
      </c>
      <c r="I44" s="19">
        <f t="shared" si="0"/>
        <v>1249106</v>
      </c>
      <c r="J44" s="18" t="s">
        <v>261</v>
      </c>
      <c r="K44" s="18" t="s">
        <v>683</v>
      </c>
    </row>
    <row r="45" spans="2:11" outlineLevel="1" x14ac:dyDescent="0.25">
      <c r="B45" s="17">
        <v>44844</v>
      </c>
      <c r="C45" s="18" t="s">
        <v>330</v>
      </c>
      <c r="D45" s="18" t="s">
        <v>122</v>
      </c>
      <c r="E45" s="18" t="s">
        <v>603</v>
      </c>
      <c r="F45" s="19">
        <v>7221500</v>
      </c>
      <c r="G45" s="20" t="s">
        <v>682</v>
      </c>
      <c r="H45" s="19">
        <v>577720</v>
      </c>
      <c r="I45" s="19">
        <f t="shared" si="0"/>
        <v>7799220</v>
      </c>
      <c r="J45" s="18" t="s">
        <v>261</v>
      </c>
      <c r="K45" s="18" t="s">
        <v>683</v>
      </c>
    </row>
    <row r="46" spans="2:11" outlineLevel="1" x14ac:dyDescent="0.25">
      <c r="B46" s="17">
        <v>44844</v>
      </c>
      <c r="C46" s="18" t="s">
        <v>647</v>
      </c>
      <c r="D46" s="18" t="s">
        <v>122</v>
      </c>
      <c r="E46" s="18" t="s">
        <v>352</v>
      </c>
      <c r="F46" s="19">
        <v>1404628</v>
      </c>
      <c r="G46" s="20" t="s">
        <v>682</v>
      </c>
      <c r="H46" s="19">
        <v>112370</v>
      </c>
      <c r="I46" s="19">
        <f t="shared" si="0"/>
        <v>1516998</v>
      </c>
      <c r="J46" s="18" t="s">
        <v>261</v>
      </c>
      <c r="K46" s="18" t="s">
        <v>683</v>
      </c>
    </row>
    <row r="47" spans="2:11" outlineLevel="1" x14ac:dyDescent="0.25">
      <c r="B47" s="17">
        <v>44844</v>
      </c>
      <c r="C47" s="18" t="s">
        <v>333</v>
      </c>
      <c r="D47" s="18" t="s">
        <v>122</v>
      </c>
      <c r="E47" s="18" t="s">
        <v>499</v>
      </c>
      <c r="F47" s="19">
        <v>2579200</v>
      </c>
      <c r="G47" s="20" t="s">
        <v>682</v>
      </c>
      <c r="H47" s="19">
        <v>206336</v>
      </c>
      <c r="I47" s="19">
        <f t="shared" si="0"/>
        <v>2785536</v>
      </c>
      <c r="J47" s="18" t="s">
        <v>261</v>
      </c>
      <c r="K47" s="18" t="s">
        <v>683</v>
      </c>
    </row>
    <row r="48" spans="2:11" outlineLevel="1" x14ac:dyDescent="0.25">
      <c r="B48" s="17">
        <v>44844</v>
      </c>
      <c r="C48" s="18" t="s">
        <v>519</v>
      </c>
      <c r="D48" s="18" t="s">
        <v>122</v>
      </c>
      <c r="E48" s="18" t="s">
        <v>438</v>
      </c>
      <c r="F48" s="19">
        <v>2221160</v>
      </c>
      <c r="G48" s="20" t="s">
        <v>682</v>
      </c>
      <c r="H48" s="19">
        <v>177693</v>
      </c>
      <c r="I48" s="19">
        <f t="shared" si="0"/>
        <v>2398853</v>
      </c>
      <c r="J48" s="18" t="s">
        <v>261</v>
      </c>
      <c r="K48" s="18" t="s">
        <v>683</v>
      </c>
    </row>
    <row r="49" spans="2:11" outlineLevel="1" x14ac:dyDescent="0.25">
      <c r="B49" s="17">
        <v>44844</v>
      </c>
      <c r="C49" s="18" t="s">
        <v>207</v>
      </c>
      <c r="D49" s="18" t="s">
        <v>122</v>
      </c>
      <c r="E49" s="18" t="s">
        <v>605</v>
      </c>
      <c r="F49" s="19">
        <v>1386580</v>
      </c>
      <c r="G49" s="20" t="s">
        <v>682</v>
      </c>
      <c r="H49" s="19">
        <v>110926</v>
      </c>
      <c r="I49" s="19">
        <f t="shared" si="0"/>
        <v>1497506</v>
      </c>
      <c r="J49" s="18" t="s">
        <v>261</v>
      </c>
      <c r="K49" s="18" t="s">
        <v>683</v>
      </c>
    </row>
    <row r="50" spans="2:11" outlineLevel="1" x14ac:dyDescent="0.25">
      <c r="B50" s="17">
        <v>44844</v>
      </c>
      <c r="C50" s="18" t="s">
        <v>312</v>
      </c>
      <c r="D50" s="18" t="s">
        <v>122</v>
      </c>
      <c r="E50" s="18" t="s">
        <v>24</v>
      </c>
      <c r="F50" s="19">
        <v>2579200</v>
      </c>
      <c r="G50" s="20" t="s">
        <v>682</v>
      </c>
      <c r="H50" s="19">
        <v>206336</v>
      </c>
      <c r="I50" s="19">
        <f t="shared" si="0"/>
        <v>2785536</v>
      </c>
      <c r="J50" s="18" t="s">
        <v>261</v>
      </c>
      <c r="K50" s="18" t="s">
        <v>683</v>
      </c>
    </row>
    <row r="51" spans="2:11" outlineLevel="1" x14ac:dyDescent="0.25">
      <c r="B51" s="17">
        <v>44844</v>
      </c>
      <c r="C51" s="18" t="s">
        <v>58</v>
      </c>
      <c r="D51" s="18" t="s">
        <v>122</v>
      </c>
      <c r="E51" s="18" t="s">
        <v>526</v>
      </c>
      <c r="F51" s="19">
        <v>2763200</v>
      </c>
      <c r="G51" s="20" t="s">
        <v>682</v>
      </c>
      <c r="H51" s="19">
        <v>221056</v>
      </c>
      <c r="I51" s="19">
        <f t="shared" si="0"/>
        <v>2984256</v>
      </c>
      <c r="J51" s="18" t="s">
        <v>261</v>
      </c>
      <c r="K51" s="18" t="s">
        <v>683</v>
      </c>
    </row>
    <row r="52" spans="2:11" outlineLevel="1" x14ac:dyDescent="0.25">
      <c r="B52" s="17">
        <v>44844</v>
      </c>
      <c r="C52" s="18" t="s">
        <v>602</v>
      </c>
      <c r="D52" s="18" t="s">
        <v>122</v>
      </c>
      <c r="E52" s="18" t="s">
        <v>372</v>
      </c>
      <c r="F52" s="19">
        <v>7749844</v>
      </c>
      <c r="G52" s="20" t="s">
        <v>682</v>
      </c>
      <c r="H52" s="19">
        <v>619988</v>
      </c>
      <c r="I52" s="19">
        <f t="shared" si="0"/>
        <v>8369832</v>
      </c>
      <c r="J52" s="18" t="s">
        <v>261</v>
      </c>
      <c r="K52" s="18" t="s">
        <v>683</v>
      </c>
    </row>
    <row r="53" spans="2:11" outlineLevel="1" x14ac:dyDescent="0.25">
      <c r="B53" s="17">
        <v>44844</v>
      </c>
      <c r="C53" s="18" t="s">
        <v>1</v>
      </c>
      <c r="D53" s="18" t="s">
        <v>122</v>
      </c>
      <c r="E53" s="18" t="s">
        <v>223</v>
      </c>
      <c r="F53" s="19">
        <v>3781780</v>
      </c>
      <c r="G53" s="20" t="s">
        <v>682</v>
      </c>
      <c r="H53" s="19">
        <v>302542</v>
      </c>
      <c r="I53" s="19">
        <f t="shared" si="0"/>
        <v>4084322</v>
      </c>
      <c r="J53" s="18" t="s">
        <v>261</v>
      </c>
      <c r="K53" s="18" t="s">
        <v>683</v>
      </c>
    </row>
    <row r="54" spans="2:11" outlineLevel="1" x14ac:dyDescent="0.25">
      <c r="B54" s="17">
        <v>44844</v>
      </c>
      <c r="C54" s="18" t="s">
        <v>663</v>
      </c>
      <c r="D54" s="18" t="s">
        <v>122</v>
      </c>
      <c r="E54" s="18" t="s">
        <v>178</v>
      </c>
      <c r="F54" s="19">
        <v>3137968</v>
      </c>
      <c r="G54" s="20" t="s">
        <v>682</v>
      </c>
      <c r="H54" s="19">
        <v>251037</v>
      </c>
      <c r="I54" s="19">
        <f t="shared" si="0"/>
        <v>3389005</v>
      </c>
      <c r="J54" s="18" t="s">
        <v>261</v>
      </c>
      <c r="K54" s="18" t="s">
        <v>683</v>
      </c>
    </row>
    <row r="55" spans="2:11" outlineLevel="1" x14ac:dyDescent="0.25">
      <c r="B55" s="17">
        <v>44844</v>
      </c>
      <c r="C55" s="18" t="s">
        <v>548</v>
      </c>
      <c r="D55" s="18" t="s">
        <v>122</v>
      </c>
      <c r="E55" s="18" t="s">
        <v>525</v>
      </c>
      <c r="F55" s="19">
        <v>3734524</v>
      </c>
      <c r="G55" s="20" t="s">
        <v>682</v>
      </c>
      <c r="H55" s="19">
        <v>298762</v>
      </c>
      <c r="I55" s="19">
        <f t="shared" si="0"/>
        <v>4033286</v>
      </c>
      <c r="J55" s="18" t="s">
        <v>261</v>
      </c>
      <c r="K55" s="18" t="s">
        <v>683</v>
      </c>
    </row>
    <row r="56" spans="2:11" outlineLevel="1" x14ac:dyDescent="0.25">
      <c r="B56" s="17">
        <v>44845</v>
      </c>
      <c r="C56" s="18" t="s">
        <v>116</v>
      </c>
      <c r="D56" s="18" t="s">
        <v>122</v>
      </c>
      <c r="E56" s="18" t="s">
        <v>483</v>
      </c>
      <c r="F56" s="19">
        <v>3533788</v>
      </c>
      <c r="G56" s="20" t="s">
        <v>682</v>
      </c>
      <c r="H56" s="19">
        <v>282703</v>
      </c>
      <c r="I56" s="19">
        <f t="shared" si="0"/>
        <v>3816491</v>
      </c>
      <c r="J56" s="18" t="s">
        <v>261</v>
      </c>
      <c r="K56" s="18" t="s">
        <v>683</v>
      </c>
    </row>
    <row r="57" spans="2:11" outlineLevel="1" x14ac:dyDescent="0.25">
      <c r="B57" s="17">
        <v>44845</v>
      </c>
      <c r="C57" s="18" t="s">
        <v>172</v>
      </c>
      <c r="D57" s="18" t="s">
        <v>122</v>
      </c>
      <c r="E57" s="18" t="s">
        <v>132</v>
      </c>
      <c r="F57" s="19">
        <v>1468620</v>
      </c>
      <c r="G57" s="20" t="s">
        <v>682</v>
      </c>
      <c r="H57" s="19">
        <v>117490</v>
      </c>
      <c r="I57" s="19">
        <f t="shared" si="0"/>
        <v>1586110</v>
      </c>
      <c r="J57" s="18" t="s">
        <v>261</v>
      </c>
      <c r="K57" s="18" t="s">
        <v>683</v>
      </c>
    </row>
    <row r="58" spans="2:11" outlineLevel="1" x14ac:dyDescent="0.25">
      <c r="B58" s="17">
        <v>44845</v>
      </c>
      <c r="C58" s="18" t="s">
        <v>408</v>
      </c>
      <c r="D58" s="18" t="s">
        <v>122</v>
      </c>
      <c r="E58" s="18" t="s">
        <v>530</v>
      </c>
      <c r="F58" s="19">
        <v>1110580</v>
      </c>
      <c r="G58" s="20" t="s">
        <v>682</v>
      </c>
      <c r="H58" s="19">
        <v>88846</v>
      </c>
      <c r="I58" s="19">
        <f t="shared" si="0"/>
        <v>1199426</v>
      </c>
      <c r="J58" s="18" t="s">
        <v>261</v>
      </c>
      <c r="K58" s="18" t="s">
        <v>683</v>
      </c>
    </row>
    <row r="59" spans="2:11" outlineLevel="1" x14ac:dyDescent="0.25">
      <c r="B59" s="17">
        <v>44845</v>
      </c>
      <c r="C59" s="18" t="s">
        <v>551</v>
      </c>
      <c r="D59" s="18" t="s">
        <v>122</v>
      </c>
      <c r="E59" s="18" t="s">
        <v>273</v>
      </c>
      <c r="F59" s="19">
        <v>2467888</v>
      </c>
      <c r="G59" s="20" t="s">
        <v>682</v>
      </c>
      <c r="H59" s="19">
        <v>197431</v>
      </c>
      <c r="I59" s="19">
        <f t="shared" si="0"/>
        <v>2665319</v>
      </c>
      <c r="J59" s="18" t="s">
        <v>261</v>
      </c>
      <c r="K59" s="18" t="s">
        <v>683</v>
      </c>
    </row>
    <row r="60" spans="2:11" outlineLevel="1" x14ac:dyDescent="0.25">
      <c r="B60" s="17">
        <v>44845</v>
      </c>
      <c r="C60" s="18" t="s">
        <v>472</v>
      </c>
      <c r="D60" s="18" t="s">
        <v>122</v>
      </c>
      <c r="E60" s="18" t="s">
        <v>55</v>
      </c>
      <c r="F60" s="19">
        <v>1110580</v>
      </c>
      <c r="G60" s="20" t="s">
        <v>682</v>
      </c>
      <c r="H60" s="19">
        <v>88846</v>
      </c>
      <c r="I60" s="19">
        <f t="shared" si="0"/>
        <v>1199426</v>
      </c>
      <c r="J60" s="18" t="s">
        <v>261</v>
      </c>
      <c r="K60" s="18" t="s">
        <v>683</v>
      </c>
    </row>
    <row r="61" spans="2:11" outlineLevel="1" x14ac:dyDescent="0.25">
      <c r="B61" s="17">
        <v>44845</v>
      </c>
      <c r="C61" s="18" t="s">
        <v>217</v>
      </c>
      <c r="D61" s="18" t="s">
        <v>122</v>
      </c>
      <c r="E61" s="18" t="s">
        <v>480</v>
      </c>
      <c r="F61" s="19">
        <v>1311308</v>
      </c>
      <c r="G61" s="20" t="s">
        <v>682</v>
      </c>
      <c r="H61" s="19">
        <v>104905</v>
      </c>
      <c r="I61" s="19">
        <f t="shared" si="0"/>
        <v>1416213</v>
      </c>
      <c r="J61" s="18" t="s">
        <v>261</v>
      </c>
      <c r="K61" s="18" t="s">
        <v>683</v>
      </c>
    </row>
    <row r="62" spans="2:11" outlineLevel="1" x14ac:dyDescent="0.25">
      <c r="B62" s="17">
        <v>44845</v>
      </c>
      <c r="C62" s="18" t="s">
        <v>277</v>
      </c>
      <c r="D62" s="18" t="s">
        <v>122</v>
      </c>
      <c r="E62" s="18" t="s">
        <v>275</v>
      </c>
      <c r="F62" s="19">
        <v>1311308</v>
      </c>
      <c r="G62" s="20" t="s">
        <v>682</v>
      </c>
      <c r="H62" s="19">
        <v>104905</v>
      </c>
      <c r="I62" s="19">
        <f t="shared" si="0"/>
        <v>1416213</v>
      </c>
      <c r="J62" s="18" t="s">
        <v>261</v>
      </c>
      <c r="K62" s="18" t="s">
        <v>683</v>
      </c>
    </row>
    <row r="63" spans="2:11" outlineLevel="1" x14ac:dyDescent="0.25">
      <c r="B63" s="17">
        <v>44845</v>
      </c>
      <c r="C63" s="18" t="s">
        <v>416</v>
      </c>
      <c r="D63" s="18" t="s">
        <v>122</v>
      </c>
      <c r="E63" s="18" t="s">
        <v>322</v>
      </c>
      <c r="F63" s="19">
        <v>2579200</v>
      </c>
      <c r="G63" s="20" t="s">
        <v>682</v>
      </c>
      <c r="H63" s="19">
        <v>206336</v>
      </c>
      <c r="I63" s="19">
        <f t="shared" si="0"/>
        <v>2785536</v>
      </c>
      <c r="J63" s="18" t="s">
        <v>261</v>
      </c>
      <c r="K63" s="18" t="s">
        <v>683</v>
      </c>
    </row>
    <row r="64" spans="2:11" outlineLevel="1" x14ac:dyDescent="0.25">
      <c r="B64" s="17">
        <v>44845</v>
      </c>
      <c r="C64" s="18" t="s">
        <v>176</v>
      </c>
      <c r="D64" s="18" t="s">
        <v>122</v>
      </c>
      <c r="E64" s="18" t="s">
        <v>35</v>
      </c>
      <c r="F64" s="19">
        <v>4800360</v>
      </c>
      <c r="G64" s="20" t="s">
        <v>682</v>
      </c>
      <c r="H64" s="19">
        <v>384029</v>
      </c>
      <c r="I64" s="19">
        <f t="shared" si="0"/>
        <v>5184389</v>
      </c>
      <c r="J64" s="18" t="s">
        <v>261</v>
      </c>
      <c r="K64" s="18" t="s">
        <v>683</v>
      </c>
    </row>
    <row r="65" spans="2:11" outlineLevel="1" x14ac:dyDescent="0.25">
      <c r="B65" s="17">
        <v>44845</v>
      </c>
      <c r="C65" s="18" t="s">
        <v>305</v>
      </c>
      <c r="D65" s="18" t="s">
        <v>122</v>
      </c>
      <c r="E65" s="18" t="s">
        <v>532</v>
      </c>
      <c r="F65" s="19">
        <v>2221160</v>
      </c>
      <c r="G65" s="20" t="s">
        <v>682</v>
      </c>
      <c r="H65" s="19">
        <v>177693</v>
      </c>
      <c r="I65" s="19">
        <f t="shared" si="0"/>
        <v>2398853</v>
      </c>
      <c r="J65" s="18" t="s">
        <v>261</v>
      </c>
      <c r="K65" s="18" t="s">
        <v>683</v>
      </c>
    </row>
    <row r="66" spans="2:11" outlineLevel="1" x14ac:dyDescent="0.25">
      <c r="B66" s="17">
        <v>44846</v>
      </c>
      <c r="C66" s="18" t="s">
        <v>128</v>
      </c>
      <c r="D66" s="18" t="s">
        <v>122</v>
      </c>
      <c r="E66" s="18" t="s">
        <v>293</v>
      </c>
      <c r="F66" s="19">
        <v>3338744</v>
      </c>
      <c r="G66" s="20" t="s">
        <v>682</v>
      </c>
      <c r="H66" s="19">
        <v>267100</v>
      </c>
      <c r="I66" s="19">
        <f t="shared" si="0"/>
        <v>3605844</v>
      </c>
      <c r="J66" s="18" t="s">
        <v>261</v>
      </c>
      <c r="K66" s="18" t="s">
        <v>683</v>
      </c>
    </row>
    <row r="67" spans="2:11" outlineLevel="1" x14ac:dyDescent="0.25">
      <c r="B67" s="17">
        <v>44846</v>
      </c>
      <c r="C67" s="18" t="s">
        <v>351</v>
      </c>
      <c r="D67" s="18" t="s">
        <v>122</v>
      </c>
      <c r="E67" s="18" t="s">
        <v>535</v>
      </c>
      <c r="F67" s="19">
        <v>1110580</v>
      </c>
      <c r="G67" s="20" t="s">
        <v>682</v>
      </c>
      <c r="H67" s="19">
        <v>88846</v>
      </c>
      <c r="I67" s="19">
        <f t="shared" si="0"/>
        <v>1199426</v>
      </c>
      <c r="J67" s="18" t="s">
        <v>261</v>
      </c>
      <c r="K67" s="18" t="s">
        <v>683</v>
      </c>
    </row>
    <row r="68" spans="2:11" outlineLevel="1" x14ac:dyDescent="0.25">
      <c r="B68" s="17">
        <v>44846</v>
      </c>
      <c r="C68" s="18" t="s">
        <v>341</v>
      </c>
      <c r="D68" s="18" t="s">
        <v>122</v>
      </c>
      <c r="E68" s="18" t="s">
        <v>632</v>
      </c>
      <c r="F68" s="19">
        <v>3533788</v>
      </c>
      <c r="G68" s="20" t="s">
        <v>682</v>
      </c>
      <c r="H68" s="19">
        <v>282703</v>
      </c>
      <c r="I68" s="19">
        <f t="shared" si="0"/>
        <v>3816491</v>
      </c>
      <c r="J68" s="18" t="s">
        <v>261</v>
      </c>
      <c r="K68" s="18" t="s">
        <v>683</v>
      </c>
    </row>
    <row r="69" spans="2:11" outlineLevel="1" x14ac:dyDescent="0.25">
      <c r="B69" s="17">
        <v>44847</v>
      </c>
      <c r="C69" s="18" t="s">
        <v>449</v>
      </c>
      <c r="D69" s="18" t="s">
        <v>122</v>
      </c>
      <c r="E69" s="18" t="s">
        <v>63</v>
      </c>
      <c r="F69" s="19">
        <v>1311308</v>
      </c>
      <c r="G69" s="20" t="s">
        <v>682</v>
      </c>
      <c r="H69" s="19">
        <v>104905</v>
      </c>
      <c r="I69" s="19">
        <f t="shared" ref="I69:I132" si="1">+H69+F69</f>
        <v>1416213</v>
      </c>
      <c r="J69" s="18" t="s">
        <v>261</v>
      </c>
      <c r="K69" s="18" t="s">
        <v>683</v>
      </c>
    </row>
    <row r="70" spans="2:11" outlineLevel="1" x14ac:dyDescent="0.25">
      <c r="B70" s="17">
        <v>44847</v>
      </c>
      <c r="C70" s="18" t="s">
        <v>59</v>
      </c>
      <c r="D70" s="18" t="s">
        <v>122</v>
      </c>
      <c r="E70" s="18" t="s">
        <v>367</v>
      </c>
      <c r="F70" s="19">
        <v>1110580</v>
      </c>
      <c r="G70" s="20" t="s">
        <v>682</v>
      </c>
      <c r="H70" s="19">
        <v>88846</v>
      </c>
      <c r="I70" s="19">
        <f t="shared" si="1"/>
        <v>1199426</v>
      </c>
      <c r="J70" s="18" t="s">
        <v>261</v>
      </c>
      <c r="K70" s="18" t="s">
        <v>683</v>
      </c>
    </row>
    <row r="71" spans="2:11" outlineLevel="1" x14ac:dyDescent="0.25">
      <c r="B71" s="17">
        <v>44847</v>
      </c>
      <c r="C71" s="18" t="s">
        <v>254</v>
      </c>
      <c r="D71" s="18" t="s">
        <v>122</v>
      </c>
      <c r="E71" s="18" t="s">
        <v>518</v>
      </c>
      <c r="F71" s="19">
        <v>2625220</v>
      </c>
      <c r="G71" s="20" t="s">
        <v>682</v>
      </c>
      <c r="H71" s="19">
        <v>210018</v>
      </c>
      <c r="I71" s="19">
        <f t="shared" si="1"/>
        <v>2835238</v>
      </c>
      <c r="J71" s="18" t="s">
        <v>261</v>
      </c>
      <c r="K71" s="18" t="s">
        <v>683</v>
      </c>
    </row>
    <row r="72" spans="2:11" outlineLevel="1" x14ac:dyDescent="0.25">
      <c r="B72" s="17">
        <v>44847</v>
      </c>
      <c r="C72" s="18" t="s">
        <v>297</v>
      </c>
      <c r="D72" s="18" t="s">
        <v>122</v>
      </c>
      <c r="E72" s="18" t="s">
        <v>635</v>
      </c>
      <c r="F72" s="19">
        <v>2221160</v>
      </c>
      <c r="G72" s="20" t="s">
        <v>682</v>
      </c>
      <c r="H72" s="19">
        <v>177693</v>
      </c>
      <c r="I72" s="19">
        <f t="shared" si="1"/>
        <v>2398853</v>
      </c>
      <c r="J72" s="18" t="s">
        <v>261</v>
      </c>
      <c r="K72" s="18" t="s">
        <v>683</v>
      </c>
    </row>
    <row r="73" spans="2:11" outlineLevel="1" x14ac:dyDescent="0.25">
      <c r="B73" s="17">
        <v>44847</v>
      </c>
      <c r="C73" s="18" t="s">
        <v>565</v>
      </c>
      <c r="D73" s="18" t="s">
        <v>122</v>
      </c>
      <c r="E73" s="18" t="s">
        <v>529</v>
      </c>
      <c r="F73" s="19">
        <v>602196</v>
      </c>
      <c r="G73" s="20" t="s">
        <v>682</v>
      </c>
      <c r="H73" s="19">
        <v>48176</v>
      </c>
      <c r="I73" s="19">
        <f t="shared" si="1"/>
        <v>650372</v>
      </c>
      <c r="J73" s="18" t="s">
        <v>261</v>
      </c>
      <c r="K73" s="18" t="s">
        <v>683</v>
      </c>
    </row>
    <row r="74" spans="2:11" outlineLevel="1" x14ac:dyDescent="0.25">
      <c r="B74" s="17">
        <v>44847</v>
      </c>
      <c r="C74" s="18" t="s">
        <v>517</v>
      </c>
      <c r="D74" s="18" t="s">
        <v>122</v>
      </c>
      <c r="E74" s="18" t="s">
        <v>340</v>
      </c>
      <c r="F74" s="19">
        <v>1669348</v>
      </c>
      <c r="G74" s="20" t="s">
        <v>682</v>
      </c>
      <c r="H74" s="19">
        <v>133548</v>
      </c>
      <c r="I74" s="19">
        <f t="shared" si="1"/>
        <v>1802896</v>
      </c>
      <c r="J74" s="18" t="s">
        <v>261</v>
      </c>
      <c r="K74" s="18" t="s">
        <v>683</v>
      </c>
    </row>
    <row r="75" spans="2:11" outlineLevel="1" x14ac:dyDescent="0.25">
      <c r="B75" s="17">
        <v>44847</v>
      </c>
      <c r="C75" s="18" t="s">
        <v>183</v>
      </c>
      <c r="D75" s="18" t="s">
        <v>122</v>
      </c>
      <c r="E75" s="18" t="s">
        <v>510</v>
      </c>
      <c r="F75" s="19">
        <v>2622616</v>
      </c>
      <c r="G75" s="20" t="s">
        <v>682</v>
      </c>
      <c r="H75" s="19">
        <v>209809</v>
      </c>
      <c r="I75" s="19">
        <f t="shared" si="1"/>
        <v>2832425</v>
      </c>
      <c r="J75" s="18" t="s">
        <v>261</v>
      </c>
      <c r="K75" s="18" t="s">
        <v>683</v>
      </c>
    </row>
    <row r="76" spans="2:11" outlineLevel="1" x14ac:dyDescent="0.25">
      <c r="B76" s="17">
        <v>44847</v>
      </c>
      <c r="C76" s="18" t="s">
        <v>167</v>
      </c>
      <c r="D76" s="18" t="s">
        <v>122</v>
      </c>
      <c r="E76" s="18" t="s">
        <v>634</v>
      </c>
      <c r="F76" s="19">
        <v>2579200</v>
      </c>
      <c r="G76" s="20" t="s">
        <v>682</v>
      </c>
      <c r="H76" s="19">
        <v>206336</v>
      </c>
      <c r="I76" s="19">
        <f t="shared" si="1"/>
        <v>2785536</v>
      </c>
      <c r="J76" s="18" t="s">
        <v>261</v>
      </c>
      <c r="K76" s="18" t="s">
        <v>683</v>
      </c>
    </row>
    <row r="77" spans="2:11" outlineLevel="1" x14ac:dyDescent="0.25">
      <c r="B77" s="17">
        <v>44847</v>
      </c>
      <c r="C77" s="18" t="s">
        <v>615</v>
      </c>
      <c r="D77" s="18" t="s">
        <v>122</v>
      </c>
      <c r="E77" s="18" t="s">
        <v>644</v>
      </c>
      <c r="F77" s="19">
        <v>1110580</v>
      </c>
      <c r="G77" s="20" t="s">
        <v>682</v>
      </c>
      <c r="H77" s="19">
        <v>88846</v>
      </c>
      <c r="I77" s="19">
        <f t="shared" si="1"/>
        <v>1199426</v>
      </c>
      <c r="J77" s="18" t="s">
        <v>261</v>
      </c>
      <c r="K77" s="18" t="s">
        <v>683</v>
      </c>
    </row>
    <row r="78" spans="2:11" outlineLevel="1" x14ac:dyDescent="0.25">
      <c r="B78" s="17">
        <v>44848</v>
      </c>
      <c r="C78" s="18" t="s">
        <v>397</v>
      </c>
      <c r="D78" s="18" t="s">
        <v>122</v>
      </c>
      <c r="E78" s="18" t="s">
        <v>370</v>
      </c>
      <c r="F78" s="19">
        <v>2944616</v>
      </c>
      <c r="G78" s="20" t="s">
        <v>682</v>
      </c>
      <c r="H78" s="19">
        <v>235569</v>
      </c>
      <c r="I78" s="19">
        <f t="shared" si="1"/>
        <v>3180185</v>
      </c>
      <c r="J78" s="18" t="s">
        <v>261</v>
      </c>
      <c r="K78" s="18" t="s">
        <v>683</v>
      </c>
    </row>
    <row r="79" spans="2:11" outlineLevel="1" x14ac:dyDescent="0.25">
      <c r="B79" s="17">
        <v>44848</v>
      </c>
      <c r="C79" s="18" t="s">
        <v>394</v>
      </c>
      <c r="D79" s="18" t="s">
        <v>122</v>
      </c>
      <c r="E79" s="18" t="s">
        <v>88</v>
      </c>
      <c r="F79" s="19">
        <v>2963928</v>
      </c>
      <c r="G79" s="20" t="s">
        <v>682</v>
      </c>
      <c r="H79" s="19">
        <v>237114</v>
      </c>
      <c r="I79" s="19">
        <f t="shared" si="1"/>
        <v>3201042</v>
      </c>
      <c r="J79" s="18" t="s">
        <v>261</v>
      </c>
      <c r="K79" s="18" t="s">
        <v>683</v>
      </c>
    </row>
    <row r="80" spans="2:11" outlineLevel="1" x14ac:dyDescent="0.25">
      <c r="B80" s="17">
        <v>44848</v>
      </c>
      <c r="C80" s="18" t="s">
        <v>379</v>
      </c>
      <c r="D80" s="18" t="s">
        <v>122</v>
      </c>
      <c r="E80" s="18" t="s">
        <v>186</v>
      </c>
      <c r="F80" s="19">
        <v>1669348</v>
      </c>
      <c r="G80" s="20" t="s">
        <v>682</v>
      </c>
      <c r="H80" s="19">
        <v>133548</v>
      </c>
      <c r="I80" s="19">
        <f t="shared" si="1"/>
        <v>1802896</v>
      </c>
      <c r="J80" s="18" t="s">
        <v>261</v>
      </c>
      <c r="K80" s="18" t="s">
        <v>683</v>
      </c>
    </row>
    <row r="81" spans="2:11" outlineLevel="1" x14ac:dyDescent="0.25">
      <c r="B81" s="17">
        <v>44848</v>
      </c>
      <c r="C81" s="18" t="s">
        <v>124</v>
      </c>
      <c r="D81" s="18" t="s">
        <v>122</v>
      </c>
      <c r="E81" s="18" t="s">
        <v>511</v>
      </c>
      <c r="F81" s="19">
        <v>1509952</v>
      </c>
      <c r="G81" s="20" t="s">
        <v>682</v>
      </c>
      <c r="H81" s="19">
        <v>120796</v>
      </c>
      <c r="I81" s="19">
        <f t="shared" si="1"/>
        <v>1630748</v>
      </c>
      <c r="J81" s="18" t="s">
        <v>261</v>
      </c>
      <c r="K81" s="18" t="s">
        <v>683</v>
      </c>
    </row>
    <row r="82" spans="2:11" outlineLevel="1" x14ac:dyDescent="0.25">
      <c r="B82" s="17">
        <v>44848</v>
      </c>
      <c r="C82" s="18" t="s">
        <v>264</v>
      </c>
      <c r="D82" s="18" t="s">
        <v>122</v>
      </c>
      <c r="E82" s="18" t="s">
        <v>616</v>
      </c>
      <c r="F82" s="19">
        <v>2579200</v>
      </c>
      <c r="G82" s="20" t="s">
        <v>682</v>
      </c>
      <c r="H82" s="19">
        <v>206336</v>
      </c>
      <c r="I82" s="19">
        <f t="shared" si="1"/>
        <v>2785536</v>
      </c>
      <c r="J82" s="18" t="s">
        <v>261</v>
      </c>
      <c r="K82" s="18" t="s">
        <v>683</v>
      </c>
    </row>
    <row r="83" spans="2:11" outlineLevel="1" x14ac:dyDescent="0.25">
      <c r="B83" s="17">
        <v>44851</v>
      </c>
      <c r="C83" s="18" t="s">
        <v>390</v>
      </c>
      <c r="D83" s="18" t="s">
        <v>122</v>
      </c>
      <c r="E83" s="18" t="s">
        <v>620</v>
      </c>
      <c r="F83" s="19">
        <v>3826516</v>
      </c>
      <c r="G83" s="20" t="s">
        <v>682</v>
      </c>
      <c r="H83" s="19">
        <v>306121</v>
      </c>
      <c r="I83" s="19">
        <f t="shared" si="1"/>
        <v>4132637</v>
      </c>
      <c r="J83" s="18" t="s">
        <v>261</v>
      </c>
      <c r="K83" s="18" t="s">
        <v>683</v>
      </c>
    </row>
    <row r="84" spans="2:11" outlineLevel="1" x14ac:dyDescent="0.25">
      <c r="B84" s="17">
        <v>44851</v>
      </c>
      <c r="C84" s="18" t="s">
        <v>621</v>
      </c>
      <c r="D84" s="18" t="s">
        <v>122</v>
      </c>
      <c r="E84" s="18" t="s">
        <v>500</v>
      </c>
      <c r="F84" s="19">
        <v>2825948</v>
      </c>
      <c r="G84" s="20" t="s">
        <v>682</v>
      </c>
      <c r="H84" s="19">
        <v>226076</v>
      </c>
      <c r="I84" s="19">
        <f t="shared" si="1"/>
        <v>3052024</v>
      </c>
      <c r="J84" s="18" t="s">
        <v>261</v>
      </c>
      <c r="K84" s="18" t="s">
        <v>683</v>
      </c>
    </row>
    <row r="85" spans="2:11" outlineLevel="1" x14ac:dyDescent="0.25">
      <c r="B85" s="17">
        <v>44851</v>
      </c>
      <c r="C85" s="18" t="s">
        <v>290</v>
      </c>
      <c r="D85" s="18" t="s">
        <v>122</v>
      </c>
      <c r="E85" s="18" t="s">
        <v>374</v>
      </c>
      <c r="F85" s="19">
        <v>1468620</v>
      </c>
      <c r="G85" s="20" t="s">
        <v>682</v>
      </c>
      <c r="H85" s="19">
        <v>117490</v>
      </c>
      <c r="I85" s="19">
        <f t="shared" si="1"/>
        <v>1586110</v>
      </c>
      <c r="J85" s="18" t="s">
        <v>261</v>
      </c>
      <c r="K85" s="18" t="s">
        <v>683</v>
      </c>
    </row>
    <row r="86" spans="2:11" outlineLevel="1" x14ac:dyDescent="0.25">
      <c r="B86" s="17">
        <v>44851</v>
      </c>
      <c r="C86" s="18" t="s">
        <v>377</v>
      </c>
      <c r="D86" s="18" t="s">
        <v>122</v>
      </c>
      <c r="E86" s="18" t="s">
        <v>558</v>
      </c>
      <c r="F86" s="19">
        <v>1680628</v>
      </c>
      <c r="G86" s="20" t="s">
        <v>682</v>
      </c>
      <c r="H86" s="19">
        <v>134450</v>
      </c>
      <c r="I86" s="19">
        <f t="shared" si="1"/>
        <v>1815078</v>
      </c>
      <c r="J86" s="18" t="s">
        <v>261</v>
      </c>
      <c r="K86" s="18" t="s">
        <v>683</v>
      </c>
    </row>
    <row r="87" spans="2:11" outlineLevel="1" x14ac:dyDescent="0.25">
      <c r="B87" s="17">
        <v>44851</v>
      </c>
      <c r="C87" s="18" t="s">
        <v>385</v>
      </c>
      <c r="D87" s="18" t="s">
        <v>122</v>
      </c>
      <c r="E87" s="18" t="s">
        <v>626</v>
      </c>
      <c r="F87" s="19">
        <v>2622616</v>
      </c>
      <c r="G87" s="20" t="s">
        <v>682</v>
      </c>
      <c r="H87" s="19">
        <v>209809</v>
      </c>
      <c r="I87" s="19">
        <f t="shared" si="1"/>
        <v>2832425</v>
      </c>
      <c r="J87" s="18" t="s">
        <v>261</v>
      </c>
      <c r="K87" s="18" t="s">
        <v>683</v>
      </c>
    </row>
    <row r="88" spans="2:11" outlineLevel="1" x14ac:dyDescent="0.25">
      <c r="B88" s="17">
        <v>44851</v>
      </c>
      <c r="C88" s="18" t="s">
        <v>205</v>
      </c>
      <c r="D88" s="18" t="s">
        <v>122</v>
      </c>
      <c r="E88" s="18" t="s">
        <v>16</v>
      </c>
      <c r="F88" s="19">
        <v>2779928</v>
      </c>
      <c r="G88" s="20" t="s">
        <v>682</v>
      </c>
      <c r="H88" s="19">
        <v>222394</v>
      </c>
      <c r="I88" s="19">
        <f t="shared" si="1"/>
        <v>3002322</v>
      </c>
      <c r="J88" s="18" t="s">
        <v>261</v>
      </c>
      <c r="K88" s="18" t="s">
        <v>683</v>
      </c>
    </row>
    <row r="89" spans="2:11" outlineLevel="1" x14ac:dyDescent="0.25">
      <c r="B89" s="17">
        <v>44851</v>
      </c>
      <c r="C89" s="18" t="s">
        <v>265</v>
      </c>
      <c r="D89" s="18" t="s">
        <v>122</v>
      </c>
      <c r="E89" s="18" t="s">
        <v>44</v>
      </c>
      <c r="F89" s="19">
        <v>2607208</v>
      </c>
      <c r="G89" s="20" t="s">
        <v>682</v>
      </c>
      <c r="H89" s="19">
        <v>208577</v>
      </c>
      <c r="I89" s="19">
        <f t="shared" si="1"/>
        <v>2815785</v>
      </c>
      <c r="J89" s="18" t="s">
        <v>261</v>
      </c>
      <c r="K89" s="18" t="s">
        <v>683</v>
      </c>
    </row>
    <row r="90" spans="2:11" outlineLevel="1" x14ac:dyDescent="0.25">
      <c r="B90" s="17">
        <v>44851</v>
      </c>
      <c r="C90" s="18" t="s">
        <v>399</v>
      </c>
      <c r="D90" s="18" t="s">
        <v>122</v>
      </c>
      <c r="E90" s="18" t="s">
        <v>198</v>
      </c>
      <c r="F90" s="19">
        <v>1468620</v>
      </c>
      <c r="G90" s="20" t="s">
        <v>682</v>
      </c>
      <c r="H90" s="19">
        <v>117490</v>
      </c>
      <c r="I90" s="19">
        <f t="shared" si="1"/>
        <v>1586110</v>
      </c>
      <c r="J90" s="18" t="s">
        <v>261</v>
      </c>
      <c r="K90" s="18" t="s">
        <v>683</v>
      </c>
    </row>
    <row r="91" spans="2:11" outlineLevel="1" x14ac:dyDescent="0.25">
      <c r="B91" s="17">
        <v>44851</v>
      </c>
      <c r="C91" s="18" t="s">
        <v>22</v>
      </c>
      <c r="D91" s="18" t="s">
        <v>122</v>
      </c>
      <c r="E91" s="18" t="s">
        <v>142</v>
      </c>
      <c r="F91" s="19">
        <v>5912260</v>
      </c>
      <c r="G91" s="20" t="s">
        <v>682</v>
      </c>
      <c r="H91" s="19">
        <v>472981</v>
      </c>
      <c r="I91" s="19">
        <f t="shared" si="1"/>
        <v>6385241</v>
      </c>
      <c r="J91" s="18" t="s">
        <v>261</v>
      </c>
      <c r="K91" s="18" t="s">
        <v>683</v>
      </c>
    </row>
    <row r="92" spans="2:11" outlineLevel="1" x14ac:dyDescent="0.25">
      <c r="B92" s="17">
        <v>44851</v>
      </c>
      <c r="C92" s="18" t="s">
        <v>440</v>
      </c>
      <c r="D92" s="18" t="s">
        <v>122</v>
      </c>
      <c r="E92" s="18" t="s">
        <v>77</v>
      </c>
      <c r="F92" s="19">
        <v>2579200</v>
      </c>
      <c r="G92" s="20" t="s">
        <v>682</v>
      </c>
      <c r="H92" s="19">
        <v>206336</v>
      </c>
      <c r="I92" s="19">
        <f t="shared" si="1"/>
        <v>2785536</v>
      </c>
      <c r="J92" s="18" t="s">
        <v>261</v>
      </c>
      <c r="K92" s="18" t="s">
        <v>683</v>
      </c>
    </row>
    <row r="93" spans="2:11" outlineLevel="1" x14ac:dyDescent="0.25">
      <c r="B93" s="17">
        <v>44851</v>
      </c>
      <c r="C93" s="18" t="s">
        <v>646</v>
      </c>
      <c r="D93" s="18" t="s">
        <v>122</v>
      </c>
      <c r="E93" s="18" t="s">
        <v>180</v>
      </c>
      <c r="F93" s="19">
        <v>1714084</v>
      </c>
      <c r="G93" s="20" t="s">
        <v>682</v>
      </c>
      <c r="H93" s="19">
        <v>137127</v>
      </c>
      <c r="I93" s="19">
        <f t="shared" si="1"/>
        <v>1851211</v>
      </c>
      <c r="J93" s="18" t="s">
        <v>261</v>
      </c>
      <c r="K93" s="18" t="s">
        <v>683</v>
      </c>
    </row>
    <row r="94" spans="2:11" outlineLevel="1" x14ac:dyDescent="0.25">
      <c r="B94" s="17">
        <v>44851</v>
      </c>
      <c r="C94" s="18" t="s">
        <v>146</v>
      </c>
      <c r="D94" s="18" t="s">
        <v>122</v>
      </c>
      <c r="E94" s="18" t="s">
        <v>343</v>
      </c>
      <c r="F94" s="19">
        <v>1710676</v>
      </c>
      <c r="G94" s="20" t="s">
        <v>682</v>
      </c>
      <c r="H94" s="19">
        <v>136854</v>
      </c>
      <c r="I94" s="19">
        <f t="shared" si="1"/>
        <v>1847530</v>
      </c>
      <c r="J94" s="18" t="s">
        <v>261</v>
      </c>
      <c r="K94" s="18" t="s">
        <v>683</v>
      </c>
    </row>
    <row r="95" spans="2:11" outlineLevel="1" x14ac:dyDescent="0.25">
      <c r="B95" s="17">
        <v>44851</v>
      </c>
      <c r="C95" s="18" t="s">
        <v>110</v>
      </c>
      <c r="D95" s="18" t="s">
        <v>122</v>
      </c>
      <c r="E95" s="18" t="s">
        <v>584</v>
      </c>
      <c r="F95" s="19">
        <v>2222480</v>
      </c>
      <c r="G95" s="20" t="s">
        <v>682</v>
      </c>
      <c r="H95" s="19">
        <v>177798</v>
      </c>
      <c r="I95" s="19">
        <f t="shared" si="1"/>
        <v>2400278</v>
      </c>
      <c r="J95" s="18" t="s">
        <v>261</v>
      </c>
      <c r="K95" s="18" t="s">
        <v>683</v>
      </c>
    </row>
    <row r="96" spans="2:11" outlineLevel="1" x14ac:dyDescent="0.25">
      <c r="B96" s="17">
        <v>44851</v>
      </c>
      <c r="C96" s="18" t="s">
        <v>636</v>
      </c>
      <c r="D96" s="18" t="s">
        <v>122</v>
      </c>
      <c r="E96" s="18" t="s">
        <v>441</v>
      </c>
      <c r="F96" s="19">
        <v>16113076</v>
      </c>
      <c r="G96" s="20" t="s">
        <v>682</v>
      </c>
      <c r="H96" s="19">
        <v>1289046</v>
      </c>
      <c r="I96" s="19">
        <f t="shared" si="1"/>
        <v>17402122</v>
      </c>
      <c r="J96" s="18" t="s">
        <v>261</v>
      </c>
      <c r="K96" s="18" t="s">
        <v>683</v>
      </c>
    </row>
    <row r="97" spans="2:11" outlineLevel="1" x14ac:dyDescent="0.25">
      <c r="B97" s="17">
        <v>44851</v>
      </c>
      <c r="C97" s="18" t="s">
        <v>595</v>
      </c>
      <c r="D97" s="18" t="s">
        <v>122</v>
      </c>
      <c r="E97" s="18" t="s">
        <v>493</v>
      </c>
      <c r="F97" s="19">
        <v>5552900</v>
      </c>
      <c r="G97" s="20" t="s">
        <v>682</v>
      </c>
      <c r="H97" s="19">
        <v>444232</v>
      </c>
      <c r="I97" s="19">
        <f t="shared" si="1"/>
        <v>5997132</v>
      </c>
      <c r="J97" s="18" t="s">
        <v>261</v>
      </c>
      <c r="K97" s="18" t="s">
        <v>683</v>
      </c>
    </row>
    <row r="98" spans="2:11" outlineLevel="1" x14ac:dyDescent="0.25">
      <c r="B98" s="17">
        <v>44851</v>
      </c>
      <c r="C98" s="18" t="s">
        <v>189</v>
      </c>
      <c r="D98" s="18" t="s">
        <v>122</v>
      </c>
      <c r="E98" s="18" t="s">
        <v>75</v>
      </c>
      <c r="F98" s="19">
        <v>1110580</v>
      </c>
      <c r="G98" s="20" t="s">
        <v>682</v>
      </c>
      <c r="H98" s="19">
        <v>88846</v>
      </c>
      <c r="I98" s="19">
        <f t="shared" si="1"/>
        <v>1199426</v>
      </c>
      <c r="J98" s="18" t="s">
        <v>261</v>
      </c>
      <c r="K98" s="18" t="s">
        <v>683</v>
      </c>
    </row>
    <row r="99" spans="2:11" outlineLevel="1" x14ac:dyDescent="0.25">
      <c r="B99" s="17">
        <v>44852</v>
      </c>
      <c r="C99" s="18" t="s">
        <v>318</v>
      </c>
      <c r="D99" s="18" t="s">
        <v>122</v>
      </c>
      <c r="E99" s="18" t="s">
        <v>411</v>
      </c>
      <c r="F99" s="19">
        <v>5047088</v>
      </c>
      <c r="G99" s="20" t="s">
        <v>682</v>
      </c>
      <c r="H99" s="19">
        <v>403767</v>
      </c>
      <c r="I99" s="19">
        <f t="shared" si="1"/>
        <v>5450855</v>
      </c>
      <c r="J99" s="18" t="s">
        <v>261</v>
      </c>
      <c r="K99" s="18" t="s">
        <v>683</v>
      </c>
    </row>
    <row r="100" spans="2:11" outlineLevel="1" x14ac:dyDescent="0.25">
      <c r="B100" s="17">
        <v>44852</v>
      </c>
      <c r="C100" s="18" t="s">
        <v>3</v>
      </c>
      <c r="D100" s="18" t="s">
        <v>122</v>
      </c>
      <c r="E100" s="18" t="s">
        <v>21</v>
      </c>
      <c r="F100" s="19">
        <v>1111900</v>
      </c>
      <c r="G100" s="20" t="s">
        <v>682</v>
      </c>
      <c r="H100" s="19">
        <v>88952</v>
      </c>
      <c r="I100" s="19">
        <f t="shared" si="1"/>
        <v>1200852</v>
      </c>
      <c r="J100" s="18" t="s">
        <v>261</v>
      </c>
      <c r="K100" s="18" t="s">
        <v>683</v>
      </c>
    </row>
    <row r="101" spans="2:11" outlineLevel="1" x14ac:dyDescent="0.25">
      <c r="B101" s="17">
        <v>44852</v>
      </c>
      <c r="C101" s="18" t="s">
        <v>269</v>
      </c>
      <c r="D101" s="18" t="s">
        <v>122</v>
      </c>
      <c r="E101" s="18" t="s">
        <v>657</v>
      </c>
      <c r="F101" s="19">
        <v>2579200</v>
      </c>
      <c r="G101" s="20" t="s">
        <v>682</v>
      </c>
      <c r="H101" s="19">
        <v>206336</v>
      </c>
      <c r="I101" s="19">
        <f t="shared" si="1"/>
        <v>2785536</v>
      </c>
      <c r="J101" s="18" t="s">
        <v>261</v>
      </c>
      <c r="K101" s="18" t="s">
        <v>683</v>
      </c>
    </row>
    <row r="102" spans="2:11" outlineLevel="1" x14ac:dyDescent="0.25">
      <c r="B102" s="17">
        <v>44852</v>
      </c>
      <c r="C102" s="18" t="s">
        <v>423</v>
      </c>
      <c r="D102" s="18" t="s">
        <v>122</v>
      </c>
      <c r="E102" s="18" t="s">
        <v>328</v>
      </c>
      <c r="F102" s="19">
        <v>1110580</v>
      </c>
      <c r="G102" s="20" t="s">
        <v>682</v>
      </c>
      <c r="H102" s="19">
        <v>88846</v>
      </c>
      <c r="I102" s="19">
        <f t="shared" si="1"/>
        <v>1199426</v>
      </c>
      <c r="J102" s="18" t="s">
        <v>261</v>
      </c>
      <c r="K102" s="18" t="s">
        <v>683</v>
      </c>
    </row>
    <row r="103" spans="2:11" outlineLevel="1" x14ac:dyDescent="0.25">
      <c r="B103" s="17">
        <v>44852</v>
      </c>
      <c r="C103" s="18" t="s">
        <v>335</v>
      </c>
      <c r="D103" s="18" t="s">
        <v>122</v>
      </c>
      <c r="E103" s="18" t="s">
        <v>34</v>
      </c>
      <c r="F103" s="19">
        <v>4800360</v>
      </c>
      <c r="G103" s="20" t="s">
        <v>682</v>
      </c>
      <c r="H103" s="19">
        <v>384029</v>
      </c>
      <c r="I103" s="19">
        <f t="shared" si="1"/>
        <v>5184389</v>
      </c>
      <c r="J103" s="18" t="s">
        <v>261</v>
      </c>
      <c r="K103" s="18" t="s">
        <v>683</v>
      </c>
    </row>
    <row r="104" spans="2:11" outlineLevel="1" x14ac:dyDescent="0.25">
      <c r="B104" s="17">
        <v>44852</v>
      </c>
      <c r="C104" s="18" t="s">
        <v>660</v>
      </c>
      <c r="D104" s="18" t="s">
        <v>122</v>
      </c>
      <c r="E104" s="18" t="s">
        <v>327</v>
      </c>
      <c r="F104" s="19">
        <v>1468620</v>
      </c>
      <c r="G104" s="20" t="s">
        <v>682</v>
      </c>
      <c r="H104" s="19">
        <v>117490</v>
      </c>
      <c r="I104" s="19">
        <f t="shared" si="1"/>
        <v>1586110</v>
      </c>
      <c r="J104" s="18" t="s">
        <v>261</v>
      </c>
      <c r="K104" s="18" t="s">
        <v>683</v>
      </c>
    </row>
    <row r="105" spans="2:11" outlineLevel="1" x14ac:dyDescent="0.25">
      <c r="B105" s="17">
        <v>44852</v>
      </c>
      <c r="C105" s="18" t="s">
        <v>425</v>
      </c>
      <c r="D105" s="18" t="s">
        <v>122</v>
      </c>
      <c r="E105" s="18" t="s">
        <v>445</v>
      </c>
      <c r="F105" s="19">
        <v>3890508</v>
      </c>
      <c r="G105" s="20" t="s">
        <v>682</v>
      </c>
      <c r="H105" s="19">
        <v>311241</v>
      </c>
      <c r="I105" s="19">
        <f t="shared" si="1"/>
        <v>4201749</v>
      </c>
      <c r="J105" s="18" t="s">
        <v>261</v>
      </c>
      <c r="K105" s="18" t="s">
        <v>683</v>
      </c>
    </row>
    <row r="106" spans="2:11" outlineLevel="1" x14ac:dyDescent="0.25">
      <c r="B106" s="17">
        <v>44853</v>
      </c>
      <c r="C106" s="18" t="s">
        <v>523</v>
      </c>
      <c r="D106" s="18" t="s">
        <v>122</v>
      </c>
      <c r="E106" s="18" t="s">
        <v>364</v>
      </c>
      <c r="F106" s="19">
        <v>3576380</v>
      </c>
      <c r="G106" s="20" t="s">
        <v>682</v>
      </c>
      <c r="H106" s="19">
        <v>286110</v>
      </c>
      <c r="I106" s="19">
        <f t="shared" si="1"/>
        <v>3862490</v>
      </c>
      <c r="J106" s="18" t="s">
        <v>261</v>
      </c>
      <c r="K106" s="18" t="s">
        <v>683</v>
      </c>
    </row>
    <row r="107" spans="2:11" outlineLevel="1" x14ac:dyDescent="0.25">
      <c r="B107" s="17">
        <v>44854</v>
      </c>
      <c r="C107" s="18" t="s">
        <v>422</v>
      </c>
      <c r="D107" s="18" t="s">
        <v>122</v>
      </c>
      <c r="E107" s="18" t="s">
        <v>474</v>
      </c>
      <c r="F107" s="19">
        <v>3281256</v>
      </c>
      <c r="G107" s="20" t="s">
        <v>682</v>
      </c>
      <c r="H107" s="19">
        <v>262500</v>
      </c>
      <c r="I107" s="19">
        <f t="shared" si="1"/>
        <v>3543756</v>
      </c>
      <c r="J107" s="18" t="s">
        <v>261</v>
      </c>
      <c r="K107" s="18" t="s">
        <v>683</v>
      </c>
    </row>
    <row r="108" spans="2:11" outlineLevel="1" x14ac:dyDescent="0.25">
      <c r="B108" s="17">
        <v>44854</v>
      </c>
      <c r="C108" s="18" t="s">
        <v>684</v>
      </c>
      <c r="D108" s="18" t="s">
        <v>122</v>
      </c>
      <c r="E108" s="18"/>
      <c r="F108" s="19">
        <v>0</v>
      </c>
      <c r="G108" s="20" t="s">
        <v>682</v>
      </c>
      <c r="H108" s="19">
        <v>0</v>
      </c>
      <c r="I108" s="19">
        <f t="shared" si="1"/>
        <v>0</v>
      </c>
      <c r="J108" s="18" t="s">
        <v>261</v>
      </c>
      <c r="K108" s="18" t="s">
        <v>683</v>
      </c>
    </row>
    <row r="109" spans="2:11" outlineLevel="1" x14ac:dyDescent="0.25">
      <c r="B109" s="17">
        <v>44854</v>
      </c>
      <c r="C109" s="18" t="s">
        <v>108</v>
      </c>
      <c r="D109" s="18" t="s">
        <v>122</v>
      </c>
      <c r="E109" s="18" t="s">
        <v>421</v>
      </c>
      <c r="F109" s="19">
        <v>1560620</v>
      </c>
      <c r="G109" s="20" t="s">
        <v>682</v>
      </c>
      <c r="H109" s="19">
        <v>124850</v>
      </c>
      <c r="I109" s="19">
        <f t="shared" si="1"/>
        <v>1685470</v>
      </c>
      <c r="J109" s="18" t="s">
        <v>261</v>
      </c>
      <c r="K109" s="18" t="s">
        <v>683</v>
      </c>
    </row>
    <row r="110" spans="2:11" outlineLevel="1" x14ac:dyDescent="0.25">
      <c r="B110" s="17">
        <v>44854</v>
      </c>
      <c r="C110" s="18" t="s">
        <v>400</v>
      </c>
      <c r="D110" s="18" t="s">
        <v>122</v>
      </c>
      <c r="E110" s="18" t="s">
        <v>82</v>
      </c>
      <c r="F110" s="19">
        <v>1468620</v>
      </c>
      <c r="G110" s="20" t="s">
        <v>682</v>
      </c>
      <c r="H110" s="19">
        <v>117490</v>
      </c>
      <c r="I110" s="19">
        <f t="shared" si="1"/>
        <v>1586110</v>
      </c>
      <c r="J110" s="18" t="s">
        <v>261</v>
      </c>
      <c r="K110" s="18" t="s">
        <v>683</v>
      </c>
    </row>
    <row r="111" spans="2:11" outlineLevel="1" x14ac:dyDescent="0.25">
      <c r="B111" s="17">
        <v>44854</v>
      </c>
      <c r="C111" s="18" t="s">
        <v>310</v>
      </c>
      <c r="D111" s="18" t="s">
        <v>122</v>
      </c>
      <c r="E111" s="18" t="s">
        <v>51</v>
      </c>
      <c r="F111" s="19">
        <v>2806624</v>
      </c>
      <c r="G111" s="20" t="s">
        <v>682</v>
      </c>
      <c r="H111" s="19">
        <v>224530</v>
      </c>
      <c r="I111" s="19">
        <f t="shared" si="1"/>
        <v>3031154</v>
      </c>
      <c r="J111" s="18" t="s">
        <v>261</v>
      </c>
      <c r="K111" s="18" t="s">
        <v>683</v>
      </c>
    </row>
    <row r="112" spans="2:11" outlineLevel="1" x14ac:dyDescent="0.25">
      <c r="B112" s="17">
        <v>44854</v>
      </c>
      <c r="C112" s="18" t="s">
        <v>583</v>
      </c>
      <c r="D112" s="18" t="s">
        <v>122</v>
      </c>
      <c r="E112" s="18" t="s">
        <v>113</v>
      </c>
      <c r="F112" s="19">
        <v>1111900</v>
      </c>
      <c r="G112" s="20" t="s">
        <v>682</v>
      </c>
      <c r="H112" s="19">
        <v>88952</v>
      </c>
      <c r="I112" s="19">
        <f t="shared" si="1"/>
        <v>1200852</v>
      </c>
      <c r="J112" s="18" t="s">
        <v>261</v>
      </c>
      <c r="K112" s="18" t="s">
        <v>683</v>
      </c>
    </row>
    <row r="113" spans="2:11" outlineLevel="1" x14ac:dyDescent="0.25">
      <c r="B113" s="17">
        <v>44854</v>
      </c>
      <c r="C113" s="18" t="s">
        <v>569</v>
      </c>
      <c r="D113" s="18" t="s">
        <v>122</v>
      </c>
      <c r="E113" s="18" t="s">
        <v>401</v>
      </c>
      <c r="F113" s="19">
        <v>2937280</v>
      </c>
      <c r="G113" s="20" t="s">
        <v>682</v>
      </c>
      <c r="H113" s="19">
        <v>234982</v>
      </c>
      <c r="I113" s="19">
        <f t="shared" si="1"/>
        <v>3172262</v>
      </c>
      <c r="J113" s="18" t="s">
        <v>261</v>
      </c>
      <c r="K113" s="18" t="s">
        <v>683</v>
      </c>
    </row>
    <row r="114" spans="2:11" outlineLevel="1" x14ac:dyDescent="0.25">
      <c r="B114" s="17">
        <v>44854</v>
      </c>
      <c r="C114" s="18" t="s">
        <v>571</v>
      </c>
      <c r="D114" s="18" t="s">
        <v>122</v>
      </c>
      <c r="E114" s="18" t="s">
        <v>332</v>
      </c>
      <c r="F114" s="19">
        <v>4442320</v>
      </c>
      <c r="G114" s="20" t="s">
        <v>682</v>
      </c>
      <c r="H114" s="19">
        <v>355386</v>
      </c>
      <c r="I114" s="19">
        <f t="shared" si="1"/>
        <v>4797706</v>
      </c>
      <c r="J114" s="18" t="s">
        <v>261</v>
      </c>
      <c r="K114" s="18" t="s">
        <v>683</v>
      </c>
    </row>
    <row r="115" spans="2:11" outlineLevel="1" x14ac:dyDescent="0.25">
      <c r="B115" s="17">
        <v>44854</v>
      </c>
      <c r="C115" s="18" t="s">
        <v>630</v>
      </c>
      <c r="D115" s="18" t="s">
        <v>122</v>
      </c>
      <c r="E115" s="18" t="s">
        <v>317</v>
      </c>
      <c r="F115" s="19">
        <v>2221160</v>
      </c>
      <c r="G115" s="20" t="s">
        <v>682</v>
      </c>
      <c r="H115" s="19">
        <v>177693</v>
      </c>
      <c r="I115" s="19">
        <f t="shared" si="1"/>
        <v>2398853</v>
      </c>
      <c r="J115" s="18" t="s">
        <v>261</v>
      </c>
      <c r="K115" s="18" t="s">
        <v>683</v>
      </c>
    </row>
    <row r="116" spans="2:11" outlineLevel="1" x14ac:dyDescent="0.25">
      <c r="B116" s="17">
        <v>44855</v>
      </c>
      <c r="C116" s="18" t="s">
        <v>237</v>
      </c>
      <c r="D116" s="18" t="s">
        <v>122</v>
      </c>
      <c r="E116" s="18" t="s">
        <v>105</v>
      </c>
      <c r="F116" s="19">
        <v>2579200</v>
      </c>
      <c r="G116" s="20" t="s">
        <v>682</v>
      </c>
      <c r="H116" s="19">
        <v>206336</v>
      </c>
      <c r="I116" s="19">
        <f t="shared" si="1"/>
        <v>2785536</v>
      </c>
      <c r="J116" s="18" t="s">
        <v>261</v>
      </c>
      <c r="K116" s="18" t="s">
        <v>683</v>
      </c>
    </row>
    <row r="117" spans="2:11" outlineLevel="1" x14ac:dyDescent="0.25">
      <c r="B117" s="17">
        <v>44855</v>
      </c>
      <c r="C117" s="18" t="s">
        <v>496</v>
      </c>
      <c r="D117" s="18" t="s">
        <v>122</v>
      </c>
      <c r="E117" s="18" t="s">
        <v>71</v>
      </c>
      <c r="F117" s="19">
        <v>361310</v>
      </c>
      <c r="G117" s="20" t="s">
        <v>682</v>
      </c>
      <c r="H117" s="19">
        <v>28905</v>
      </c>
      <c r="I117" s="19">
        <f t="shared" si="1"/>
        <v>390215</v>
      </c>
      <c r="J117" s="18" t="s">
        <v>261</v>
      </c>
      <c r="K117" s="18" t="s">
        <v>683</v>
      </c>
    </row>
    <row r="118" spans="2:11" outlineLevel="1" x14ac:dyDescent="0.25">
      <c r="B118" s="17">
        <v>44855</v>
      </c>
      <c r="C118" s="18" t="s">
        <v>383</v>
      </c>
      <c r="D118" s="18" t="s">
        <v>122</v>
      </c>
      <c r="E118" s="18" t="s">
        <v>170</v>
      </c>
      <c r="F118" s="19">
        <v>2810446</v>
      </c>
      <c r="G118" s="20" t="s">
        <v>682</v>
      </c>
      <c r="H118" s="19">
        <v>224836</v>
      </c>
      <c r="I118" s="19">
        <f t="shared" si="1"/>
        <v>3035282</v>
      </c>
      <c r="J118" s="18" t="s">
        <v>261</v>
      </c>
      <c r="K118" s="18" t="s">
        <v>683</v>
      </c>
    </row>
    <row r="119" spans="2:11" outlineLevel="1" x14ac:dyDescent="0.25">
      <c r="B119" s="17">
        <v>44855</v>
      </c>
      <c r="C119" s="18" t="s">
        <v>240</v>
      </c>
      <c r="D119" s="18" t="s">
        <v>122</v>
      </c>
      <c r="E119" s="18" t="s">
        <v>162</v>
      </c>
      <c r="F119" s="19">
        <v>4383196</v>
      </c>
      <c r="G119" s="20" t="s">
        <v>682</v>
      </c>
      <c r="H119" s="19">
        <v>350656</v>
      </c>
      <c r="I119" s="19">
        <f t="shared" si="1"/>
        <v>4733852</v>
      </c>
      <c r="J119" s="18" t="s">
        <v>261</v>
      </c>
      <c r="K119" s="18" t="s">
        <v>683</v>
      </c>
    </row>
    <row r="120" spans="2:11" outlineLevel="1" x14ac:dyDescent="0.25">
      <c r="B120" s="17">
        <v>44855</v>
      </c>
      <c r="C120" s="18" t="s">
        <v>325</v>
      </c>
      <c r="D120" s="18" t="s">
        <v>122</v>
      </c>
      <c r="E120" s="18" t="s">
        <v>37</v>
      </c>
      <c r="F120" s="19">
        <v>6468940</v>
      </c>
      <c r="G120" s="20" t="s">
        <v>682</v>
      </c>
      <c r="H120" s="19">
        <v>517515</v>
      </c>
      <c r="I120" s="19">
        <f t="shared" si="1"/>
        <v>6986455</v>
      </c>
      <c r="J120" s="18" t="s">
        <v>261</v>
      </c>
      <c r="K120" s="18" t="s">
        <v>683</v>
      </c>
    </row>
    <row r="121" spans="2:11" outlineLevel="1" x14ac:dyDescent="0.25">
      <c r="B121" s="17">
        <v>44855</v>
      </c>
      <c r="C121" s="18" t="s">
        <v>107</v>
      </c>
      <c r="D121" s="18" t="s">
        <v>122</v>
      </c>
      <c r="E121" s="18" t="s">
        <v>74</v>
      </c>
      <c r="F121" s="19">
        <v>677456</v>
      </c>
      <c r="G121" s="20" t="s">
        <v>682</v>
      </c>
      <c r="H121" s="19">
        <v>54196</v>
      </c>
      <c r="I121" s="19">
        <f t="shared" si="1"/>
        <v>731652</v>
      </c>
      <c r="J121" s="18" t="s">
        <v>261</v>
      </c>
      <c r="K121" s="18" t="s">
        <v>683</v>
      </c>
    </row>
    <row r="122" spans="2:11" outlineLevel="1" x14ac:dyDescent="0.25">
      <c r="B122" s="17">
        <v>44858</v>
      </c>
      <c r="C122" s="18" t="s">
        <v>589</v>
      </c>
      <c r="D122" s="18" t="s">
        <v>122</v>
      </c>
      <c r="E122" s="18" t="s">
        <v>272</v>
      </c>
      <c r="F122" s="19">
        <v>2401815</v>
      </c>
      <c r="G122" s="20" t="s">
        <v>682</v>
      </c>
      <c r="H122" s="19">
        <v>192145</v>
      </c>
      <c r="I122" s="19">
        <f t="shared" si="1"/>
        <v>2593960</v>
      </c>
      <c r="J122" s="18" t="s">
        <v>261</v>
      </c>
      <c r="K122" s="18" t="s">
        <v>683</v>
      </c>
    </row>
    <row r="123" spans="2:11" outlineLevel="1" x14ac:dyDescent="0.25">
      <c r="B123" s="17">
        <v>44858</v>
      </c>
      <c r="C123" s="18" t="s">
        <v>112</v>
      </c>
      <c r="D123" s="18" t="s">
        <v>122</v>
      </c>
      <c r="E123" s="18" t="s">
        <v>43</v>
      </c>
      <c r="F123" s="19">
        <v>5339059</v>
      </c>
      <c r="G123" s="20" t="s">
        <v>682</v>
      </c>
      <c r="H123" s="19">
        <v>427125</v>
      </c>
      <c r="I123" s="19">
        <f t="shared" si="1"/>
        <v>5766184</v>
      </c>
      <c r="J123" s="18" t="s">
        <v>261</v>
      </c>
      <c r="K123" s="18" t="s">
        <v>683</v>
      </c>
    </row>
    <row r="124" spans="2:11" outlineLevel="1" x14ac:dyDescent="0.25">
      <c r="B124" s="17">
        <v>44858</v>
      </c>
      <c r="C124" s="18" t="s">
        <v>538</v>
      </c>
      <c r="D124" s="18" t="s">
        <v>122</v>
      </c>
      <c r="E124" s="18" t="s">
        <v>253</v>
      </c>
      <c r="F124" s="19">
        <v>2579220</v>
      </c>
      <c r="G124" s="20" t="s">
        <v>682</v>
      </c>
      <c r="H124" s="19">
        <v>206338</v>
      </c>
      <c r="I124" s="19">
        <f t="shared" si="1"/>
        <v>2785558</v>
      </c>
      <c r="J124" s="18" t="s">
        <v>261</v>
      </c>
      <c r="K124" s="18" t="s">
        <v>683</v>
      </c>
    </row>
    <row r="125" spans="2:11" outlineLevel="1" x14ac:dyDescent="0.25">
      <c r="B125" s="17">
        <v>44858</v>
      </c>
      <c r="C125" s="18" t="s">
        <v>295</v>
      </c>
      <c r="D125" s="18" t="s">
        <v>122</v>
      </c>
      <c r="E125" s="18" t="s">
        <v>389</v>
      </c>
      <c r="F125" s="19">
        <v>3052584</v>
      </c>
      <c r="G125" s="20" t="s">
        <v>682</v>
      </c>
      <c r="H125" s="19">
        <v>244207</v>
      </c>
      <c r="I125" s="19">
        <f t="shared" si="1"/>
        <v>3296791</v>
      </c>
      <c r="J125" s="18" t="s">
        <v>261</v>
      </c>
      <c r="K125" s="18" t="s">
        <v>683</v>
      </c>
    </row>
    <row r="126" spans="2:11" outlineLevel="1" x14ac:dyDescent="0.25">
      <c r="B126" s="17">
        <v>44858</v>
      </c>
      <c r="C126" s="18" t="s">
        <v>618</v>
      </c>
      <c r="D126" s="18" t="s">
        <v>122</v>
      </c>
      <c r="E126" s="18" t="s">
        <v>28</v>
      </c>
      <c r="F126" s="19">
        <v>722635</v>
      </c>
      <c r="G126" s="20" t="s">
        <v>682</v>
      </c>
      <c r="H126" s="19">
        <v>57811</v>
      </c>
      <c r="I126" s="19">
        <f t="shared" si="1"/>
        <v>780446</v>
      </c>
      <c r="J126" s="18" t="s">
        <v>261</v>
      </c>
      <c r="K126" s="18" t="s">
        <v>683</v>
      </c>
    </row>
    <row r="127" spans="2:11" outlineLevel="1" x14ac:dyDescent="0.25">
      <c r="B127" s="17">
        <v>44858</v>
      </c>
      <c r="C127" s="18" t="s">
        <v>455</v>
      </c>
      <c r="D127" s="18" t="s">
        <v>122</v>
      </c>
      <c r="E127" s="18" t="s">
        <v>433</v>
      </c>
      <c r="F127" s="19">
        <v>2421120</v>
      </c>
      <c r="G127" s="20" t="s">
        <v>682</v>
      </c>
      <c r="H127" s="19">
        <v>193690</v>
      </c>
      <c r="I127" s="19">
        <f t="shared" si="1"/>
        <v>2614810</v>
      </c>
      <c r="J127" s="18" t="s">
        <v>261</v>
      </c>
      <c r="K127" s="18" t="s">
        <v>683</v>
      </c>
    </row>
    <row r="128" spans="2:11" outlineLevel="1" x14ac:dyDescent="0.25">
      <c r="B128" s="17">
        <v>44858</v>
      </c>
      <c r="C128" s="18" t="s">
        <v>507</v>
      </c>
      <c r="D128" s="18" t="s">
        <v>122</v>
      </c>
      <c r="E128" s="18" t="s">
        <v>444</v>
      </c>
      <c r="F128" s="19">
        <v>903276</v>
      </c>
      <c r="G128" s="20" t="s">
        <v>682</v>
      </c>
      <c r="H128" s="19">
        <v>72262</v>
      </c>
      <c r="I128" s="19">
        <f t="shared" si="1"/>
        <v>975538</v>
      </c>
      <c r="J128" s="18" t="s">
        <v>261</v>
      </c>
      <c r="K128" s="18" t="s">
        <v>683</v>
      </c>
    </row>
    <row r="129" spans="2:11" outlineLevel="1" x14ac:dyDescent="0.25">
      <c r="B129" s="17">
        <v>44858</v>
      </c>
      <c r="C129" s="18" t="s">
        <v>592</v>
      </c>
      <c r="D129" s="18" t="s">
        <v>122</v>
      </c>
      <c r="E129" s="18" t="s">
        <v>410</v>
      </c>
      <c r="F129" s="19">
        <v>5360330</v>
      </c>
      <c r="G129" s="20" t="s">
        <v>682</v>
      </c>
      <c r="H129" s="19">
        <v>428826</v>
      </c>
      <c r="I129" s="19">
        <f t="shared" si="1"/>
        <v>5789156</v>
      </c>
      <c r="J129" s="18" t="s">
        <v>261</v>
      </c>
      <c r="K129" s="18" t="s">
        <v>683</v>
      </c>
    </row>
    <row r="130" spans="2:11" outlineLevel="1" x14ac:dyDescent="0.25">
      <c r="B130" s="17">
        <v>44858</v>
      </c>
      <c r="C130" s="18" t="s">
        <v>362</v>
      </c>
      <c r="D130" s="18" t="s">
        <v>122</v>
      </c>
      <c r="E130" s="18" t="s">
        <v>5</v>
      </c>
      <c r="F130" s="19">
        <v>1337235</v>
      </c>
      <c r="G130" s="20" t="s">
        <v>682</v>
      </c>
      <c r="H130" s="19">
        <v>106979</v>
      </c>
      <c r="I130" s="19">
        <f t="shared" si="1"/>
        <v>1444214</v>
      </c>
      <c r="J130" s="18" t="s">
        <v>261</v>
      </c>
      <c r="K130" s="18" t="s">
        <v>683</v>
      </c>
    </row>
    <row r="131" spans="2:11" outlineLevel="1" x14ac:dyDescent="0.25">
      <c r="B131" s="17">
        <v>44858</v>
      </c>
      <c r="C131" s="18" t="s">
        <v>65</v>
      </c>
      <c r="D131" s="18" t="s">
        <v>122</v>
      </c>
      <c r="E131" s="18" t="s">
        <v>228</v>
      </c>
      <c r="F131" s="19">
        <v>180655</v>
      </c>
      <c r="G131" s="20" t="s">
        <v>682</v>
      </c>
      <c r="H131" s="19">
        <v>14452</v>
      </c>
      <c r="I131" s="19">
        <f t="shared" si="1"/>
        <v>195107</v>
      </c>
      <c r="J131" s="18" t="s">
        <v>261</v>
      </c>
      <c r="K131" s="18" t="s">
        <v>683</v>
      </c>
    </row>
    <row r="132" spans="2:11" outlineLevel="1" x14ac:dyDescent="0.25">
      <c r="B132" s="17">
        <v>44858</v>
      </c>
      <c r="C132" s="18" t="s">
        <v>226</v>
      </c>
      <c r="D132" s="18" t="s">
        <v>122</v>
      </c>
      <c r="E132" s="18" t="s">
        <v>594</v>
      </c>
      <c r="F132" s="19">
        <v>2580540</v>
      </c>
      <c r="G132" s="20" t="s">
        <v>682</v>
      </c>
      <c r="H132" s="19">
        <v>206443</v>
      </c>
      <c r="I132" s="19">
        <f t="shared" si="1"/>
        <v>2786983</v>
      </c>
      <c r="J132" s="18" t="s">
        <v>261</v>
      </c>
      <c r="K132" s="18" t="s">
        <v>683</v>
      </c>
    </row>
    <row r="133" spans="2:11" outlineLevel="1" x14ac:dyDescent="0.25">
      <c r="B133" s="17">
        <v>44858</v>
      </c>
      <c r="C133" s="18" t="s">
        <v>139</v>
      </c>
      <c r="D133" s="18" t="s">
        <v>122</v>
      </c>
      <c r="E133" s="18" t="s">
        <v>69</v>
      </c>
      <c r="F133" s="19">
        <v>2579200</v>
      </c>
      <c r="G133" s="20" t="s">
        <v>682</v>
      </c>
      <c r="H133" s="19">
        <v>206336</v>
      </c>
      <c r="I133" s="19">
        <f t="shared" ref="I133:I177" si="2">+H133+F133</f>
        <v>2785536</v>
      </c>
      <c r="J133" s="18" t="s">
        <v>261</v>
      </c>
      <c r="K133" s="18" t="s">
        <v>683</v>
      </c>
    </row>
    <row r="134" spans="2:11" outlineLevel="1" x14ac:dyDescent="0.25">
      <c r="B134" s="17">
        <v>44858</v>
      </c>
      <c r="C134" s="18" t="s">
        <v>350</v>
      </c>
      <c r="D134" s="18" t="s">
        <v>122</v>
      </c>
      <c r="E134" s="18" t="s">
        <v>336</v>
      </c>
      <c r="F134" s="19">
        <v>3693050</v>
      </c>
      <c r="G134" s="20" t="s">
        <v>682</v>
      </c>
      <c r="H134" s="19">
        <v>295444</v>
      </c>
      <c r="I134" s="19">
        <f t="shared" si="2"/>
        <v>3988494</v>
      </c>
      <c r="J134" s="18" t="s">
        <v>261</v>
      </c>
      <c r="K134" s="18" t="s">
        <v>683</v>
      </c>
    </row>
    <row r="135" spans="2:11" outlineLevel="1" x14ac:dyDescent="0.25">
      <c r="B135" s="17">
        <v>44858</v>
      </c>
      <c r="C135" s="18" t="s">
        <v>469</v>
      </c>
      <c r="D135" s="18" t="s">
        <v>122</v>
      </c>
      <c r="E135" s="18" t="s">
        <v>505</v>
      </c>
      <c r="F135" s="19">
        <v>1110580</v>
      </c>
      <c r="G135" s="20" t="s">
        <v>682</v>
      </c>
      <c r="H135" s="19">
        <v>88846</v>
      </c>
      <c r="I135" s="19">
        <f t="shared" si="2"/>
        <v>1199426</v>
      </c>
      <c r="J135" s="18" t="s">
        <v>261</v>
      </c>
      <c r="K135" s="18" t="s">
        <v>683</v>
      </c>
    </row>
    <row r="136" spans="2:11" outlineLevel="1" x14ac:dyDescent="0.25">
      <c r="B136" s="17">
        <v>44858</v>
      </c>
      <c r="C136" s="18" t="s">
        <v>242</v>
      </c>
      <c r="D136" s="18" t="s">
        <v>122</v>
      </c>
      <c r="E136" s="18" t="s">
        <v>424</v>
      </c>
      <c r="F136" s="19">
        <v>180655</v>
      </c>
      <c r="G136" s="20" t="s">
        <v>682</v>
      </c>
      <c r="H136" s="19">
        <v>14452</v>
      </c>
      <c r="I136" s="19">
        <f t="shared" si="2"/>
        <v>195107</v>
      </c>
      <c r="J136" s="18" t="s">
        <v>261</v>
      </c>
      <c r="K136" s="18" t="s">
        <v>683</v>
      </c>
    </row>
    <row r="137" spans="2:11" outlineLevel="1" x14ac:dyDescent="0.25">
      <c r="B137" s="17">
        <v>44858</v>
      </c>
      <c r="C137" s="18" t="s">
        <v>659</v>
      </c>
      <c r="D137" s="18" t="s">
        <v>122</v>
      </c>
      <c r="E137" s="18" t="s">
        <v>281</v>
      </c>
      <c r="F137" s="19">
        <v>3530380</v>
      </c>
      <c r="G137" s="20" t="s">
        <v>682</v>
      </c>
      <c r="H137" s="19">
        <v>282430</v>
      </c>
      <c r="I137" s="19">
        <f t="shared" si="2"/>
        <v>3812810</v>
      </c>
      <c r="J137" s="18" t="s">
        <v>261</v>
      </c>
      <c r="K137" s="18" t="s">
        <v>683</v>
      </c>
    </row>
    <row r="138" spans="2:11" outlineLevel="1" x14ac:dyDescent="0.25">
      <c r="B138" s="17">
        <v>44858</v>
      </c>
      <c r="C138" s="18" t="s">
        <v>396</v>
      </c>
      <c r="D138" s="18" t="s">
        <v>122</v>
      </c>
      <c r="E138" s="18" t="s">
        <v>623</v>
      </c>
      <c r="F138" s="19">
        <v>9212761</v>
      </c>
      <c r="G138" s="20" t="s">
        <v>682</v>
      </c>
      <c r="H138" s="19">
        <v>737021</v>
      </c>
      <c r="I138" s="19">
        <f t="shared" si="2"/>
        <v>9949782</v>
      </c>
      <c r="J138" s="18" t="s">
        <v>261</v>
      </c>
      <c r="K138" s="18" t="s">
        <v>683</v>
      </c>
    </row>
    <row r="139" spans="2:11" outlineLevel="1" x14ac:dyDescent="0.25">
      <c r="B139" s="17">
        <v>44858</v>
      </c>
      <c r="C139" s="18" t="s">
        <v>313</v>
      </c>
      <c r="D139" s="18" t="s">
        <v>122</v>
      </c>
      <c r="E139" s="18" t="s">
        <v>151</v>
      </c>
      <c r="F139" s="19">
        <v>180655</v>
      </c>
      <c r="G139" s="20" t="s">
        <v>682</v>
      </c>
      <c r="H139" s="19">
        <v>14452</v>
      </c>
      <c r="I139" s="19">
        <f t="shared" si="2"/>
        <v>195107</v>
      </c>
      <c r="J139" s="18" t="s">
        <v>261</v>
      </c>
      <c r="K139" s="18" t="s">
        <v>683</v>
      </c>
    </row>
    <row r="140" spans="2:11" outlineLevel="1" x14ac:dyDescent="0.25">
      <c r="B140" s="17">
        <v>44858</v>
      </c>
      <c r="C140" s="18" t="s">
        <v>528</v>
      </c>
      <c r="D140" s="18" t="s">
        <v>122</v>
      </c>
      <c r="E140" s="18" t="s">
        <v>148</v>
      </c>
      <c r="F140" s="19">
        <v>180655</v>
      </c>
      <c r="G140" s="20" t="s">
        <v>682</v>
      </c>
      <c r="H140" s="19">
        <v>14452</v>
      </c>
      <c r="I140" s="19">
        <f t="shared" si="2"/>
        <v>195107</v>
      </c>
      <c r="J140" s="18" t="s">
        <v>261</v>
      </c>
      <c r="K140" s="18" t="s">
        <v>683</v>
      </c>
    </row>
    <row r="141" spans="2:11" outlineLevel="1" x14ac:dyDescent="0.25">
      <c r="B141" s="17">
        <v>44858</v>
      </c>
      <c r="C141" s="18" t="s">
        <v>436</v>
      </c>
      <c r="D141" s="18" t="s">
        <v>122</v>
      </c>
      <c r="E141" s="18" t="s">
        <v>669</v>
      </c>
      <c r="F141" s="19">
        <v>2267160</v>
      </c>
      <c r="G141" s="20" t="s">
        <v>682</v>
      </c>
      <c r="H141" s="19">
        <v>181373</v>
      </c>
      <c r="I141" s="19">
        <f t="shared" si="2"/>
        <v>2448533</v>
      </c>
      <c r="J141" s="18" t="s">
        <v>261</v>
      </c>
      <c r="K141" s="18" t="s">
        <v>683</v>
      </c>
    </row>
    <row r="142" spans="2:11" outlineLevel="1" x14ac:dyDescent="0.25">
      <c r="B142" s="17">
        <v>44858</v>
      </c>
      <c r="C142" s="18" t="s">
        <v>685</v>
      </c>
      <c r="D142" s="18" t="s">
        <v>122</v>
      </c>
      <c r="E142" s="18"/>
      <c r="F142" s="19">
        <v>0</v>
      </c>
      <c r="G142" s="20" t="s">
        <v>682</v>
      </c>
      <c r="H142" s="19">
        <v>0</v>
      </c>
      <c r="I142" s="19">
        <f t="shared" si="2"/>
        <v>0</v>
      </c>
      <c r="J142" s="18" t="s">
        <v>261</v>
      </c>
      <c r="K142" s="18" t="s">
        <v>683</v>
      </c>
    </row>
    <row r="143" spans="2:11" outlineLevel="1" x14ac:dyDescent="0.25">
      <c r="B143" s="17">
        <v>44858</v>
      </c>
      <c r="C143" s="18" t="s">
        <v>131</v>
      </c>
      <c r="D143" s="18" t="s">
        <v>122</v>
      </c>
      <c r="E143" s="18" t="s">
        <v>39</v>
      </c>
      <c r="F143" s="19">
        <v>1291239</v>
      </c>
      <c r="G143" s="20" t="s">
        <v>682</v>
      </c>
      <c r="H143" s="19">
        <v>103299</v>
      </c>
      <c r="I143" s="19">
        <f t="shared" si="2"/>
        <v>1394538</v>
      </c>
      <c r="J143" s="18" t="s">
        <v>261</v>
      </c>
      <c r="K143" s="18" t="s">
        <v>683</v>
      </c>
    </row>
    <row r="144" spans="2:11" outlineLevel="1" x14ac:dyDescent="0.25">
      <c r="B144" s="17">
        <v>44859</v>
      </c>
      <c r="C144" s="18" t="s">
        <v>406</v>
      </c>
      <c r="D144" s="18" t="s">
        <v>122</v>
      </c>
      <c r="E144" s="18" t="s">
        <v>263</v>
      </c>
      <c r="F144" s="19">
        <v>1652620</v>
      </c>
      <c r="G144" s="20" t="s">
        <v>682</v>
      </c>
      <c r="H144" s="19">
        <v>132210</v>
      </c>
      <c r="I144" s="19">
        <f t="shared" si="2"/>
        <v>1784830</v>
      </c>
      <c r="J144" s="18" t="s">
        <v>261</v>
      </c>
      <c r="K144" s="18" t="s">
        <v>683</v>
      </c>
    </row>
    <row r="145" spans="2:11" outlineLevel="1" x14ac:dyDescent="0.25">
      <c r="B145" s="17">
        <v>44859</v>
      </c>
      <c r="C145" s="18" t="s">
        <v>479</v>
      </c>
      <c r="D145" s="18" t="s">
        <v>122</v>
      </c>
      <c r="E145" s="18" t="s">
        <v>252</v>
      </c>
      <c r="F145" s="19">
        <v>180655</v>
      </c>
      <c r="G145" s="20" t="s">
        <v>682</v>
      </c>
      <c r="H145" s="19">
        <v>14452</v>
      </c>
      <c r="I145" s="19">
        <f t="shared" si="2"/>
        <v>195107</v>
      </c>
      <c r="J145" s="18" t="s">
        <v>261</v>
      </c>
      <c r="K145" s="18" t="s">
        <v>683</v>
      </c>
    </row>
    <row r="146" spans="2:11" outlineLevel="1" x14ac:dyDescent="0.25">
      <c r="B146" s="17">
        <v>44859</v>
      </c>
      <c r="C146" s="18" t="s">
        <v>23</v>
      </c>
      <c r="D146" s="18" t="s">
        <v>122</v>
      </c>
      <c r="E146" s="18" t="s">
        <v>20</v>
      </c>
      <c r="F146" s="19">
        <v>180655</v>
      </c>
      <c r="G146" s="20" t="s">
        <v>682</v>
      </c>
      <c r="H146" s="19">
        <v>14452</v>
      </c>
      <c r="I146" s="19">
        <f t="shared" si="2"/>
        <v>195107</v>
      </c>
      <c r="J146" s="18" t="s">
        <v>261</v>
      </c>
      <c r="K146" s="18" t="s">
        <v>683</v>
      </c>
    </row>
    <row r="147" spans="2:11" outlineLevel="1" x14ac:dyDescent="0.25">
      <c r="B147" s="17">
        <v>44859</v>
      </c>
      <c r="C147" s="18" t="s">
        <v>216</v>
      </c>
      <c r="D147" s="18" t="s">
        <v>122</v>
      </c>
      <c r="E147" s="18" t="s">
        <v>199</v>
      </c>
      <c r="F147" s="19">
        <v>2061948</v>
      </c>
      <c r="G147" s="20" t="s">
        <v>682</v>
      </c>
      <c r="H147" s="19">
        <v>164956</v>
      </c>
      <c r="I147" s="19">
        <f t="shared" si="2"/>
        <v>2226904</v>
      </c>
      <c r="J147" s="18" t="s">
        <v>261</v>
      </c>
      <c r="K147" s="18" t="s">
        <v>683</v>
      </c>
    </row>
    <row r="148" spans="2:11" outlineLevel="1" x14ac:dyDescent="0.25">
      <c r="B148" s="17">
        <v>44859</v>
      </c>
      <c r="C148" s="18" t="s">
        <v>648</v>
      </c>
      <c r="D148" s="18" t="s">
        <v>122</v>
      </c>
      <c r="E148" s="18" t="s">
        <v>549</v>
      </c>
      <c r="F148" s="19">
        <v>10711300</v>
      </c>
      <c r="G148" s="20" t="s">
        <v>682</v>
      </c>
      <c r="H148" s="19">
        <v>856904</v>
      </c>
      <c r="I148" s="19">
        <f t="shared" si="2"/>
        <v>11568204</v>
      </c>
      <c r="J148" s="18" t="s">
        <v>261</v>
      </c>
      <c r="K148" s="18" t="s">
        <v>683</v>
      </c>
    </row>
    <row r="149" spans="2:11" outlineLevel="1" x14ac:dyDescent="0.25">
      <c r="B149" s="17">
        <v>44859</v>
      </c>
      <c r="C149" s="18" t="s">
        <v>464</v>
      </c>
      <c r="D149" s="18" t="s">
        <v>122</v>
      </c>
      <c r="E149" s="18" t="s">
        <v>564</v>
      </c>
      <c r="F149" s="19">
        <v>2468142</v>
      </c>
      <c r="G149" s="20" t="s">
        <v>682</v>
      </c>
      <c r="H149" s="19">
        <v>197451</v>
      </c>
      <c r="I149" s="19">
        <f t="shared" si="2"/>
        <v>2665593</v>
      </c>
      <c r="J149" s="18" t="s">
        <v>261</v>
      </c>
      <c r="K149" s="18" t="s">
        <v>683</v>
      </c>
    </row>
    <row r="150" spans="2:11" outlineLevel="1" x14ac:dyDescent="0.25">
      <c r="B150" s="17">
        <v>44859</v>
      </c>
      <c r="C150" s="18" t="s">
        <v>150</v>
      </c>
      <c r="D150" s="18" t="s">
        <v>122</v>
      </c>
      <c r="E150" s="18" t="s">
        <v>7</v>
      </c>
      <c r="F150" s="19">
        <v>3331740</v>
      </c>
      <c r="G150" s="20" t="s">
        <v>682</v>
      </c>
      <c r="H150" s="19">
        <v>266539</v>
      </c>
      <c r="I150" s="19">
        <f t="shared" si="2"/>
        <v>3598279</v>
      </c>
      <c r="J150" s="18" t="s">
        <v>261</v>
      </c>
      <c r="K150" s="18" t="s">
        <v>683</v>
      </c>
    </row>
    <row r="151" spans="2:11" outlineLevel="1" x14ac:dyDescent="0.25">
      <c r="B151" s="17">
        <v>44859</v>
      </c>
      <c r="C151" s="18" t="s">
        <v>97</v>
      </c>
      <c r="D151" s="18" t="s">
        <v>122</v>
      </c>
      <c r="E151" s="18" t="s">
        <v>230</v>
      </c>
      <c r="F151" s="19">
        <v>180655</v>
      </c>
      <c r="G151" s="20" t="s">
        <v>682</v>
      </c>
      <c r="H151" s="19">
        <v>14452</v>
      </c>
      <c r="I151" s="19">
        <f t="shared" si="2"/>
        <v>195107</v>
      </c>
      <c r="J151" s="18" t="s">
        <v>261</v>
      </c>
      <c r="K151" s="18" t="s">
        <v>683</v>
      </c>
    </row>
    <row r="152" spans="2:11" outlineLevel="1" x14ac:dyDescent="0.25">
      <c r="B152" s="17">
        <v>44859</v>
      </c>
      <c r="C152" s="18" t="s">
        <v>613</v>
      </c>
      <c r="D152" s="18" t="s">
        <v>122</v>
      </c>
      <c r="E152" s="18" t="s">
        <v>191</v>
      </c>
      <c r="F152" s="19">
        <v>180655</v>
      </c>
      <c r="G152" s="20" t="s">
        <v>682</v>
      </c>
      <c r="H152" s="19">
        <v>14452</v>
      </c>
      <c r="I152" s="19">
        <f t="shared" si="2"/>
        <v>195107</v>
      </c>
      <c r="J152" s="18" t="s">
        <v>261</v>
      </c>
      <c r="K152" s="18" t="s">
        <v>683</v>
      </c>
    </row>
    <row r="153" spans="2:11" outlineLevel="1" x14ac:dyDescent="0.25">
      <c r="B153" s="17">
        <v>44859</v>
      </c>
      <c r="C153" s="18" t="s">
        <v>89</v>
      </c>
      <c r="D153" s="18" t="s">
        <v>122</v>
      </c>
      <c r="E153" s="18" t="s">
        <v>324</v>
      </c>
      <c r="F153" s="19">
        <v>2221160</v>
      </c>
      <c r="G153" s="20" t="s">
        <v>682</v>
      </c>
      <c r="H153" s="19">
        <v>177693</v>
      </c>
      <c r="I153" s="19">
        <f t="shared" si="2"/>
        <v>2398853</v>
      </c>
      <c r="J153" s="18" t="s">
        <v>261</v>
      </c>
      <c r="K153" s="18" t="s">
        <v>683</v>
      </c>
    </row>
    <row r="154" spans="2:11" outlineLevel="1" x14ac:dyDescent="0.25">
      <c r="B154" s="17">
        <v>44859</v>
      </c>
      <c r="C154" s="18" t="s">
        <v>686</v>
      </c>
      <c r="D154" s="18" t="s">
        <v>122</v>
      </c>
      <c r="E154" s="18"/>
      <c r="F154" s="19">
        <v>0</v>
      </c>
      <c r="G154" s="20" t="s">
        <v>682</v>
      </c>
      <c r="H154" s="19">
        <v>0</v>
      </c>
      <c r="I154" s="19">
        <f t="shared" si="2"/>
        <v>0</v>
      </c>
      <c r="J154" s="18" t="s">
        <v>261</v>
      </c>
      <c r="K154" s="18" t="s">
        <v>683</v>
      </c>
    </row>
    <row r="155" spans="2:11" outlineLevel="1" x14ac:dyDescent="0.25">
      <c r="B155" s="17">
        <v>44859</v>
      </c>
      <c r="C155" s="18" t="s">
        <v>87</v>
      </c>
      <c r="D155" s="18" t="s">
        <v>122</v>
      </c>
      <c r="E155" s="18" t="s">
        <v>224</v>
      </c>
      <c r="F155" s="19">
        <v>180655</v>
      </c>
      <c r="G155" s="20" t="s">
        <v>682</v>
      </c>
      <c r="H155" s="19">
        <v>14452</v>
      </c>
      <c r="I155" s="19">
        <f t="shared" si="2"/>
        <v>195107</v>
      </c>
      <c r="J155" s="18" t="s">
        <v>261</v>
      </c>
      <c r="K155" s="18" t="s">
        <v>683</v>
      </c>
    </row>
    <row r="156" spans="2:11" outlineLevel="1" x14ac:dyDescent="0.25">
      <c r="B156" s="17">
        <v>44860</v>
      </c>
      <c r="C156" s="18" t="s">
        <v>248</v>
      </c>
      <c r="D156" s="18" t="s">
        <v>122</v>
      </c>
      <c r="E156" s="18" t="s">
        <v>278</v>
      </c>
      <c r="F156" s="19">
        <v>7288930</v>
      </c>
      <c r="G156" s="20" t="s">
        <v>682</v>
      </c>
      <c r="H156" s="19">
        <v>583114</v>
      </c>
      <c r="I156" s="19">
        <f t="shared" si="2"/>
        <v>7872044</v>
      </c>
      <c r="J156" s="18" t="s">
        <v>261</v>
      </c>
      <c r="K156" s="18" t="s">
        <v>683</v>
      </c>
    </row>
    <row r="157" spans="2:11" outlineLevel="1" x14ac:dyDescent="0.25">
      <c r="B157" s="17">
        <v>44860</v>
      </c>
      <c r="C157" s="18" t="s">
        <v>358</v>
      </c>
      <c r="D157" s="18" t="s">
        <v>122</v>
      </c>
      <c r="E157" s="18" t="s">
        <v>331</v>
      </c>
      <c r="F157" s="19">
        <v>1999044</v>
      </c>
      <c r="G157" s="20" t="s">
        <v>682</v>
      </c>
      <c r="H157" s="19">
        <v>159924</v>
      </c>
      <c r="I157" s="19">
        <f t="shared" si="2"/>
        <v>2158968</v>
      </c>
      <c r="J157" s="18" t="s">
        <v>261</v>
      </c>
      <c r="K157" s="18" t="s">
        <v>683</v>
      </c>
    </row>
    <row r="158" spans="2:11" outlineLevel="1" x14ac:dyDescent="0.25">
      <c r="B158" s="17">
        <v>44861</v>
      </c>
      <c r="C158" s="18" t="s">
        <v>457</v>
      </c>
      <c r="D158" s="18" t="s">
        <v>122</v>
      </c>
      <c r="E158" s="18" t="s">
        <v>391</v>
      </c>
      <c r="F158" s="19">
        <v>2401815</v>
      </c>
      <c r="G158" s="20" t="s">
        <v>682</v>
      </c>
      <c r="H158" s="19">
        <v>192145</v>
      </c>
      <c r="I158" s="19">
        <f t="shared" si="2"/>
        <v>2593960</v>
      </c>
      <c r="J158" s="18" t="s">
        <v>261</v>
      </c>
      <c r="K158" s="18" t="s">
        <v>683</v>
      </c>
    </row>
    <row r="159" spans="2:11" outlineLevel="1" x14ac:dyDescent="0.25">
      <c r="B159" s="17">
        <v>44861</v>
      </c>
      <c r="C159" s="18" t="s">
        <v>270</v>
      </c>
      <c r="D159" s="18" t="s">
        <v>122</v>
      </c>
      <c r="E159" s="18" t="s">
        <v>276</v>
      </c>
      <c r="F159" s="19">
        <v>4642280</v>
      </c>
      <c r="G159" s="20" t="s">
        <v>682</v>
      </c>
      <c r="H159" s="19">
        <v>371382</v>
      </c>
      <c r="I159" s="19">
        <f t="shared" si="2"/>
        <v>5013662</v>
      </c>
      <c r="J159" s="18" t="s">
        <v>261</v>
      </c>
      <c r="K159" s="18" t="s">
        <v>683</v>
      </c>
    </row>
    <row r="160" spans="2:11" outlineLevel="1" x14ac:dyDescent="0.25">
      <c r="B160" s="17">
        <v>44861</v>
      </c>
      <c r="C160" s="18" t="s">
        <v>203</v>
      </c>
      <c r="D160" s="18" t="s">
        <v>122</v>
      </c>
      <c r="E160" s="18" t="s">
        <v>609</v>
      </c>
      <c r="F160" s="19">
        <v>1110580</v>
      </c>
      <c r="G160" s="20" t="s">
        <v>682</v>
      </c>
      <c r="H160" s="19">
        <v>88846</v>
      </c>
      <c r="I160" s="19">
        <f t="shared" si="2"/>
        <v>1199426</v>
      </c>
      <c r="J160" s="18" t="s">
        <v>261</v>
      </c>
      <c r="K160" s="18" t="s">
        <v>683</v>
      </c>
    </row>
    <row r="161" spans="2:11" outlineLevel="1" x14ac:dyDescent="0.25">
      <c r="B161" s="17">
        <v>44861</v>
      </c>
      <c r="C161" s="18" t="s">
        <v>471</v>
      </c>
      <c r="D161" s="18" t="s">
        <v>122</v>
      </c>
      <c r="E161" s="18" t="s">
        <v>220</v>
      </c>
      <c r="F161" s="19">
        <v>1468620</v>
      </c>
      <c r="G161" s="20" t="s">
        <v>682</v>
      </c>
      <c r="H161" s="19">
        <v>117490</v>
      </c>
      <c r="I161" s="19">
        <f t="shared" si="2"/>
        <v>1586110</v>
      </c>
      <c r="J161" s="18" t="s">
        <v>261</v>
      </c>
      <c r="K161" s="18" t="s">
        <v>683</v>
      </c>
    </row>
    <row r="162" spans="2:11" outlineLevel="1" x14ac:dyDescent="0.25">
      <c r="B162" s="17">
        <v>44861</v>
      </c>
      <c r="C162" s="18" t="s">
        <v>547</v>
      </c>
      <c r="D162" s="18" t="s">
        <v>122</v>
      </c>
      <c r="E162" s="18" t="s">
        <v>465</v>
      </c>
      <c r="F162" s="19">
        <v>1156580</v>
      </c>
      <c r="G162" s="20" t="s">
        <v>682</v>
      </c>
      <c r="H162" s="19">
        <v>92526</v>
      </c>
      <c r="I162" s="19">
        <f t="shared" si="2"/>
        <v>1249106</v>
      </c>
      <c r="J162" s="18" t="s">
        <v>261</v>
      </c>
      <c r="K162" s="18" t="s">
        <v>683</v>
      </c>
    </row>
    <row r="163" spans="2:11" outlineLevel="1" x14ac:dyDescent="0.25">
      <c r="B163" s="17">
        <v>44861</v>
      </c>
      <c r="C163" s="18" t="s">
        <v>443</v>
      </c>
      <c r="D163" s="18" t="s">
        <v>122</v>
      </c>
      <c r="E163" s="18" t="s">
        <v>612</v>
      </c>
      <c r="F163" s="19">
        <v>2579220</v>
      </c>
      <c r="G163" s="20" t="s">
        <v>682</v>
      </c>
      <c r="H163" s="19">
        <v>206338</v>
      </c>
      <c r="I163" s="19">
        <f t="shared" si="2"/>
        <v>2785558</v>
      </c>
      <c r="J163" s="18" t="s">
        <v>261</v>
      </c>
      <c r="K163" s="18" t="s">
        <v>683</v>
      </c>
    </row>
    <row r="164" spans="2:11" outlineLevel="1" x14ac:dyDescent="0.25">
      <c r="B164" s="17">
        <v>44861</v>
      </c>
      <c r="C164" s="18" t="s">
        <v>461</v>
      </c>
      <c r="D164" s="18" t="s">
        <v>122</v>
      </c>
      <c r="E164" s="18" t="s">
        <v>415</v>
      </c>
      <c r="F164" s="19">
        <v>2403135</v>
      </c>
      <c r="G164" s="20" t="s">
        <v>682</v>
      </c>
      <c r="H164" s="19">
        <v>192251</v>
      </c>
      <c r="I164" s="19">
        <f t="shared" si="2"/>
        <v>2595386</v>
      </c>
      <c r="J164" s="18" t="s">
        <v>261</v>
      </c>
      <c r="K164" s="18" t="s">
        <v>683</v>
      </c>
    </row>
    <row r="165" spans="2:11" outlineLevel="1" x14ac:dyDescent="0.25">
      <c r="B165" s="17">
        <v>44861</v>
      </c>
      <c r="C165" s="18" t="s">
        <v>184</v>
      </c>
      <c r="D165" s="18" t="s">
        <v>122</v>
      </c>
      <c r="E165" s="18" t="s">
        <v>658</v>
      </c>
      <c r="F165" s="19">
        <v>1649279</v>
      </c>
      <c r="G165" s="20" t="s">
        <v>682</v>
      </c>
      <c r="H165" s="19">
        <v>131942</v>
      </c>
      <c r="I165" s="19">
        <f t="shared" si="2"/>
        <v>1781221</v>
      </c>
      <c r="J165" s="18" t="s">
        <v>261</v>
      </c>
      <c r="K165" s="18" t="s">
        <v>683</v>
      </c>
    </row>
    <row r="166" spans="2:11" outlineLevel="1" x14ac:dyDescent="0.25">
      <c r="B166" s="17">
        <v>44861</v>
      </c>
      <c r="C166" s="18" t="s">
        <v>375</v>
      </c>
      <c r="D166" s="18" t="s">
        <v>122</v>
      </c>
      <c r="E166" s="18" t="s">
        <v>487</v>
      </c>
      <c r="F166" s="19">
        <v>180659</v>
      </c>
      <c r="G166" s="20" t="s">
        <v>682</v>
      </c>
      <c r="H166" s="19">
        <v>14453</v>
      </c>
      <c r="I166" s="19">
        <f t="shared" si="2"/>
        <v>195112</v>
      </c>
      <c r="J166" s="18" t="s">
        <v>261</v>
      </c>
      <c r="K166" s="18" t="s">
        <v>683</v>
      </c>
    </row>
    <row r="167" spans="2:11" outlineLevel="1" x14ac:dyDescent="0.25">
      <c r="B167" s="17">
        <v>44861</v>
      </c>
      <c r="C167" s="18" t="s">
        <v>566</v>
      </c>
      <c r="D167" s="18" t="s">
        <v>122</v>
      </c>
      <c r="E167" s="18" t="s">
        <v>27</v>
      </c>
      <c r="F167" s="19">
        <v>2059938</v>
      </c>
      <c r="G167" s="20" t="s">
        <v>682</v>
      </c>
      <c r="H167" s="19">
        <v>164795</v>
      </c>
      <c r="I167" s="19">
        <f t="shared" si="2"/>
        <v>2224733</v>
      </c>
      <c r="J167" s="18" t="s">
        <v>261</v>
      </c>
      <c r="K167" s="18" t="s">
        <v>683</v>
      </c>
    </row>
    <row r="168" spans="2:11" outlineLevel="1" x14ac:dyDescent="0.25">
      <c r="B168" s="17">
        <v>44861</v>
      </c>
      <c r="C168" s="18" t="s">
        <v>625</v>
      </c>
      <c r="D168" s="18" t="s">
        <v>122</v>
      </c>
      <c r="E168" s="18" t="s">
        <v>36</v>
      </c>
      <c r="F168" s="19">
        <v>2221160</v>
      </c>
      <c r="G168" s="20" t="s">
        <v>682</v>
      </c>
      <c r="H168" s="19">
        <v>177693</v>
      </c>
      <c r="I168" s="19">
        <f t="shared" si="2"/>
        <v>2398853</v>
      </c>
      <c r="J168" s="18" t="s">
        <v>261</v>
      </c>
      <c r="K168" s="18" t="s">
        <v>683</v>
      </c>
    </row>
    <row r="169" spans="2:11" outlineLevel="1" x14ac:dyDescent="0.25">
      <c r="B169" s="17">
        <v>44861</v>
      </c>
      <c r="C169" s="18" t="s">
        <v>534</v>
      </c>
      <c r="D169" s="18" t="s">
        <v>122</v>
      </c>
      <c r="E169" s="18" t="s">
        <v>541</v>
      </c>
      <c r="F169" s="19">
        <v>1471890</v>
      </c>
      <c r="G169" s="20" t="s">
        <v>682</v>
      </c>
      <c r="H169" s="19">
        <v>117751</v>
      </c>
      <c r="I169" s="19">
        <f t="shared" si="2"/>
        <v>1589641</v>
      </c>
      <c r="J169" s="18" t="s">
        <v>261</v>
      </c>
      <c r="K169" s="18" t="s">
        <v>683</v>
      </c>
    </row>
    <row r="170" spans="2:11" outlineLevel="1" x14ac:dyDescent="0.25">
      <c r="B170" s="17">
        <v>44861</v>
      </c>
      <c r="C170" s="18" t="s">
        <v>419</v>
      </c>
      <c r="D170" s="18" t="s">
        <v>122</v>
      </c>
      <c r="E170" s="18" t="s">
        <v>501</v>
      </c>
      <c r="F170" s="19">
        <v>361318</v>
      </c>
      <c r="G170" s="20" t="s">
        <v>682</v>
      </c>
      <c r="H170" s="19">
        <v>28905</v>
      </c>
      <c r="I170" s="19">
        <f t="shared" si="2"/>
        <v>390223</v>
      </c>
      <c r="J170" s="18" t="s">
        <v>261</v>
      </c>
      <c r="K170" s="18" t="s">
        <v>683</v>
      </c>
    </row>
    <row r="171" spans="2:11" outlineLevel="1" x14ac:dyDescent="0.25">
      <c r="B171" s="17">
        <v>44861</v>
      </c>
      <c r="C171" s="18" t="s">
        <v>26</v>
      </c>
      <c r="D171" s="18" t="s">
        <v>122</v>
      </c>
      <c r="E171" s="18" t="s">
        <v>554</v>
      </c>
      <c r="F171" s="19">
        <v>2579200</v>
      </c>
      <c r="G171" s="20" t="s">
        <v>682</v>
      </c>
      <c r="H171" s="19">
        <v>206336</v>
      </c>
      <c r="I171" s="19">
        <f t="shared" si="2"/>
        <v>2785536</v>
      </c>
      <c r="J171" s="18" t="s">
        <v>261</v>
      </c>
      <c r="K171" s="18" t="s">
        <v>683</v>
      </c>
    </row>
    <row r="172" spans="2:11" outlineLevel="1" x14ac:dyDescent="0.25">
      <c r="B172" s="17">
        <v>44861</v>
      </c>
      <c r="C172" s="18" t="s">
        <v>561</v>
      </c>
      <c r="D172" s="18" t="s">
        <v>122</v>
      </c>
      <c r="E172" s="18" t="s">
        <v>353</v>
      </c>
      <c r="F172" s="19">
        <v>180655</v>
      </c>
      <c r="G172" s="20" t="s">
        <v>682</v>
      </c>
      <c r="H172" s="19">
        <v>14452</v>
      </c>
      <c r="I172" s="19">
        <f t="shared" si="2"/>
        <v>195107</v>
      </c>
      <c r="J172" s="18" t="s">
        <v>261</v>
      </c>
      <c r="K172" s="18" t="s">
        <v>683</v>
      </c>
    </row>
    <row r="173" spans="2:11" outlineLevel="1" x14ac:dyDescent="0.25">
      <c r="B173" s="17">
        <v>44861</v>
      </c>
      <c r="C173" s="18" t="s">
        <v>434</v>
      </c>
      <c r="D173" s="18" t="s">
        <v>122</v>
      </c>
      <c r="E173" s="18" t="s">
        <v>515</v>
      </c>
      <c r="F173" s="19">
        <v>1110580</v>
      </c>
      <c r="G173" s="20" t="s">
        <v>682</v>
      </c>
      <c r="H173" s="19">
        <v>88846</v>
      </c>
      <c r="I173" s="19">
        <f t="shared" si="2"/>
        <v>1199426</v>
      </c>
      <c r="J173" s="18" t="s">
        <v>261</v>
      </c>
      <c r="K173" s="18" t="s">
        <v>683</v>
      </c>
    </row>
    <row r="174" spans="2:11" outlineLevel="1" x14ac:dyDescent="0.25">
      <c r="B174" s="17">
        <v>44861</v>
      </c>
      <c r="C174" s="18" t="s">
        <v>687</v>
      </c>
      <c r="D174" s="18" t="s">
        <v>122</v>
      </c>
      <c r="E174" s="18"/>
      <c r="F174" s="19">
        <v>0</v>
      </c>
      <c r="G174" s="20" t="s">
        <v>682</v>
      </c>
      <c r="H174" s="19">
        <v>0</v>
      </c>
      <c r="I174" s="19">
        <f t="shared" si="2"/>
        <v>0</v>
      </c>
      <c r="J174" s="18" t="s">
        <v>261</v>
      </c>
      <c r="K174" s="18" t="s">
        <v>683</v>
      </c>
    </row>
    <row r="175" spans="2:11" outlineLevel="1" x14ac:dyDescent="0.25">
      <c r="B175" s="17">
        <v>44862</v>
      </c>
      <c r="C175" s="18" t="s">
        <v>498</v>
      </c>
      <c r="D175" s="18" t="s">
        <v>122</v>
      </c>
      <c r="E175" s="18" t="s">
        <v>255</v>
      </c>
      <c r="F175" s="19">
        <v>1110580</v>
      </c>
      <c r="G175" s="20" t="s">
        <v>682</v>
      </c>
      <c r="H175" s="19">
        <v>88846</v>
      </c>
      <c r="I175" s="19">
        <f t="shared" si="2"/>
        <v>1199426</v>
      </c>
      <c r="J175" s="18" t="s">
        <v>261</v>
      </c>
      <c r="K175" s="18" t="s">
        <v>683</v>
      </c>
    </row>
    <row r="176" spans="2:11" outlineLevel="1" x14ac:dyDescent="0.25">
      <c r="B176" s="17">
        <v>44862</v>
      </c>
      <c r="C176" s="18" t="s">
        <v>432</v>
      </c>
      <c r="D176" s="18" t="s">
        <v>122</v>
      </c>
      <c r="E176" s="18" t="s">
        <v>177</v>
      </c>
      <c r="F176" s="19">
        <v>2221160</v>
      </c>
      <c r="G176" s="20" t="s">
        <v>682</v>
      </c>
      <c r="H176" s="19">
        <v>177693</v>
      </c>
      <c r="I176" s="19">
        <f t="shared" si="2"/>
        <v>2398853</v>
      </c>
      <c r="J176" s="18" t="s">
        <v>261</v>
      </c>
      <c r="K176" s="18" t="s">
        <v>683</v>
      </c>
    </row>
    <row r="177" spans="2:11" outlineLevel="1" x14ac:dyDescent="0.25">
      <c r="B177" s="17">
        <v>44862</v>
      </c>
      <c r="C177" s="18" t="s">
        <v>68</v>
      </c>
      <c r="D177" s="18" t="s">
        <v>122</v>
      </c>
      <c r="E177" s="18" t="s">
        <v>478</v>
      </c>
      <c r="F177" s="19">
        <v>180655</v>
      </c>
      <c r="G177" s="20" t="s">
        <v>682</v>
      </c>
      <c r="H177" s="19">
        <v>14452</v>
      </c>
      <c r="I177" s="19">
        <f t="shared" si="2"/>
        <v>195107</v>
      </c>
      <c r="J177" s="18" t="s">
        <v>261</v>
      </c>
      <c r="K177" s="18" t="s">
        <v>683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2023-02-25T06:22:24Z</dcterms:created>
  <dcterms:modified xsi:type="dcterms:W3CDTF">2023-02-25T06:53:34Z</dcterms:modified>
</cp:coreProperties>
</file>