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7F9ADB-C248-4021-BD1A-4C30B5687F85}" xr6:coauthVersionLast="47" xr6:coauthVersionMax="47" xr10:uidLastSave="{00000000-0000-0000-0000-000000000000}"/>
  <bookViews>
    <workbookView xWindow="-120" yWindow="-120" windowWidth="24240" windowHeight="13020" xr2:uid="{490C914D-30FA-4D98-AEF6-201E8C96CB37}"/>
  </bookViews>
  <sheets>
    <sheet name="Sheet1" sheetId="1" r:id="rId1"/>
    <sheet name="Sheet2" sheetId="2" r:id="rId2"/>
  </sheets>
  <definedNames>
    <definedName name="_xlnm._FilterDatabase" localSheetId="0" hidden="1">Sheet1!$B$1:$BD$65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3" i="1"/>
  <c r="E12" i="2" l="1"/>
  <c r="E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J11" authorId="0" shapeId="0" xr:uid="{9F78578F-A578-45CB-8F4F-0FA6759E81FD}">
      <text>
        <r>
          <rPr>
            <b/>
            <sz val="9"/>
            <color indexed="81"/>
            <rFont val="Tahoma"/>
            <family val="2"/>
          </rPr>
          <t>Tỷ lệ chiết khấu năm</t>
        </r>
      </text>
    </comment>
    <comment ref="G16" authorId="0" shapeId="0" xr:uid="{4E6C00ED-F3C9-4546-B57B-C329BF1EA7B0}">
      <text>
        <r>
          <rPr>
            <b/>
            <sz val="9"/>
            <color indexed="81"/>
            <rFont val="Tahoma"/>
            <family val="2"/>
          </rPr>
          <t xml:space="preserve"> Phí hỗ trợ khác (sampling,...)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B69E27D9-B4B4-42EF-8857-F81AC0B9636D}">
      <text>
        <r>
          <rPr>
            <b/>
            <sz val="9"/>
            <color indexed="81"/>
            <rFont val="Tahoma"/>
            <family val="2"/>
          </rPr>
          <t>Hỗ trợ tiền điện</t>
        </r>
      </text>
    </comment>
    <comment ref="I19" authorId="0" shapeId="0" xr:uid="{2F111C46-6A88-4196-B5AB-F3194934040A}">
      <text>
        <r>
          <rPr>
            <b/>
            <sz val="9"/>
            <color indexed="81"/>
            <rFont val="Tahoma"/>
            <family val="2"/>
          </rPr>
          <t>Nâng cấp thông tin</t>
        </r>
      </text>
    </comment>
    <comment ref="AM22" authorId="0" shapeId="0" xr:uid="{ACD7AD1E-FFC6-4323-978D-384963CA4A73}">
      <text>
        <r>
          <rPr>
            <b/>
            <sz val="9"/>
            <color indexed="81"/>
            <rFont val="Tahoma"/>
            <family val="2"/>
          </rPr>
          <t xml:space="preserve">Mỗi năm chạy khuyến mãi 4 lần
</t>
        </r>
      </text>
    </comment>
    <comment ref="X25" authorId="0" shapeId="0" xr:uid="{A2783001-E2E8-4656-9DCD-3132572C4E6A}">
      <text>
        <r>
          <rPr>
            <b/>
            <sz val="9"/>
            <color indexed="81"/>
            <rFont val="Tahoma"/>
            <family val="2"/>
          </rPr>
          <t>Hỗ trợ giao hàng kho tổng</t>
        </r>
      </text>
    </comment>
    <comment ref="J28" authorId="0" shapeId="0" xr:uid="{2C22E138-57B2-4C0A-8ECD-2CFC04C84ED4}">
      <text>
        <r>
          <rPr>
            <b/>
            <sz val="9"/>
            <color indexed="81"/>
            <rFont val="Tahoma"/>
            <family val="2"/>
          </rPr>
          <t>Hỗ trợ thưởng thẻ khách hàng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4" authorId="0" shapeId="0" xr:uid="{8E8F7237-5564-4CF7-9D9F-31978BF98CE7}">
      <text>
        <r>
          <rPr>
            <b/>
            <sz val="9"/>
            <color indexed="81"/>
            <rFont val="Tahoma"/>
            <family val="2"/>
          </rPr>
          <t>Hỗ trợ CTKM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8D4BDD8E-76CE-4BFE-AF28-AAA2C43011AE}">
      <text>
        <r>
          <rPr>
            <b/>
            <sz val="9"/>
            <color indexed="81"/>
            <rFont val="Tahoma"/>
            <family val="2"/>
          </rPr>
          <t>Hỗ trợ CTKM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34" authorId="0" shapeId="0" xr:uid="{ABF703EB-04B2-498D-BDCF-F130DF68E712}">
      <text>
        <r>
          <rPr>
            <b/>
            <sz val="9"/>
            <color indexed="81"/>
            <rFont val="Tahoma"/>
            <family val="2"/>
          </rPr>
          <t>Hỗ trợ chương trình khuyến mại (Promotion)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5" authorId="0" shapeId="0" xr:uid="{C6F49BBB-C852-429D-8B20-4FCBCA66484F}">
      <text>
        <r>
          <rPr>
            <b/>
            <sz val="9"/>
            <color indexed="81"/>
            <rFont val="Tahoma"/>
            <family val="2"/>
          </rPr>
          <t xml:space="preserve"> Phí hỗ trợ cẩm nang mua sắm</t>
        </r>
      </text>
    </comment>
    <comment ref="I41" authorId="0" shapeId="0" xr:uid="{EAAA5041-BC55-4B91-9BC8-EE4666DC0265}">
      <text>
        <r>
          <rPr>
            <b/>
            <sz val="9"/>
            <color indexed="81"/>
            <rFont val="Tahoma"/>
            <family val="2"/>
          </rPr>
          <t>Phí hỗ trợ dữ liệu Website</t>
        </r>
      </text>
    </comment>
  </commentList>
</comments>
</file>

<file path=xl/sharedStrings.xml><?xml version="1.0" encoding="utf-8"?>
<sst xmlns="http://schemas.openxmlformats.org/spreadsheetml/2006/main" count="221" uniqueCount="166">
  <si>
    <t>Chiết khấu hóa đơn</t>
  </si>
  <si>
    <t>CK DS có điều kiện</t>
  </si>
  <si>
    <t>Chiết khấu cơ bản</t>
  </si>
  <si>
    <t>Phí mở mã NCC mới</t>
  </si>
  <si>
    <t>Chiết khấu doanh số năm</t>
  </si>
  <si>
    <t>Listing</t>
  </si>
  <si>
    <t>Hỗ trợ sinh nhật</t>
  </si>
  <si>
    <t>Phí dịch vụ bán hàng</t>
  </si>
  <si>
    <t>Phí HĐ dùng thử sản phẩm</t>
  </si>
  <si>
    <t>Phí vận chuyển</t>
  </si>
  <si>
    <t>Tỷ lệ chiết khấu cố định</t>
  </si>
  <si>
    <t>LOTTE</t>
  </si>
  <si>
    <t>Tên</t>
  </si>
  <si>
    <t>MEGA</t>
  </si>
  <si>
    <t>Hỗ trợ thêm</t>
  </si>
  <si>
    <t>Hỗ trợ khách hàng thân thiết</t>
  </si>
  <si>
    <t>Hỗ trợ trưng bày sản phẩm</t>
  </si>
  <si>
    <t>Hỗ trợ cung cấp thông tin</t>
  </si>
  <si>
    <t>Hỗ trợ nhóm hàng trọng điểm</t>
  </si>
  <si>
    <t>Hỗ trợ cùng hợp tác</t>
  </si>
  <si>
    <t>Hỗ trợ bán hàng</t>
  </si>
  <si>
    <t>WIN</t>
  </si>
  <si>
    <t>Hỗ trợ kiểm tra chất lượng sp</t>
  </si>
  <si>
    <t>Hỗ trợ khai trương (mở mới)</t>
  </si>
  <si>
    <t>Hỗ trợ khai trương (chuyển đổi)</t>
  </si>
  <si>
    <t>Hỗ trợ đặt hàng tập trung</t>
  </si>
  <si>
    <t>Hỗ trợ hợp tác chiến lược</t>
  </si>
  <si>
    <t>Hỗ trợ phát triển nhãn hàng</t>
  </si>
  <si>
    <t>Hỗ trợ khách hàng hội viên</t>
  </si>
  <si>
    <t>Hỗ trợ tạo mã hàng mới</t>
  </si>
  <si>
    <t>Hỗ trợ lên cẩm nang khuyến mại</t>
  </si>
  <si>
    <t>Hỗ trợ quảng cáo, tiếp thị</t>
  </si>
  <si>
    <t>Hỗ trợ sinh nhật, sự kiện</t>
  </si>
  <si>
    <t>Hỗ trợ Quỹ khuyến mại</t>
  </si>
  <si>
    <t>Thưởng doanh số không điều kiện</t>
  </si>
  <si>
    <t>SATRA</t>
  </si>
  <si>
    <t>Chiết khấu cho đơn hàng đầu tiên</t>
  </si>
  <si>
    <t>Chiết khấu trên giá</t>
  </si>
  <si>
    <t>Phí thay đổi pháp lý (chỉ khi có thay đổi)</t>
  </si>
  <si>
    <t>Phí quản lý mã hàng</t>
  </si>
  <si>
    <t>Phí hoạt động TTPP</t>
  </si>
  <si>
    <t>Chi phí chương trình thẻ thành viên</t>
  </si>
  <si>
    <t>Hỗ trợ Catalog</t>
  </si>
  <si>
    <t>Phí hoạt động</t>
  </si>
  <si>
    <t>COOP</t>
  </si>
  <si>
    <t>Phí hỗ trợ chương trình khách hàng thành viên</t>
  </si>
  <si>
    <t xml:space="preserve"> Phí hỗ trợ phát triển sản phẩm mới</t>
  </si>
  <si>
    <t xml:space="preserve">Hỗ trợ vận chuyển </t>
  </si>
  <si>
    <t>Phí hỗ trợ phát triển hệ thống bán hàng</t>
  </si>
  <si>
    <t>Hỗ trợ phí thay đổi địa chỉ, tài khoản ngân hàng</t>
  </si>
  <si>
    <t xml:space="preserve"> Hỗ trợ phí thay đổi quy cách, trọng lượng, mã vạch</t>
  </si>
  <si>
    <t>AEON CITIMART</t>
  </si>
  <si>
    <t>Hỗ trợ hao hụt thất thoát</t>
  </si>
  <si>
    <t>Hỗ trợ thanh toán</t>
  </si>
  <si>
    <t>BIGC (EB)</t>
  </si>
  <si>
    <t>Hỗ trợ hoạt động cửa hàng</t>
  </si>
  <si>
    <t>Chiết khấu từng siêu thị</t>
  </si>
  <si>
    <t>Phí thuê diện tích quảng cáo</t>
  </si>
  <si>
    <t>CIRCLE K</t>
  </si>
  <si>
    <t>Phí chào hàng</t>
  </si>
  <si>
    <t>Hỗ trợ VSATTP</t>
  </si>
  <si>
    <t>Hỗ trợ trao đổi dữ liệu điện tử</t>
  </si>
  <si>
    <t>BRG</t>
  </si>
  <si>
    <t>GS25</t>
  </si>
  <si>
    <t>KINGFOOD</t>
  </si>
  <si>
    <t>SÀNH ĐIỆU</t>
  </si>
  <si>
    <t>TMART</t>
  </si>
  <si>
    <t>NHẬT MINH 
(OSIFOODS)</t>
  </si>
  <si>
    <t>LARIA 
(FM)</t>
  </si>
  <si>
    <t>SAIGONHD</t>
  </si>
  <si>
    <t>GDVN 
(FAMILY)</t>
  </si>
  <si>
    <t>Hỗ trợ phí hủy hàng</t>
  </si>
  <si>
    <t>JMART
(JM QUỐC TẾ)</t>
  </si>
  <si>
    <t>UNIT
(ECOMART)</t>
  </si>
  <si>
    <t>OKONO</t>
  </si>
  <si>
    <t>Hỗ trợ Marketing</t>
  </si>
  <si>
    <t>KMARKET</t>
  </si>
  <si>
    <t xml:space="preserve">Phí mở mã </t>
  </si>
  <si>
    <t>Phí chuyển đổi NCC</t>
  </si>
  <si>
    <t>SIBA FOOD</t>
  </si>
  <si>
    <t>CLEVERFOOD</t>
  </si>
  <si>
    <t>SUNSHINE</t>
  </si>
  <si>
    <t>EASY+GTGT</t>
  </si>
  <si>
    <t>HTL + TOMO</t>
  </si>
  <si>
    <t>LOCAL MART</t>
  </si>
  <si>
    <t>PT MART</t>
  </si>
  <si>
    <t>Vital Go</t>
  </si>
  <si>
    <t>TOMITA</t>
  </si>
  <si>
    <t>TERRA</t>
  </si>
  <si>
    <t>HADA</t>
  </si>
  <si>
    <t>K&amp;K</t>
  </si>
  <si>
    <t>ĐẠI THANH HẢI</t>
  </si>
  <si>
    <t>SÓI BIỂN</t>
  </si>
  <si>
    <t>STT</t>
  </si>
  <si>
    <t>AEON MALL</t>
  </si>
  <si>
    <t>VIỆT Ý
HÀ NỘI</t>
  </si>
  <si>
    <t>FRUITS AND MORE</t>
  </si>
  <si>
    <t xml:space="preserve"> - &lt;250.000.000                                                  : 1%
 - từ 250.000.001 đến dưới 350.000.000   : 1.5%
 -  Trên 350.000.001                                          : 2%</t>
  </si>
  <si>
    <t xml:space="preserve"> - GMS: 1.000.000
 - SSM: 500.000</t>
  </si>
  <si>
    <t>Hỗ trợ in ấn</t>
  </si>
  <si>
    <t>Hỗ trợ thẻ AEON</t>
  </si>
  <si>
    <t>Hỗ trợ điều hành</t>
  </si>
  <si>
    <t>Mở tài khoản</t>
  </si>
  <si>
    <t xml:space="preserve"> - GMS: 2.000.000
 - SSM: 1.000.000</t>
  </si>
  <si>
    <t xml:space="preserve"> - &lt; 37.500.000                                                 : 138.000
 - từ 37.500.001 đến dưới 100.000.000   : 345.000
 - từ 100.000.001 đến dưới 175.000.000 : 519.000
-  &gt; 175.000.001                                                : 690.000</t>
  </si>
  <si>
    <t xml:space="preserve"> Đối với đơn hàng đầu từ 10 mã trở lên : 2.000.000
- 1 mã sản phẩm/hthống từ đơn thứ 2 trở đi hoặc đơn đầu dưới 10 mã sản phẩm: 300.000</t>
  </si>
  <si>
    <t>READY MART (MINH KHÁNH AN)</t>
  </si>
  <si>
    <t>KL.HN001</t>
  </si>
  <si>
    <t>KL.HN003</t>
  </si>
  <si>
    <t>KL00016</t>
  </si>
  <si>
    <t>KL00020</t>
  </si>
  <si>
    <t>KL00028</t>
  </si>
  <si>
    <t>KL00045</t>
  </si>
  <si>
    <t>KL00053</t>
  </si>
  <si>
    <t>KL00066</t>
  </si>
  <si>
    <t>KL00068</t>
  </si>
  <si>
    <t>KL00073</t>
  </si>
  <si>
    <t>KL00082</t>
  </si>
  <si>
    <t>KL00085</t>
  </si>
  <si>
    <t>KL00099</t>
  </si>
  <si>
    <t>KL00102</t>
  </si>
  <si>
    <t>KL00103</t>
  </si>
  <si>
    <t>KL00105</t>
  </si>
  <si>
    <t>KL00106</t>
  </si>
  <si>
    <t>KL00109</t>
  </si>
  <si>
    <t>KL00117</t>
  </si>
  <si>
    <t>KL00119</t>
  </si>
  <si>
    <t>KL00133</t>
  </si>
  <si>
    <t>KL00136</t>
  </si>
  <si>
    <t>KL00142</t>
  </si>
  <si>
    <t>KL00143</t>
  </si>
  <si>
    <t>KL00152</t>
  </si>
  <si>
    <t>KL00155</t>
  </si>
  <si>
    <t>KL00161</t>
  </si>
  <si>
    <t>KL00164</t>
  </si>
  <si>
    <t>KL00168</t>
  </si>
  <si>
    <t>KL00169</t>
  </si>
  <si>
    <t>KL00172</t>
  </si>
  <si>
    <t>KL00174</t>
  </si>
  <si>
    <t>KL00175</t>
  </si>
  <si>
    <t>KL00176</t>
  </si>
  <si>
    <t>KL00177</t>
  </si>
  <si>
    <t>KL00187</t>
  </si>
  <si>
    <t>KL00188</t>
  </si>
  <si>
    <t>KL00190</t>
  </si>
  <si>
    <t>KL00192</t>
  </si>
  <si>
    <t>KL00194</t>
  </si>
  <si>
    <t>KL00196</t>
  </si>
  <si>
    <t>KL00199</t>
  </si>
  <si>
    <t>KL00200</t>
  </si>
  <si>
    <t>KL00202</t>
  </si>
  <si>
    <t>KL00111</t>
  </si>
  <si>
    <t>GOMART</t>
  </si>
  <si>
    <t>G24H-HNI-CGY-052</t>
  </si>
  <si>
    <t>Số ngày công nợ</t>
  </si>
  <si>
    <t>3-10</t>
  </si>
  <si>
    <t>Gối đầu</t>
  </si>
  <si>
    <t>Fresh Food</t>
  </si>
  <si>
    <t>HKD PHUC HAU</t>
  </si>
  <si>
    <t>KL.HN007</t>
  </si>
  <si>
    <t>KAI MART</t>
  </si>
  <si>
    <t>KL-HPG-01-CHOHAY</t>
  </si>
  <si>
    <t>G24H-TRUONG SINH</t>
  </si>
  <si>
    <t>KL-HCM-TBH-MINHPHUOC</t>
  </si>
  <si>
    <t>GOMART-NDH-00-001</t>
  </si>
  <si>
    <t>MENAS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</si>
</sst>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0" fontId="3" fillId="0" borderId="1" xfId="3" applyNumberFormat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9" fontId="0" fillId="0" borderId="1" xfId="0" applyNumberFormat="1" applyBorder="1" applyAlignment="1">
      <alignment vertical="center"/>
    </xf>
    <xf numFmtId="9" fontId="0" fillId="0" borderId="1" xfId="0" quotePrefix="1" applyNumberFormat="1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10" fontId="0" fillId="0" borderId="1" xfId="0" quotePrefix="1" applyNumberFormat="1" applyBorder="1" applyAlignment="1">
      <alignment vertical="center" wrapText="1"/>
    </xf>
    <xf numFmtId="10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0" fontId="5" fillId="0" borderId="1" xfId="3" applyNumberFormat="1" applyFont="1" applyFill="1" applyBorder="1" applyAlignment="1">
      <alignment vertical="center"/>
    </xf>
    <xf numFmtId="41" fontId="4" fillId="0" borderId="1" xfId="2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164" fontId="0" fillId="0" borderId="1" xfId="1" quotePrefix="1" applyNumberFormat="1" applyFont="1" applyBorder="1" applyAlignment="1">
      <alignment vertical="center"/>
    </xf>
    <xf numFmtId="9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2" fillId="3" borderId="1" xfId="0" quotePrefix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8342-F8CE-4240-B458-DF0B1460CA83}">
  <dimension ref="A1:CS65"/>
  <sheetViews>
    <sheetView tabSelected="1" workbookViewId="0">
      <pane xSplit="2" ySplit="1" topLeftCell="CB2" activePane="bottomRight" state="frozen"/>
      <selection pane="topRight" activeCell="C1" sqref="C1"/>
      <selection pane="bottomLeft" activeCell="A2" sqref="A2"/>
      <selection pane="bottomRight" activeCell="CL9" sqref="CL9"/>
    </sheetView>
  </sheetViews>
  <sheetFormatPr defaultRowHeight="15" x14ac:dyDescent="0.25"/>
  <cols>
    <col min="1" max="1" width="9.140625" style="6"/>
    <col min="2" max="2" width="30.28515625" style="11" customWidth="1"/>
    <col min="3" max="3" width="25.5703125" style="6" hidden="1" customWidth="1"/>
    <col min="4" max="4" width="25.7109375" style="6" hidden="1" customWidth="1"/>
    <col min="5" max="5" width="36.7109375" style="6" hidden="1" customWidth="1"/>
    <col min="6" max="6" width="15.28515625" style="6" hidden="1" customWidth="1"/>
    <col min="7" max="7" width="26.7109375" style="6" hidden="1" customWidth="1"/>
    <col min="8" max="8" width="27.7109375" style="6" hidden="1" customWidth="1"/>
    <col min="9" max="9" width="42.42578125" style="6" customWidth="1"/>
    <col min="10" max="11" width="23.7109375" style="6" hidden="1" customWidth="1"/>
    <col min="12" max="12" width="26.7109375" style="6" customWidth="1"/>
    <col min="13" max="13" width="23.140625" style="6" hidden="1" customWidth="1"/>
    <col min="14" max="14" width="16.28515625" style="6" hidden="1" customWidth="1"/>
    <col min="15" max="15" width="17" style="6" customWidth="1"/>
    <col min="16" max="16" width="19.28515625" style="6" hidden="1" customWidth="1"/>
    <col min="17" max="17" width="18.85546875" style="6" hidden="1" customWidth="1"/>
    <col min="18" max="18" width="20.5703125" style="6" customWidth="1"/>
    <col min="19" max="19" width="16.42578125" style="6" hidden="1" customWidth="1"/>
    <col min="20" max="20" width="13.42578125" style="6" hidden="1" customWidth="1"/>
    <col min="21" max="21" width="16.42578125" style="6" hidden="1" customWidth="1"/>
    <col min="22" max="22" width="14.5703125" style="6" hidden="1" customWidth="1"/>
    <col min="23" max="23" width="18.85546875" style="6" customWidth="1"/>
    <col min="24" max="24" width="14.28515625" style="6" hidden="1" customWidth="1"/>
    <col min="25" max="26" width="19" style="6" hidden="1" customWidth="1"/>
    <col min="27" max="27" width="19" style="6" customWidth="1"/>
    <col min="28" max="28" width="19" style="6" hidden="1" customWidth="1"/>
    <col min="29" max="29" width="19" style="6" customWidth="1"/>
    <col min="30" max="33" width="19" style="6" hidden="1" customWidth="1"/>
    <col min="34" max="34" width="19" style="6" customWidth="1"/>
    <col min="35" max="35" width="19" style="6" hidden="1" customWidth="1"/>
    <col min="36" max="37" width="19" style="6" customWidth="1"/>
    <col min="38" max="38" width="19" style="6" hidden="1" customWidth="1"/>
    <col min="39" max="39" width="19" style="6" customWidth="1"/>
    <col min="40" max="40" width="15.7109375" style="6" customWidth="1"/>
    <col min="41" max="45" width="15" style="6" customWidth="1"/>
    <col min="46" max="16384" width="9.140625" style="6"/>
  </cols>
  <sheetData>
    <row r="1" spans="1:97" s="15" customFormat="1" ht="45" customHeight="1" x14ac:dyDescent="0.25">
      <c r="A1" s="19" t="s">
        <v>93</v>
      </c>
      <c r="B1" s="19" t="s">
        <v>12</v>
      </c>
      <c r="C1" s="19" t="s">
        <v>11</v>
      </c>
      <c r="D1" s="19" t="s">
        <v>13</v>
      </c>
      <c r="E1" s="19" t="s">
        <v>21</v>
      </c>
      <c r="F1" s="19" t="s">
        <v>35</v>
      </c>
      <c r="G1" s="19" t="s">
        <v>44</v>
      </c>
      <c r="H1" s="19" t="s">
        <v>51</v>
      </c>
      <c r="I1" s="19" t="s">
        <v>94</v>
      </c>
      <c r="J1" s="19" t="s">
        <v>54</v>
      </c>
      <c r="K1" s="19" t="s">
        <v>58</v>
      </c>
      <c r="L1" s="19" t="s">
        <v>62</v>
      </c>
      <c r="M1" s="19" t="s">
        <v>63</v>
      </c>
      <c r="N1" s="19" t="s">
        <v>64</v>
      </c>
      <c r="O1" s="19" t="s">
        <v>65</v>
      </c>
      <c r="P1" s="19" t="s">
        <v>66</v>
      </c>
      <c r="Q1" s="19" t="s">
        <v>67</v>
      </c>
      <c r="R1" s="28" t="s">
        <v>95</v>
      </c>
      <c r="S1" s="19" t="s">
        <v>68</v>
      </c>
      <c r="T1" s="19" t="s">
        <v>69</v>
      </c>
      <c r="U1" s="19" t="s">
        <v>70</v>
      </c>
      <c r="V1" s="19" t="s">
        <v>72</v>
      </c>
      <c r="W1" s="19" t="s">
        <v>73</v>
      </c>
      <c r="X1" s="19" t="s">
        <v>74</v>
      </c>
      <c r="Y1" s="19" t="s">
        <v>76</v>
      </c>
      <c r="Z1" s="19" t="s">
        <v>79</v>
      </c>
      <c r="AA1" s="19" t="s">
        <v>80</v>
      </c>
      <c r="AB1" s="19" t="s">
        <v>81</v>
      </c>
      <c r="AC1" s="19" t="s">
        <v>82</v>
      </c>
      <c r="AD1" s="19" t="s">
        <v>83</v>
      </c>
      <c r="AE1" s="19" t="s">
        <v>84</v>
      </c>
      <c r="AF1" s="19" t="s">
        <v>85</v>
      </c>
      <c r="AG1" s="19" t="s">
        <v>86</v>
      </c>
      <c r="AH1" s="19" t="s">
        <v>87</v>
      </c>
      <c r="AI1" s="19" t="s">
        <v>88</v>
      </c>
      <c r="AJ1" s="19" t="s">
        <v>89</v>
      </c>
      <c r="AK1" s="19" t="s">
        <v>90</v>
      </c>
      <c r="AL1" s="19" t="s">
        <v>91</v>
      </c>
      <c r="AM1" s="19" t="s">
        <v>92</v>
      </c>
      <c r="AN1" s="19" t="s">
        <v>96</v>
      </c>
      <c r="AO1" s="19" t="s">
        <v>106</v>
      </c>
      <c r="AP1" s="19" t="s">
        <v>160</v>
      </c>
      <c r="AQ1" s="19" t="s">
        <v>165</v>
      </c>
      <c r="AR1" s="19" t="s">
        <v>161</v>
      </c>
      <c r="AS1" s="19" t="s">
        <v>162</v>
      </c>
      <c r="AT1" s="19" t="s">
        <v>107</v>
      </c>
      <c r="AU1" s="19" t="s">
        <v>108</v>
      </c>
      <c r="AV1" s="19" t="s">
        <v>109</v>
      </c>
      <c r="AW1" s="19" t="s">
        <v>110</v>
      </c>
      <c r="AX1" s="19" t="s">
        <v>111</v>
      </c>
      <c r="AY1" s="19" t="s">
        <v>112</v>
      </c>
      <c r="AZ1" s="19" t="s">
        <v>113</v>
      </c>
      <c r="BA1" s="19" t="s">
        <v>114</v>
      </c>
      <c r="BB1" s="19" t="s">
        <v>115</v>
      </c>
      <c r="BC1" s="19" t="s">
        <v>116</v>
      </c>
      <c r="BD1" s="19" t="s">
        <v>117</v>
      </c>
      <c r="BE1" s="19" t="s">
        <v>118</v>
      </c>
      <c r="BF1" s="19" t="s">
        <v>119</v>
      </c>
      <c r="BG1" s="19" t="s">
        <v>120</v>
      </c>
      <c r="BH1" s="19" t="s">
        <v>121</v>
      </c>
      <c r="BI1" s="19" t="s">
        <v>122</v>
      </c>
      <c r="BJ1" s="19" t="s">
        <v>123</v>
      </c>
      <c r="BK1" s="19" t="s">
        <v>124</v>
      </c>
      <c r="BL1" s="19" t="s">
        <v>125</v>
      </c>
      <c r="BM1" s="19" t="s">
        <v>126</v>
      </c>
      <c r="BN1" s="19" t="s">
        <v>127</v>
      </c>
      <c r="BO1" s="19" t="s">
        <v>128</v>
      </c>
      <c r="BP1" s="19" t="s">
        <v>129</v>
      </c>
      <c r="BQ1" s="19" t="s">
        <v>130</v>
      </c>
      <c r="BR1" s="19" t="s">
        <v>131</v>
      </c>
      <c r="BS1" s="19" t="s">
        <v>132</v>
      </c>
      <c r="BT1" s="19" t="s">
        <v>133</v>
      </c>
      <c r="BU1" s="19" t="s">
        <v>134</v>
      </c>
      <c r="BV1" s="19" t="s">
        <v>135</v>
      </c>
      <c r="BW1" s="19" t="s">
        <v>136</v>
      </c>
      <c r="BX1" s="19" t="s">
        <v>137</v>
      </c>
      <c r="BY1" s="19" t="s">
        <v>138</v>
      </c>
      <c r="BZ1" s="19" t="s">
        <v>139</v>
      </c>
      <c r="CA1" s="19" t="s">
        <v>140</v>
      </c>
      <c r="CB1" s="19" t="s">
        <v>141</v>
      </c>
      <c r="CC1" s="19" t="s">
        <v>142</v>
      </c>
      <c r="CD1" s="19" t="s">
        <v>143</v>
      </c>
      <c r="CE1" s="19" t="s">
        <v>144</v>
      </c>
      <c r="CF1" s="19" t="s">
        <v>145</v>
      </c>
      <c r="CG1" s="19" t="s">
        <v>146</v>
      </c>
      <c r="CH1" s="19" t="s">
        <v>147</v>
      </c>
      <c r="CI1" s="19" t="s">
        <v>148</v>
      </c>
      <c r="CJ1" s="19" t="s">
        <v>149</v>
      </c>
      <c r="CK1" s="19" t="s">
        <v>150</v>
      </c>
      <c r="CL1" s="19" t="s">
        <v>151</v>
      </c>
      <c r="CM1" s="19" t="s">
        <v>152</v>
      </c>
      <c r="CN1" s="19" t="s">
        <v>153</v>
      </c>
      <c r="CO1" s="19" t="s">
        <v>157</v>
      </c>
      <c r="CP1" s="19" t="s">
        <v>158</v>
      </c>
      <c r="CQ1" s="19" t="s">
        <v>159</v>
      </c>
      <c r="CR1" s="19" t="s">
        <v>163</v>
      </c>
      <c r="CS1" s="19" t="s">
        <v>164</v>
      </c>
    </row>
    <row r="2" spans="1:97" s="15" customFormat="1" x14ac:dyDescent="0.25">
      <c r="A2" s="20">
        <f>ROW()-1</f>
        <v>1</v>
      </c>
      <c r="B2" s="26" t="s">
        <v>154</v>
      </c>
      <c r="C2" s="26"/>
      <c r="D2" s="26"/>
      <c r="E2" s="26"/>
      <c r="F2" s="26"/>
      <c r="G2" s="26"/>
      <c r="H2" s="26"/>
      <c r="I2" s="26">
        <v>60</v>
      </c>
      <c r="J2" s="26"/>
      <c r="K2" s="26"/>
      <c r="L2" s="26">
        <v>60</v>
      </c>
      <c r="M2" s="26"/>
      <c r="N2" s="26"/>
      <c r="O2" s="26">
        <v>60</v>
      </c>
      <c r="P2" s="27"/>
      <c r="Q2" s="26"/>
      <c r="R2" s="27">
        <v>30</v>
      </c>
      <c r="S2" s="26"/>
      <c r="T2" s="27"/>
      <c r="U2" s="27"/>
      <c r="V2" s="27"/>
      <c r="W2" s="26">
        <v>30</v>
      </c>
      <c r="X2" s="26"/>
      <c r="Y2" s="26"/>
      <c r="Z2" s="26"/>
      <c r="AA2" s="26">
        <v>30</v>
      </c>
      <c r="AB2" s="26"/>
      <c r="AC2" s="26">
        <v>30</v>
      </c>
      <c r="AD2" s="26"/>
      <c r="AE2" s="26"/>
      <c r="AF2" s="26"/>
      <c r="AG2" s="26"/>
      <c r="AH2" s="26">
        <v>30</v>
      </c>
      <c r="AI2" s="26"/>
      <c r="AJ2" s="26">
        <v>30</v>
      </c>
      <c r="AK2" s="29" t="s">
        <v>155</v>
      </c>
      <c r="AL2" s="26"/>
      <c r="AM2" s="26">
        <v>30</v>
      </c>
      <c r="AN2" s="30">
        <v>30</v>
      </c>
      <c r="AO2" s="30">
        <v>30</v>
      </c>
      <c r="AP2" s="30">
        <v>7</v>
      </c>
      <c r="AQ2" s="30">
        <v>30</v>
      </c>
      <c r="AR2" s="29" t="s">
        <v>155</v>
      </c>
      <c r="AS2" s="29" t="s">
        <v>155</v>
      </c>
      <c r="AT2" s="29" t="s">
        <v>155</v>
      </c>
      <c r="AU2" s="29" t="s">
        <v>155</v>
      </c>
      <c r="AV2" s="29" t="s">
        <v>155</v>
      </c>
      <c r="AW2" s="29" t="s">
        <v>155</v>
      </c>
      <c r="AX2" s="29" t="s">
        <v>156</v>
      </c>
      <c r="AY2" s="29" t="s">
        <v>155</v>
      </c>
      <c r="AZ2" s="29" t="s">
        <v>155</v>
      </c>
      <c r="BA2" s="29" t="s">
        <v>155</v>
      </c>
      <c r="BB2" s="29" t="s">
        <v>156</v>
      </c>
      <c r="BC2" s="29" t="s">
        <v>155</v>
      </c>
      <c r="BD2" s="29" t="s">
        <v>155</v>
      </c>
      <c r="BE2" s="29" t="s">
        <v>155</v>
      </c>
      <c r="BF2" s="29" t="s">
        <v>155</v>
      </c>
      <c r="BG2" s="29" t="s">
        <v>155</v>
      </c>
      <c r="BH2" s="29" t="s">
        <v>155</v>
      </c>
      <c r="BI2" s="29" t="s">
        <v>155</v>
      </c>
      <c r="BJ2" s="29" t="s">
        <v>155</v>
      </c>
      <c r="BK2" s="29" t="s">
        <v>155</v>
      </c>
      <c r="BL2" s="29" t="s">
        <v>155</v>
      </c>
      <c r="BM2" s="29" t="s">
        <v>155</v>
      </c>
      <c r="BN2" s="29" t="s">
        <v>155</v>
      </c>
      <c r="BO2" s="29" t="s">
        <v>155</v>
      </c>
      <c r="BP2" s="29" t="s">
        <v>155</v>
      </c>
      <c r="BQ2" s="29" t="s">
        <v>155</v>
      </c>
      <c r="BR2" s="29" t="s">
        <v>155</v>
      </c>
      <c r="BS2" s="29" t="s">
        <v>155</v>
      </c>
      <c r="BT2" s="29" t="s">
        <v>155</v>
      </c>
      <c r="BU2" s="29" t="s">
        <v>155</v>
      </c>
      <c r="BV2" s="29" t="s">
        <v>155</v>
      </c>
      <c r="BW2" s="29" t="s">
        <v>155</v>
      </c>
      <c r="BX2" s="29" t="s">
        <v>155</v>
      </c>
      <c r="BY2" s="29" t="s">
        <v>156</v>
      </c>
      <c r="BZ2" s="29" t="s">
        <v>155</v>
      </c>
      <c r="CA2" s="29" t="s">
        <v>155</v>
      </c>
      <c r="CB2" s="29" t="s">
        <v>155</v>
      </c>
      <c r="CC2" s="29" t="s">
        <v>155</v>
      </c>
      <c r="CD2" s="29" t="s">
        <v>156</v>
      </c>
      <c r="CE2" s="29" t="s">
        <v>156</v>
      </c>
      <c r="CF2" s="29" t="s">
        <v>155</v>
      </c>
      <c r="CG2" s="29" t="s">
        <v>155</v>
      </c>
      <c r="CH2" s="29" t="s">
        <v>155</v>
      </c>
      <c r="CI2" s="29" t="s">
        <v>155</v>
      </c>
      <c r="CJ2" s="29" t="s">
        <v>155</v>
      </c>
      <c r="CK2" s="29" t="s">
        <v>156</v>
      </c>
      <c r="CL2" s="29" t="s">
        <v>155</v>
      </c>
      <c r="CM2" s="29" t="s">
        <v>155</v>
      </c>
      <c r="CN2" s="29" t="s">
        <v>155</v>
      </c>
      <c r="CO2" s="29" t="s">
        <v>156</v>
      </c>
      <c r="CP2" s="29" t="s">
        <v>156</v>
      </c>
      <c r="CQ2" s="29" t="s">
        <v>156</v>
      </c>
      <c r="CR2" s="29" t="s">
        <v>155</v>
      </c>
      <c r="CS2" s="29" t="s">
        <v>155</v>
      </c>
    </row>
    <row r="3" spans="1:97" x14ac:dyDescent="0.25">
      <c r="A3" s="20">
        <f>ROW()-1</f>
        <v>2</v>
      </c>
      <c r="B3" s="1" t="s">
        <v>0</v>
      </c>
      <c r="C3" s="7"/>
      <c r="D3" s="10"/>
      <c r="E3" s="10"/>
      <c r="F3" s="10"/>
      <c r="G3" s="10"/>
      <c r="H3" s="10"/>
      <c r="I3" s="10">
        <v>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>
        <v>0.1</v>
      </c>
      <c r="U3" s="10"/>
      <c r="V3" s="10"/>
      <c r="W3" s="10">
        <v>7.0000000000000007E-2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>
        <v>0.05</v>
      </c>
      <c r="AI3" s="10"/>
      <c r="AJ3" s="10">
        <v>0.05</v>
      </c>
      <c r="AK3" s="10">
        <v>0.04</v>
      </c>
      <c r="AL3" s="10"/>
      <c r="AM3" s="10"/>
      <c r="AN3" s="10">
        <v>0.05</v>
      </c>
      <c r="AO3" s="7"/>
      <c r="AP3" s="10">
        <v>0.05</v>
      </c>
      <c r="AQ3" s="10"/>
      <c r="AR3" s="10"/>
      <c r="AS3" s="10">
        <v>0.05</v>
      </c>
      <c r="AT3" s="7">
        <v>0.05</v>
      </c>
      <c r="AU3" s="7">
        <v>0.05</v>
      </c>
      <c r="AV3" s="7">
        <v>7.0000000000000007E-2</v>
      </c>
      <c r="AW3" s="7">
        <v>0.05</v>
      </c>
      <c r="AX3" s="7">
        <v>0.05</v>
      </c>
      <c r="AY3" s="7">
        <v>0.08</v>
      </c>
      <c r="AZ3" s="7">
        <v>0.05</v>
      </c>
      <c r="BA3" s="7">
        <v>0.05</v>
      </c>
      <c r="BB3" s="7">
        <v>7.0000000000000007E-2</v>
      </c>
      <c r="BC3" s="7">
        <v>0.05</v>
      </c>
      <c r="BD3" s="7">
        <v>7.0000000000000007E-2</v>
      </c>
      <c r="BE3" s="7">
        <v>0.05</v>
      </c>
      <c r="BF3" s="7">
        <v>0.05</v>
      </c>
      <c r="BG3" s="7">
        <v>0.05</v>
      </c>
      <c r="BH3" s="7">
        <v>0.05</v>
      </c>
      <c r="BI3" s="7">
        <v>0.05</v>
      </c>
      <c r="BJ3" s="7">
        <v>0.05</v>
      </c>
      <c r="BK3" s="7">
        <v>0.05</v>
      </c>
      <c r="BL3" s="7">
        <v>0.05</v>
      </c>
      <c r="BM3" s="7">
        <v>0.05</v>
      </c>
      <c r="BN3" s="7">
        <v>0.05</v>
      </c>
      <c r="BO3" s="7">
        <v>0.05</v>
      </c>
      <c r="BP3" s="7">
        <v>0.05</v>
      </c>
      <c r="BQ3" s="7">
        <v>0.05</v>
      </c>
      <c r="BR3" s="7">
        <v>7.0000000000000007E-2</v>
      </c>
      <c r="BS3" s="7">
        <v>0.05</v>
      </c>
      <c r="BT3" s="7">
        <v>0.05</v>
      </c>
      <c r="BU3" s="7">
        <v>0.05</v>
      </c>
      <c r="BV3" s="7">
        <v>0.1</v>
      </c>
      <c r="BW3" s="7">
        <v>0.05</v>
      </c>
      <c r="BX3" s="7">
        <v>0.05</v>
      </c>
      <c r="BY3" s="7">
        <v>0.05</v>
      </c>
      <c r="BZ3" s="7">
        <v>0.08</v>
      </c>
      <c r="CA3" s="7">
        <v>0.05</v>
      </c>
      <c r="CB3" s="7">
        <v>0.08</v>
      </c>
      <c r="CC3" s="7">
        <v>0.05</v>
      </c>
      <c r="CD3" s="7">
        <v>0.05</v>
      </c>
      <c r="CE3" s="7">
        <v>0.05</v>
      </c>
      <c r="CF3" s="7">
        <v>0.08</v>
      </c>
      <c r="CG3" s="7">
        <v>7.0000000000000007E-2</v>
      </c>
      <c r="CH3" s="7">
        <v>7.0000000000000007E-2</v>
      </c>
      <c r="CI3" s="7">
        <v>0.05</v>
      </c>
      <c r="CJ3" s="7">
        <v>7.0000000000000007E-2</v>
      </c>
      <c r="CK3" s="7">
        <v>0.05</v>
      </c>
      <c r="CL3" s="7"/>
      <c r="CM3" s="7">
        <v>0.05</v>
      </c>
      <c r="CN3" s="7">
        <v>0.05</v>
      </c>
      <c r="CO3" s="22"/>
      <c r="CP3" s="22"/>
      <c r="CQ3" s="22"/>
      <c r="CR3" s="7"/>
      <c r="CS3" s="7">
        <v>0.05</v>
      </c>
    </row>
    <row r="4" spans="1:97" ht="45" x14ac:dyDescent="0.25">
      <c r="A4" s="20">
        <f t="shared" ref="A4:A65" si="0">ROW()-1</f>
        <v>3</v>
      </c>
      <c r="B4" s="1" t="s">
        <v>1</v>
      </c>
      <c r="C4" s="8"/>
      <c r="D4" s="12"/>
      <c r="E4" s="12"/>
      <c r="F4" s="10"/>
      <c r="G4" s="10"/>
      <c r="H4" s="10"/>
      <c r="I4" s="12" t="s">
        <v>97</v>
      </c>
      <c r="J4" s="10"/>
      <c r="K4" s="10"/>
      <c r="L4" s="10"/>
      <c r="M4" s="10"/>
      <c r="N4" s="10"/>
      <c r="O4" s="10">
        <v>1.4999999999999999E-2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</row>
    <row r="5" spans="1:97" ht="28.5" x14ac:dyDescent="0.25">
      <c r="A5" s="20">
        <f t="shared" si="0"/>
        <v>4</v>
      </c>
      <c r="B5" s="1" t="s">
        <v>34</v>
      </c>
      <c r="C5" s="8"/>
      <c r="D5" s="12"/>
      <c r="E5" s="12"/>
      <c r="F5" s="10"/>
      <c r="G5" s="10"/>
      <c r="H5" s="10"/>
      <c r="I5" s="10">
        <v>0</v>
      </c>
      <c r="J5" s="10"/>
      <c r="K5" s="10"/>
      <c r="L5" s="10">
        <v>3.2500000000000001E-2</v>
      </c>
      <c r="M5" s="10"/>
      <c r="N5" s="10"/>
      <c r="O5" s="10">
        <v>0.04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>
        <v>0.01</v>
      </c>
      <c r="AB5" s="10"/>
      <c r="AC5" s="10">
        <v>0.01</v>
      </c>
      <c r="AD5" s="10"/>
      <c r="AE5" s="10"/>
      <c r="AF5" s="10"/>
      <c r="AG5" s="10"/>
      <c r="AH5" s="10"/>
      <c r="AI5" s="10"/>
      <c r="AJ5" s="10">
        <v>3.2500000000000001E-2</v>
      </c>
      <c r="AK5" s="10">
        <v>0.01</v>
      </c>
      <c r="AL5" s="10"/>
      <c r="AM5" s="10"/>
      <c r="AN5" s="10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</row>
    <row r="6" spans="1:97" x14ac:dyDescent="0.25">
      <c r="A6" s="20">
        <f t="shared" si="0"/>
        <v>5</v>
      </c>
      <c r="B6" s="2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</row>
    <row r="7" spans="1:97" ht="30" x14ac:dyDescent="0.25">
      <c r="A7" s="20">
        <f t="shared" si="0"/>
        <v>6</v>
      </c>
      <c r="B7" s="2" t="s">
        <v>36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>
        <v>0.1</v>
      </c>
      <c r="AN7" s="10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</row>
    <row r="8" spans="1:97" x14ac:dyDescent="0.25">
      <c r="A8" s="20">
        <f t="shared" si="0"/>
        <v>7</v>
      </c>
      <c r="B8" s="2" t="s">
        <v>37</v>
      </c>
      <c r="C8" s="10"/>
      <c r="D8" s="10"/>
      <c r="E8" s="10"/>
      <c r="F8" s="10"/>
      <c r="G8" s="10"/>
      <c r="H8" s="10"/>
      <c r="I8" s="10"/>
      <c r="J8" s="10"/>
      <c r="K8" s="10"/>
      <c r="L8" s="10">
        <v>0.05</v>
      </c>
      <c r="M8" s="10"/>
      <c r="N8" s="10"/>
      <c r="O8" s="10"/>
      <c r="P8" s="10"/>
      <c r="Q8" s="10"/>
      <c r="R8" s="10">
        <v>0.05</v>
      </c>
      <c r="S8" s="10"/>
      <c r="T8" s="10"/>
      <c r="U8" s="10"/>
      <c r="V8" s="10"/>
      <c r="W8" s="10"/>
      <c r="X8" s="10"/>
      <c r="Y8" s="10"/>
      <c r="Z8" s="10"/>
      <c r="AA8" s="10">
        <v>0.04</v>
      </c>
      <c r="AB8" s="10"/>
      <c r="AC8" s="10">
        <v>0.04</v>
      </c>
      <c r="AD8" s="10"/>
      <c r="AE8" s="10"/>
      <c r="AF8" s="10"/>
      <c r="AG8" s="10"/>
      <c r="AH8" s="10"/>
      <c r="AI8" s="10"/>
      <c r="AJ8" s="10"/>
      <c r="AK8" s="10"/>
      <c r="AL8" s="10"/>
      <c r="AM8" s="10">
        <v>0.05</v>
      </c>
      <c r="AN8" s="10"/>
      <c r="AO8" s="7">
        <v>7.0000000000000007E-2</v>
      </c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7"/>
      <c r="CL8" s="7">
        <v>0.05</v>
      </c>
      <c r="CM8" s="22"/>
      <c r="CN8" s="22"/>
      <c r="CO8" s="22"/>
      <c r="CP8" s="22"/>
      <c r="CQ8" s="22"/>
      <c r="CR8" s="22"/>
      <c r="CS8" s="22"/>
    </row>
    <row r="9" spans="1:97" x14ac:dyDescent="0.25">
      <c r="A9" s="20">
        <f t="shared" si="0"/>
        <v>8</v>
      </c>
      <c r="B9" s="2" t="s">
        <v>56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</row>
    <row r="10" spans="1:97" x14ac:dyDescent="0.25">
      <c r="A10" s="20">
        <f t="shared" si="0"/>
        <v>9</v>
      </c>
      <c r="B10" s="2" t="s">
        <v>3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9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9">
        <v>2000000</v>
      </c>
      <c r="AL10" s="10"/>
      <c r="AM10" s="9">
        <v>500000</v>
      </c>
      <c r="AN10" s="10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</row>
    <row r="11" spans="1:97" x14ac:dyDescent="0.25">
      <c r="A11" s="20">
        <f t="shared" si="0"/>
        <v>10</v>
      </c>
      <c r="B11" s="2" t="s">
        <v>4</v>
      </c>
      <c r="C11" s="7"/>
      <c r="D11" s="10"/>
      <c r="E11" s="10"/>
      <c r="F11" s="10"/>
      <c r="G11" s="10"/>
      <c r="H11" s="10"/>
      <c r="I11" s="10"/>
      <c r="J11" s="10"/>
      <c r="K11" s="10"/>
      <c r="L11" s="10">
        <v>1.4999999999999999E-2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</row>
    <row r="12" spans="1:97" x14ac:dyDescent="0.25">
      <c r="A12" s="20">
        <f t="shared" si="0"/>
        <v>11</v>
      </c>
      <c r="B12" s="2" t="s">
        <v>5</v>
      </c>
      <c r="C12" s="9"/>
      <c r="D12" s="10"/>
      <c r="E12" s="10"/>
      <c r="F12" s="9"/>
      <c r="G12" s="10"/>
      <c r="H12" s="10"/>
      <c r="I12" s="10"/>
      <c r="J12" s="10"/>
      <c r="K12" s="10"/>
      <c r="L12" s="10"/>
      <c r="M12" s="9"/>
      <c r="N12" s="9"/>
      <c r="O12" s="9">
        <v>1000000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</row>
    <row r="13" spans="1:97" ht="30" x14ac:dyDescent="0.25">
      <c r="A13" s="20">
        <f t="shared" si="0"/>
        <v>12</v>
      </c>
      <c r="B13" s="3" t="s">
        <v>6</v>
      </c>
      <c r="C13" s="9"/>
      <c r="D13" s="10"/>
      <c r="E13" s="10"/>
      <c r="F13" s="10"/>
      <c r="G13" s="10"/>
      <c r="H13" s="10"/>
      <c r="I13" s="12" t="s">
        <v>103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</row>
    <row r="14" spans="1:97" ht="30" x14ac:dyDescent="0.25">
      <c r="A14" s="20">
        <f t="shared" si="0"/>
        <v>13</v>
      </c>
      <c r="B14" s="3" t="s">
        <v>23</v>
      </c>
      <c r="C14" s="9"/>
      <c r="D14" s="10"/>
      <c r="E14" s="12"/>
      <c r="F14" s="10"/>
      <c r="G14" s="10"/>
      <c r="H14" s="10"/>
      <c r="I14" s="12" t="s">
        <v>103</v>
      </c>
      <c r="J14" s="9"/>
      <c r="K14" s="9"/>
      <c r="L14" s="10">
        <v>0.1</v>
      </c>
      <c r="M14" s="10"/>
      <c r="N14" s="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>
        <v>0.1</v>
      </c>
      <c r="AK14" s="10">
        <v>0.1</v>
      </c>
      <c r="AL14" s="10"/>
      <c r="AM14" s="10">
        <v>0.1</v>
      </c>
      <c r="AN14" s="10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</row>
    <row r="15" spans="1:97" x14ac:dyDescent="0.25">
      <c r="A15" s="20">
        <f t="shared" si="0"/>
        <v>14</v>
      </c>
      <c r="B15" s="3" t="s">
        <v>24</v>
      </c>
      <c r="C15" s="9"/>
      <c r="D15" s="10"/>
      <c r="E15" s="12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</row>
    <row r="16" spans="1:97" x14ac:dyDescent="0.25">
      <c r="A16" s="20">
        <f t="shared" si="0"/>
        <v>15</v>
      </c>
      <c r="B16" s="3" t="s">
        <v>14</v>
      </c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</row>
    <row r="17" spans="1:97" x14ac:dyDescent="0.25">
      <c r="A17" s="20">
        <f t="shared" si="0"/>
        <v>16</v>
      </c>
      <c r="B17" s="3" t="s">
        <v>15</v>
      </c>
      <c r="C17" s="9"/>
      <c r="D17" s="10"/>
      <c r="E17" s="10"/>
      <c r="F17" s="10"/>
      <c r="G17" s="10"/>
      <c r="H17" s="10"/>
      <c r="I17" s="10"/>
      <c r="J17" s="10"/>
      <c r="K17" s="10"/>
      <c r="L17" s="10">
        <v>0.02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</row>
    <row r="18" spans="1:97" x14ac:dyDescent="0.25">
      <c r="A18" s="20">
        <f t="shared" si="0"/>
        <v>17</v>
      </c>
      <c r="B18" s="3" t="s">
        <v>16</v>
      </c>
      <c r="C18" s="9"/>
      <c r="D18" s="10"/>
      <c r="E18" s="10"/>
      <c r="F18" s="10"/>
      <c r="G18" s="10"/>
      <c r="H18" s="10"/>
      <c r="I18" s="10">
        <v>1.4999999999999999E-2</v>
      </c>
      <c r="J18" s="10"/>
      <c r="K18" s="10"/>
      <c r="L18" s="10">
        <v>1.4999999999999999E-2</v>
      </c>
      <c r="M18" s="10"/>
      <c r="N18" s="10"/>
      <c r="O18" s="10">
        <v>0.02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>
        <v>0.01</v>
      </c>
      <c r="AB18" s="10"/>
      <c r="AC18" s="10">
        <v>0.01</v>
      </c>
      <c r="AD18" s="10"/>
      <c r="AE18" s="10"/>
      <c r="AF18" s="10"/>
      <c r="AG18" s="10"/>
      <c r="AH18" s="10"/>
      <c r="AI18" s="10"/>
      <c r="AJ18" s="10">
        <v>1.2500000000000001E-2</v>
      </c>
      <c r="AK18" s="10">
        <v>5.0000000000000001E-3</v>
      </c>
      <c r="AL18" s="10"/>
      <c r="AM18" s="10"/>
      <c r="AN18" s="10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</row>
    <row r="19" spans="1:97" ht="30" x14ac:dyDescent="0.25">
      <c r="A19" s="20">
        <f t="shared" si="0"/>
        <v>18</v>
      </c>
      <c r="B19" s="3" t="s">
        <v>17</v>
      </c>
      <c r="C19" s="9"/>
      <c r="D19" s="10"/>
      <c r="E19" s="10"/>
      <c r="F19" s="10"/>
      <c r="G19" s="10"/>
      <c r="H19" s="10"/>
      <c r="I19" s="12" t="s">
        <v>103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</row>
    <row r="20" spans="1:97" x14ac:dyDescent="0.25">
      <c r="A20" s="20">
        <f t="shared" si="0"/>
        <v>19</v>
      </c>
      <c r="B20" s="3" t="s">
        <v>18</v>
      </c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</row>
    <row r="21" spans="1:97" x14ac:dyDescent="0.25">
      <c r="A21" s="20">
        <f t="shared" si="0"/>
        <v>20</v>
      </c>
      <c r="B21" s="3" t="s">
        <v>19</v>
      </c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</row>
    <row r="22" spans="1:97" x14ac:dyDescent="0.25">
      <c r="A22" s="20">
        <f t="shared" si="0"/>
        <v>21</v>
      </c>
      <c r="B22" s="3" t="s">
        <v>20</v>
      </c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>
        <v>0.1</v>
      </c>
      <c r="AN22" s="10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</row>
    <row r="23" spans="1:97" x14ac:dyDescent="0.25">
      <c r="A23" s="20">
        <f t="shared" si="0"/>
        <v>22</v>
      </c>
      <c r="B23" s="3" t="s">
        <v>47</v>
      </c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>
        <v>0.03</v>
      </c>
      <c r="AK23" s="10">
        <v>0.03</v>
      </c>
      <c r="AL23" s="10"/>
      <c r="AM23" s="10"/>
      <c r="AN23" s="10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</row>
    <row r="24" spans="1:97" x14ac:dyDescent="0.25">
      <c r="A24" s="20">
        <f t="shared" si="0"/>
        <v>23</v>
      </c>
      <c r="B24" s="3" t="s">
        <v>22</v>
      </c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</row>
    <row r="25" spans="1:97" x14ac:dyDescent="0.25">
      <c r="A25" s="20">
        <f t="shared" si="0"/>
        <v>24</v>
      </c>
      <c r="B25" s="3" t="s">
        <v>25</v>
      </c>
      <c r="C25" s="9"/>
      <c r="D25" s="10"/>
      <c r="E25" s="10"/>
      <c r="F25" s="10"/>
      <c r="G25" s="10"/>
      <c r="H25" s="10"/>
      <c r="I25" s="10"/>
      <c r="J25" s="10"/>
      <c r="K25" s="10"/>
      <c r="L25" s="10">
        <v>5.0000000000000001E-3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</row>
    <row r="26" spans="1:97" x14ac:dyDescent="0.25">
      <c r="A26" s="20">
        <f t="shared" si="0"/>
        <v>25</v>
      </c>
      <c r="B26" s="3" t="s">
        <v>26</v>
      </c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</row>
    <row r="27" spans="1:97" x14ac:dyDescent="0.25">
      <c r="A27" s="20">
        <f t="shared" si="0"/>
        <v>26</v>
      </c>
      <c r="B27" s="3" t="s">
        <v>27</v>
      </c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</row>
    <row r="28" spans="1:97" x14ac:dyDescent="0.25">
      <c r="A28" s="20">
        <f t="shared" si="0"/>
        <v>27</v>
      </c>
      <c r="B28" s="3" t="s">
        <v>28</v>
      </c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</row>
    <row r="29" spans="1:97" ht="30" x14ac:dyDescent="0.25">
      <c r="A29" s="20">
        <f t="shared" si="0"/>
        <v>28</v>
      </c>
      <c r="B29" s="3" t="s">
        <v>29</v>
      </c>
      <c r="C29" s="9"/>
      <c r="D29" s="10"/>
      <c r="E29" s="12"/>
      <c r="F29" s="9"/>
      <c r="G29" s="12"/>
      <c r="H29" s="10"/>
      <c r="I29" s="12" t="s">
        <v>98</v>
      </c>
      <c r="J29" s="10"/>
      <c r="K29" s="10"/>
      <c r="L29" s="10"/>
      <c r="M29" s="10"/>
      <c r="N29" s="10"/>
      <c r="O29" s="10"/>
      <c r="P29" s="9"/>
      <c r="Q29" s="10"/>
      <c r="R29" s="10"/>
      <c r="S29" s="10"/>
      <c r="T29" s="10"/>
      <c r="U29" s="10"/>
      <c r="V29" s="10"/>
      <c r="W29" s="10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>
        <v>500000</v>
      </c>
      <c r="AL29" s="9"/>
      <c r="AM29" s="9">
        <v>200000</v>
      </c>
      <c r="AN29" s="10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</row>
    <row r="30" spans="1:97" ht="120" x14ac:dyDescent="0.25">
      <c r="A30" s="20">
        <f t="shared" si="0"/>
        <v>29</v>
      </c>
      <c r="B30" s="3" t="s">
        <v>77</v>
      </c>
      <c r="C30" s="9"/>
      <c r="D30" s="10"/>
      <c r="E30" s="12"/>
      <c r="F30" s="9"/>
      <c r="G30" s="12"/>
      <c r="H30" s="10"/>
      <c r="I30" s="10"/>
      <c r="J30" s="10"/>
      <c r="K30" s="10"/>
      <c r="L30" s="10"/>
      <c r="M30" s="10"/>
      <c r="N30" s="10"/>
      <c r="O30" s="10"/>
      <c r="P30" s="9"/>
      <c r="Q30" s="10"/>
      <c r="R30" s="12" t="s">
        <v>105</v>
      </c>
      <c r="S30" s="10"/>
      <c r="T30" s="10"/>
      <c r="U30" s="10"/>
      <c r="V30" s="10"/>
      <c r="W30" s="10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</row>
    <row r="31" spans="1:97" x14ac:dyDescent="0.25">
      <c r="A31" s="20">
        <f t="shared" si="0"/>
        <v>30</v>
      </c>
      <c r="B31" s="3" t="s">
        <v>30</v>
      </c>
      <c r="C31" s="9"/>
      <c r="D31" s="10"/>
      <c r="E31" s="1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</row>
    <row r="32" spans="1:97" x14ac:dyDescent="0.25">
      <c r="A32" s="20">
        <f t="shared" si="0"/>
        <v>31</v>
      </c>
      <c r="B32" s="3" t="s">
        <v>31</v>
      </c>
      <c r="C32" s="9"/>
      <c r="D32" s="10"/>
      <c r="E32" s="12"/>
      <c r="F32" s="10"/>
      <c r="G32" s="10"/>
      <c r="H32" s="10"/>
      <c r="I32" s="10">
        <v>0.02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</row>
    <row r="33" spans="1:97" x14ac:dyDescent="0.25">
      <c r="A33" s="20">
        <f t="shared" si="0"/>
        <v>32</v>
      </c>
      <c r="B33" s="3" t="s">
        <v>32</v>
      </c>
      <c r="C33" s="9"/>
      <c r="D33" s="10"/>
      <c r="E33" s="12"/>
      <c r="F33" s="9"/>
      <c r="G33" s="10"/>
      <c r="H33" s="9"/>
      <c r="I33" s="9"/>
      <c r="J33" s="10"/>
      <c r="K33" s="10"/>
      <c r="L33" s="10"/>
      <c r="M33" s="10"/>
      <c r="N33" s="9"/>
      <c r="O33" s="10"/>
      <c r="P33" s="10"/>
      <c r="Q33" s="10"/>
      <c r="R33" s="10"/>
      <c r="S33" s="10"/>
      <c r="T33" s="10"/>
      <c r="U33" s="10"/>
      <c r="V33" s="10"/>
      <c r="W33" s="10"/>
      <c r="X33" s="9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8">
        <v>1000000</v>
      </c>
      <c r="AK33" s="18">
        <v>1000000</v>
      </c>
      <c r="AL33" s="10"/>
      <c r="AM33" s="10"/>
      <c r="AN33" s="10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</row>
    <row r="34" spans="1:97" x14ac:dyDescent="0.25">
      <c r="A34" s="20">
        <f t="shared" si="0"/>
        <v>33</v>
      </c>
      <c r="B34" s="3" t="s">
        <v>33</v>
      </c>
      <c r="C34" s="9"/>
      <c r="D34" s="10"/>
      <c r="E34" s="1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>
        <v>0.1</v>
      </c>
      <c r="AL34" s="10"/>
      <c r="AM34" s="10"/>
      <c r="AN34" s="10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</row>
    <row r="35" spans="1:97" x14ac:dyDescent="0.25">
      <c r="A35" s="20">
        <f t="shared" si="0"/>
        <v>34</v>
      </c>
      <c r="B35" s="3" t="s">
        <v>42</v>
      </c>
      <c r="C35" s="9"/>
      <c r="D35" s="10"/>
      <c r="E35" s="1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</row>
    <row r="36" spans="1:97" ht="30" x14ac:dyDescent="0.25">
      <c r="A36" s="20">
        <f t="shared" si="0"/>
        <v>35</v>
      </c>
      <c r="B36" s="3" t="s">
        <v>50</v>
      </c>
      <c r="C36" s="9"/>
      <c r="D36" s="10"/>
      <c r="E36" s="12"/>
      <c r="F36" s="10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</row>
    <row r="37" spans="1:97" x14ac:dyDescent="0.25">
      <c r="A37" s="20">
        <f t="shared" si="0"/>
        <v>36</v>
      </c>
      <c r="B37" s="3" t="s">
        <v>52</v>
      </c>
      <c r="C37" s="9"/>
      <c r="D37" s="10"/>
      <c r="E37" s="12"/>
      <c r="F37" s="10"/>
      <c r="G37" s="9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</row>
    <row r="38" spans="1:97" x14ac:dyDescent="0.25">
      <c r="A38" s="20">
        <f t="shared" si="0"/>
        <v>37</v>
      </c>
      <c r="B38" s="3" t="s">
        <v>53</v>
      </c>
      <c r="C38" s="9"/>
      <c r="D38" s="10"/>
      <c r="E38" s="12"/>
      <c r="F38" s="10"/>
      <c r="G38" s="9"/>
      <c r="H38" s="10"/>
      <c r="I38" s="10"/>
      <c r="J38" s="10"/>
      <c r="K38" s="10"/>
      <c r="L38" s="10">
        <v>1.4999999999999999E-2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>
        <v>0.01</v>
      </c>
      <c r="AB38" s="10"/>
      <c r="AC38" s="10">
        <v>0.01</v>
      </c>
      <c r="AD38" s="10"/>
      <c r="AE38" s="10"/>
      <c r="AF38" s="10"/>
      <c r="AG38" s="10"/>
      <c r="AH38" s="10"/>
      <c r="AI38" s="10"/>
      <c r="AJ38" s="10"/>
      <c r="AK38" s="10">
        <v>0.01</v>
      </c>
      <c r="AL38" s="10"/>
      <c r="AM38" s="10"/>
      <c r="AN38" s="10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</row>
    <row r="39" spans="1:97" x14ac:dyDescent="0.25">
      <c r="A39" s="20">
        <f t="shared" si="0"/>
        <v>38</v>
      </c>
      <c r="B39" s="3" t="s">
        <v>55</v>
      </c>
      <c r="C39" s="9"/>
      <c r="D39" s="10"/>
      <c r="E39" s="1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</row>
    <row r="40" spans="1:97" x14ac:dyDescent="0.25">
      <c r="A40" s="20">
        <f t="shared" si="0"/>
        <v>39</v>
      </c>
      <c r="B40" s="3" t="s">
        <v>60</v>
      </c>
      <c r="C40" s="9"/>
      <c r="D40" s="10"/>
      <c r="E40" s="12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</row>
    <row r="41" spans="1:97" ht="120" x14ac:dyDescent="0.25">
      <c r="A41" s="20">
        <f t="shared" si="0"/>
        <v>40</v>
      </c>
      <c r="B41" s="3" t="s">
        <v>61</v>
      </c>
      <c r="C41" s="9"/>
      <c r="D41" s="10"/>
      <c r="E41" s="12"/>
      <c r="F41" s="10"/>
      <c r="G41" s="10"/>
      <c r="H41" s="10"/>
      <c r="I41" s="12" t="s">
        <v>104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</row>
    <row r="42" spans="1:97" x14ac:dyDescent="0.25">
      <c r="A42" s="20">
        <f t="shared" si="0"/>
        <v>41</v>
      </c>
      <c r="B42" s="3" t="s">
        <v>71</v>
      </c>
      <c r="C42" s="9"/>
      <c r="D42" s="10"/>
      <c r="E42" s="12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</row>
    <row r="43" spans="1:97" x14ac:dyDescent="0.25">
      <c r="A43" s="20">
        <f t="shared" si="0"/>
        <v>42</v>
      </c>
      <c r="B43" s="3" t="s">
        <v>75</v>
      </c>
      <c r="C43" s="9"/>
      <c r="D43" s="10"/>
      <c r="E43" s="12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>
        <v>0.01</v>
      </c>
      <c r="AN43" s="10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</row>
    <row r="44" spans="1:97" ht="30" x14ac:dyDescent="0.25">
      <c r="A44" s="20">
        <f t="shared" si="0"/>
        <v>43</v>
      </c>
      <c r="B44" s="3" t="s">
        <v>48</v>
      </c>
      <c r="C44" s="9"/>
      <c r="D44" s="10"/>
      <c r="E44" s="12"/>
      <c r="F44" s="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</row>
    <row r="45" spans="1:97" ht="30" x14ac:dyDescent="0.25">
      <c r="A45" s="20">
        <f t="shared" si="0"/>
        <v>44</v>
      </c>
      <c r="B45" s="3" t="s">
        <v>46</v>
      </c>
      <c r="C45" s="9"/>
      <c r="D45" s="10"/>
      <c r="E45" s="1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</row>
    <row r="46" spans="1:97" x14ac:dyDescent="0.25">
      <c r="A46" s="20">
        <f t="shared" si="0"/>
        <v>45</v>
      </c>
      <c r="B46" s="21" t="s">
        <v>57</v>
      </c>
      <c r="C46" s="22"/>
      <c r="D46" s="22"/>
      <c r="E46" s="22"/>
      <c r="F46" s="22"/>
      <c r="G46" s="22"/>
      <c r="H46" s="22"/>
      <c r="I46" s="22"/>
      <c r="J46" s="10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</row>
    <row r="47" spans="1:97" x14ac:dyDescent="0.25">
      <c r="A47" s="20">
        <f t="shared" si="0"/>
        <v>46</v>
      </c>
      <c r="B47" s="3" t="s">
        <v>43</v>
      </c>
      <c r="C47" s="9"/>
      <c r="D47" s="10"/>
      <c r="E47" s="12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</row>
    <row r="48" spans="1:97" ht="30" x14ac:dyDescent="0.25">
      <c r="A48" s="20">
        <f t="shared" si="0"/>
        <v>47</v>
      </c>
      <c r="B48" s="3" t="s">
        <v>38</v>
      </c>
      <c r="C48" s="9"/>
      <c r="D48" s="10"/>
      <c r="E48" s="12"/>
      <c r="F48" s="9"/>
      <c r="G48" s="10"/>
      <c r="H48" s="10"/>
      <c r="I48" s="23">
        <v>2100000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</row>
    <row r="49" spans="1:97" ht="30" x14ac:dyDescent="0.25">
      <c r="A49" s="20">
        <f t="shared" si="0"/>
        <v>48</v>
      </c>
      <c r="B49" s="3" t="s">
        <v>49</v>
      </c>
      <c r="C49" s="9"/>
      <c r="D49" s="10"/>
      <c r="E49" s="12"/>
      <c r="F49" s="9"/>
      <c r="G49" s="16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</row>
    <row r="50" spans="1:97" ht="30" x14ac:dyDescent="0.25">
      <c r="A50" s="20">
        <f t="shared" si="0"/>
        <v>49</v>
      </c>
      <c r="B50" s="3" t="s">
        <v>45</v>
      </c>
      <c r="C50" s="9"/>
      <c r="D50" s="10"/>
      <c r="E50" s="12"/>
      <c r="F50" s="9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</row>
    <row r="51" spans="1:97" ht="30" x14ac:dyDescent="0.25">
      <c r="A51" s="20">
        <f t="shared" si="0"/>
        <v>50</v>
      </c>
      <c r="B51" s="3" t="s">
        <v>41</v>
      </c>
      <c r="C51" s="9"/>
      <c r="D51" s="10"/>
      <c r="E51" s="12"/>
      <c r="F51" s="12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>
        <v>0.01</v>
      </c>
      <c r="AL51" s="10"/>
      <c r="AM51" s="10"/>
      <c r="AN51" s="10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</row>
    <row r="52" spans="1:97" x14ac:dyDescent="0.25">
      <c r="A52" s="20">
        <f t="shared" si="0"/>
        <v>51</v>
      </c>
      <c r="B52" s="3" t="s">
        <v>78</v>
      </c>
      <c r="C52" s="9"/>
      <c r="D52" s="10"/>
      <c r="E52" s="12"/>
      <c r="F52" s="12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9">
        <v>1000000</v>
      </c>
      <c r="S52" s="10"/>
      <c r="T52" s="10"/>
      <c r="U52" s="10"/>
      <c r="V52" s="10"/>
      <c r="W52" s="10"/>
      <c r="X52" s="10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>
        <v>2000000</v>
      </c>
      <c r="AL52" s="9"/>
      <c r="AM52" s="9"/>
      <c r="AN52" s="10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</row>
    <row r="53" spans="1:97" x14ac:dyDescent="0.25">
      <c r="A53" s="20">
        <f t="shared" si="0"/>
        <v>52</v>
      </c>
      <c r="B53" s="3"/>
      <c r="C53" s="9"/>
      <c r="D53" s="10"/>
      <c r="E53" s="12"/>
      <c r="F53" s="12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9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</row>
    <row r="54" spans="1:97" x14ac:dyDescent="0.25">
      <c r="A54" s="20">
        <f t="shared" si="0"/>
        <v>53</v>
      </c>
      <c r="B54" s="3" t="s">
        <v>40</v>
      </c>
      <c r="C54" s="9"/>
      <c r="D54" s="10"/>
      <c r="E54" s="12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</row>
    <row r="55" spans="1:97" x14ac:dyDescent="0.25">
      <c r="A55" s="20">
        <f t="shared" si="0"/>
        <v>54</v>
      </c>
      <c r="B55" s="3" t="s">
        <v>39</v>
      </c>
      <c r="C55" s="9"/>
      <c r="D55" s="10"/>
      <c r="E55" s="12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</row>
    <row r="56" spans="1:97" x14ac:dyDescent="0.25">
      <c r="A56" s="20">
        <f t="shared" si="0"/>
        <v>55</v>
      </c>
      <c r="B56" s="3" t="s">
        <v>7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</row>
    <row r="57" spans="1:97" x14ac:dyDescent="0.25">
      <c r="A57" s="20">
        <f t="shared" si="0"/>
        <v>56</v>
      </c>
      <c r="B57" s="3" t="s">
        <v>8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</row>
    <row r="58" spans="1:97" x14ac:dyDescent="0.25">
      <c r="A58" s="20">
        <f t="shared" si="0"/>
        <v>57</v>
      </c>
      <c r="B58" s="3" t="s">
        <v>59</v>
      </c>
      <c r="C58" s="10"/>
      <c r="D58" s="10"/>
      <c r="E58" s="10"/>
      <c r="F58" s="10"/>
      <c r="G58" s="10"/>
      <c r="H58" s="10"/>
      <c r="I58" s="10"/>
      <c r="J58" s="10"/>
      <c r="K58" s="9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</row>
    <row r="59" spans="1:97" x14ac:dyDescent="0.25">
      <c r="A59" s="20">
        <f t="shared" si="0"/>
        <v>58</v>
      </c>
      <c r="B59" s="4" t="s">
        <v>9</v>
      </c>
      <c r="C59" s="7"/>
      <c r="D59" s="7"/>
      <c r="E59" s="10"/>
      <c r="F59" s="10"/>
      <c r="G59" s="10"/>
      <c r="H59" s="10"/>
      <c r="I59" s="10"/>
      <c r="J59" s="7"/>
      <c r="K59" s="7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</row>
    <row r="60" spans="1:97" x14ac:dyDescent="0.25">
      <c r="A60" s="20">
        <f t="shared" si="0"/>
        <v>59</v>
      </c>
      <c r="B60" s="4" t="s">
        <v>99</v>
      </c>
      <c r="C60" s="7"/>
      <c r="D60" s="7"/>
      <c r="E60" s="10"/>
      <c r="F60" s="10"/>
      <c r="G60" s="10"/>
      <c r="H60" s="10"/>
      <c r="I60" s="10">
        <v>0.01</v>
      </c>
      <c r="J60" s="7"/>
      <c r="K60" s="7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</row>
    <row r="61" spans="1:97" x14ac:dyDescent="0.25">
      <c r="A61" s="20">
        <f t="shared" si="0"/>
        <v>60</v>
      </c>
      <c r="B61" s="4" t="s">
        <v>100</v>
      </c>
      <c r="C61" s="7"/>
      <c r="D61" s="7"/>
      <c r="E61" s="10"/>
      <c r="F61" s="10"/>
      <c r="G61" s="10"/>
      <c r="H61" s="10"/>
      <c r="I61" s="10">
        <v>1.4999999999999999E-2</v>
      </c>
      <c r="J61" s="7"/>
      <c r="K61" s="7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</row>
    <row r="62" spans="1:97" x14ac:dyDescent="0.25">
      <c r="A62" s="20">
        <f t="shared" si="0"/>
        <v>61</v>
      </c>
      <c r="B62" s="4" t="s">
        <v>101</v>
      </c>
      <c r="C62" s="7"/>
      <c r="D62" s="7"/>
      <c r="E62" s="10"/>
      <c r="F62" s="10"/>
      <c r="G62" s="10"/>
      <c r="H62" s="10"/>
      <c r="I62" s="10">
        <v>0.03</v>
      </c>
      <c r="J62" s="7"/>
      <c r="K62" s="7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</row>
    <row r="63" spans="1:97" x14ac:dyDescent="0.25">
      <c r="A63" s="20">
        <f t="shared" si="0"/>
        <v>62</v>
      </c>
      <c r="B63" s="4" t="s">
        <v>102</v>
      </c>
      <c r="C63" s="7"/>
      <c r="D63" s="7"/>
      <c r="E63" s="10"/>
      <c r="F63" s="10"/>
      <c r="G63" s="10"/>
      <c r="H63" s="10"/>
      <c r="I63" s="9">
        <v>210000</v>
      </c>
      <c r="J63" s="7"/>
      <c r="K63" s="7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</row>
    <row r="64" spans="1:97" x14ac:dyDescent="0.25">
      <c r="A64" s="20">
        <f t="shared" si="0"/>
        <v>63</v>
      </c>
      <c r="B64" s="4"/>
      <c r="C64" s="7"/>
      <c r="D64" s="7"/>
      <c r="E64" s="10"/>
      <c r="F64" s="10"/>
      <c r="G64" s="10"/>
      <c r="H64" s="10"/>
      <c r="I64" s="10"/>
      <c r="J64" s="7"/>
      <c r="K64" s="7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</row>
    <row r="65" spans="1:97" s="14" customFormat="1" x14ac:dyDescent="0.25">
      <c r="A65" s="20">
        <f t="shared" si="0"/>
        <v>64</v>
      </c>
      <c r="B65" s="5" t="s">
        <v>10</v>
      </c>
      <c r="C65" s="13"/>
      <c r="D65" s="13"/>
      <c r="E65" s="13"/>
      <c r="F65" s="13"/>
      <c r="G65" s="17"/>
      <c r="H65" s="13"/>
      <c r="I65" s="13"/>
      <c r="J65" s="13"/>
      <c r="K65" s="13"/>
      <c r="L65" s="13">
        <v>0.14749999999999999</v>
      </c>
      <c r="M65" s="13"/>
      <c r="N65" s="13"/>
      <c r="O65" s="13">
        <v>7.4999999999999997E-2</v>
      </c>
      <c r="P65" s="13"/>
      <c r="Q65" s="13"/>
      <c r="R65" s="13">
        <v>0.05</v>
      </c>
      <c r="S65" s="13"/>
      <c r="T65" s="13">
        <v>0.1</v>
      </c>
      <c r="U65" s="13"/>
      <c r="V65" s="13"/>
      <c r="W65" s="13">
        <v>7.0000000000000007E-2</v>
      </c>
      <c r="X65" s="13"/>
      <c r="Y65" s="13"/>
      <c r="Z65" s="13"/>
      <c r="AA65" s="13">
        <v>7.0000000000000007E-2</v>
      </c>
      <c r="AB65" s="13"/>
      <c r="AC65" s="13">
        <v>7.0000000000000007E-2</v>
      </c>
      <c r="AD65" s="13"/>
      <c r="AE65" s="13"/>
      <c r="AF65" s="13"/>
      <c r="AG65" s="13"/>
      <c r="AH65" s="13"/>
      <c r="AI65" s="13"/>
      <c r="AJ65" s="13"/>
      <c r="AK65" s="13"/>
      <c r="AL65" s="13"/>
      <c r="AM65" s="13">
        <v>0.06</v>
      </c>
      <c r="AN65" s="13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</row>
  </sheetData>
  <autoFilter ref="B1:BD65" xr:uid="{E7A48342-F8CE-4240-B458-DF0B1460CA83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FCE9-5558-4FCF-9747-81D0F62A5D05}">
  <dimension ref="E11:E12"/>
  <sheetViews>
    <sheetView workbookViewId="0">
      <selection activeCell="E13" sqref="E13"/>
    </sheetView>
  </sheetViews>
  <sheetFormatPr defaultRowHeight="15" x14ac:dyDescent="0.25"/>
  <sheetData>
    <row r="11" spans="5:5" x14ac:dyDescent="0.25">
      <c r="E11">
        <f>116611*8%</f>
        <v>9328.880000000001</v>
      </c>
    </row>
    <row r="12" spans="5:5" x14ac:dyDescent="0.25">
      <c r="E12">
        <f>116611+E11</f>
        <v>125939.88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2026-03-12T09:07:58Z</dcterms:created>
  <dcterms:modified xsi:type="dcterms:W3CDTF">2026-06-05T10:25:54Z</dcterms:modified>
</cp:coreProperties>
</file>