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in\Desktop\THƯ\LƯU\HÓA ĐƠN SỮA TỪ 22-5\"/>
    </mc:Choice>
  </mc:AlternateContent>
  <bookViews>
    <workbookView xWindow="0" yWindow="0" windowWidth="24000" windowHeight="97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I5" i="2"/>
  <c r="I4" i="2"/>
  <c r="B5" i="2" l="1"/>
  <c r="N5" i="2" s="1"/>
  <c r="B4" i="2"/>
  <c r="N4" i="2" l="1"/>
  <c r="B8" i="2" l="1"/>
  <c r="B9" i="2"/>
  <c r="B6" i="2"/>
  <c r="N6" i="2" s="1"/>
  <c r="J16" i="2" l="1"/>
  <c r="I7" i="2"/>
  <c r="B7" i="2"/>
  <c r="N7" i="2" s="1"/>
  <c r="J17" i="2" l="1"/>
  <c r="J18" i="2" s="1"/>
  <c r="N8" i="2" l="1"/>
  <c r="N9" i="2"/>
</calcChain>
</file>

<file path=xl/comments1.xml><?xml version="1.0" encoding="utf-8"?>
<comments xmlns="http://schemas.openxmlformats.org/spreadsheetml/2006/main">
  <authors>
    <author>Amin</author>
  </authors>
  <commentList>
    <comment ref="J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chị hằng
xuất sữa anhtai
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chị huyền tân phú
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HĐ SINH HÀ
+ HĐ HANGHUNG BÌNH TAN (1L)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HĐ SINH HÀ
+ HĐ HANGHUNG BÌNH TAN (1L)</t>
        </r>
      </text>
    </comment>
  </commentList>
</comments>
</file>

<file path=xl/sharedStrings.xml><?xml version="1.0" encoding="utf-8"?>
<sst xmlns="http://schemas.openxmlformats.org/spreadsheetml/2006/main" count="29" uniqueCount="21">
  <si>
    <t>NHẬP</t>
  </si>
  <si>
    <t>XUẤT</t>
  </si>
  <si>
    <t>MÃ HÀNG</t>
  </si>
  <si>
    <t>CÒN LẠI</t>
  </si>
  <si>
    <t>SỮA PAULS NGUYÊN KEM 200ML</t>
  </si>
  <si>
    <t>SỮA PAULS SOCOLA 200ML</t>
  </si>
  <si>
    <t>SỮA PAULS DÂU 200ML</t>
  </si>
  <si>
    <t>SỮA PAULS NGUYÊN KEM 1L</t>
  </si>
  <si>
    <t>SỮA BREAK SOCOLA 250ML</t>
  </si>
  <si>
    <t>SỮA BREAK VANI 250ML</t>
  </si>
  <si>
    <t>SỮA PAULS NGUYÊN CHẤT 1L</t>
  </si>
  <si>
    <t xml:space="preserve">NGÀY 1 </t>
  </si>
  <si>
    <t>NGÀY 1</t>
  </si>
  <si>
    <t>ngày 2</t>
  </si>
  <si>
    <t>SỐ LƯỢNG
/THÙNG</t>
  </si>
  <si>
    <t>ngày 3</t>
  </si>
  <si>
    <t>BẢNG THEO DÕI SỮA TỪ 22-5 ( NHẬP + XUẤT)</t>
  </si>
  <si>
    <t>SỐ LƯỢNG/
 THÙNG</t>
  </si>
  <si>
    <t>NGÀY 4</t>
  </si>
  <si>
    <t>NGÀY 5</t>
  </si>
  <si>
    <t>ngày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</si>
</sst>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3"/>
      <scheme val="minor"/>
    </font>
    <font>
      <sz val="12"/>
      <color theme="1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22"/>
      <color theme="1"/>
      <name val="Calibri"/>
      <family val="2"/>
      <charset val="16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/>
    <xf numFmtId="0" fontId="0" fillId="5" borderId="0" xfId="0" applyFill="1"/>
    <xf numFmtId="0" fontId="0" fillId="4" borderId="2" xfId="0" applyFill="1" applyBorder="1" applyAlignment="1">
      <alignment horizontal="center" vertical="center"/>
    </xf>
    <xf numFmtId="0" fontId="4" fillId="2" borderId="1" xfId="0" applyFont="1" applyFill="1" applyBorder="1"/>
    <xf numFmtId="0" fontId="1" fillId="6" borderId="1" xfId="0" applyFon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P15" sqref="P15"/>
    </sheetView>
  </sheetViews>
  <sheetFormatPr defaultRowHeight="15" x14ac:dyDescent="0.25"/>
  <cols>
    <col min="1" max="1" width="33" customWidth="1"/>
    <col min="2" max="2" width="14.7109375" customWidth="1"/>
    <col min="3" max="7" width="12.85546875" hidden="1" customWidth="1"/>
    <col min="8" max="8" width="30.42578125" customWidth="1"/>
    <col min="9" max="9" width="15.28515625" style="1" customWidth="1"/>
    <col min="10" max="11" width="18.42578125" hidden="1" customWidth="1"/>
    <col min="12" max="12" width="13.5703125" hidden="1" customWidth="1"/>
    <col min="13" max="13" width="12.7109375" hidden="1" customWidth="1"/>
    <col min="14" max="14" width="22.28515625" style="17" customWidth="1"/>
  </cols>
  <sheetData>
    <row r="1" spans="1:14" ht="36.75" customHeight="1" x14ac:dyDescent="0.45">
      <c r="A1" s="2"/>
      <c r="B1" s="2"/>
      <c r="C1" s="2"/>
      <c r="D1" s="2"/>
      <c r="E1" s="19"/>
      <c r="F1" s="19"/>
      <c r="G1" s="19" t="s">
        <v>16</v>
      </c>
      <c r="H1" s="19"/>
      <c r="I1" s="3"/>
      <c r="J1" s="2"/>
      <c r="K1" s="2"/>
      <c r="L1" s="2"/>
      <c r="M1" s="2"/>
      <c r="N1" s="15"/>
    </row>
    <row r="2" spans="1:14" ht="30" customHeight="1" x14ac:dyDescent="0.25">
      <c r="A2" s="21" t="s">
        <v>0</v>
      </c>
      <c r="B2" s="21"/>
      <c r="C2" s="21"/>
      <c r="D2" s="14"/>
      <c r="E2" s="14"/>
      <c r="F2" s="6"/>
      <c r="G2" s="7"/>
      <c r="H2" s="22" t="s">
        <v>1</v>
      </c>
      <c r="I2" s="22"/>
      <c r="J2" s="22"/>
      <c r="K2" s="8"/>
      <c r="L2" s="8"/>
      <c r="M2" s="8"/>
      <c r="N2" s="18" t="s">
        <v>3</v>
      </c>
    </row>
    <row r="3" spans="1:14" ht="30" customHeight="1" x14ac:dyDescent="0.25">
      <c r="A3" s="4" t="s">
        <v>2</v>
      </c>
      <c r="B3" s="9" t="s">
        <v>14</v>
      </c>
      <c r="C3" s="4" t="s">
        <v>11</v>
      </c>
      <c r="D3" s="4" t="s">
        <v>13</v>
      </c>
      <c r="E3" s="4" t="s">
        <v>15</v>
      </c>
      <c r="F3" s="4" t="s">
        <v>18</v>
      </c>
      <c r="G3" s="4" t="s">
        <v>19</v>
      </c>
      <c r="H3" s="4" t="s">
        <v>2</v>
      </c>
      <c r="I3" s="9" t="s">
        <v>17</v>
      </c>
      <c r="J3" s="4" t="s">
        <v>12</v>
      </c>
      <c r="K3" s="4" t="s">
        <v>13</v>
      </c>
      <c r="L3" s="4" t="s">
        <v>15</v>
      </c>
      <c r="M3" s="4" t="s">
        <v>20</v>
      </c>
      <c r="N3" s="16"/>
    </row>
    <row r="4" spans="1:14" s="13" customFormat="1" ht="30" customHeight="1" x14ac:dyDescent="0.25">
      <c r="A4" s="10" t="s">
        <v>4</v>
      </c>
      <c r="B4" s="11">
        <f>2+10+10+50</f>
        <v>72</v>
      </c>
      <c r="C4" s="12">
        <v>45800</v>
      </c>
      <c r="D4" s="5">
        <v>45815</v>
      </c>
      <c r="E4" s="12"/>
      <c r="F4" s="12">
        <v>45828</v>
      </c>
      <c r="G4" s="12">
        <v>45832</v>
      </c>
      <c r="H4" s="10" t="s">
        <v>4</v>
      </c>
      <c r="I4" s="11">
        <f>2+10+10+5+2</f>
        <v>29</v>
      </c>
      <c r="J4" s="12">
        <v>45800</v>
      </c>
      <c r="K4" s="12"/>
      <c r="L4" s="12">
        <v>45828</v>
      </c>
      <c r="M4" s="12">
        <v>45846</v>
      </c>
      <c r="N4" s="16">
        <f>B4-I4</f>
        <v>43</v>
      </c>
    </row>
    <row r="5" spans="1:14" s="13" customFormat="1" ht="30" customHeight="1" x14ac:dyDescent="0.25">
      <c r="A5" s="10" t="s">
        <v>5</v>
      </c>
      <c r="B5" s="11">
        <f>2+5+50</f>
        <v>57</v>
      </c>
      <c r="C5" s="12">
        <v>45800</v>
      </c>
      <c r="D5" s="12"/>
      <c r="E5" s="5">
        <v>45817</v>
      </c>
      <c r="F5" s="12"/>
      <c r="G5" s="12">
        <v>45832</v>
      </c>
      <c r="H5" s="10" t="s">
        <v>5</v>
      </c>
      <c r="I5" s="11">
        <f>2+5+4+8+5+4</f>
        <v>28</v>
      </c>
      <c r="J5" s="12">
        <v>45800</v>
      </c>
      <c r="K5" s="12"/>
      <c r="L5" s="12"/>
      <c r="M5" s="12">
        <v>45846</v>
      </c>
      <c r="N5" s="16">
        <f>B5-I5</f>
        <v>29</v>
      </c>
    </row>
    <row r="6" spans="1:14" s="13" customFormat="1" ht="30" customHeight="1" x14ac:dyDescent="0.25">
      <c r="A6" s="10" t="s">
        <v>6</v>
      </c>
      <c r="B6" s="11">
        <f>2+10+50</f>
        <v>62</v>
      </c>
      <c r="C6" s="12">
        <v>45800</v>
      </c>
      <c r="D6" s="12"/>
      <c r="E6" s="12"/>
      <c r="F6" s="12">
        <v>45828</v>
      </c>
      <c r="G6" s="12">
        <v>45832</v>
      </c>
      <c r="H6" s="10" t="s">
        <v>6</v>
      </c>
      <c r="I6" s="11">
        <f>2+10+5+2+10+5+4</f>
        <v>38</v>
      </c>
      <c r="J6" s="12">
        <v>45800</v>
      </c>
      <c r="K6" s="12"/>
      <c r="L6" s="12">
        <v>45828</v>
      </c>
      <c r="M6" s="12">
        <v>45846</v>
      </c>
      <c r="N6" s="16">
        <f>B6-I6</f>
        <v>24</v>
      </c>
    </row>
    <row r="7" spans="1:14" s="13" customFormat="1" ht="30" customHeight="1" x14ac:dyDescent="0.25">
      <c r="A7" s="10" t="s">
        <v>7</v>
      </c>
      <c r="B7" s="11">
        <f>1+10</f>
        <v>11</v>
      </c>
      <c r="C7" s="12">
        <v>45800</v>
      </c>
      <c r="D7" s="12"/>
      <c r="E7" s="12"/>
      <c r="F7" s="12">
        <v>45828</v>
      </c>
      <c r="G7" s="12"/>
      <c r="H7" s="10" t="s">
        <v>10</v>
      </c>
      <c r="I7" s="11">
        <f>2+2</f>
        <v>4</v>
      </c>
      <c r="J7" s="12">
        <v>45800</v>
      </c>
      <c r="K7" s="12"/>
      <c r="L7" s="12"/>
      <c r="M7" s="12">
        <v>45846</v>
      </c>
      <c r="N7" s="16">
        <f>B7-I7</f>
        <v>7</v>
      </c>
    </row>
    <row r="8" spans="1:14" s="13" customFormat="1" ht="30" customHeight="1" x14ac:dyDescent="0.25">
      <c r="A8" s="10" t="s">
        <v>8</v>
      </c>
      <c r="B8" s="11">
        <f>2</f>
        <v>2</v>
      </c>
      <c r="C8" s="12"/>
      <c r="D8" s="12"/>
      <c r="E8" s="12">
        <v>45817</v>
      </c>
      <c r="F8" s="12"/>
      <c r="G8" s="12"/>
      <c r="H8" s="10" t="s">
        <v>8</v>
      </c>
      <c r="I8" s="11">
        <v>2</v>
      </c>
      <c r="J8" s="12"/>
      <c r="K8" s="12">
        <v>45818</v>
      </c>
      <c r="L8" s="12"/>
      <c r="M8" s="12"/>
      <c r="N8" s="20">
        <f t="shared" ref="N8:N9" si="0">B8-I8</f>
        <v>0</v>
      </c>
    </row>
    <row r="9" spans="1:14" s="13" customFormat="1" ht="30" customHeight="1" x14ac:dyDescent="0.25">
      <c r="A9" s="10" t="s">
        <v>9</v>
      </c>
      <c r="B9" s="11">
        <f>4</f>
        <v>4</v>
      </c>
      <c r="C9" s="12"/>
      <c r="D9" s="12"/>
      <c r="E9" s="12">
        <v>45817</v>
      </c>
      <c r="F9" s="12"/>
      <c r="G9" s="12"/>
      <c r="H9" s="10" t="s">
        <v>9</v>
      </c>
      <c r="I9" s="11">
        <v>2</v>
      </c>
      <c r="J9" s="12"/>
      <c r="K9" s="12">
        <v>45818</v>
      </c>
      <c r="L9" s="12"/>
      <c r="M9" s="12"/>
      <c r="N9" s="16">
        <f t="shared" si="0"/>
        <v>2</v>
      </c>
    </row>
    <row r="16" spans="1:14" x14ac:dyDescent="0.25">
      <c r="J16">
        <f>467592*2</f>
        <v>935184</v>
      </c>
    </row>
    <row r="17" spans="10:10" x14ac:dyDescent="0.25">
      <c r="J17">
        <f>J16*1.08</f>
        <v>1009998.7200000001</v>
      </c>
    </row>
    <row r="18" spans="10:10" x14ac:dyDescent="0.25">
      <c r="J18">
        <f>J16+J17</f>
        <v>1945182.7200000002</v>
      </c>
    </row>
  </sheetData>
  <mergeCells count="2">
    <mergeCell ref="A2:C2"/>
    <mergeCell ref="H2:J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Amin</cp:lastModifiedBy>
  <dcterms:created xsi:type="dcterms:W3CDTF">2025-06-19T07:48:13Z</dcterms:created>
  <dcterms:modified xsi:type="dcterms:W3CDTF">2025-09-18T07:13:28Z</dcterms:modified>
</cp:coreProperties>
</file>