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37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1-07" sheetId="68" r:id="rId39"/>
    <sheet name="02-07" sheetId="86" r:id="rId40"/>
    <sheet name="03-07" sheetId="87" r:id="rId41"/>
    <sheet name="04-07" sheetId="88" r:id="rId42"/>
    <sheet name="05-07( HK CÓ)" sheetId="89" r:id="rId43"/>
    <sheet name="06-07" sheetId="90" r:id="rId44"/>
    <sheet name="07-07" sheetId="91" r:id="rId45"/>
    <sheet name="08-07" sheetId="92" r:id="rId46"/>
    <sheet name="09-07" sheetId="93" r:id="rId47"/>
    <sheet name="10-07" sheetId="94" r:id="rId48"/>
    <sheet name="11-07" sheetId="95" r:id="rId49"/>
    <sheet name="12-07(hk có)" sheetId="96" r:id="rId50"/>
    <sheet name="13-07" sheetId="97" r:id="rId51"/>
    <sheet name="14-07" sheetId="99" r:id="rId52"/>
    <sheet name="15-07" sheetId="100" r:id="rId53"/>
    <sheet name="16-07" sheetId="101" r:id="rId54"/>
    <sheet name="17-07" sheetId="102" r:id="rId55"/>
    <sheet name="18-07" sheetId="103" r:id="rId56"/>
    <sheet name="19-07( hk có)" sheetId="104" r:id="rId57"/>
    <sheet name="20-07" sheetId="105" r:id="rId58"/>
    <sheet name="21-07" sheetId="106" r:id="rId59"/>
    <sheet name="22-07" sheetId="107" r:id="rId60"/>
    <sheet name="23-07" sheetId="109" r:id="rId61"/>
    <sheet name="24-07" sheetId="110" r:id="rId62"/>
    <sheet name="25-07" sheetId="111" r:id="rId63"/>
    <sheet name="26-07( HK CÓ)" sheetId="112" r:id="rId64"/>
    <sheet name="27-07" sheetId="113" r:id="rId65"/>
    <sheet name="28-07" sheetId="114" r:id="rId66"/>
    <sheet name="29-07" sheetId="115" r:id="rId67"/>
    <sheet name="30-07" sheetId="116" r:id="rId68"/>
    <sheet name="31-07" sheetId="117" r:id="rId69"/>
    <sheet name="NGAY 13-11" sheetId="32" state="hidden" r:id="rId70"/>
    <sheet name="NGAY 17-11" sheetId="14" state="hidden" r:id="rId71"/>
    <sheet name="NGAY 18-11" sheetId="27" state="hidden" r:id="rId72"/>
    <sheet name="NGAY 19-11" sheetId="12" state="hidden" r:id="rId73"/>
    <sheet name="NGAY 20-11" sheetId="17" state="hidden" r:id="rId74"/>
    <sheet name="NGAY 24-11" sheetId="33" state="hidden" r:id="rId75"/>
    <sheet name="NGAY 25-11" sheetId="34" state="hidden" r:id="rId76"/>
    <sheet name="NGAY 26-11" sheetId="22" state="hidden" r:id="rId77"/>
    <sheet name="NGAY 27-11" sheetId="15" state="hidden" r:id="rId78"/>
    <sheet name="NGAY 28-11" sheetId="13" state="hidden" r:id="rId79"/>
    <sheet name="NGAY 29-11" sheetId="10" state="hidden" r:id="rId80"/>
    <sheet name="NGAY 24-10" sheetId="35" state="hidden" r:id="rId81"/>
    <sheet name="NGAY 25-10" sheetId="11" state="hidden" r:id="rId82"/>
    <sheet name="NGAY 28-10" sheetId="23" state="hidden" r:id="rId83"/>
    <sheet name="NGAY 30-10" sheetId="25" state="hidden" r:id="rId84"/>
    <sheet name="NGAY 28-8" sheetId="26" state="hidden" r:id="rId85"/>
    <sheet name="NGAY 29-8" sheetId="37" state="hidden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9">#REF!</definedName>
    <definedName name="_1400B" localSheetId="9">#REF!</definedName>
    <definedName name="_1400B" localSheetId="70">#REF!</definedName>
    <definedName name="_1400B" localSheetId="71">#REF!</definedName>
    <definedName name="_1400B" localSheetId="72">#REF!</definedName>
    <definedName name="_1400B" localSheetId="73">#REF!</definedName>
    <definedName name="_1400B" localSheetId="80">#REF!</definedName>
    <definedName name="_1400B" localSheetId="74">#REF!</definedName>
    <definedName name="_1400B" localSheetId="81">#REF!</definedName>
    <definedName name="_1400B" localSheetId="75">#REF!</definedName>
    <definedName name="_1400B" localSheetId="76">#REF!</definedName>
    <definedName name="_1400B" localSheetId="77">#REF!</definedName>
    <definedName name="_1400B" localSheetId="82">#REF!</definedName>
    <definedName name="_1400B" localSheetId="78">#REF!</definedName>
    <definedName name="_1400B" localSheetId="84">#REF!</definedName>
    <definedName name="_1400B" localSheetId="79">#REF!</definedName>
    <definedName name="_1400B" localSheetId="85">#REF!</definedName>
    <definedName name="_1400B" localSheetId="83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9">#REF!</definedName>
    <definedName name="_403" localSheetId="9">#REF!</definedName>
    <definedName name="_403" localSheetId="70">#REF!</definedName>
    <definedName name="_403" localSheetId="71">#REF!</definedName>
    <definedName name="_403" localSheetId="72">#REF!</definedName>
    <definedName name="_403" localSheetId="73">#REF!</definedName>
    <definedName name="_403" localSheetId="80">#REF!</definedName>
    <definedName name="_403" localSheetId="74">#REF!</definedName>
    <definedName name="_403" localSheetId="81">#REF!</definedName>
    <definedName name="_403" localSheetId="75">#REF!</definedName>
    <definedName name="_403" localSheetId="76">#REF!</definedName>
    <definedName name="_403" localSheetId="77">#REF!</definedName>
    <definedName name="_403" localSheetId="82">#REF!</definedName>
    <definedName name="_403" localSheetId="78">#REF!</definedName>
    <definedName name="_403" localSheetId="84">#REF!</definedName>
    <definedName name="_403" localSheetId="79">#REF!</definedName>
    <definedName name="_403" localSheetId="85">#REF!</definedName>
    <definedName name="_403" localSheetId="83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9">#REF!</definedName>
    <definedName name="_403B" localSheetId="9">#REF!</definedName>
    <definedName name="_403B" localSheetId="70">#REF!</definedName>
    <definedName name="_403B" localSheetId="71">#REF!</definedName>
    <definedName name="_403B" localSheetId="72">#REF!</definedName>
    <definedName name="_403B" localSheetId="73">#REF!</definedName>
    <definedName name="_403B" localSheetId="80">#REF!</definedName>
    <definedName name="_403B" localSheetId="74">#REF!</definedName>
    <definedName name="_403B" localSheetId="81">#REF!</definedName>
    <definedName name="_403B" localSheetId="75">#REF!</definedName>
    <definedName name="_403B" localSheetId="76">#REF!</definedName>
    <definedName name="_403B" localSheetId="77">#REF!</definedName>
    <definedName name="_403B" localSheetId="82">#REF!</definedName>
    <definedName name="_403B" localSheetId="78">#REF!</definedName>
    <definedName name="_403B" localSheetId="84">#REF!</definedName>
    <definedName name="_403B" localSheetId="79">#REF!</definedName>
    <definedName name="_403B" localSheetId="85">#REF!</definedName>
    <definedName name="_403B" localSheetId="83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9" hidden="1">#REF!</definedName>
    <definedName name="_Fill" localSheetId="9" hidden="1">#REF!</definedName>
    <definedName name="_Fill" localSheetId="70" hidden="1">#REF!</definedName>
    <definedName name="_Fill" localSheetId="71" hidden="1">#REF!</definedName>
    <definedName name="_Fill" localSheetId="72" hidden="1">#REF!</definedName>
    <definedName name="_Fill" localSheetId="73" hidden="1">#REF!</definedName>
    <definedName name="_Fill" localSheetId="80" hidden="1">#REF!</definedName>
    <definedName name="_Fill" localSheetId="74" hidden="1">#REF!</definedName>
    <definedName name="_Fill" localSheetId="81" hidden="1">#REF!</definedName>
    <definedName name="_Fill" localSheetId="75" hidden="1">#REF!</definedName>
    <definedName name="_Fill" localSheetId="76" hidden="1">#REF!</definedName>
    <definedName name="_Fill" localSheetId="77" hidden="1">#REF!</definedName>
    <definedName name="_Fill" localSheetId="82" hidden="1">#REF!</definedName>
    <definedName name="_Fill" localSheetId="78" hidden="1">#REF!</definedName>
    <definedName name="_Fill" localSheetId="84" hidden="1">#REF!</definedName>
    <definedName name="_Fill" localSheetId="79" hidden="1">#REF!</definedName>
    <definedName name="_Fill" localSheetId="85" hidden="1">#REF!</definedName>
    <definedName name="_Fill" localSheetId="83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9" hidden="1">#REF!</definedName>
    <definedName name="_Ke" localSheetId="9" hidden="1">#REF!</definedName>
    <definedName name="_Ke" localSheetId="70" hidden="1">#REF!</definedName>
    <definedName name="_Ke" localSheetId="71" hidden="1">#REF!</definedName>
    <definedName name="_Ke" localSheetId="72" hidden="1">#REF!</definedName>
    <definedName name="_Ke" localSheetId="73" hidden="1">#REF!</definedName>
    <definedName name="_Ke" localSheetId="80" hidden="1">#REF!</definedName>
    <definedName name="_Ke" localSheetId="74" hidden="1">#REF!</definedName>
    <definedName name="_Ke" localSheetId="81" hidden="1">#REF!</definedName>
    <definedName name="_Ke" localSheetId="75" hidden="1">#REF!</definedName>
    <definedName name="_Ke" localSheetId="76" hidden="1">#REF!</definedName>
    <definedName name="_Ke" localSheetId="77" hidden="1">#REF!</definedName>
    <definedName name="_Ke" localSheetId="82" hidden="1">#REF!</definedName>
    <definedName name="_Ke" localSheetId="78" hidden="1">#REF!</definedName>
    <definedName name="_Ke" localSheetId="84" hidden="1">#REF!</definedName>
    <definedName name="_Ke" localSheetId="79" hidden="1">#REF!</definedName>
    <definedName name="_Ke" localSheetId="85" hidden="1">#REF!</definedName>
    <definedName name="_Ke" localSheetId="83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9" hidden="1">#REF!</definedName>
    <definedName name="_Key1" localSheetId="9" hidden="1">#REF!</definedName>
    <definedName name="_Key1" localSheetId="70" hidden="1">#REF!</definedName>
    <definedName name="_Key1" localSheetId="71" hidden="1">#REF!</definedName>
    <definedName name="_Key1" localSheetId="72" hidden="1">#REF!</definedName>
    <definedName name="_Key1" localSheetId="73" hidden="1">#REF!</definedName>
    <definedName name="_Key1" localSheetId="80" hidden="1">#REF!</definedName>
    <definedName name="_Key1" localSheetId="74" hidden="1">#REF!</definedName>
    <definedName name="_Key1" localSheetId="81" hidden="1">#REF!</definedName>
    <definedName name="_Key1" localSheetId="75" hidden="1">#REF!</definedName>
    <definedName name="_Key1" localSheetId="76" hidden="1">#REF!</definedName>
    <definedName name="_Key1" localSheetId="77" hidden="1">#REF!</definedName>
    <definedName name="_Key1" localSheetId="82" hidden="1">#REF!</definedName>
    <definedName name="_Key1" localSheetId="78" hidden="1">#REF!</definedName>
    <definedName name="_Key1" localSheetId="84" hidden="1">#REF!</definedName>
    <definedName name="_Key1" localSheetId="79" hidden="1">#REF!</definedName>
    <definedName name="_Key1" localSheetId="85" hidden="1">#REF!</definedName>
    <definedName name="_Key1" localSheetId="83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9" hidden="1">#REF!</definedName>
    <definedName name="_Key2" localSheetId="9" hidden="1">#REF!</definedName>
    <definedName name="_Key2" localSheetId="70" hidden="1">#REF!</definedName>
    <definedName name="_Key2" localSheetId="71" hidden="1">#REF!</definedName>
    <definedName name="_Key2" localSheetId="72" hidden="1">#REF!</definedName>
    <definedName name="_Key2" localSheetId="73" hidden="1">#REF!</definedName>
    <definedName name="_Key2" localSheetId="80" hidden="1">#REF!</definedName>
    <definedName name="_Key2" localSheetId="74" hidden="1">#REF!</definedName>
    <definedName name="_Key2" localSheetId="81" hidden="1">#REF!</definedName>
    <definedName name="_Key2" localSheetId="75" hidden="1">#REF!</definedName>
    <definedName name="_Key2" localSheetId="76" hidden="1">#REF!</definedName>
    <definedName name="_Key2" localSheetId="77" hidden="1">#REF!</definedName>
    <definedName name="_Key2" localSheetId="82" hidden="1">#REF!</definedName>
    <definedName name="_Key2" localSheetId="78" hidden="1">#REF!</definedName>
    <definedName name="_Key2" localSheetId="84" hidden="1">#REF!</definedName>
    <definedName name="_Key2" localSheetId="79" hidden="1">#REF!</definedName>
    <definedName name="_Key2" localSheetId="85" hidden="1">#REF!</definedName>
    <definedName name="_Key2" localSheetId="83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9">#REF!</definedName>
    <definedName name="_SAM1" localSheetId="9">#REF!</definedName>
    <definedName name="_SAM1" localSheetId="70">#REF!</definedName>
    <definedName name="_SAM1" localSheetId="71">#REF!</definedName>
    <definedName name="_SAM1" localSheetId="72">#REF!</definedName>
    <definedName name="_SAM1" localSheetId="73">#REF!</definedName>
    <definedName name="_SAM1" localSheetId="80">#REF!</definedName>
    <definedName name="_SAM1" localSheetId="74">#REF!</definedName>
    <definedName name="_SAM1" localSheetId="81">#REF!</definedName>
    <definedName name="_SAM1" localSheetId="75">#REF!</definedName>
    <definedName name="_SAM1" localSheetId="76">#REF!</definedName>
    <definedName name="_SAM1" localSheetId="77">#REF!</definedName>
    <definedName name="_SAM1" localSheetId="82">#REF!</definedName>
    <definedName name="_SAM1" localSheetId="78">#REF!</definedName>
    <definedName name="_SAM1" localSheetId="84">#REF!</definedName>
    <definedName name="_SAM1" localSheetId="79">#REF!</definedName>
    <definedName name="_SAM1" localSheetId="85">#REF!</definedName>
    <definedName name="_SAM1" localSheetId="83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9">#REF!</definedName>
    <definedName name="_SAM10" localSheetId="9">#REF!</definedName>
    <definedName name="_SAM10" localSheetId="70">#REF!</definedName>
    <definedName name="_SAM10" localSheetId="71">#REF!</definedName>
    <definedName name="_SAM10" localSheetId="72">#REF!</definedName>
    <definedName name="_SAM10" localSheetId="73">#REF!</definedName>
    <definedName name="_SAM10" localSheetId="80">#REF!</definedName>
    <definedName name="_SAM10" localSheetId="74">#REF!</definedName>
    <definedName name="_SAM10" localSheetId="81">#REF!</definedName>
    <definedName name="_SAM10" localSheetId="75">#REF!</definedName>
    <definedName name="_SAM10" localSheetId="76">#REF!</definedName>
    <definedName name="_SAM10" localSheetId="77">#REF!</definedName>
    <definedName name="_SAM10" localSheetId="82">#REF!</definedName>
    <definedName name="_SAM10" localSheetId="78">#REF!</definedName>
    <definedName name="_SAM10" localSheetId="84">#REF!</definedName>
    <definedName name="_SAM10" localSheetId="79">#REF!</definedName>
    <definedName name="_SAM10" localSheetId="85">#REF!</definedName>
    <definedName name="_SAM10" localSheetId="83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9">#REF!</definedName>
    <definedName name="_SAM11" localSheetId="9">#REF!</definedName>
    <definedName name="_SAM11" localSheetId="70">#REF!</definedName>
    <definedName name="_SAM11" localSheetId="71">#REF!</definedName>
    <definedName name="_SAM11" localSheetId="72">#REF!</definedName>
    <definedName name="_SAM11" localSheetId="73">#REF!</definedName>
    <definedName name="_SAM11" localSheetId="80">#REF!</definedName>
    <definedName name="_SAM11" localSheetId="74">#REF!</definedName>
    <definedName name="_SAM11" localSheetId="81">#REF!</definedName>
    <definedName name="_SAM11" localSheetId="75">#REF!</definedName>
    <definedName name="_SAM11" localSheetId="76">#REF!</definedName>
    <definedName name="_SAM11" localSheetId="77">#REF!</definedName>
    <definedName name="_SAM11" localSheetId="82">#REF!</definedName>
    <definedName name="_SAM11" localSheetId="78">#REF!</definedName>
    <definedName name="_SAM11" localSheetId="84">#REF!</definedName>
    <definedName name="_SAM11" localSheetId="79">#REF!</definedName>
    <definedName name="_SAM11" localSheetId="85">#REF!</definedName>
    <definedName name="_SAM11" localSheetId="83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9">#REF!</definedName>
    <definedName name="_SAM12" localSheetId="9">#REF!</definedName>
    <definedName name="_SAM12" localSheetId="70">#REF!</definedName>
    <definedName name="_SAM12" localSheetId="71">#REF!</definedName>
    <definedName name="_SAM12" localSheetId="72">#REF!</definedName>
    <definedName name="_SAM12" localSheetId="73">#REF!</definedName>
    <definedName name="_SAM12" localSheetId="80">#REF!</definedName>
    <definedName name="_SAM12" localSheetId="74">#REF!</definedName>
    <definedName name="_SAM12" localSheetId="81">#REF!</definedName>
    <definedName name="_SAM12" localSheetId="75">#REF!</definedName>
    <definedName name="_SAM12" localSheetId="76">#REF!</definedName>
    <definedName name="_SAM12" localSheetId="77">#REF!</definedName>
    <definedName name="_SAM12" localSheetId="82">#REF!</definedName>
    <definedName name="_SAM12" localSheetId="78">#REF!</definedName>
    <definedName name="_SAM12" localSheetId="84">#REF!</definedName>
    <definedName name="_SAM12" localSheetId="79">#REF!</definedName>
    <definedName name="_SAM12" localSheetId="85">#REF!</definedName>
    <definedName name="_SAM12" localSheetId="83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9">#REF!</definedName>
    <definedName name="_SAM13" localSheetId="9">#REF!</definedName>
    <definedName name="_SAM13" localSheetId="70">#REF!</definedName>
    <definedName name="_SAM13" localSheetId="71">#REF!</definedName>
    <definedName name="_SAM13" localSheetId="72">#REF!</definedName>
    <definedName name="_SAM13" localSheetId="73">#REF!</definedName>
    <definedName name="_SAM13" localSheetId="80">#REF!</definedName>
    <definedName name="_SAM13" localSheetId="74">#REF!</definedName>
    <definedName name="_SAM13" localSheetId="81">#REF!</definedName>
    <definedName name="_SAM13" localSheetId="75">#REF!</definedName>
    <definedName name="_SAM13" localSheetId="76">#REF!</definedName>
    <definedName name="_SAM13" localSheetId="77">#REF!</definedName>
    <definedName name="_SAM13" localSheetId="82">#REF!</definedName>
    <definedName name="_SAM13" localSheetId="78">#REF!</definedName>
    <definedName name="_SAM13" localSheetId="84">#REF!</definedName>
    <definedName name="_SAM13" localSheetId="79">#REF!</definedName>
    <definedName name="_SAM13" localSheetId="85">#REF!</definedName>
    <definedName name="_SAM13" localSheetId="83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9">#REF!</definedName>
    <definedName name="_SAM14" localSheetId="9">#REF!</definedName>
    <definedName name="_SAM14" localSheetId="70">#REF!</definedName>
    <definedName name="_SAM14" localSheetId="71">#REF!</definedName>
    <definedName name="_SAM14" localSheetId="72">#REF!</definedName>
    <definedName name="_SAM14" localSheetId="73">#REF!</definedName>
    <definedName name="_SAM14" localSheetId="80">#REF!</definedName>
    <definedName name="_SAM14" localSheetId="74">#REF!</definedName>
    <definedName name="_SAM14" localSheetId="81">#REF!</definedName>
    <definedName name="_SAM14" localSheetId="75">#REF!</definedName>
    <definedName name="_SAM14" localSheetId="76">#REF!</definedName>
    <definedName name="_SAM14" localSheetId="77">#REF!</definedName>
    <definedName name="_SAM14" localSheetId="82">#REF!</definedName>
    <definedName name="_SAM14" localSheetId="78">#REF!</definedName>
    <definedName name="_SAM14" localSheetId="84">#REF!</definedName>
    <definedName name="_SAM14" localSheetId="79">#REF!</definedName>
    <definedName name="_SAM14" localSheetId="85">#REF!</definedName>
    <definedName name="_SAM14" localSheetId="83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9">#REF!</definedName>
    <definedName name="_SAM15" localSheetId="9">#REF!</definedName>
    <definedName name="_SAM15" localSheetId="70">#REF!</definedName>
    <definedName name="_SAM15" localSheetId="71">#REF!</definedName>
    <definedName name="_SAM15" localSheetId="72">#REF!</definedName>
    <definedName name="_SAM15" localSheetId="73">#REF!</definedName>
    <definedName name="_SAM15" localSheetId="80">#REF!</definedName>
    <definedName name="_SAM15" localSheetId="74">#REF!</definedName>
    <definedName name="_SAM15" localSheetId="81">#REF!</definedName>
    <definedName name="_SAM15" localSheetId="75">#REF!</definedName>
    <definedName name="_SAM15" localSheetId="76">#REF!</definedName>
    <definedName name="_SAM15" localSheetId="77">#REF!</definedName>
    <definedName name="_SAM15" localSheetId="82">#REF!</definedName>
    <definedName name="_SAM15" localSheetId="78">#REF!</definedName>
    <definedName name="_SAM15" localSheetId="84">#REF!</definedName>
    <definedName name="_SAM15" localSheetId="79">#REF!</definedName>
    <definedName name="_SAM15" localSheetId="85">#REF!</definedName>
    <definedName name="_SAM15" localSheetId="83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9">#REF!</definedName>
    <definedName name="_SAM16" localSheetId="9">#REF!</definedName>
    <definedName name="_SAM16" localSheetId="70">#REF!</definedName>
    <definedName name="_SAM16" localSheetId="71">#REF!</definedName>
    <definedName name="_SAM16" localSheetId="72">#REF!</definedName>
    <definedName name="_SAM16" localSheetId="73">#REF!</definedName>
    <definedName name="_SAM16" localSheetId="80">#REF!</definedName>
    <definedName name="_SAM16" localSheetId="74">#REF!</definedName>
    <definedName name="_SAM16" localSheetId="81">#REF!</definedName>
    <definedName name="_SAM16" localSheetId="75">#REF!</definedName>
    <definedName name="_SAM16" localSheetId="76">#REF!</definedName>
    <definedName name="_SAM16" localSheetId="77">#REF!</definedName>
    <definedName name="_SAM16" localSheetId="82">#REF!</definedName>
    <definedName name="_SAM16" localSheetId="78">#REF!</definedName>
    <definedName name="_SAM16" localSheetId="84">#REF!</definedName>
    <definedName name="_SAM16" localSheetId="79">#REF!</definedName>
    <definedName name="_SAM16" localSheetId="85">#REF!</definedName>
    <definedName name="_SAM16" localSheetId="83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9">#REF!</definedName>
    <definedName name="_SAM17" localSheetId="9">#REF!</definedName>
    <definedName name="_SAM17" localSheetId="70">#REF!</definedName>
    <definedName name="_SAM17" localSheetId="71">#REF!</definedName>
    <definedName name="_SAM17" localSheetId="72">#REF!</definedName>
    <definedName name="_SAM17" localSheetId="73">#REF!</definedName>
    <definedName name="_SAM17" localSheetId="80">#REF!</definedName>
    <definedName name="_SAM17" localSheetId="74">#REF!</definedName>
    <definedName name="_SAM17" localSheetId="81">#REF!</definedName>
    <definedName name="_SAM17" localSheetId="75">#REF!</definedName>
    <definedName name="_SAM17" localSheetId="76">#REF!</definedName>
    <definedName name="_SAM17" localSheetId="77">#REF!</definedName>
    <definedName name="_SAM17" localSheetId="82">#REF!</definedName>
    <definedName name="_SAM17" localSheetId="78">#REF!</definedName>
    <definedName name="_SAM17" localSheetId="84">#REF!</definedName>
    <definedName name="_SAM17" localSheetId="79">#REF!</definedName>
    <definedName name="_SAM17" localSheetId="85">#REF!</definedName>
    <definedName name="_SAM17" localSheetId="83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9">#REF!</definedName>
    <definedName name="_SAM18" localSheetId="9">#REF!</definedName>
    <definedName name="_SAM18" localSheetId="70">#REF!</definedName>
    <definedName name="_SAM18" localSheetId="71">#REF!</definedName>
    <definedName name="_SAM18" localSheetId="72">#REF!</definedName>
    <definedName name="_SAM18" localSheetId="73">#REF!</definedName>
    <definedName name="_SAM18" localSheetId="80">#REF!</definedName>
    <definedName name="_SAM18" localSheetId="74">#REF!</definedName>
    <definedName name="_SAM18" localSheetId="81">#REF!</definedName>
    <definedName name="_SAM18" localSheetId="75">#REF!</definedName>
    <definedName name="_SAM18" localSheetId="76">#REF!</definedName>
    <definedName name="_SAM18" localSheetId="77">#REF!</definedName>
    <definedName name="_SAM18" localSheetId="82">#REF!</definedName>
    <definedName name="_SAM18" localSheetId="78">#REF!</definedName>
    <definedName name="_SAM18" localSheetId="84">#REF!</definedName>
    <definedName name="_SAM18" localSheetId="79">#REF!</definedName>
    <definedName name="_SAM18" localSheetId="85">#REF!</definedName>
    <definedName name="_SAM18" localSheetId="83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9">#REF!</definedName>
    <definedName name="_SAM19" localSheetId="9">#REF!</definedName>
    <definedName name="_SAM19" localSheetId="70">#REF!</definedName>
    <definedName name="_SAM19" localSheetId="71">#REF!</definedName>
    <definedName name="_SAM19" localSheetId="72">#REF!</definedName>
    <definedName name="_SAM19" localSheetId="73">#REF!</definedName>
    <definedName name="_SAM19" localSheetId="80">#REF!</definedName>
    <definedName name="_SAM19" localSheetId="74">#REF!</definedName>
    <definedName name="_SAM19" localSheetId="81">#REF!</definedName>
    <definedName name="_SAM19" localSheetId="75">#REF!</definedName>
    <definedName name="_SAM19" localSheetId="76">#REF!</definedName>
    <definedName name="_SAM19" localSheetId="77">#REF!</definedName>
    <definedName name="_SAM19" localSheetId="82">#REF!</definedName>
    <definedName name="_SAM19" localSheetId="78">#REF!</definedName>
    <definedName name="_SAM19" localSheetId="84">#REF!</definedName>
    <definedName name="_SAM19" localSheetId="79">#REF!</definedName>
    <definedName name="_SAM19" localSheetId="85">#REF!</definedName>
    <definedName name="_SAM19" localSheetId="83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9">#REF!</definedName>
    <definedName name="_SAM2" localSheetId="9">#REF!</definedName>
    <definedName name="_SAM2" localSheetId="70">#REF!</definedName>
    <definedName name="_SAM2" localSheetId="71">#REF!</definedName>
    <definedName name="_SAM2" localSheetId="72">#REF!</definedName>
    <definedName name="_SAM2" localSheetId="73">#REF!</definedName>
    <definedName name="_SAM2" localSheetId="80">#REF!</definedName>
    <definedName name="_SAM2" localSheetId="74">#REF!</definedName>
    <definedName name="_SAM2" localSheetId="81">#REF!</definedName>
    <definedName name="_SAM2" localSheetId="75">#REF!</definedName>
    <definedName name="_SAM2" localSheetId="76">#REF!</definedName>
    <definedName name="_SAM2" localSheetId="77">#REF!</definedName>
    <definedName name="_SAM2" localSheetId="82">#REF!</definedName>
    <definedName name="_SAM2" localSheetId="78">#REF!</definedName>
    <definedName name="_SAM2" localSheetId="84">#REF!</definedName>
    <definedName name="_SAM2" localSheetId="79">#REF!</definedName>
    <definedName name="_SAM2" localSheetId="85">#REF!</definedName>
    <definedName name="_SAM2" localSheetId="83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9">#REF!</definedName>
    <definedName name="_SAM20" localSheetId="9">#REF!</definedName>
    <definedName name="_SAM20" localSheetId="70">#REF!</definedName>
    <definedName name="_SAM20" localSheetId="71">#REF!</definedName>
    <definedName name="_SAM20" localSheetId="72">#REF!</definedName>
    <definedName name="_SAM20" localSheetId="73">#REF!</definedName>
    <definedName name="_SAM20" localSheetId="80">#REF!</definedName>
    <definedName name="_SAM20" localSheetId="74">#REF!</definedName>
    <definedName name="_SAM20" localSheetId="81">#REF!</definedName>
    <definedName name="_SAM20" localSheetId="75">#REF!</definedName>
    <definedName name="_SAM20" localSheetId="76">#REF!</definedName>
    <definedName name="_SAM20" localSheetId="77">#REF!</definedName>
    <definedName name="_SAM20" localSheetId="82">#REF!</definedName>
    <definedName name="_SAM20" localSheetId="78">#REF!</definedName>
    <definedName name="_SAM20" localSheetId="84">#REF!</definedName>
    <definedName name="_SAM20" localSheetId="79">#REF!</definedName>
    <definedName name="_SAM20" localSheetId="85">#REF!</definedName>
    <definedName name="_SAM20" localSheetId="83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9">#REF!</definedName>
    <definedName name="_SAM3" localSheetId="9">#REF!</definedName>
    <definedName name="_SAM3" localSheetId="70">#REF!</definedName>
    <definedName name="_SAM3" localSheetId="71">#REF!</definedName>
    <definedName name="_SAM3" localSheetId="72">#REF!</definedName>
    <definedName name="_SAM3" localSheetId="73">#REF!</definedName>
    <definedName name="_SAM3" localSheetId="80">#REF!</definedName>
    <definedName name="_SAM3" localSheetId="74">#REF!</definedName>
    <definedName name="_SAM3" localSheetId="81">#REF!</definedName>
    <definedName name="_SAM3" localSheetId="75">#REF!</definedName>
    <definedName name="_SAM3" localSheetId="76">#REF!</definedName>
    <definedName name="_SAM3" localSheetId="77">#REF!</definedName>
    <definedName name="_SAM3" localSheetId="82">#REF!</definedName>
    <definedName name="_SAM3" localSheetId="78">#REF!</definedName>
    <definedName name="_SAM3" localSheetId="84">#REF!</definedName>
    <definedName name="_SAM3" localSheetId="79">#REF!</definedName>
    <definedName name="_SAM3" localSheetId="85">#REF!</definedName>
    <definedName name="_SAM3" localSheetId="83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9">#REF!</definedName>
    <definedName name="_SAM4" localSheetId="9">#REF!</definedName>
    <definedName name="_SAM4" localSheetId="70">#REF!</definedName>
    <definedName name="_SAM4" localSheetId="71">#REF!</definedName>
    <definedName name="_SAM4" localSheetId="72">#REF!</definedName>
    <definedName name="_SAM4" localSheetId="73">#REF!</definedName>
    <definedName name="_SAM4" localSheetId="80">#REF!</definedName>
    <definedName name="_SAM4" localSheetId="74">#REF!</definedName>
    <definedName name="_SAM4" localSheetId="81">#REF!</definedName>
    <definedName name="_SAM4" localSheetId="75">#REF!</definedName>
    <definedName name="_SAM4" localSheetId="76">#REF!</definedName>
    <definedName name="_SAM4" localSheetId="77">#REF!</definedName>
    <definedName name="_SAM4" localSheetId="82">#REF!</definedName>
    <definedName name="_SAM4" localSheetId="78">#REF!</definedName>
    <definedName name="_SAM4" localSheetId="84">#REF!</definedName>
    <definedName name="_SAM4" localSheetId="79">#REF!</definedName>
    <definedName name="_SAM4" localSheetId="85">#REF!</definedName>
    <definedName name="_SAM4" localSheetId="83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9">#REF!</definedName>
    <definedName name="_SAM5" localSheetId="9">#REF!</definedName>
    <definedName name="_SAM5" localSheetId="70">#REF!</definedName>
    <definedName name="_SAM5" localSheetId="71">#REF!</definedName>
    <definedName name="_SAM5" localSheetId="72">#REF!</definedName>
    <definedName name="_SAM5" localSheetId="73">#REF!</definedName>
    <definedName name="_SAM5" localSheetId="80">#REF!</definedName>
    <definedName name="_SAM5" localSheetId="74">#REF!</definedName>
    <definedName name="_SAM5" localSheetId="81">#REF!</definedName>
    <definedName name="_SAM5" localSheetId="75">#REF!</definedName>
    <definedName name="_SAM5" localSheetId="76">#REF!</definedName>
    <definedName name="_SAM5" localSheetId="77">#REF!</definedName>
    <definedName name="_SAM5" localSheetId="82">#REF!</definedName>
    <definedName name="_SAM5" localSheetId="78">#REF!</definedName>
    <definedName name="_SAM5" localSheetId="84">#REF!</definedName>
    <definedName name="_SAM5" localSheetId="79">#REF!</definedName>
    <definedName name="_SAM5" localSheetId="85">#REF!</definedName>
    <definedName name="_SAM5" localSheetId="83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9">#REF!</definedName>
    <definedName name="_SAM6" localSheetId="9">#REF!</definedName>
    <definedName name="_SAM6" localSheetId="70">#REF!</definedName>
    <definedName name="_SAM6" localSheetId="71">#REF!</definedName>
    <definedName name="_SAM6" localSheetId="72">#REF!</definedName>
    <definedName name="_SAM6" localSheetId="73">#REF!</definedName>
    <definedName name="_SAM6" localSheetId="80">#REF!</definedName>
    <definedName name="_SAM6" localSheetId="74">#REF!</definedName>
    <definedName name="_SAM6" localSheetId="81">#REF!</definedName>
    <definedName name="_SAM6" localSheetId="75">#REF!</definedName>
    <definedName name="_SAM6" localSheetId="76">#REF!</definedName>
    <definedName name="_SAM6" localSheetId="77">#REF!</definedName>
    <definedName name="_SAM6" localSheetId="82">#REF!</definedName>
    <definedName name="_SAM6" localSheetId="78">#REF!</definedName>
    <definedName name="_SAM6" localSheetId="84">#REF!</definedName>
    <definedName name="_SAM6" localSheetId="79">#REF!</definedName>
    <definedName name="_SAM6" localSheetId="85">#REF!</definedName>
    <definedName name="_SAM6" localSheetId="83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9">#REF!</definedName>
    <definedName name="_SAM7" localSheetId="9">#REF!</definedName>
    <definedName name="_SAM7" localSheetId="70">#REF!</definedName>
    <definedName name="_SAM7" localSheetId="71">#REF!</definedName>
    <definedName name="_SAM7" localSheetId="72">#REF!</definedName>
    <definedName name="_SAM7" localSheetId="73">#REF!</definedName>
    <definedName name="_SAM7" localSheetId="80">#REF!</definedName>
    <definedName name="_SAM7" localSheetId="74">#REF!</definedName>
    <definedName name="_SAM7" localSheetId="81">#REF!</definedName>
    <definedName name="_SAM7" localSheetId="75">#REF!</definedName>
    <definedName name="_SAM7" localSheetId="76">#REF!</definedName>
    <definedName name="_SAM7" localSheetId="77">#REF!</definedName>
    <definedName name="_SAM7" localSheetId="82">#REF!</definedName>
    <definedName name="_SAM7" localSheetId="78">#REF!</definedName>
    <definedName name="_SAM7" localSheetId="84">#REF!</definedName>
    <definedName name="_SAM7" localSheetId="79">#REF!</definedName>
    <definedName name="_SAM7" localSheetId="85">#REF!</definedName>
    <definedName name="_SAM7" localSheetId="83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9">#REF!</definedName>
    <definedName name="_SAM8" localSheetId="9">#REF!</definedName>
    <definedName name="_SAM8" localSheetId="70">#REF!</definedName>
    <definedName name="_SAM8" localSheetId="71">#REF!</definedName>
    <definedName name="_SAM8" localSheetId="72">#REF!</definedName>
    <definedName name="_SAM8" localSheetId="73">#REF!</definedName>
    <definedName name="_SAM8" localSheetId="80">#REF!</definedName>
    <definedName name="_SAM8" localSheetId="74">#REF!</definedName>
    <definedName name="_SAM8" localSheetId="81">#REF!</definedName>
    <definedName name="_SAM8" localSheetId="75">#REF!</definedName>
    <definedName name="_SAM8" localSheetId="76">#REF!</definedName>
    <definedName name="_SAM8" localSheetId="77">#REF!</definedName>
    <definedName name="_SAM8" localSheetId="82">#REF!</definedName>
    <definedName name="_SAM8" localSheetId="78">#REF!</definedName>
    <definedName name="_SAM8" localSheetId="84">#REF!</definedName>
    <definedName name="_SAM8" localSheetId="79">#REF!</definedName>
    <definedName name="_SAM8" localSheetId="85">#REF!</definedName>
    <definedName name="_SAM8" localSheetId="83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9">#REF!</definedName>
    <definedName name="_SAM9" localSheetId="9">#REF!</definedName>
    <definedName name="_SAM9" localSheetId="70">#REF!</definedName>
    <definedName name="_SAM9" localSheetId="71">#REF!</definedName>
    <definedName name="_SAM9" localSheetId="72">#REF!</definedName>
    <definedName name="_SAM9" localSheetId="73">#REF!</definedName>
    <definedName name="_SAM9" localSheetId="80">#REF!</definedName>
    <definedName name="_SAM9" localSheetId="74">#REF!</definedName>
    <definedName name="_SAM9" localSheetId="81">#REF!</definedName>
    <definedName name="_SAM9" localSheetId="75">#REF!</definedName>
    <definedName name="_SAM9" localSheetId="76">#REF!</definedName>
    <definedName name="_SAM9" localSheetId="77">#REF!</definedName>
    <definedName name="_SAM9" localSheetId="82">#REF!</definedName>
    <definedName name="_SAM9" localSheetId="78">#REF!</definedName>
    <definedName name="_SAM9" localSheetId="84">#REF!</definedName>
    <definedName name="_SAM9" localSheetId="79">#REF!</definedName>
    <definedName name="_SAM9" localSheetId="85">#REF!</definedName>
    <definedName name="_SAM9" localSheetId="83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9" hidden="1">#REF!</definedName>
    <definedName name="_Sor" localSheetId="9" hidden="1">#REF!</definedName>
    <definedName name="_Sor" localSheetId="70" hidden="1">#REF!</definedName>
    <definedName name="_Sor" localSheetId="71" hidden="1">#REF!</definedName>
    <definedName name="_Sor" localSheetId="72" hidden="1">#REF!</definedName>
    <definedName name="_Sor" localSheetId="73" hidden="1">#REF!</definedName>
    <definedName name="_Sor" localSheetId="80" hidden="1">#REF!</definedName>
    <definedName name="_Sor" localSheetId="74" hidden="1">#REF!</definedName>
    <definedName name="_Sor" localSheetId="81" hidden="1">#REF!</definedName>
    <definedName name="_Sor" localSheetId="75" hidden="1">#REF!</definedName>
    <definedName name="_Sor" localSheetId="76" hidden="1">#REF!</definedName>
    <definedName name="_Sor" localSheetId="77" hidden="1">#REF!</definedName>
    <definedName name="_Sor" localSheetId="82" hidden="1">#REF!</definedName>
    <definedName name="_Sor" localSheetId="78" hidden="1">#REF!</definedName>
    <definedName name="_Sor" localSheetId="84" hidden="1">#REF!</definedName>
    <definedName name="_Sor" localSheetId="79" hidden="1">#REF!</definedName>
    <definedName name="_Sor" localSheetId="85" hidden="1">#REF!</definedName>
    <definedName name="_Sor" localSheetId="83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9" hidden="1">#REF!</definedName>
    <definedName name="_Sort" localSheetId="9" hidden="1">#REF!</definedName>
    <definedName name="_Sort" localSheetId="70" hidden="1">#REF!</definedName>
    <definedName name="_Sort" localSheetId="71" hidden="1">#REF!</definedName>
    <definedName name="_Sort" localSheetId="72" hidden="1">#REF!</definedName>
    <definedName name="_Sort" localSheetId="73" hidden="1">#REF!</definedName>
    <definedName name="_Sort" localSheetId="80" hidden="1">#REF!</definedName>
    <definedName name="_Sort" localSheetId="74" hidden="1">#REF!</definedName>
    <definedName name="_Sort" localSheetId="81" hidden="1">#REF!</definedName>
    <definedName name="_Sort" localSheetId="75" hidden="1">#REF!</definedName>
    <definedName name="_Sort" localSheetId="76" hidden="1">#REF!</definedName>
    <definedName name="_Sort" localSheetId="77" hidden="1">#REF!</definedName>
    <definedName name="_Sort" localSheetId="82" hidden="1">#REF!</definedName>
    <definedName name="_Sort" localSheetId="78" hidden="1">#REF!</definedName>
    <definedName name="_Sort" localSheetId="84" hidden="1">#REF!</definedName>
    <definedName name="_Sort" localSheetId="79" hidden="1">#REF!</definedName>
    <definedName name="_Sort" localSheetId="85" hidden="1">#REF!</definedName>
    <definedName name="_Sort" localSheetId="83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9">#REF!</definedName>
    <definedName name="A" localSheetId="9">#REF!</definedName>
    <definedName name="A" localSheetId="70">#REF!</definedName>
    <definedName name="A" localSheetId="71">#REF!</definedName>
    <definedName name="A" localSheetId="72">#REF!</definedName>
    <definedName name="A" localSheetId="73">#REF!</definedName>
    <definedName name="A" localSheetId="80">#REF!</definedName>
    <definedName name="A" localSheetId="74">#REF!</definedName>
    <definedName name="A" localSheetId="81">#REF!</definedName>
    <definedName name="A" localSheetId="75">#REF!</definedName>
    <definedName name="A" localSheetId="76">#REF!</definedName>
    <definedName name="A" localSheetId="77">#REF!</definedName>
    <definedName name="A" localSheetId="82">#REF!</definedName>
    <definedName name="A" localSheetId="78">#REF!</definedName>
    <definedName name="A" localSheetId="84">#REF!</definedName>
    <definedName name="A" localSheetId="79">#REF!</definedName>
    <definedName name="A" localSheetId="85">#REF!</definedName>
    <definedName name="A" localSheetId="83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9">#REF!</definedName>
    <definedName name="aa" localSheetId="9">#REF!</definedName>
    <definedName name="aa" localSheetId="70">#REF!</definedName>
    <definedName name="aa" localSheetId="71">#REF!</definedName>
    <definedName name="aa" localSheetId="72">#REF!</definedName>
    <definedName name="aa" localSheetId="73">#REF!</definedName>
    <definedName name="aa" localSheetId="80">#REF!</definedName>
    <definedName name="aa" localSheetId="74">#REF!</definedName>
    <definedName name="aa" localSheetId="81">#REF!</definedName>
    <definedName name="aa" localSheetId="75">#REF!</definedName>
    <definedName name="aa" localSheetId="76">#REF!</definedName>
    <definedName name="aa" localSheetId="77">#REF!</definedName>
    <definedName name="aa" localSheetId="82">#REF!</definedName>
    <definedName name="aa" localSheetId="78">#REF!</definedName>
    <definedName name="aa" localSheetId="84">#REF!</definedName>
    <definedName name="aa" localSheetId="79">#REF!</definedName>
    <definedName name="aa" localSheetId="85">#REF!</definedName>
    <definedName name="aa" localSheetId="83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9">#REF!</definedName>
    <definedName name="AA05fcastCLtwc" localSheetId="9">#REF!</definedName>
    <definedName name="AA05fcastCLtwc" localSheetId="70">#REF!</definedName>
    <definedName name="AA05fcastCLtwc" localSheetId="71">#REF!</definedName>
    <definedName name="AA05fcastCLtwc" localSheetId="72">#REF!</definedName>
    <definedName name="AA05fcastCLtwc" localSheetId="73">#REF!</definedName>
    <definedName name="AA05fcastCLtwc" localSheetId="80">#REF!</definedName>
    <definedName name="AA05fcastCLtwc" localSheetId="74">#REF!</definedName>
    <definedName name="AA05fcastCLtwc" localSheetId="81">#REF!</definedName>
    <definedName name="AA05fcastCLtwc" localSheetId="75">#REF!</definedName>
    <definedName name="AA05fcastCLtwc" localSheetId="76">#REF!</definedName>
    <definedName name="AA05fcastCLtwc" localSheetId="77">#REF!</definedName>
    <definedName name="AA05fcastCLtwc" localSheetId="82">#REF!</definedName>
    <definedName name="AA05fcastCLtwc" localSheetId="78">#REF!</definedName>
    <definedName name="AA05fcastCLtwc" localSheetId="84">#REF!</definedName>
    <definedName name="AA05fcastCLtwc" localSheetId="79">#REF!</definedName>
    <definedName name="AA05fcastCLtwc" localSheetId="85">#REF!</definedName>
    <definedName name="AA05fcastCLtwc" localSheetId="83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9">#REF!</definedName>
    <definedName name="AACash_Conversion_Cycle" localSheetId="9">#REF!</definedName>
    <definedName name="AACash_Conversion_Cycle" localSheetId="70">#REF!</definedName>
    <definedName name="AACash_Conversion_Cycle" localSheetId="71">#REF!</definedName>
    <definedName name="AACash_Conversion_Cycle" localSheetId="72">#REF!</definedName>
    <definedName name="AACash_Conversion_Cycle" localSheetId="73">#REF!</definedName>
    <definedName name="AACash_Conversion_Cycle" localSheetId="80">#REF!</definedName>
    <definedName name="AACash_Conversion_Cycle" localSheetId="74">#REF!</definedName>
    <definedName name="AACash_Conversion_Cycle" localSheetId="81">#REF!</definedName>
    <definedName name="AACash_Conversion_Cycle" localSheetId="75">#REF!</definedName>
    <definedName name="AACash_Conversion_Cycle" localSheetId="76">#REF!</definedName>
    <definedName name="AACash_Conversion_Cycle" localSheetId="77">#REF!</definedName>
    <definedName name="AACash_Conversion_Cycle" localSheetId="82">#REF!</definedName>
    <definedName name="AACash_Conversion_Cycle" localSheetId="78">#REF!</definedName>
    <definedName name="AACash_Conversion_Cycle" localSheetId="84">#REF!</definedName>
    <definedName name="AACash_Conversion_Cycle" localSheetId="79">#REF!</definedName>
    <definedName name="AACash_Conversion_Cycle" localSheetId="85">#REF!</definedName>
    <definedName name="AACash_Conversion_Cycle" localSheetId="83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9">'[2]2 SEAA'!#REF!</definedName>
    <definedName name="AADiscrete_Adj__stock" localSheetId="9">'[2]2 SEAA'!#REF!</definedName>
    <definedName name="AADiscrete_Adj__stock" localSheetId="70">'[2]2 SEAA'!#REF!</definedName>
    <definedName name="AADiscrete_Adj__stock" localSheetId="71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80">'[2]2 SEAA'!#REF!</definedName>
    <definedName name="AADiscrete_Adj__stock" localSheetId="74">'[2]2 SEAA'!#REF!</definedName>
    <definedName name="AADiscrete_Adj__stock" localSheetId="81">'[2]2 SEAA'!#REF!</definedName>
    <definedName name="AADiscrete_Adj__stock" localSheetId="75">'[2]2 SEAA'!#REF!</definedName>
    <definedName name="AADiscrete_Adj__stock" localSheetId="76">'[2]2 SEAA'!#REF!</definedName>
    <definedName name="AADiscrete_Adj__stock" localSheetId="77">'[2]2 SEAA'!#REF!</definedName>
    <definedName name="AADiscrete_Adj__stock" localSheetId="82">'[2]2 SEAA'!#REF!</definedName>
    <definedName name="AADiscrete_Adj__stock" localSheetId="78">'[2]2 SEAA'!#REF!</definedName>
    <definedName name="AADiscrete_Adj__stock" localSheetId="84">'[2]2 SEAA'!#REF!</definedName>
    <definedName name="AADiscrete_Adj__stock" localSheetId="79">'[2]2 SEAA'!#REF!</definedName>
    <definedName name="AADiscrete_Adj__stock" localSheetId="85">'[2]2 SEAA'!#REF!</definedName>
    <definedName name="AADiscrete_Adj__stock" localSheetId="83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9">#REF!</definedName>
    <definedName name="AAformat" localSheetId="9">#REF!</definedName>
    <definedName name="AAformat" localSheetId="70">#REF!</definedName>
    <definedName name="AAformat" localSheetId="71">#REF!</definedName>
    <definedName name="AAformat" localSheetId="72">#REF!</definedName>
    <definedName name="AAformat" localSheetId="73">#REF!</definedName>
    <definedName name="AAformat" localSheetId="80">#REF!</definedName>
    <definedName name="AAformat" localSheetId="74">#REF!</definedName>
    <definedName name="AAformat" localSheetId="81">#REF!</definedName>
    <definedName name="AAformat" localSheetId="75">#REF!</definedName>
    <definedName name="AAformat" localSheetId="76">#REF!</definedName>
    <definedName name="AAformat" localSheetId="77">#REF!</definedName>
    <definedName name="AAformat" localSheetId="82">#REF!</definedName>
    <definedName name="AAformat" localSheetId="78">#REF!</definedName>
    <definedName name="AAformat" localSheetId="84">#REF!</definedName>
    <definedName name="AAformat" localSheetId="79">#REF!</definedName>
    <definedName name="AAformat" localSheetId="85">#REF!</definedName>
    <definedName name="AAformat" localSheetId="83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9">#REF!</definedName>
    <definedName name="abc" localSheetId="9">#REF!</definedName>
    <definedName name="abc" localSheetId="70">#REF!</definedName>
    <definedName name="abc" localSheetId="71">#REF!</definedName>
    <definedName name="abc" localSheetId="72">#REF!</definedName>
    <definedName name="abc" localSheetId="73">#REF!</definedName>
    <definedName name="abc" localSheetId="80">#REF!</definedName>
    <definedName name="abc" localSheetId="74">#REF!</definedName>
    <definedName name="abc" localSheetId="81">#REF!</definedName>
    <definedName name="abc" localSheetId="75">#REF!</definedName>
    <definedName name="abc" localSheetId="76">#REF!</definedName>
    <definedName name="abc" localSheetId="77">#REF!</definedName>
    <definedName name="abc" localSheetId="82">#REF!</definedName>
    <definedName name="abc" localSheetId="78">#REF!</definedName>
    <definedName name="abc" localSheetId="84">#REF!</definedName>
    <definedName name="abc" localSheetId="79">#REF!</definedName>
    <definedName name="abc" localSheetId="85">#REF!</definedName>
    <definedName name="abc" localSheetId="83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9">#REF!</definedName>
    <definedName name="Advance" localSheetId="9">#REF!</definedName>
    <definedName name="Advance" localSheetId="70">#REF!</definedName>
    <definedName name="Advance" localSheetId="71">#REF!</definedName>
    <definedName name="Advance" localSheetId="72">#REF!</definedName>
    <definedName name="Advance" localSheetId="73">#REF!</definedName>
    <definedName name="Advance" localSheetId="80">#REF!</definedName>
    <definedName name="Advance" localSheetId="74">#REF!</definedName>
    <definedName name="Advance" localSheetId="81">#REF!</definedName>
    <definedName name="Advance" localSheetId="75">#REF!</definedName>
    <definedName name="Advance" localSheetId="76">#REF!</definedName>
    <definedName name="Advance" localSheetId="77">#REF!</definedName>
    <definedName name="Advance" localSheetId="82">#REF!</definedName>
    <definedName name="Advance" localSheetId="78">#REF!</definedName>
    <definedName name="Advance" localSheetId="84">#REF!</definedName>
    <definedName name="Advance" localSheetId="79">#REF!</definedName>
    <definedName name="Advance" localSheetId="85">#REF!</definedName>
    <definedName name="Advance" localSheetId="83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9" hidden="1">#REF!</definedName>
    <definedName name="AFC" localSheetId="9" hidden="1">#REF!</definedName>
    <definedName name="AFC" localSheetId="70" hidden="1">#REF!</definedName>
    <definedName name="AFC" localSheetId="71" hidden="1">#REF!</definedName>
    <definedName name="AFC" localSheetId="72" hidden="1">#REF!</definedName>
    <definedName name="AFC" localSheetId="73" hidden="1">#REF!</definedName>
    <definedName name="AFC" localSheetId="80" hidden="1">#REF!</definedName>
    <definedName name="AFC" localSheetId="74" hidden="1">#REF!</definedName>
    <definedName name="AFC" localSheetId="81" hidden="1">#REF!</definedName>
    <definedName name="AFC" localSheetId="75" hidden="1">#REF!</definedName>
    <definedName name="AFC" localSheetId="76" hidden="1">#REF!</definedName>
    <definedName name="AFC" localSheetId="77" hidden="1">#REF!</definedName>
    <definedName name="AFC" localSheetId="82" hidden="1">#REF!</definedName>
    <definedName name="AFC" localSheetId="78" hidden="1">#REF!</definedName>
    <definedName name="AFC" localSheetId="84" hidden="1">#REF!</definedName>
    <definedName name="AFC" localSheetId="79" hidden="1">#REF!</definedName>
    <definedName name="AFC" localSheetId="85" hidden="1">#REF!</definedName>
    <definedName name="AFC" localSheetId="83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9">#REF!</definedName>
    <definedName name="AFR" localSheetId="9">#REF!</definedName>
    <definedName name="AFR" localSheetId="70">#REF!</definedName>
    <definedName name="AFR" localSheetId="71">#REF!</definedName>
    <definedName name="AFR" localSheetId="72">#REF!</definedName>
    <definedName name="AFR" localSheetId="73">#REF!</definedName>
    <definedName name="AFR" localSheetId="80">#REF!</definedName>
    <definedName name="AFR" localSheetId="74">#REF!</definedName>
    <definedName name="AFR" localSheetId="81">#REF!</definedName>
    <definedName name="AFR" localSheetId="75">#REF!</definedName>
    <definedName name="AFR" localSheetId="76">#REF!</definedName>
    <definedName name="AFR" localSheetId="77">#REF!</definedName>
    <definedName name="AFR" localSheetId="82">#REF!</definedName>
    <definedName name="AFR" localSheetId="78">#REF!</definedName>
    <definedName name="AFR" localSheetId="84">#REF!</definedName>
    <definedName name="AFR" localSheetId="79">#REF!</definedName>
    <definedName name="AFR" localSheetId="85">#REF!</definedName>
    <definedName name="AFR" localSheetId="83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9">#REF!</definedName>
    <definedName name="allfib" localSheetId="9">#REF!</definedName>
    <definedName name="allfib" localSheetId="70">#REF!</definedName>
    <definedName name="allfib" localSheetId="71">#REF!</definedName>
    <definedName name="allfib" localSheetId="72">#REF!</definedName>
    <definedName name="allfib" localSheetId="73">#REF!</definedName>
    <definedName name="allfib" localSheetId="80">#REF!</definedName>
    <definedName name="allfib" localSheetId="74">#REF!</definedName>
    <definedName name="allfib" localSheetId="81">#REF!</definedName>
    <definedName name="allfib" localSheetId="75">#REF!</definedName>
    <definedName name="allfib" localSheetId="76">#REF!</definedName>
    <definedName name="allfib" localSheetId="77">#REF!</definedName>
    <definedName name="allfib" localSheetId="82">#REF!</definedName>
    <definedName name="allfib" localSheetId="78">#REF!</definedName>
    <definedName name="allfib" localSheetId="84">#REF!</definedName>
    <definedName name="allfib" localSheetId="79">#REF!</definedName>
    <definedName name="allfib" localSheetId="85">#REF!</definedName>
    <definedName name="allfib" localSheetId="83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46">[6]!AllHouseGross</definedName>
    <definedName name="AllHouseGross" localSheetId="48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9">[6]!AllHouseGross</definedName>
    <definedName name="AllHouseGross" localSheetId="9">[6]!AllHouseGross</definedName>
    <definedName name="AllHouseGross" localSheetId="70">[6]!AllHouseGross</definedName>
    <definedName name="AllHouseGross" localSheetId="71">[6]!AllHouseGross</definedName>
    <definedName name="AllHouseGross" localSheetId="72">[6]!AllHouseGross</definedName>
    <definedName name="AllHouseGross" localSheetId="73">[6]!AllHouseGross</definedName>
    <definedName name="AllHouseGross" localSheetId="80">[6]!AllHouseGross</definedName>
    <definedName name="AllHouseGross" localSheetId="74">[6]!AllHouseGross</definedName>
    <definedName name="AllHouseGross" localSheetId="81">[6]!AllHouseGross</definedName>
    <definedName name="AllHouseGross" localSheetId="75">[6]!AllHouseGross</definedName>
    <definedName name="AllHouseGross" localSheetId="76">[6]!AllHouseGross</definedName>
    <definedName name="AllHouseGross" localSheetId="77">[6]!AllHouseGross</definedName>
    <definedName name="AllHouseGross" localSheetId="82">[6]!AllHouseGross</definedName>
    <definedName name="AllHouseGross" localSheetId="78">[6]!AllHouseGross</definedName>
    <definedName name="AllHouseGross" localSheetId="84">[6]!AllHouseGross</definedName>
    <definedName name="AllHouseGross" localSheetId="79">[6]!AllHouseGross</definedName>
    <definedName name="AllHouseGross" localSheetId="85">[6]!AllHouseGross</definedName>
    <definedName name="AllHouseGross" localSheetId="83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9">#REF!</definedName>
    <definedName name="apc_table" localSheetId="9">#REF!</definedName>
    <definedName name="apc_table" localSheetId="70">#REF!</definedName>
    <definedName name="apc_table" localSheetId="71">#REF!</definedName>
    <definedName name="apc_table" localSheetId="72">#REF!</definedName>
    <definedName name="apc_table" localSheetId="73">#REF!</definedName>
    <definedName name="apc_table" localSheetId="80">#REF!</definedName>
    <definedName name="apc_table" localSheetId="74">#REF!</definedName>
    <definedName name="apc_table" localSheetId="81">#REF!</definedName>
    <definedName name="apc_table" localSheetId="75">#REF!</definedName>
    <definedName name="apc_table" localSheetId="76">#REF!</definedName>
    <definedName name="apc_table" localSheetId="77">#REF!</definedName>
    <definedName name="apc_table" localSheetId="82">#REF!</definedName>
    <definedName name="apc_table" localSheetId="78">#REF!</definedName>
    <definedName name="apc_table" localSheetId="84">#REF!</definedName>
    <definedName name="apc_table" localSheetId="79">#REF!</definedName>
    <definedName name="apc_table" localSheetId="85">#REF!</definedName>
    <definedName name="apc_table" localSheetId="83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9">#REF!</definedName>
    <definedName name="Apr" localSheetId="9">#REF!</definedName>
    <definedName name="Apr" localSheetId="70">#REF!</definedName>
    <definedName name="Apr" localSheetId="71">#REF!</definedName>
    <definedName name="Apr" localSheetId="72">#REF!</definedName>
    <definedName name="Apr" localSheetId="73">#REF!</definedName>
    <definedName name="Apr" localSheetId="80">#REF!</definedName>
    <definedName name="Apr" localSheetId="74">#REF!</definedName>
    <definedName name="Apr" localSheetId="81">#REF!</definedName>
    <definedName name="Apr" localSheetId="75">#REF!</definedName>
    <definedName name="Apr" localSheetId="76">#REF!</definedName>
    <definedName name="Apr" localSheetId="77">#REF!</definedName>
    <definedName name="Apr" localSheetId="82">#REF!</definedName>
    <definedName name="Apr" localSheetId="78">#REF!</definedName>
    <definedName name="Apr" localSheetId="84">#REF!</definedName>
    <definedName name="Apr" localSheetId="79">#REF!</definedName>
    <definedName name="Apr" localSheetId="85">#REF!</definedName>
    <definedName name="Apr" localSheetId="83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9">#REF!</definedName>
    <definedName name="Aug" localSheetId="9">#REF!</definedName>
    <definedName name="Aug" localSheetId="70">#REF!</definedName>
    <definedName name="Aug" localSheetId="71">#REF!</definedName>
    <definedName name="Aug" localSheetId="72">#REF!</definedName>
    <definedName name="Aug" localSheetId="73">#REF!</definedName>
    <definedName name="Aug" localSheetId="80">#REF!</definedName>
    <definedName name="Aug" localSheetId="74">#REF!</definedName>
    <definedName name="Aug" localSheetId="81">#REF!</definedName>
    <definedName name="Aug" localSheetId="75">#REF!</definedName>
    <definedName name="Aug" localSheetId="76">#REF!</definedName>
    <definedName name="Aug" localSheetId="77">#REF!</definedName>
    <definedName name="Aug" localSheetId="82">#REF!</definedName>
    <definedName name="Aug" localSheetId="78">#REF!</definedName>
    <definedName name="Aug" localSheetId="84">#REF!</definedName>
    <definedName name="Aug" localSheetId="79">#REF!</definedName>
    <definedName name="Aug" localSheetId="85">#REF!</definedName>
    <definedName name="Aug" localSheetId="83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9">#REF!</definedName>
    <definedName name="autoshape113" localSheetId="9">#REF!</definedName>
    <definedName name="autoshape113" localSheetId="70">#REF!</definedName>
    <definedName name="autoshape113" localSheetId="71">#REF!</definedName>
    <definedName name="autoshape113" localSheetId="72">#REF!</definedName>
    <definedName name="autoshape113" localSheetId="73">#REF!</definedName>
    <definedName name="autoshape113" localSheetId="80">#REF!</definedName>
    <definedName name="autoshape113" localSheetId="74">#REF!</definedName>
    <definedName name="autoshape113" localSheetId="81">#REF!</definedName>
    <definedName name="autoshape113" localSheetId="75">#REF!</definedName>
    <definedName name="autoshape113" localSheetId="76">#REF!</definedName>
    <definedName name="autoshape113" localSheetId="77">#REF!</definedName>
    <definedName name="autoshape113" localSheetId="82">#REF!</definedName>
    <definedName name="autoshape113" localSheetId="78">#REF!</definedName>
    <definedName name="autoshape113" localSheetId="84">#REF!</definedName>
    <definedName name="autoshape113" localSheetId="79">#REF!</definedName>
    <definedName name="autoshape113" localSheetId="85">#REF!</definedName>
    <definedName name="autoshape113" localSheetId="83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9">#REF!</definedName>
    <definedName name="BB" localSheetId="9">#REF!</definedName>
    <definedName name="BB" localSheetId="70">#REF!</definedName>
    <definedName name="BB" localSheetId="71">#REF!</definedName>
    <definedName name="BB" localSheetId="72">#REF!</definedName>
    <definedName name="BB" localSheetId="73">#REF!</definedName>
    <definedName name="BB" localSheetId="80">#REF!</definedName>
    <definedName name="BB" localSheetId="74">#REF!</definedName>
    <definedName name="BB" localSheetId="81">#REF!</definedName>
    <definedName name="BB" localSheetId="75">#REF!</definedName>
    <definedName name="BB" localSheetId="76">#REF!</definedName>
    <definedName name="BB" localSheetId="77">#REF!</definedName>
    <definedName name="BB" localSheetId="82">#REF!</definedName>
    <definedName name="BB" localSheetId="78">#REF!</definedName>
    <definedName name="BB" localSheetId="84">#REF!</definedName>
    <definedName name="BB" localSheetId="79">#REF!</definedName>
    <definedName name="BB" localSheetId="85">#REF!</definedName>
    <definedName name="BB" localSheetId="83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9">#REF!</definedName>
    <definedName name="BCD" localSheetId="9">#REF!</definedName>
    <definedName name="BCD" localSheetId="70">#REF!</definedName>
    <definedName name="BCD" localSheetId="71">#REF!</definedName>
    <definedName name="BCD" localSheetId="72">#REF!</definedName>
    <definedName name="BCD" localSheetId="73">#REF!</definedName>
    <definedName name="BCD" localSheetId="80">#REF!</definedName>
    <definedName name="BCD" localSheetId="74">#REF!</definedName>
    <definedName name="BCD" localSheetId="81">#REF!</definedName>
    <definedName name="BCD" localSheetId="75">#REF!</definedName>
    <definedName name="BCD" localSheetId="76">#REF!</definedName>
    <definedName name="BCD" localSheetId="77">#REF!</definedName>
    <definedName name="BCD" localSheetId="82">#REF!</definedName>
    <definedName name="BCD" localSheetId="78">#REF!</definedName>
    <definedName name="BCD" localSheetId="84">#REF!</definedName>
    <definedName name="BCD" localSheetId="79">#REF!</definedName>
    <definedName name="BCD" localSheetId="85">#REF!</definedName>
    <definedName name="BCD" localSheetId="83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9">#REF!</definedName>
    <definedName name="BS" localSheetId="9">#REF!</definedName>
    <definedName name="BS" localSheetId="70">#REF!</definedName>
    <definedName name="BS" localSheetId="71">#REF!</definedName>
    <definedName name="BS" localSheetId="72">#REF!</definedName>
    <definedName name="BS" localSheetId="73">#REF!</definedName>
    <definedName name="BS" localSheetId="80">#REF!</definedName>
    <definedName name="BS" localSheetId="74">#REF!</definedName>
    <definedName name="BS" localSheetId="81">#REF!</definedName>
    <definedName name="BS" localSheetId="75">#REF!</definedName>
    <definedName name="BS" localSheetId="76">#REF!</definedName>
    <definedName name="BS" localSheetId="77">#REF!</definedName>
    <definedName name="BS" localSheetId="82">#REF!</definedName>
    <definedName name="BS" localSheetId="78">#REF!</definedName>
    <definedName name="BS" localSheetId="84">#REF!</definedName>
    <definedName name="BS" localSheetId="79">#REF!</definedName>
    <definedName name="BS" localSheetId="85">#REF!</definedName>
    <definedName name="BS" localSheetId="83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9">#REF!</definedName>
    <definedName name="CAME" localSheetId="9">#REF!</definedName>
    <definedName name="CAME" localSheetId="70">#REF!</definedName>
    <definedName name="CAME" localSheetId="71">#REF!</definedName>
    <definedName name="CAME" localSheetId="72">#REF!</definedName>
    <definedName name="CAME" localSheetId="73">#REF!</definedName>
    <definedName name="CAME" localSheetId="80">#REF!</definedName>
    <definedName name="CAME" localSheetId="74">#REF!</definedName>
    <definedName name="CAME" localSheetId="81">#REF!</definedName>
    <definedName name="CAME" localSheetId="75">#REF!</definedName>
    <definedName name="CAME" localSheetId="76">#REF!</definedName>
    <definedName name="CAME" localSheetId="77">#REF!</definedName>
    <definedName name="CAME" localSheetId="82">#REF!</definedName>
    <definedName name="CAME" localSheetId="78">#REF!</definedName>
    <definedName name="CAME" localSheetId="84">#REF!</definedName>
    <definedName name="CAME" localSheetId="79">#REF!</definedName>
    <definedName name="CAME" localSheetId="85">#REF!</definedName>
    <definedName name="CAME" localSheetId="83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9">#REF!</definedName>
    <definedName name="Cash" localSheetId="9">#REF!</definedName>
    <definedName name="Cash" localSheetId="70">#REF!</definedName>
    <definedName name="Cash" localSheetId="71">#REF!</definedName>
    <definedName name="Cash" localSheetId="72">#REF!</definedName>
    <definedName name="Cash" localSheetId="73">#REF!</definedName>
    <definedName name="Cash" localSheetId="80">#REF!</definedName>
    <definedName name="Cash" localSheetId="74">#REF!</definedName>
    <definedName name="Cash" localSheetId="81">#REF!</definedName>
    <definedName name="Cash" localSheetId="75">#REF!</definedName>
    <definedName name="Cash" localSheetId="76">#REF!</definedName>
    <definedName name="Cash" localSheetId="77">#REF!</definedName>
    <definedName name="Cash" localSheetId="82">#REF!</definedName>
    <definedName name="Cash" localSheetId="78">#REF!</definedName>
    <definedName name="Cash" localSheetId="84">#REF!</definedName>
    <definedName name="Cash" localSheetId="79">#REF!</definedName>
    <definedName name="Cash" localSheetId="85">#REF!</definedName>
    <definedName name="Cash" localSheetId="83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9">#REF!</definedName>
    <definedName name="Category" localSheetId="9">#REF!</definedName>
    <definedName name="Category" localSheetId="70">#REF!</definedName>
    <definedName name="Category" localSheetId="71">#REF!</definedName>
    <definedName name="Category" localSheetId="72">#REF!</definedName>
    <definedName name="Category" localSheetId="73">#REF!</definedName>
    <definedName name="Category" localSheetId="80">#REF!</definedName>
    <definedName name="Category" localSheetId="74">#REF!</definedName>
    <definedName name="Category" localSheetId="81">#REF!</definedName>
    <definedName name="Category" localSheetId="75">#REF!</definedName>
    <definedName name="Category" localSheetId="76">#REF!</definedName>
    <definedName name="Category" localSheetId="77">#REF!</definedName>
    <definedName name="Category" localSheetId="82">#REF!</definedName>
    <definedName name="Category" localSheetId="78">#REF!</definedName>
    <definedName name="Category" localSheetId="84">#REF!</definedName>
    <definedName name="Category" localSheetId="79">#REF!</definedName>
    <definedName name="Category" localSheetId="85">#REF!</definedName>
    <definedName name="Category" localSheetId="83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9">#REF!</definedName>
    <definedName name="CCdetails" localSheetId="9">#REF!</definedName>
    <definedName name="CCdetails" localSheetId="70">#REF!</definedName>
    <definedName name="CCdetails" localSheetId="71">#REF!</definedName>
    <definedName name="CCdetails" localSheetId="72">#REF!</definedName>
    <definedName name="CCdetails" localSheetId="73">#REF!</definedName>
    <definedName name="CCdetails" localSheetId="80">#REF!</definedName>
    <definedName name="CCdetails" localSheetId="74">#REF!</definedName>
    <definedName name="CCdetails" localSheetId="81">#REF!</definedName>
    <definedName name="CCdetails" localSheetId="75">#REF!</definedName>
    <definedName name="CCdetails" localSheetId="76">#REF!</definedName>
    <definedName name="CCdetails" localSheetId="77">#REF!</definedName>
    <definedName name="CCdetails" localSheetId="82">#REF!</definedName>
    <definedName name="CCdetails" localSheetId="78">#REF!</definedName>
    <definedName name="CCdetails" localSheetId="84">#REF!</definedName>
    <definedName name="CCdetails" localSheetId="79">#REF!</definedName>
    <definedName name="CCdetails" localSheetId="85">#REF!</definedName>
    <definedName name="CCdetails" localSheetId="83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9">#REF!</definedName>
    <definedName name="CDF" localSheetId="9">#REF!</definedName>
    <definedName name="CDF" localSheetId="70">#REF!</definedName>
    <definedName name="CDF" localSheetId="71">#REF!</definedName>
    <definedName name="CDF" localSheetId="72">#REF!</definedName>
    <definedName name="CDF" localSheetId="73">#REF!</definedName>
    <definedName name="CDF" localSheetId="80">#REF!</definedName>
    <definedName name="CDF" localSheetId="74">#REF!</definedName>
    <definedName name="CDF" localSheetId="81">#REF!</definedName>
    <definedName name="CDF" localSheetId="75">#REF!</definedName>
    <definedName name="CDF" localSheetId="76">#REF!</definedName>
    <definedName name="CDF" localSheetId="77">#REF!</definedName>
    <definedName name="CDF" localSheetId="82">#REF!</definedName>
    <definedName name="CDF" localSheetId="78">#REF!</definedName>
    <definedName name="CDF" localSheetId="84">#REF!</definedName>
    <definedName name="CDF" localSheetId="79">#REF!</definedName>
    <definedName name="CDF" localSheetId="85">#REF!</definedName>
    <definedName name="CDF" localSheetId="83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9">#REF!</definedName>
    <definedName name="CEE" localSheetId="9">#REF!</definedName>
    <definedName name="CEE" localSheetId="70">#REF!</definedName>
    <definedName name="CEE" localSheetId="71">#REF!</definedName>
    <definedName name="CEE" localSheetId="72">#REF!</definedName>
    <definedName name="CEE" localSheetId="73">#REF!</definedName>
    <definedName name="CEE" localSheetId="80">#REF!</definedName>
    <definedName name="CEE" localSheetId="74">#REF!</definedName>
    <definedName name="CEE" localSheetId="81">#REF!</definedName>
    <definedName name="CEE" localSheetId="75">#REF!</definedName>
    <definedName name="CEE" localSheetId="76">#REF!</definedName>
    <definedName name="CEE" localSheetId="77">#REF!</definedName>
    <definedName name="CEE" localSheetId="82">#REF!</definedName>
    <definedName name="CEE" localSheetId="78">#REF!</definedName>
    <definedName name="CEE" localSheetId="84">#REF!</definedName>
    <definedName name="CEE" localSheetId="79">#REF!</definedName>
    <definedName name="CEE" localSheetId="85">#REF!</definedName>
    <definedName name="CEE" localSheetId="83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9">#REF!</definedName>
    <definedName name="CEF" localSheetId="9">#REF!</definedName>
    <definedName name="CEF" localSheetId="70">#REF!</definedName>
    <definedName name="CEF" localSheetId="71">#REF!</definedName>
    <definedName name="CEF" localSheetId="72">#REF!</definedName>
    <definedName name="CEF" localSheetId="73">#REF!</definedName>
    <definedName name="CEF" localSheetId="80">#REF!</definedName>
    <definedName name="CEF" localSheetId="74">#REF!</definedName>
    <definedName name="CEF" localSheetId="81">#REF!</definedName>
    <definedName name="CEF" localSheetId="75">#REF!</definedName>
    <definedName name="CEF" localSheetId="76">#REF!</definedName>
    <definedName name="CEF" localSheetId="77">#REF!</definedName>
    <definedName name="CEF" localSheetId="82">#REF!</definedName>
    <definedName name="CEF" localSheetId="78">#REF!</definedName>
    <definedName name="CEF" localSheetId="84">#REF!</definedName>
    <definedName name="CEF" localSheetId="79">#REF!</definedName>
    <definedName name="CEF" localSheetId="85">#REF!</definedName>
    <definedName name="CEF" localSheetId="83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9">#REF!</definedName>
    <definedName name="codes_jv" localSheetId="9">#REF!</definedName>
    <definedName name="codes_jv" localSheetId="70">#REF!</definedName>
    <definedName name="codes_jv" localSheetId="71">#REF!</definedName>
    <definedName name="codes_jv" localSheetId="72">#REF!</definedName>
    <definedName name="codes_jv" localSheetId="73">#REF!</definedName>
    <definedName name="codes_jv" localSheetId="80">#REF!</definedName>
    <definedName name="codes_jv" localSheetId="74">#REF!</definedName>
    <definedName name="codes_jv" localSheetId="81">#REF!</definedName>
    <definedName name="codes_jv" localSheetId="75">#REF!</definedName>
    <definedName name="codes_jv" localSheetId="76">#REF!</definedName>
    <definedName name="codes_jv" localSheetId="77">#REF!</definedName>
    <definedName name="codes_jv" localSheetId="82">#REF!</definedName>
    <definedName name="codes_jv" localSheetId="78">#REF!</definedName>
    <definedName name="codes_jv" localSheetId="84">#REF!</definedName>
    <definedName name="codes_jv" localSheetId="79">#REF!</definedName>
    <definedName name="codes_jv" localSheetId="85">#REF!</definedName>
    <definedName name="codes_jv" localSheetId="83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9">#REF!</definedName>
    <definedName name="codes_nsc" localSheetId="9">#REF!</definedName>
    <definedName name="codes_nsc" localSheetId="70">#REF!</definedName>
    <definedName name="codes_nsc" localSheetId="71">#REF!</definedName>
    <definedName name="codes_nsc" localSheetId="72">#REF!</definedName>
    <definedName name="codes_nsc" localSheetId="73">#REF!</definedName>
    <definedName name="codes_nsc" localSheetId="80">#REF!</definedName>
    <definedName name="codes_nsc" localSheetId="74">#REF!</definedName>
    <definedName name="codes_nsc" localSheetId="81">#REF!</definedName>
    <definedName name="codes_nsc" localSheetId="75">#REF!</definedName>
    <definedName name="codes_nsc" localSheetId="76">#REF!</definedName>
    <definedName name="codes_nsc" localSheetId="77">#REF!</definedName>
    <definedName name="codes_nsc" localSheetId="82">#REF!</definedName>
    <definedName name="codes_nsc" localSheetId="78">#REF!</definedName>
    <definedName name="codes_nsc" localSheetId="84">#REF!</definedName>
    <definedName name="codes_nsc" localSheetId="79">#REF!</definedName>
    <definedName name="codes_nsc" localSheetId="85">#REF!</definedName>
    <definedName name="codes_nsc" localSheetId="83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9">#REF!</definedName>
    <definedName name="Conv" localSheetId="9">#REF!</definedName>
    <definedName name="Conv" localSheetId="70">#REF!</definedName>
    <definedName name="Conv" localSheetId="71">#REF!</definedName>
    <definedName name="Conv" localSheetId="72">#REF!</definedName>
    <definedName name="Conv" localSheetId="73">#REF!</definedName>
    <definedName name="Conv" localSheetId="80">#REF!</definedName>
    <definedName name="Conv" localSheetId="74">#REF!</definedName>
    <definedName name="Conv" localSheetId="81">#REF!</definedName>
    <definedName name="Conv" localSheetId="75">#REF!</definedName>
    <definedName name="Conv" localSheetId="76">#REF!</definedName>
    <definedName name="Conv" localSheetId="77">#REF!</definedName>
    <definedName name="Conv" localSheetId="82">#REF!</definedName>
    <definedName name="Conv" localSheetId="78">#REF!</definedName>
    <definedName name="Conv" localSheetId="84">#REF!</definedName>
    <definedName name="Conv" localSheetId="79">#REF!</definedName>
    <definedName name="Conv" localSheetId="85">#REF!</definedName>
    <definedName name="Conv" localSheetId="83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9">#REF!</definedName>
    <definedName name="Country" localSheetId="9">#REF!</definedName>
    <definedName name="Country" localSheetId="70">#REF!</definedName>
    <definedName name="Country" localSheetId="71">#REF!</definedName>
    <definedName name="Country" localSheetId="72">#REF!</definedName>
    <definedName name="Country" localSheetId="73">#REF!</definedName>
    <definedName name="Country" localSheetId="80">#REF!</definedName>
    <definedName name="Country" localSheetId="74">#REF!</definedName>
    <definedName name="Country" localSheetId="81">#REF!</definedName>
    <definedName name="Country" localSheetId="75">#REF!</definedName>
    <definedName name="Country" localSheetId="76">#REF!</definedName>
    <definedName name="Country" localSheetId="77">#REF!</definedName>
    <definedName name="Country" localSheetId="82">#REF!</definedName>
    <definedName name="Country" localSheetId="78">#REF!</definedName>
    <definedName name="Country" localSheetId="84">#REF!</definedName>
    <definedName name="Country" localSheetId="79">#REF!</definedName>
    <definedName name="Country" localSheetId="85">#REF!</definedName>
    <definedName name="Country" localSheetId="83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9">#REF!</definedName>
    <definedName name="Cur_mthVA" localSheetId="9">#REF!</definedName>
    <definedName name="Cur_mthVA" localSheetId="70">#REF!</definedName>
    <definedName name="Cur_mthVA" localSheetId="71">#REF!</definedName>
    <definedName name="Cur_mthVA" localSheetId="72">#REF!</definedName>
    <definedName name="Cur_mthVA" localSheetId="73">#REF!</definedName>
    <definedName name="Cur_mthVA" localSheetId="80">#REF!</definedName>
    <definedName name="Cur_mthVA" localSheetId="74">#REF!</definedName>
    <definedName name="Cur_mthVA" localSheetId="81">#REF!</definedName>
    <definedName name="Cur_mthVA" localSheetId="75">#REF!</definedName>
    <definedName name="Cur_mthVA" localSheetId="76">#REF!</definedName>
    <definedName name="Cur_mthVA" localSheetId="77">#REF!</definedName>
    <definedName name="Cur_mthVA" localSheetId="82">#REF!</definedName>
    <definedName name="Cur_mthVA" localSheetId="78">#REF!</definedName>
    <definedName name="Cur_mthVA" localSheetId="84">#REF!</definedName>
    <definedName name="Cur_mthVA" localSheetId="79">#REF!</definedName>
    <definedName name="Cur_mthVA" localSheetId="85">#REF!</definedName>
    <definedName name="Cur_mthVA" localSheetId="83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9">#REF!</definedName>
    <definedName name="CHN" localSheetId="9">#REF!</definedName>
    <definedName name="CHN" localSheetId="70">#REF!</definedName>
    <definedName name="CHN" localSheetId="71">#REF!</definedName>
    <definedName name="CHN" localSheetId="72">#REF!</definedName>
    <definedName name="CHN" localSheetId="73">#REF!</definedName>
    <definedName name="CHN" localSheetId="80">#REF!</definedName>
    <definedName name="CHN" localSheetId="74">#REF!</definedName>
    <definedName name="CHN" localSheetId="81">#REF!</definedName>
    <definedName name="CHN" localSheetId="75">#REF!</definedName>
    <definedName name="CHN" localSheetId="76">#REF!</definedName>
    <definedName name="CHN" localSheetId="77">#REF!</definedName>
    <definedName name="CHN" localSheetId="82">#REF!</definedName>
    <definedName name="CHN" localSheetId="78">#REF!</definedName>
    <definedName name="CHN" localSheetId="84">#REF!</definedName>
    <definedName name="CHN" localSheetId="79">#REF!</definedName>
    <definedName name="CHN" localSheetId="85">#REF!</definedName>
    <definedName name="CHN" localSheetId="83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9">#REF!</definedName>
    <definedName name="_xlnm.Database" localSheetId="9">#REF!</definedName>
    <definedName name="_xlnm.Database" localSheetId="70">#REF!</definedName>
    <definedName name="_xlnm.Database" localSheetId="71">#REF!</definedName>
    <definedName name="_xlnm.Database" localSheetId="72">#REF!</definedName>
    <definedName name="_xlnm.Database" localSheetId="73">#REF!</definedName>
    <definedName name="_xlnm.Database" localSheetId="80">#REF!</definedName>
    <definedName name="_xlnm.Database" localSheetId="74">#REF!</definedName>
    <definedName name="_xlnm.Database" localSheetId="81">#REF!</definedName>
    <definedName name="_xlnm.Database" localSheetId="75">#REF!</definedName>
    <definedName name="_xlnm.Database" localSheetId="76">#REF!</definedName>
    <definedName name="_xlnm.Database" localSheetId="77">#REF!</definedName>
    <definedName name="_xlnm.Database" localSheetId="82">#REF!</definedName>
    <definedName name="_xlnm.Database" localSheetId="78">#REF!</definedName>
    <definedName name="_xlnm.Database" localSheetId="84">#REF!</definedName>
    <definedName name="_xlnm.Database" localSheetId="79">#REF!</definedName>
    <definedName name="_xlnm.Database" localSheetId="85">#REF!</definedName>
    <definedName name="_xlnm.Database" localSheetId="83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9">#REF!</definedName>
    <definedName name="day" localSheetId="9">#REF!</definedName>
    <definedName name="day" localSheetId="70">#REF!</definedName>
    <definedName name="day" localSheetId="71">#REF!</definedName>
    <definedName name="day" localSheetId="72">#REF!</definedName>
    <definedName name="day" localSheetId="73">#REF!</definedName>
    <definedName name="day" localSheetId="80">#REF!</definedName>
    <definedName name="day" localSheetId="74">#REF!</definedName>
    <definedName name="day" localSheetId="81">#REF!</definedName>
    <definedName name="day" localSheetId="75">#REF!</definedName>
    <definedName name="day" localSheetId="76">#REF!</definedName>
    <definedName name="day" localSheetId="77">#REF!</definedName>
    <definedName name="day" localSheetId="82">#REF!</definedName>
    <definedName name="day" localSheetId="78">#REF!</definedName>
    <definedName name="day" localSheetId="84">#REF!</definedName>
    <definedName name="day" localSheetId="79">#REF!</definedName>
    <definedName name="day" localSheetId="85">#REF!</definedName>
    <definedName name="day" localSheetId="83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9">#REF!</definedName>
    <definedName name="Dec" localSheetId="9">#REF!</definedName>
    <definedName name="Dec" localSheetId="70">#REF!</definedName>
    <definedName name="Dec" localSheetId="71">#REF!</definedName>
    <definedName name="Dec" localSheetId="72">#REF!</definedName>
    <definedName name="Dec" localSheetId="73">#REF!</definedName>
    <definedName name="Dec" localSheetId="80">#REF!</definedName>
    <definedName name="Dec" localSheetId="74">#REF!</definedName>
    <definedName name="Dec" localSheetId="81">#REF!</definedName>
    <definedName name="Dec" localSheetId="75">#REF!</definedName>
    <definedName name="Dec" localSheetId="76">#REF!</definedName>
    <definedName name="Dec" localSheetId="77">#REF!</definedName>
    <definedName name="Dec" localSheetId="82">#REF!</definedName>
    <definedName name="Dec" localSheetId="78">#REF!</definedName>
    <definedName name="Dec" localSheetId="84">#REF!</definedName>
    <definedName name="Dec" localSheetId="79">#REF!</definedName>
    <definedName name="Dec" localSheetId="85">#REF!</definedName>
    <definedName name="Dec" localSheetId="83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9">#REF!</definedName>
    <definedName name="depr" localSheetId="9">#REF!</definedName>
    <definedName name="depr" localSheetId="70">#REF!</definedName>
    <definedName name="depr" localSheetId="71">#REF!</definedName>
    <definedName name="depr" localSheetId="72">#REF!</definedName>
    <definedName name="depr" localSheetId="73">#REF!</definedName>
    <definedName name="depr" localSheetId="80">#REF!</definedName>
    <definedName name="depr" localSheetId="74">#REF!</definedName>
    <definedName name="depr" localSheetId="81">#REF!</definedName>
    <definedName name="depr" localSheetId="75">#REF!</definedName>
    <definedName name="depr" localSheetId="76">#REF!</definedName>
    <definedName name="depr" localSheetId="77">#REF!</definedName>
    <definedName name="depr" localSheetId="82">#REF!</definedName>
    <definedName name="depr" localSheetId="78">#REF!</definedName>
    <definedName name="depr" localSheetId="84">#REF!</definedName>
    <definedName name="depr" localSheetId="79">#REF!</definedName>
    <definedName name="depr" localSheetId="85">#REF!</definedName>
    <definedName name="depr" localSheetId="83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9">#REF!</definedName>
    <definedName name="DHHDHDHD" localSheetId="9">#REF!</definedName>
    <definedName name="DHHDHDHD" localSheetId="70">#REF!</definedName>
    <definedName name="DHHDHDHD" localSheetId="71">#REF!</definedName>
    <definedName name="DHHDHDHD" localSheetId="72">#REF!</definedName>
    <definedName name="DHHDHDHD" localSheetId="73">#REF!</definedName>
    <definedName name="DHHDHDHD" localSheetId="80">#REF!</definedName>
    <definedName name="DHHDHDHD" localSheetId="74">#REF!</definedName>
    <definedName name="DHHDHDHD" localSheetId="81">#REF!</definedName>
    <definedName name="DHHDHDHD" localSheetId="75">#REF!</definedName>
    <definedName name="DHHDHDHD" localSheetId="76">#REF!</definedName>
    <definedName name="DHHDHDHD" localSheetId="77">#REF!</definedName>
    <definedName name="DHHDHDHD" localSheetId="82">#REF!</definedName>
    <definedName name="DHHDHDHD" localSheetId="78">#REF!</definedName>
    <definedName name="DHHDHDHD" localSheetId="84">#REF!</definedName>
    <definedName name="DHHDHDHD" localSheetId="79">#REF!</definedName>
    <definedName name="DHHDHDHD" localSheetId="85">#REF!</definedName>
    <definedName name="DHHDHDHD" localSheetId="83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9">#REF!</definedName>
    <definedName name="DL" localSheetId="9">#REF!</definedName>
    <definedName name="DL" localSheetId="70">#REF!</definedName>
    <definedName name="DL" localSheetId="71">#REF!</definedName>
    <definedName name="DL" localSheetId="72">#REF!</definedName>
    <definedName name="DL" localSheetId="73">#REF!</definedName>
    <definedName name="DL" localSheetId="80">#REF!</definedName>
    <definedName name="DL" localSheetId="74">#REF!</definedName>
    <definedName name="DL" localSheetId="81">#REF!</definedName>
    <definedName name="DL" localSheetId="75">#REF!</definedName>
    <definedName name="DL" localSheetId="76">#REF!</definedName>
    <definedName name="DL" localSheetId="77">#REF!</definedName>
    <definedName name="DL" localSheetId="82">#REF!</definedName>
    <definedName name="DL" localSheetId="78">#REF!</definedName>
    <definedName name="DL" localSheetId="84">#REF!</definedName>
    <definedName name="DL" localSheetId="79">#REF!</definedName>
    <definedName name="DL" localSheetId="85">#REF!</definedName>
    <definedName name="DL" localSheetId="83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9">#REF!</definedName>
    <definedName name="DL50SEC" localSheetId="9">#REF!</definedName>
    <definedName name="DL50SEC" localSheetId="70">#REF!</definedName>
    <definedName name="DL50SEC" localSheetId="71">#REF!</definedName>
    <definedName name="DL50SEC" localSheetId="72">#REF!</definedName>
    <definedName name="DL50SEC" localSheetId="73">#REF!</definedName>
    <definedName name="DL50SEC" localSheetId="80">#REF!</definedName>
    <definedName name="DL50SEC" localSheetId="74">#REF!</definedName>
    <definedName name="DL50SEC" localSheetId="81">#REF!</definedName>
    <definedName name="DL50SEC" localSheetId="75">#REF!</definedName>
    <definedName name="DL50SEC" localSheetId="76">#REF!</definedName>
    <definedName name="DL50SEC" localSheetId="77">#REF!</definedName>
    <definedName name="DL50SEC" localSheetId="82">#REF!</definedName>
    <definedName name="DL50SEC" localSheetId="78">#REF!</definedName>
    <definedName name="DL50SEC" localSheetId="84">#REF!</definedName>
    <definedName name="DL50SEC" localSheetId="79">#REF!</definedName>
    <definedName name="DL50SEC" localSheetId="85">#REF!</definedName>
    <definedName name="DL50SEC" localSheetId="83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9">#REF!</definedName>
    <definedName name="DLSCM15" localSheetId="9">#REF!</definedName>
    <definedName name="DLSCM15" localSheetId="70">#REF!</definedName>
    <definedName name="DLSCM15" localSheetId="71">#REF!</definedName>
    <definedName name="DLSCM15" localSheetId="72">#REF!</definedName>
    <definedName name="DLSCM15" localSheetId="73">#REF!</definedName>
    <definedName name="DLSCM15" localSheetId="80">#REF!</definedName>
    <definedName name="DLSCM15" localSheetId="74">#REF!</definedName>
    <definedName name="DLSCM15" localSheetId="81">#REF!</definedName>
    <definedName name="DLSCM15" localSheetId="75">#REF!</definedName>
    <definedName name="DLSCM15" localSheetId="76">#REF!</definedName>
    <definedName name="DLSCM15" localSheetId="77">#REF!</definedName>
    <definedName name="DLSCM15" localSheetId="82">#REF!</definedName>
    <definedName name="DLSCM15" localSheetId="78">#REF!</definedName>
    <definedName name="DLSCM15" localSheetId="84">#REF!</definedName>
    <definedName name="DLSCM15" localSheetId="79">#REF!</definedName>
    <definedName name="DLSCM15" localSheetId="85">#REF!</definedName>
    <definedName name="DLSCM15" localSheetId="83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9">#REF!</definedName>
    <definedName name="DLSCM30" localSheetId="9">#REF!</definedName>
    <definedName name="DLSCM30" localSheetId="70">#REF!</definedName>
    <definedName name="DLSCM30" localSheetId="71">#REF!</definedName>
    <definedName name="DLSCM30" localSheetId="72">#REF!</definedName>
    <definedName name="DLSCM30" localSheetId="73">#REF!</definedName>
    <definedName name="DLSCM30" localSheetId="80">#REF!</definedName>
    <definedName name="DLSCM30" localSheetId="74">#REF!</definedName>
    <definedName name="DLSCM30" localSheetId="81">#REF!</definedName>
    <definedName name="DLSCM30" localSheetId="75">#REF!</definedName>
    <definedName name="DLSCM30" localSheetId="76">#REF!</definedName>
    <definedName name="DLSCM30" localSheetId="77">#REF!</definedName>
    <definedName name="DLSCM30" localSheetId="82">#REF!</definedName>
    <definedName name="DLSCM30" localSheetId="78">#REF!</definedName>
    <definedName name="DLSCM30" localSheetId="84">#REF!</definedName>
    <definedName name="DLSCM30" localSheetId="79">#REF!</definedName>
    <definedName name="DLSCM30" localSheetId="85">#REF!</definedName>
    <definedName name="DLSCM30" localSheetId="83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9">#REF!</definedName>
    <definedName name="DLSCM40" localSheetId="9">#REF!</definedName>
    <definedName name="DLSCM40" localSheetId="70">#REF!</definedName>
    <definedName name="DLSCM40" localSheetId="71">#REF!</definedName>
    <definedName name="DLSCM40" localSheetId="72">#REF!</definedName>
    <definedName name="DLSCM40" localSheetId="73">#REF!</definedName>
    <definedName name="DLSCM40" localSheetId="80">#REF!</definedName>
    <definedName name="DLSCM40" localSheetId="74">#REF!</definedName>
    <definedName name="DLSCM40" localSheetId="81">#REF!</definedName>
    <definedName name="DLSCM40" localSheetId="75">#REF!</definedName>
    <definedName name="DLSCM40" localSheetId="76">#REF!</definedName>
    <definedName name="DLSCM40" localSheetId="77">#REF!</definedName>
    <definedName name="DLSCM40" localSheetId="82">#REF!</definedName>
    <definedName name="DLSCM40" localSheetId="78">#REF!</definedName>
    <definedName name="DLSCM40" localSheetId="84">#REF!</definedName>
    <definedName name="DLSCM40" localSheetId="79">#REF!</definedName>
    <definedName name="DLSCM40" localSheetId="85">#REF!</definedName>
    <definedName name="DLSCM40" localSheetId="83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9">#REF!</definedName>
    <definedName name="DLUHT" localSheetId="9">#REF!</definedName>
    <definedName name="DLUHT" localSheetId="70">#REF!</definedName>
    <definedName name="DLUHT" localSheetId="71">#REF!</definedName>
    <definedName name="DLUHT" localSheetId="72">#REF!</definedName>
    <definedName name="DLUHT" localSheetId="73">#REF!</definedName>
    <definedName name="DLUHT" localSheetId="80">#REF!</definedName>
    <definedName name="DLUHT" localSheetId="74">#REF!</definedName>
    <definedName name="DLUHT" localSheetId="81">#REF!</definedName>
    <definedName name="DLUHT" localSheetId="75">#REF!</definedName>
    <definedName name="DLUHT" localSheetId="76">#REF!</definedName>
    <definedName name="DLUHT" localSheetId="77">#REF!</definedName>
    <definedName name="DLUHT" localSheetId="82">#REF!</definedName>
    <definedName name="DLUHT" localSheetId="78">#REF!</definedName>
    <definedName name="DLUHT" localSheetId="84">#REF!</definedName>
    <definedName name="DLUHT" localSheetId="79">#REF!</definedName>
    <definedName name="DLUHT" localSheetId="85">#REF!</definedName>
    <definedName name="DLUHT" localSheetId="83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9">[14]P3!#REF!</definedName>
    <definedName name="DocumentYear" localSheetId="9">[14]P3!#REF!</definedName>
    <definedName name="DocumentYear" localSheetId="70">[14]P3!#REF!</definedName>
    <definedName name="DocumentYear" localSheetId="71">[14]P3!#REF!</definedName>
    <definedName name="DocumentYear" localSheetId="72">[14]P3!#REF!</definedName>
    <definedName name="DocumentYear" localSheetId="73">[14]P3!#REF!</definedName>
    <definedName name="DocumentYear" localSheetId="80">[14]P3!#REF!</definedName>
    <definedName name="DocumentYear" localSheetId="74">[14]P3!#REF!</definedName>
    <definedName name="DocumentYear" localSheetId="81">[14]P3!#REF!</definedName>
    <definedName name="DocumentYear" localSheetId="75">[14]P3!#REF!</definedName>
    <definedName name="DocumentYear" localSheetId="76">[14]P3!#REF!</definedName>
    <definedName name="DocumentYear" localSheetId="77">[14]P3!#REF!</definedName>
    <definedName name="DocumentYear" localSheetId="82">[14]P3!#REF!</definedName>
    <definedName name="DocumentYear" localSheetId="78">[14]P3!#REF!</definedName>
    <definedName name="DocumentYear" localSheetId="84">[14]P3!#REF!</definedName>
    <definedName name="DocumentYear" localSheetId="79">[14]P3!#REF!</definedName>
    <definedName name="DocumentYear" localSheetId="85">[14]P3!#REF!</definedName>
    <definedName name="DocumentYear" localSheetId="83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9">#REF!</definedName>
    <definedName name="EAP" localSheetId="9">#REF!</definedName>
    <definedName name="EAP" localSheetId="70">#REF!</definedName>
    <definedName name="EAP" localSheetId="71">#REF!</definedName>
    <definedName name="EAP" localSheetId="72">#REF!</definedName>
    <definedName name="EAP" localSheetId="73">#REF!</definedName>
    <definedName name="EAP" localSheetId="80">#REF!</definedName>
    <definedName name="EAP" localSheetId="74">#REF!</definedName>
    <definedName name="EAP" localSheetId="81">#REF!</definedName>
    <definedName name="EAP" localSheetId="75">#REF!</definedName>
    <definedName name="EAP" localSheetId="76">#REF!</definedName>
    <definedName name="EAP" localSheetId="77">#REF!</definedName>
    <definedName name="EAP" localSheetId="82">#REF!</definedName>
    <definedName name="EAP" localSheetId="78">#REF!</definedName>
    <definedName name="EAP" localSheetId="84">#REF!</definedName>
    <definedName name="EAP" localSheetId="79">#REF!</definedName>
    <definedName name="EAP" localSheetId="85">#REF!</definedName>
    <definedName name="EAP" localSheetId="83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9">#REF!</definedName>
    <definedName name="End" localSheetId="9">#REF!</definedName>
    <definedName name="End" localSheetId="70">#REF!</definedName>
    <definedName name="End" localSheetId="71">#REF!</definedName>
    <definedName name="End" localSheetId="72">#REF!</definedName>
    <definedName name="End" localSheetId="73">#REF!</definedName>
    <definedName name="End" localSheetId="80">#REF!</definedName>
    <definedName name="End" localSheetId="74">#REF!</definedName>
    <definedName name="End" localSheetId="81">#REF!</definedName>
    <definedName name="End" localSheetId="75">#REF!</definedName>
    <definedName name="End" localSheetId="76">#REF!</definedName>
    <definedName name="End" localSheetId="77">#REF!</definedName>
    <definedName name="End" localSheetId="82">#REF!</definedName>
    <definedName name="End" localSheetId="78">#REF!</definedName>
    <definedName name="End" localSheetId="84">#REF!</definedName>
    <definedName name="End" localSheetId="79">#REF!</definedName>
    <definedName name="End" localSheetId="85">#REF!</definedName>
    <definedName name="End" localSheetId="83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9">#REF!</definedName>
    <definedName name="EURO" localSheetId="9">#REF!</definedName>
    <definedName name="EURO" localSheetId="70">#REF!</definedName>
    <definedName name="EURO" localSheetId="71">#REF!</definedName>
    <definedName name="EURO" localSheetId="72">#REF!</definedName>
    <definedName name="EURO" localSheetId="73">#REF!</definedName>
    <definedName name="EURO" localSheetId="80">#REF!</definedName>
    <definedName name="EURO" localSheetId="74">#REF!</definedName>
    <definedName name="EURO" localSheetId="81">#REF!</definedName>
    <definedName name="EURO" localSheetId="75">#REF!</definedName>
    <definedName name="EURO" localSheetId="76">#REF!</definedName>
    <definedName name="EURO" localSheetId="77">#REF!</definedName>
    <definedName name="EURO" localSheetId="82">#REF!</definedName>
    <definedName name="EURO" localSheetId="78">#REF!</definedName>
    <definedName name="EURO" localSheetId="84">#REF!</definedName>
    <definedName name="EURO" localSheetId="79">#REF!</definedName>
    <definedName name="EURO" localSheetId="85">#REF!</definedName>
    <definedName name="EURO" localSheetId="83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9">IF(#REF!=2,17450,1)</definedName>
    <definedName name="Euro_ER_VA" localSheetId="9">IF(#REF!=2,17450,1)</definedName>
    <definedName name="Euro_ER_VA" localSheetId="70">IF(#REF!=2,17450,1)</definedName>
    <definedName name="Euro_ER_VA" localSheetId="71">IF(#REF!=2,17450,1)</definedName>
    <definedName name="Euro_ER_VA" localSheetId="72">IF(#REF!=2,17450,1)</definedName>
    <definedName name="Euro_ER_VA" localSheetId="73">IF(#REF!=2,17450,1)</definedName>
    <definedName name="Euro_ER_VA" localSheetId="80">IF(#REF!=2,17450,1)</definedName>
    <definedName name="Euro_ER_VA" localSheetId="74">IF(#REF!=2,17450,1)</definedName>
    <definedName name="Euro_ER_VA" localSheetId="81">IF(#REF!=2,17450,1)</definedName>
    <definedName name="Euro_ER_VA" localSheetId="75">IF(#REF!=2,17450,1)</definedName>
    <definedName name="Euro_ER_VA" localSheetId="76">IF(#REF!=2,17450,1)</definedName>
    <definedName name="Euro_ER_VA" localSheetId="77">IF(#REF!=2,17450,1)</definedName>
    <definedName name="Euro_ER_VA" localSheetId="82">IF(#REF!=2,17450,1)</definedName>
    <definedName name="Euro_ER_VA" localSheetId="78">IF(#REF!=2,17450,1)</definedName>
    <definedName name="Euro_ER_VA" localSheetId="84">IF(#REF!=2,17450,1)</definedName>
    <definedName name="Euro_ER_VA" localSheetId="79">IF(#REF!=2,17450,1)</definedName>
    <definedName name="Euro_ER_VA" localSheetId="85">IF(#REF!=2,17450,1)</definedName>
    <definedName name="Euro_ER_VA" localSheetId="83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9">#REF!</definedName>
    <definedName name="EXCHGRT" localSheetId="9">#REF!</definedName>
    <definedName name="EXCHGRT" localSheetId="70">#REF!</definedName>
    <definedName name="EXCHGRT" localSheetId="71">#REF!</definedName>
    <definedName name="EXCHGRT" localSheetId="72">#REF!</definedName>
    <definedName name="EXCHGRT" localSheetId="73">#REF!</definedName>
    <definedName name="EXCHGRT" localSheetId="80">#REF!</definedName>
    <definedName name="EXCHGRT" localSheetId="74">#REF!</definedName>
    <definedName name="EXCHGRT" localSheetId="81">#REF!</definedName>
    <definedName name="EXCHGRT" localSheetId="75">#REF!</definedName>
    <definedName name="EXCHGRT" localSheetId="76">#REF!</definedName>
    <definedName name="EXCHGRT" localSheetId="77">#REF!</definedName>
    <definedName name="EXCHGRT" localSheetId="82">#REF!</definedName>
    <definedName name="EXCHGRT" localSheetId="78">#REF!</definedName>
    <definedName name="EXCHGRT" localSheetId="84">#REF!</definedName>
    <definedName name="EXCHGRT" localSheetId="79">#REF!</definedName>
    <definedName name="EXCHGRT" localSheetId="85">#REF!</definedName>
    <definedName name="EXCHGRT" localSheetId="83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9">#REF!</definedName>
    <definedName name="exchgrt1" localSheetId="9">#REF!</definedName>
    <definedName name="exchgrt1" localSheetId="70">#REF!</definedName>
    <definedName name="exchgrt1" localSheetId="71">#REF!</definedName>
    <definedName name="exchgrt1" localSheetId="72">#REF!</definedName>
    <definedName name="exchgrt1" localSheetId="73">#REF!</definedName>
    <definedName name="exchgrt1" localSheetId="80">#REF!</definedName>
    <definedName name="exchgrt1" localSheetId="74">#REF!</definedName>
    <definedName name="exchgrt1" localSheetId="81">#REF!</definedName>
    <definedName name="exchgrt1" localSheetId="75">#REF!</definedName>
    <definedName name="exchgrt1" localSheetId="76">#REF!</definedName>
    <definedName name="exchgrt1" localSheetId="77">#REF!</definedName>
    <definedName name="exchgrt1" localSheetId="82">#REF!</definedName>
    <definedName name="exchgrt1" localSheetId="78">#REF!</definedName>
    <definedName name="exchgrt1" localSheetId="84">#REF!</definedName>
    <definedName name="exchgrt1" localSheetId="79">#REF!</definedName>
    <definedName name="exchgrt1" localSheetId="85">#REF!</definedName>
    <definedName name="exchgrt1" localSheetId="83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9">#REF!</definedName>
    <definedName name="ExRate" localSheetId="9">#REF!</definedName>
    <definedName name="ExRate" localSheetId="70">#REF!</definedName>
    <definedName name="ExRate" localSheetId="71">#REF!</definedName>
    <definedName name="ExRate" localSheetId="72">#REF!</definedName>
    <definedName name="ExRate" localSheetId="73">#REF!</definedName>
    <definedName name="ExRate" localSheetId="80">#REF!</definedName>
    <definedName name="ExRate" localSheetId="74">#REF!</definedName>
    <definedName name="ExRate" localSheetId="81">#REF!</definedName>
    <definedName name="ExRate" localSheetId="75">#REF!</definedName>
    <definedName name="ExRate" localSheetId="76">#REF!</definedName>
    <definedName name="ExRate" localSheetId="77">#REF!</definedName>
    <definedName name="ExRate" localSheetId="82">#REF!</definedName>
    <definedName name="ExRate" localSheetId="78">#REF!</definedName>
    <definedName name="ExRate" localSheetId="84">#REF!</definedName>
    <definedName name="ExRate" localSheetId="79">#REF!</definedName>
    <definedName name="ExRate" localSheetId="85">#REF!</definedName>
    <definedName name="ExRate" localSheetId="83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9">#REF!</definedName>
    <definedName name="FA" localSheetId="9">#REF!</definedName>
    <definedName name="FA" localSheetId="70">#REF!</definedName>
    <definedName name="FA" localSheetId="71">#REF!</definedName>
    <definedName name="FA" localSheetId="72">#REF!</definedName>
    <definedName name="FA" localSheetId="73">#REF!</definedName>
    <definedName name="FA" localSheetId="80">#REF!</definedName>
    <definedName name="FA" localSheetId="74">#REF!</definedName>
    <definedName name="FA" localSheetId="81">#REF!</definedName>
    <definedName name="FA" localSheetId="75">#REF!</definedName>
    <definedName name="FA" localSheetId="76">#REF!</definedName>
    <definedName name="FA" localSheetId="77">#REF!</definedName>
    <definedName name="FA" localSheetId="82">#REF!</definedName>
    <definedName name="FA" localSheetId="78">#REF!</definedName>
    <definedName name="FA" localSheetId="84">#REF!</definedName>
    <definedName name="FA" localSheetId="79">#REF!</definedName>
    <definedName name="FA" localSheetId="85">#REF!</definedName>
    <definedName name="FA" localSheetId="83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9">#REF!</definedName>
    <definedName name="FACTOR" localSheetId="9">#REF!</definedName>
    <definedName name="FACTOR" localSheetId="70">#REF!</definedName>
    <definedName name="FACTOR" localSheetId="71">#REF!</definedName>
    <definedName name="FACTOR" localSheetId="72">#REF!</definedName>
    <definedName name="FACTOR" localSheetId="73">#REF!</definedName>
    <definedName name="FACTOR" localSheetId="80">#REF!</definedName>
    <definedName name="FACTOR" localSheetId="74">#REF!</definedName>
    <definedName name="FACTOR" localSheetId="81">#REF!</definedName>
    <definedName name="FACTOR" localSheetId="75">#REF!</definedName>
    <definedName name="FACTOR" localSheetId="76">#REF!</definedName>
    <definedName name="FACTOR" localSheetId="77">#REF!</definedName>
    <definedName name="FACTOR" localSheetId="82">#REF!</definedName>
    <definedName name="FACTOR" localSheetId="78">#REF!</definedName>
    <definedName name="FACTOR" localSheetId="84">#REF!</definedName>
    <definedName name="FACTOR" localSheetId="79">#REF!</definedName>
    <definedName name="FACTOR" localSheetId="85">#REF!</definedName>
    <definedName name="FACTOR" localSheetId="83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9">#REF!</definedName>
    <definedName name="FBE" localSheetId="9">#REF!</definedName>
    <definedName name="FBE" localSheetId="70">#REF!</definedName>
    <definedName name="FBE" localSheetId="71">#REF!</definedName>
    <definedName name="FBE" localSheetId="72">#REF!</definedName>
    <definedName name="FBE" localSheetId="73">#REF!</definedName>
    <definedName name="FBE" localSheetId="80">#REF!</definedName>
    <definedName name="FBE" localSheetId="74">#REF!</definedName>
    <definedName name="FBE" localSheetId="81">#REF!</definedName>
    <definedName name="FBE" localSheetId="75">#REF!</definedName>
    <definedName name="FBE" localSheetId="76">#REF!</definedName>
    <definedName name="FBE" localSheetId="77">#REF!</definedName>
    <definedName name="FBE" localSheetId="82">#REF!</definedName>
    <definedName name="FBE" localSheetId="78">#REF!</definedName>
    <definedName name="FBE" localSheetId="84">#REF!</definedName>
    <definedName name="FBE" localSheetId="79">#REF!</definedName>
    <definedName name="FBE" localSheetId="85">#REF!</definedName>
    <definedName name="FBE" localSheetId="83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9">#REF!</definedName>
    <definedName name="feb" localSheetId="9">#REF!</definedName>
    <definedName name="feb" localSheetId="70">#REF!</definedName>
    <definedName name="feb" localSheetId="71">#REF!</definedName>
    <definedName name="feb" localSheetId="72">#REF!</definedName>
    <definedName name="feb" localSheetId="73">#REF!</definedName>
    <definedName name="feb" localSheetId="80">#REF!</definedName>
    <definedName name="feb" localSheetId="74">#REF!</definedName>
    <definedName name="feb" localSheetId="81">#REF!</definedName>
    <definedName name="feb" localSheetId="75">#REF!</definedName>
    <definedName name="feb" localSheetId="76">#REF!</definedName>
    <definedName name="feb" localSheetId="77">#REF!</definedName>
    <definedName name="feb" localSheetId="82">#REF!</definedName>
    <definedName name="feb" localSheetId="78">#REF!</definedName>
    <definedName name="feb" localSheetId="84">#REF!</definedName>
    <definedName name="feb" localSheetId="79">#REF!</definedName>
    <definedName name="feb" localSheetId="85">#REF!</definedName>
    <definedName name="feb" localSheetId="83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9">#REF!</definedName>
    <definedName name="FILENAME" localSheetId="9">#REF!</definedName>
    <definedName name="FILENAME" localSheetId="70">#REF!</definedName>
    <definedName name="FILENAME" localSheetId="71">#REF!</definedName>
    <definedName name="FILENAME" localSheetId="72">#REF!</definedName>
    <definedName name="FILENAME" localSheetId="73">#REF!</definedName>
    <definedName name="FILENAME" localSheetId="80">#REF!</definedName>
    <definedName name="FILENAME" localSheetId="74">#REF!</definedName>
    <definedName name="FILENAME" localSheetId="81">#REF!</definedName>
    <definedName name="FILENAME" localSheetId="75">#REF!</definedName>
    <definedName name="FILENAME" localSheetId="76">#REF!</definedName>
    <definedName name="FILENAME" localSheetId="77">#REF!</definedName>
    <definedName name="FILENAME" localSheetId="82">#REF!</definedName>
    <definedName name="FILENAME" localSheetId="78">#REF!</definedName>
    <definedName name="FILENAME" localSheetId="84">#REF!</definedName>
    <definedName name="FILENAME" localSheetId="79">#REF!</definedName>
    <definedName name="FILENAME" localSheetId="85">#REF!</definedName>
    <definedName name="FILENAME" localSheetId="83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9">#REF!</definedName>
    <definedName name="FNA" localSheetId="9">#REF!</definedName>
    <definedName name="FNA" localSheetId="70">#REF!</definedName>
    <definedName name="FNA" localSheetId="71">#REF!</definedName>
    <definedName name="FNA" localSheetId="72">#REF!</definedName>
    <definedName name="FNA" localSheetId="73">#REF!</definedName>
    <definedName name="FNA" localSheetId="80">#REF!</definedName>
    <definedName name="FNA" localSheetId="74">#REF!</definedName>
    <definedName name="FNA" localSheetId="81">#REF!</definedName>
    <definedName name="FNA" localSheetId="75">#REF!</definedName>
    <definedName name="FNA" localSheetId="76">#REF!</definedName>
    <definedName name="FNA" localSheetId="77">#REF!</definedName>
    <definedName name="FNA" localSheetId="82">#REF!</definedName>
    <definedName name="FNA" localSheetId="78">#REF!</definedName>
    <definedName name="FNA" localSheetId="84">#REF!</definedName>
    <definedName name="FNA" localSheetId="79">#REF!</definedName>
    <definedName name="FNA" localSheetId="85">#REF!</definedName>
    <definedName name="FNA" localSheetId="83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9">#REF!+#REF!+#REF!+#REF!+#REF!+#REF!+#REF!+#REF!+#REF!</definedName>
    <definedName name="FOODS2" localSheetId="9">#REF!+#REF!+#REF!+#REF!+#REF!+#REF!+#REF!+#REF!+#REF!</definedName>
    <definedName name="FOODS2" localSheetId="70">#REF!+#REF!+#REF!+#REF!+#REF!+#REF!+#REF!+#REF!+#REF!</definedName>
    <definedName name="FOODS2" localSheetId="71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80">#REF!+#REF!+#REF!+#REF!+#REF!+#REF!+#REF!+#REF!+#REF!</definedName>
    <definedName name="FOODS2" localSheetId="74">#REF!+#REF!+#REF!+#REF!+#REF!+#REF!+#REF!+#REF!+#REF!</definedName>
    <definedName name="FOODS2" localSheetId="81">#REF!+#REF!+#REF!+#REF!+#REF!+#REF!+#REF!+#REF!+#REF!</definedName>
    <definedName name="FOODS2" localSheetId="75">#REF!+#REF!+#REF!+#REF!+#REF!+#REF!+#REF!+#REF!+#REF!</definedName>
    <definedName name="FOODS2" localSheetId="76">#REF!+#REF!+#REF!+#REF!+#REF!+#REF!+#REF!+#REF!+#REF!</definedName>
    <definedName name="FOODS2" localSheetId="77">#REF!+#REF!+#REF!+#REF!+#REF!+#REF!+#REF!+#REF!+#REF!</definedName>
    <definedName name="FOODS2" localSheetId="82">#REF!+#REF!+#REF!+#REF!+#REF!+#REF!+#REF!+#REF!+#REF!</definedName>
    <definedName name="FOODS2" localSheetId="78">#REF!+#REF!+#REF!+#REF!+#REF!+#REF!+#REF!+#REF!+#REF!</definedName>
    <definedName name="FOODS2" localSheetId="84">#REF!+#REF!+#REF!+#REF!+#REF!+#REF!+#REF!+#REF!+#REF!</definedName>
    <definedName name="FOODS2" localSheetId="79">#REF!+#REF!+#REF!+#REF!+#REF!+#REF!+#REF!+#REF!+#REF!</definedName>
    <definedName name="FOODS2" localSheetId="85">#REF!+#REF!+#REF!+#REF!+#REF!+#REF!+#REF!+#REF!+#REF!</definedName>
    <definedName name="FOODS2" localSheetId="83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9">#REF!</definedName>
    <definedName name="GCE_OCF" localSheetId="9">#REF!</definedName>
    <definedName name="GCE_OCF" localSheetId="70">#REF!</definedName>
    <definedName name="GCE_OCF" localSheetId="71">#REF!</definedName>
    <definedName name="GCE_OCF" localSheetId="72">#REF!</definedName>
    <definedName name="GCE_OCF" localSheetId="73">#REF!</definedName>
    <definedName name="GCE_OCF" localSheetId="80">#REF!</definedName>
    <definedName name="GCE_OCF" localSheetId="74">#REF!</definedName>
    <definedName name="GCE_OCF" localSheetId="81">#REF!</definedName>
    <definedName name="GCE_OCF" localSheetId="75">#REF!</definedName>
    <definedName name="GCE_OCF" localSheetId="76">#REF!</definedName>
    <definedName name="GCE_OCF" localSheetId="77">#REF!</definedName>
    <definedName name="GCE_OCF" localSheetId="82">#REF!</definedName>
    <definedName name="GCE_OCF" localSheetId="78">#REF!</definedName>
    <definedName name="GCE_OCF" localSheetId="84">#REF!</definedName>
    <definedName name="GCE_OCF" localSheetId="79">#REF!</definedName>
    <definedName name="GCE_OCF" localSheetId="85">#REF!</definedName>
    <definedName name="GCE_OCF" localSheetId="83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46">[6]!GrossUp</definedName>
    <definedName name="GrossUp" localSheetId="48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9">[6]!GrossUp</definedName>
    <definedName name="GrossUp" localSheetId="9">[6]!GrossUp</definedName>
    <definedName name="GrossUp" localSheetId="70">[6]!GrossUp</definedName>
    <definedName name="GrossUp" localSheetId="71">[6]!GrossUp</definedName>
    <definedName name="GrossUp" localSheetId="72">[6]!GrossUp</definedName>
    <definedName name="GrossUp" localSheetId="73">[6]!GrossUp</definedName>
    <definedName name="GrossUp" localSheetId="80">[6]!GrossUp</definedName>
    <definedName name="GrossUp" localSheetId="74">[6]!GrossUp</definedName>
    <definedName name="GrossUp" localSheetId="81">[6]!GrossUp</definedName>
    <definedName name="GrossUp" localSheetId="75">[6]!GrossUp</definedName>
    <definedName name="GrossUp" localSheetId="76">[6]!GrossUp</definedName>
    <definedName name="GrossUp" localSheetId="77">[6]!GrossUp</definedName>
    <definedName name="GrossUp" localSheetId="82">[6]!GrossUp</definedName>
    <definedName name="GrossUp" localSheetId="78">[6]!GrossUp</definedName>
    <definedName name="GrossUp" localSheetId="84">[6]!GrossUp</definedName>
    <definedName name="GrossUp" localSheetId="79">[6]!GrossUp</definedName>
    <definedName name="GrossUp" localSheetId="85">[6]!GrossUp</definedName>
    <definedName name="GrossUp" localSheetId="83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9">#REF!</definedName>
    <definedName name="h" localSheetId="9">#REF!</definedName>
    <definedName name="h" localSheetId="70">#REF!</definedName>
    <definedName name="h" localSheetId="71">#REF!</definedName>
    <definedName name="h" localSheetId="72">#REF!</definedName>
    <definedName name="h" localSheetId="73">#REF!</definedName>
    <definedName name="h" localSheetId="80">#REF!</definedName>
    <definedName name="h" localSheetId="74">#REF!</definedName>
    <definedName name="h" localSheetId="81">#REF!</definedName>
    <definedName name="h" localSheetId="75">#REF!</definedName>
    <definedName name="h" localSheetId="76">#REF!</definedName>
    <definedName name="h" localSheetId="77">#REF!</definedName>
    <definedName name="h" localSheetId="82">#REF!</definedName>
    <definedName name="h" localSheetId="78">#REF!</definedName>
    <definedName name="h" localSheetId="84">#REF!</definedName>
    <definedName name="h" localSheetId="79">#REF!</definedName>
    <definedName name="h" localSheetId="85">#REF!</definedName>
    <definedName name="h" localSheetId="83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9">[18]Reference!#REF!</definedName>
    <definedName name="hhh" localSheetId="9">[18]Reference!#REF!</definedName>
    <definedName name="hhh" localSheetId="70">[18]Reference!#REF!</definedName>
    <definedName name="hhh" localSheetId="71">[18]Reference!#REF!</definedName>
    <definedName name="hhh" localSheetId="72">[18]Reference!#REF!</definedName>
    <definedName name="hhh" localSheetId="73">[18]Reference!#REF!</definedName>
    <definedName name="hhh" localSheetId="80">[18]Reference!#REF!</definedName>
    <definedName name="hhh" localSheetId="74">[18]Reference!#REF!</definedName>
    <definedName name="hhh" localSheetId="81">[18]Reference!#REF!</definedName>
    <definedName name="hhh" localSheetId="75">[18]Reference!#REF!</definedName>
    <definedName name="hhh" localSheetId="76">[18]Reference!#REF!</definedName>
    <definedName name="hhh" localSheetId="77">[18]Reference!#REF!</definedName>
    <definedName name="hhh" localSheetId="82">[18]Reference!#REF!</definedName>
    <definedName name="hhh" localSheetId="78">[18]Reference!#REF!</definedName>
    <definedName name="hhh" localSheetId="84">[18]Reference!#REF!</definedName>
    <definedName name="hhh" localSheetId="79">[18]Reference!#REF!</definedName>
    <definedName name="hhh" localSheetId="85">[18]Reference!#REF!</definedName>
    <definedName name="hhh" localSheetId="83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9">#REF!</definedName>
    <definedName name="HPCE" localSheetId="9">#REF!</definedName>
    <definedName name="HPCE" localSheetId="70">#REF!</definedName>
    <definedName name="HPCE" localSheetId="71">#REF!</definedName>
    <definedName name="HPCE" localSheetId="72">#REF!</definedName>
    <definedName name="HPCE" localSheetId="73">#REF!</definedName>
    <definedName name="HPCE" localSheetId="80">#REF!</definedName>
    <definedName name="HPCE" localSheetId="74">#REF!</definedName>
    <definedName name="HPCE" localSheetId="81">#REF!</definedName>
    <definedName name="HPCE" localSheetId="75">#REF!</definedName>
    <definedName name="HPCE" localSheetId="76">#REF!</definedName>
    <definedName name="HPCE" localSheetId="77">#REF!</definedName>
    <definedName name="HPCE" localSheetId="82">#REF!</definedName>
    <definedName name="HPCE" localSheetId="78">#REF!</definedName>
    <definedName name="HPCE" localSheetId="84">#REF!</definedName>
    <definedName name="HPCE" localSheetId="79">#REF!</definedName>
    <definedName name="HPCE" localSheetId="85">#REF!</definedName>
    <definedName name="HPCE" localSheetId="83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9">#REF!</definedName>
    <definedName name="HPCNA" localSheetId="9">#REF!</definedName>
    <definedName name="HPCNA" localSheetId="70">#REF!</definedName>
    <definedName name="HPCNA" localSheetId="71">#REF!</definedName>
    <definedName name="HPCNA" localSheetId="72">#REF!</definedName>
    <definedName name="HPCNA" localSheetId="73">#REF!</definedName>
    <definedName name="HPCNA" localSheetId="80">#REF!</definedName>
    <definedName name="HPCNA" localSheetId="74">#REF!</definedName>
    <definedName name="HPCNA" localSheetId="81">#REF!</definedName>
    <definedName name="HPCNA" localSheetId="75">#REF!</definedName>
    <definedName name="HPCNA" localSheetId="76">#REF!</definedName>
    <definedName name="HPCNA" localSheetId="77">#REF!</definedName>
    <definedName name="HPCNA" localSheetId="82">#REF!</definedName>
    <definedName name="HPCNA" localSheetId="78">#REF!</definedName>
    <definedName name="HPCNA" localSheetId="84">#REF!</definedName>
    <definedName name="HPCNA" localSheetId="79">#REF!</definedName>
    <definedName name="HPCNA" localSheetId="85">#REF!</definedName>
    <definedName name="HPCNA" localSheetId="83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9">#REF!</definedName>
    <definedName name="huong" localSheetId="9">#REF!</definedName>
    <definedName name="huong" localSheetId="70">#REF!</definedName>
    <definedName name="huong" localSheetId="71">#REF!</definedName>
    <definedName name="huong" localSheetId="72">#REF!</definedName>
    <definedName name="huong" localSheetId="73">#REF!</definedName>
    <definedName name="huong" localSheetId="80">#REF!</definedName>
    <definedName name="huong" localSheetId="74">#REF!</definedName>
    <definedName name="huong" localSheetId="81">#REF!</definedName>
    <definedName name="huong" localSheetId="75">#REF!</definedName>
    <definedName name="huong" localSheetId="76">#REF!</definedName>
    <definedName name="huong" localSheetId="77">#REF!</definedName>
    <definedName name="huong" localSheetId="82">#REF!</definedName>
    <definedName name="huong" localSheetId="78">#REF!</definedName>
    <definedName name="huong" localSheetId="84">#REF!</definedName>
    <definedName name="huong" localSheetId="79">#REF!</definedName>
    <definedName name="huong" localSheetId="85">#REF!</definedName>
    <definedName name="huong" localSheetId="83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9">#REF!</definedName>
    <definedName name="Ice_Cream_new_plant_at_Baddi" localSheetId="9">#REF!</definedName>
    <definedName name="Ice_Cream_new_plant_at_Baddi" localSheetId="70">#REF!</definedName>
    <definedName name="Ice_Cream_new_plant_at_Baddi" localSheetId="71">#REF!</definedName>
    <definedName name="Ice_Cream_new_plant_at_Baddi" localSheetId="72">#REF!</definedName>
    <definedName name="Ice_Cream_new_plant_at_Baddi" localSheetId="73">#REF!</definedName>
    <definedName name="Ice_Cream_new_plant_at_Baddi" localSheetId="80">#REF!</definedName>
    <definedName name="Ice_Cream_new_plant_at_Baddi" localSheetId="74">#REF!</definedName>
    <definedName name="Ice_Cream_new_plant_at_Baddi" localSheetId="81">#REF!</definedName>
    <definedName name="Ice_Cream_new_plant_at_Baddi" localSheetId="75">#REF!</definedName>
    <definedName name="Ice_Cream_new_plant_at_Baddi" localSheetId="76">#REF!</definedName>
    <definedName name="Ice_Cream_new_plant_at_Baddi" localSheetId="77">#REF!</definedName>
    <definedName name="Ice_Cream_new_plant_at_Baddi" localSheetId="82">#REF!</definedName>
    <definedName name="Ice_Cream_new_plant_at_Baddi" localSheetId="78">#REF!</definedName>
    <definedName name="Ice_Cream_new_plant_at_Baddi" localSheetId="84">#REF!</definedName>
    <definedName name="Ice_Cream_new_plant_at_Baddi" localSheetId="79">#REF!</definedName>
    <definedName name="Ice_Cream_new_plant_at_Baddi" localSheetId="85">#REF!</definedName>
    <definedName name="Ice_Cream_new_plant_at_Baddi" localSheetId="83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9">#REF!</definedName>
    <definedName name="ICFE" localSheetId="9">#REF!</definedName>
    <definedName name="ICFE" localSheetId="70">#REF!</definedName>
    <definedName name="ICFE" localSheetId="71">#REF!</definedName>
    <definedName name="ICFE" localSheetId="72">#REF!</definedName>
    <definedName name="ICFE" localSheetId="73">#REF!</definedName>
    <definedName name="ICFE" localSheetId="80">#REF!</definedName>
    <definedName name="ICFE" localSheetId="74">#REF!</definedName>
    <definedName name="ICFE" localSheetId="81">#REF!</definedName>
    <definedName name="ICFE" localSheetId="75">#REF!</definedName>
    <definedName name="ICFE" localSheetId="76">#REF!</definedName>
    <definedName name="ICFE" localSheetId="77">#REF!</definedName>
    <definedName name="ICFE" localSheetId="82">#REF!</definedName>
    <definedName name="ICFE" localSheetId="78">#REF!</definedName>
    <definedName name="ICFE" localSheetId="84">#REF!</definedName>
    <definedName name="ICFE" localSheetId="79">#REF!</definedName>
    <definedName name="ICFE" localSheetId="85">#REF!</definedName>
    <definedName name="ICFE" localSheetId="83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9">#REF!</definedName>
    <definedName name="imlist" localSheetId="9">#REF!</definedName>
    <definedName name="imlist" localSheetId="70">#REF!</definedName>
    <definedName name="imlist" localSheetId="71">#REF!</definedName>
    <definedName name="imlist" localSheetId="72">#REF!</definedName>
    <definedName name="imlist" localSheetId="73">#REF!</definedName>
    <definedName name="imlist" localSheetId="80">#REF!</definedName>
    <definedName name="imlist" localSheetId="74">#REF!</definedName>
    <definedName name="imlist" localSheetId="81">#REF!</definedName>
    <definedName name="imlist" localSheetId="75">#REF!</definedName>
    <definedName name="imlist" localSheetId="76">#REF!</definedName>
    <definedName name="imlist" localSheetId="77">#REF!</definedName>
    <definedName name="imlist" localSheetId="82">#REF!</definedName>
    <definedName name="imlist" localSheetId="78">#REF!</definedName>
    <definedName name="imlist" localSheetId="84">#REF!</definedName>
    <definedName name="imlist" localSheetId="79">#REF!</definedName>
    <definedName name="imlist" localSheetId="85">#REF!</definedName>
    <definedName name="imlist" localSheetId="83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9">#REF!</definedName>
    <definedName name="item" localSheetId="9">#REF!</definedName>
    <definedName name="item" localSheetId="70">#REF!</definedName>
    <definedName name="item" localSheetId="71">#REF!</definedName>
    <definedName name="item" localSheetId="72">#REF!</definedName>
    <definedName name="item" localSheetId="73">#REF!</definedName>
    <definedName name="item" localSheetId="80">#REF!</definedName>
    <definedName name="item" localSheetId="74">#REF!</definedName>
    <definedName name="item" localSheetId="81">#REF!</definedName>
    <definedName name="item" localSheetId="75">#REF!</definedName>
    <definedName name="item" localSheetId="76">#REF!</definedName>
    <definedName name="item" localSheetId="77">#REF!</definedName>
    <definedName name="item" localSheetId="82">#REF!</definedName>
    <definedName name="item" localSheetId="78">#REF!</definedName>
    <definedName name="item" localSheetId="84">#REF!</definedName>
    <definedName name="item" localSheetId="79">#REF!</definedName>
    <definedName name="item" localSheetId="85">#REF!</definedName>
    <definedName name="item" localSheetId="83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9">#REF!</definedName>
    <definedName name="jan" localSheetId="9">#REF!</definedName>
    <definedName name="jan" localSheetId="70">#REF!</definedName>
    <definedName name="jan" localSheetId="71">#REF!</definedName>
    <definedName name="jan" localSheetId="72">#REF!</definedName>
    <definedName name="jan" localSheetId="73">#REF!</definedName>
    <definedName name="jan" localSheetId="80">#REF!</definedName>
    <definedName name="jan" localSheetId="74">#REF!</definedName>
    <definedName name="jan" localSheetId="81">#REF!</definedName>
    <definedName name="jan" localSheetId="75">#REF!</definedName>
    <definedName name="jan" localSheetId="76">#REF!</definedName>
    <definedName name="jan" localSheetId="77">#REF!</definedName>
    <definedName name="jan" localSheetId="82">#REF!</definedName>
    <definedName name="jan" localSheetId="78">#REF!</definedName>
    <definedName name="jan" localSheetId="84">#REF!</definedName>
    <definedName name="jan" localSheetId="79">#REF!</definedName>
    <definedName name="jan" localSheetId="85">#REF!</definedName>
    <definedName name="jan" localSheetId="83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9">#REF!</definedName>
    <definedName name="Jul" localSheetId="9">#REF!</definedName>
    <definedName name="Jul" localSheetId="70">#REF!</definedName>
    <definedName name="Jul" localSheetId="71">#REF!</definedName>
    <definedName name="Jul" localSheetId="72">#REF!</definedName>
    <definedName name="Jul" localSheetId="73">#REF!</definedName>
    <definedName name="Jul" localSheetId="80">#REF!</definedName>
    <definedName name="Jul" localSheetId="74">#REF!</definedName>
    <definedName name="Jul" localSheetId="81">#REF!</definedName>
    <definedName name="Jul" localSheetId="75">#REF!</definedName>
    <definedName name="Jul" localSheetId="76">#REF!</definedName>
    <definedName name="Jul" localSheetId="77">#REF!</definedName>
    <definedName name="Jul" localSheetId="82">#REF!</definedName>
    <definedName name="Jul" localSheetId="78">#REF!</definedName>
    <definedName name="Jul" localSheetId="84">#REF!</definedName>
    <definedName name="Jul" localSheetId="79">#REF!</definedName>
    <definedName name="Jul" localSheetId="85">#REF!</definedName>
    <definedName name="Jul" localSheetId="83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9">#REF!</definedName>
    <definedName name="Jun" localSheetId="9">#REF!</definedName>
    <definedName name="Jun" localSheetId="70">#REF!</definedName>
    <definedName name="Jun" localSheetId="71">#REF!</definedName>
    <definedName name="Jun" localSheetId="72">#REF!</definedName>
    <definedName name="Jun" localSheetId="73">#REF!</definedName>
    <definedName name="Jun" localSheetId="80">#REF!</definedName>
    <definedName name="Jun" localSheetId="74">#REF!</definedName>
    <definedName name="Jun" localSheetId="81">#REF!</definedName>
    <definedName name="Jun" localSheetId="75">#REF!</definedName>
    <definedName name="Jun" localSheetId="76">#REF!</definedName>
    <definedName name="Jun" localSheetId="77">#REF!</definedName>
    <definedName name="Jun" localSheetId="82">#REF!</definedName>
    <definedName name="Jun" localSheetId="78">#REF!</definedName>
    <definedName name="Jun" localSheetId="84">#REF!</definedName>
    <definedName name="Jun" localSheetId="79">#REF!</definedName>
    <definedName name="Jun" localSheetId="85">#REF!</definedName>
    <definedName name="Jun" localSheetId="83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9">#REF!</definedName>
    <definedName name="KCSCM" localSheetId="9">#REF!</definedName>
    <definedName name="KCSCM" localSheetId="70">#REF!</definedName>
    <definedName name="KCSCM" localSheetId="71">#REF!</definedName>
    <definedName name="KCSCM" localSheetId="72">#REF!</definedName>
    <definedName name="KCSCM" localSheetId="73">#REF!</definedName>
    <definedName name="KCSCM" localSheetId="80">#REF!</definedName>
    <definedName name="KCSCM" localSheetId="74">#REF!</definedName>
    <definedName name="KCSCM" localSheetId="81">#REF!</definedName>
    <definedName name="KCSCM" localSheetId="75">#REF!</definedName>
    <definedName name="KCSCM" localSheetId="76">#REF!</definedName>
    <definedName name="KCSCM" localSheetId="77">#REF!</definedName>
    <definedName name="KCSCM" localSheetId="82">#REF!</definedName>
    <definedName name="KCSCM" localSheetId="78">#REF!</definedName>
    <definedName name="KCSCM" localSheetId="84">#REF!</definedName>
    <definedName name="KCSCM" localSheetId="79">#REF!</definedName>
    <definedName name="KCSCM" localSheetId="85">#REF!</definedName>
    <definedName name="KCSCM" localSheetId="83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9">#REF!</definedName>
    <definedName name="LA" localSheetId="9">#REF!</definedName>
    <definedName name="LA" localSheetId="70">#REF!</definedName>
    <definedName name="LA" localSheetId="71">#REF!</definedName>
    <definedName name="LA" localSheetId="72">#REF!</definedName>
    <definedName name="LA" localSheetId="73">#REF!</definedName>
    <definedName name="LA" localSheetId="80">#REF!</definedName>
    <definedName name="LA" localSheetId="74">#REF!</definedName>
    <definedName name="LA" localSheetId="81">#REF!</definedName>
    <definedName name="LA" localSheetId="75">#REF!</definedName>
    <definedName name="LA" localSheetId="76">#REF!</definedName>
    <definedName name="LA" localSheetId="77">#REF!</definedName>
    <definedName name="LA" localSheetId="82">#REF!</definedName>
    <definedName name="LA" localSheetId="78">#REF!</definedName>
    <definedName name="LA" localSheetId="84">#REF!</definedName>
    <definedName name="LA" localSheetId="79">#REF!</definedName>
    <definedName name="LA" localSheetId="85">#REF!</definedName>
    <definedName name="LA" localSheetId="83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46">[6]!LocalPGrossUp</definedName>
    <definedName name="LocalPGrossUp" localSheetId="48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9">[6]!LocalPGrossUp</definedName>
    <definedName name="LocalPGrossUp" localSheetId="9">[6]!LocalPGrossUp</definedName>
    <definedName name="LocalPGrossUp" localSheetId="70">[6]!LocalPGrossUp</definedName>
    <definedName name="LocalPGrossUp" localSheetId="71">[6]!LocalPGrossUp</definedName>
    <definedName name="LocalPGrossUp" localSheetId="72">[6]!LocalPGrossUp</definedName>
    <definedName name="LocalPGrossUp" localSheetId="73">[6]!LocalPGrossUp</definedName>
    <definedName name="LocalPGrossUp" localSheetId="80">[6]!LocalPGrossUp</definedName>
    <definedName name="LocalPGrossUp" localSheetId="74">[6]!LocalPGrossUp</definedName>
    <definedName name="LocalPGrossUp" localSheetId="81">[6]!LocalPGrossUp</definedName>
    <definedName name="LocalPGrossUp" localSheetId="75">[6]!LocalPGrossUp</definedName>
    <definedName name="LocalPGrossUp" localSheetId="76">[6]!LocalPGrossUp</definedName>
    <definedName name="LocalPGrossUp" localSheetId="77">[6]!LocalPGrossUp</definedName>
    <definedName name="LocalPGrossUp" localSheetId="82">[6]!LocalPGrossUp</definedName>
    <definedName name="LocalPGrossUp" localSheetId="78">[6]!LocalPGrossUp</definedName>
    <definedName name="LocalPGrossUp" localSheetId="84">[6]!LocalPGrossUp</definedName>
    <definedName name="LocalPGrossUp" localSheetId="79">[6]!LocalPGrossUp</definedName>
    <definedName name="LocalPGrossUp" localSheetId="85">[6]!LocalPGrossUp</definedName>
    <definedName name="LocalPGrossUp" localSheetId="83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46">[6]!Localpit</definedName>
    <definedName name="Localpit" localSheetId="48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9">[6]!Localpit</definedName>
    <definedName name="Localpit" localSheetId="9">[6]!Localpit</definedName>
    <definedName name="Localpit" localSheetId="70">[6]!Localpit</definedName>
    <definedName name="Localpit" localSheetId="71">[6]!Localpit</definedName>
    <definedName name="Localpit" localSheetId="72">[6]!Localpit</definedName>
    <definedName name="Localpit" localSheetId="73">[6]!Localpit</definedName>
    <definedName name="Localpit" localSheetId="80">[6]!Localpit</definedName>
    <definedName name="Localpit" localSheetId="74">[6]!Localpit</definedName>
    <definedName name="Localpit" localSheetId="81">[6]!Localpit</definedName>
    <definedName name="Localpit" localSheetId="75">[6]!Localpit</definedName>
    <definedName name="Localpit" localSheetId="76">[6]!Localpit</definedName>
    <definedName name="Localpit" localSheetId="77">[6]!Localpit</definedName>
    <definedName name="Localpit" localSheetId="82">[6]!Localpit</definedName>
    <definedName name="Localpit" localSheetId="78">[6]!Localpit</definedName>
    <definedName name="Localpit" localSheetId="84">[6]!Localpit</definedName>
    <definedName name="Localpit" localSheetId="79">[6]!Localpit</definedName>
    <definedName name="Localpit" localSheetId="85">[6]!Localpit</definedName>
    <definedName name="Localpit" localSheetId="83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46">[6]!LocalProposePit</definedName>
    <definedName name="LocalProposePit" localSheetId="48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9">[6]!LocalProposePit</definedName>
    <definedName name="LocalProposePit" localSheetId="9">[6]!LocalProposePit</definedName>
    <definedName name="LocalProposePit" localSheetId="70">[6]!LocalProposePit</definedName>
    <definedName name="LocalProposePit" localSheetId="71">[6]!LocalProposePit</definedName>
    <definedName name="LocalProposePit" localSheetId="72">[6]!LocalProposePit</definedName>
    <definedName name="LocalProposePit" localSheetId="73">[6]!LocalProposePit</definedName>
    <definedName name="LocalProposePit" localSheetId="80">[6]!LocalProposePit</definedName>
    <definedName name="LocalProposePit" localSheetId="74">[6]!LocalProposePit</definedName>
    <definedName name="LocalProposePit" localSheetId="81">[6]!LocalProposePit</definedName>
    <definedName name="LocalProposePit" localSheetId="75">[6]!LocalProposePit</definedName>
    <definedName name="LocalProposePit" localSheetId="76">[6]!LocalProposePit</definedName>
    <definedName name="LocalProposePit" localSheetId="77">[6]!LocalProposePit</definedName>
    <definedName name="LocalProposePit" localSheetId="82">[6]!LocalProposePit</definedName>
    <definedName name="LocalProposePit" localSheetId="78">[6]!LocalProposePit</definedName>
    <definedName name="LocalProposePit" localSheetId="84">[6]!LocalProposePit</definedName>
    <definedName name="LocalProposePit" localSheetId="79">[6]!LocalProposePit</definedName>
    <definedName name="LocalProposePit" localSheetId="85">[6]!LocalProposePit</definedName>
    <definedName name="LocalProposePit" localSheetId="83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9">#REF!</definedName>
    <definedName name="Loss" localSheetId="9">#REF!</definedName>
    <definedName name="Loss" localSheetId="70">#REF!</definedName>
    <definedName name="Loss" localSheetId="71">#REF!</definedName>
    <definedName name="Loss" localSheetId="72">#REF!</definedName>
    <definedName name="Loss" localSheetId="73">#REF!</definedName>
    <definedName name="Loss" localSheetId="80">#REF!</definedName>
    <definedName name="Loss" localSheetId="74">#REF!</definedName>
    <definedName name="Loss" localSheetId="81">#REF!</definedName>
    <definedName name="Loss" localSheetId="75">#REF!</definedName>
    <definedName name="Loss" localSheetId="76">#REF!</definedName>
    <definedName name="Loss" localSheetId="77">#REF!</definedName>
    <definedName name="Loss" localSheetId="82">#REF!</definedName>
    <definedName name="Loss" localSheetId="78">#REF!</definedName>
    <definedName name="Loss" localSheetId="84">#REF!</definedName>
    <definedName name="Loss" localSheetId="79">#REF!</definedName>
    <definedName name="Loss" localSheetId="85">#REF!</definedName>
    <definedName name="Loss" localSheetId="83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9">[18]Reference!#REF!</definedName>
    <definedName name="lst_Product1" localSheetId="9">[18]Reference!#REF!</definedName>
    <definedName name="lst_Product1" localSheetId="70">[18]Reference!#REF!</definedName>
    <definedName name="lst_Product1" localSheetId="71">[18]Reference!#REF!</definedName>
    <definedName name="lst_Product1" localSheetId="72">[18]Reference!#REF!</definedName>
    <definedName name="lst_Product1" localSheetId="73">[18]Reference!#REF!</definedName>
    <definedName name="lst_Product1" localSheetId="80">[18]Reference!#REF!</definedName>
    <definedName name="lst_Product1" localSheetId="74">[18]Reference!#REF!</definedName>
    <definedName name="lst_Product1" localSheetId="81">[18]Reference!#REF!</definedName>
    <definedName name="lst_Product1" localSheetId="75">[18]Reference!#REF!</definedName>
    <definedName name="lst_Product1" localSheetId="76">[18]Reference!#REF!</definedName>
    <definedName name="lst_Product1" localSheetId="77">[18]Reference!#REF!</definedName>
    <definedName name="lst_Product1" localSheetId="82">[18]Reference!#REF!</definedName>
    <definedName name="lst_Product1" localSheetId="78">[18]Reference!#REF!</definedName>
    <definedName name="lst_Product1" localSheetId="84">[18]Reference!#REF!</definedName>
    <definedName name="lst_Product1" localSheetId="79">[18]Reference!#REF!</definedName>
    <definedName name="lst_Product1" localSheetId="85">[18]Reference!#REF!</definedName>
    <definedName name="lst_Product1" localSheetId="83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9">#REF!</definedName>
    <definedName name="lst_SKU" localSheetId="9">#REF!</definedName>
    <definedName name="lst_SKU" localSheetId="70">#REF!</definedName>
    <definedName name="lst_SKU" localSheetId="71">#REF!</definedName>
    <definedName name="lst_SKU" localSheetId="72">#REF!</definedName>
    <definedName name="lst_SKU" localSheetId="73">#REF!</definedName>
    <definedName name="lst_SKU" localSheetId="80">#REF!</definedName>
    <definedName name="lst_SKU" localSheetId="74">#REF!</definedName>
    <definedName name="lst_SKU" localSheetId="81">#REF!</definedName>
    <definedName name="lst_SKU" localSheetId="75">#REF!</definedName>
    <definedName name="lst_SKU" localSheetId="76">#REF!</definedName>
    <definedName name="lst_SKU" localSheetId="77">#REF!</definedName>
    <definedName name="lst_SKU" localSheetId="82">#REF!</definedName>
    <definedName name="lst_SKU" localSheetId="78">#REF!</definedName>
    <definedName name="lst_SKU" localSheetId="84">#REF!</definedName>
    <definedName name="lst_SKU" localSheetId="79">#REF!</definedName>
    <definedName name="lst_SKU" localSheetId="85">#REF!</definedName>
    <definedName name="lst_SKU" localSheetId="83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9">#REF!</definedName>
    <definedName name="lst_sku_HHC" localSheetId="9">#REF!</definedName>
    <definedName name="lst_sku_HHC" localSheetId="70">#REF!</definedName>
    <definedName name="lst_sku_HHC" localSheetId="71">#REF!</definedName>
    <definedName name="lst_sku_HHC" localSheetId="72">#REF!</definedName>
    <definedName name="lst_sku_HHC" localSheetId="73">#REF!</definedName>
    <definedName name="lst_sku_HHC" localSheetId="80">#REF!</definedName>
    <definedName name="lst_sku_HHC" localSheetId="74">#REF!</definedName>
    <definedName name="lst_sku_HHC" localSheetId="81">#REF!</definedName>
    <definedName name="lst_sku_HHC" localSheetId="75">#REF!</definedName>
    <definedName name="lst_sku_HHC" localSheetId="76">#REF!</definedName>
    <definedName name="lst_sku_HHC" localSheetId="77">#REF!</definedName>
    <definedName name="lst_sku_HHC" localSheetId="82">#REF!</definedName>
    <definedName name="lst_sku_HHC" localSheetId="78">#REF!</definedName>
    <definedName name="lst_sku_HHC" localSheetId="84">#REF!</definedName>
    <definedName name="lst_sku_HHC" localSheetId="79">#REF!</definedName>
    <definedName name="lst_sku_HHC" localSheetId="85">#REF!</definedName>
    <definedName name="lst_sku_HHC" localSheetId="83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9">#REF!</definedName>
    <definedName name="lst_Sku_mapping" localSheetId="9">#REF!</definedName>
    <definedName name="lst_Sku_mapping" localSheetId="70">#REF!</definedName>
    <definedName name="lst_Sku_mapping" localSheetId="71">#REF!</definedName>
    <definedName name="lst_Sku_mapping" localSheetId="72">#REF!</definedName>
    <definedName name="lst_Sku_mapping" localSheetId="73">#REF!</definedName>
    <definedName name="lst_Sku_mapping" localSheetId="80">#REF!</definedName>
    <definedName name="lst_Sku_mapping" localSheetId="74">#REF!</definedName>
    <definedName name="lst_Sku_mapping" localSheetId="81">#REF!</definedName>
    <definedName name="lst_Sku_mapping" localSheetId="75">#REF!</definedName>
    <definedName name="lst_Sku_mapping" localSheetId="76">#REF!</definedName>
    <definedName name="lst_Sku_mapping" localSheetId="77">#REF!</definedName>
    <definedName name="lst_Sku_mapping" localSheetId="82">#REF!</definedName>
    <definedName name="lst_Sku_mapping" localSheetId="78">#REF!</definedName>
    <definedName name="lst_Sku_mapping" localSheetId="84">#REF!</definedName>
    <definedName name="lst_Sku_mapping" localSheetId="79">#REF!</definedName>
    <definedName name="lst_Sku_mapping" localSheetId="85">#REF!</definedName>
    <definedName name="lst_Sku_mapping" localSheetId="83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9">#REF!</definedName>
    <definedName name="lst_sku_Oral" localSheetId="9">#REF!</definedName>
    <definedName name="lst_sku_Oral" localSheetId="70">#REF!</definedName>
    <definedName name="lst_sku_Oral" localSheetId="71">#REF!</definedName>
    <definedName name="lst_sku_Oral" localSheetId="72">#REF!</definedName>
    <definedName name="lst_sku_Oral" localSheetId="73">#REF!</definedName>
    <definedName name="lst_sku_Oral" localSheetId="80">#REF!</definedName>
    <definedName name="lst_sku_Oral" localSheetId="74">#REF!</definedName>
    <definedName name="lst_sku_Oral" localSheetId="81">#REF!</definedName>
    <definedName name="lst_sku_Oral" localSheetId="75">#REF!</definedName>
    <definedName name="lst_sku_Oral" localSheetId="76">#REF!</definedName>
    <definedName name="lst_sku_Oral" localSheetId="77">#REF!</definedName>
    <definedName name="lst_sku_Oral" localSheetId="82">#REF!</definedName>
    <definedName name="lst_sku_Oral" localSheetId="78">#REF!</definedName>
    <definedName name="lst_sku_Oral" localSheetId="84">#REF!</definedName>
    <definedName name="lst_sku_Oral" localSheetId="79">#REF!</definedName>
    <definedName name="lst_sku_Oral" localSheetId="85">#REF!</definedName>
    <definedName name="lst_sku_Oral" localSheetId="83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9">#REF!</definedName>
    <definedName name="lst_sku_PW" localSheetId="9">#REF!</definedName>
    <definedName name="lst_sku_PW" localSheetId="70">#REF!</definedName>
    <definedName name="lst_sku_PW" localSheetId="71">#REF!</definedName>
    <definedName name="lst_sku_PW" localSheetId="72">#REF!</definedName>
    <definedName name="lst_sku_PW" localSheetId="73">#REF!</definedName>
    <definedName name="lst_sku_PW" localSheetId="80">#REF!</definedName>
    <definedName name="lst_sku_PW" localSheetId="74">#REF!</definedName>
    <definedName name="lst_sku_PW" localSheetId="81">#REF!</definedName>
    <definedName name="lst_sku_PW" localSheetId="75">#REF!</definedName>
    <definedName name="lst_sku_PW" localSheetId="76">#REF!</definedName>
    <definedName name="lst_sku_PW" localSheetId="77">#REF!</definedName>
    <definedName name="lst_sku_PW" localSheetId="82">#REF!</definedName>
    <definedName name="lst_sku_PW" localSheetId="78">#REF!</definedName>
    <definedName name="lst_sku_PW" localSheetId="84">#REF!</definedName>
    <definedName name="lst_sku_PW" localSheetId="79">#REF!</definedName>
    <definedName name="lst_sku_PW" localSheetId="85">#REF!</definedName>
    <definedName name="lst_sku_PW" localSheetId="83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9">#REF!</definedName>
    <definedName name="Main_P_L" localSheetId="9">#REF!</definedName>
    <definedName name="Main_P_L" localSheetId="70">#REF!</definedName>
    <definedName name="Main_P_L" localSheetId="71">#REF!</definedName>
    <definedName name="Main_P_L" localSheetId="72">#REF!</definedName>
    <definedName name="Main_P_L" localSheetId="73">#REF!</definedName>
    <definedName name="Main_P_L" localSheetId="80">#REF!</definedName>
    <definedName name="Main_P_L" localSheetId="74">#REF!</definedName>
    <definedName name="Main_P_L" localSheetId="81">#REF!</definedName>
    <definedName name="Main_P_L" localSheetId="75">#REF!</definedName>
    <definedName name="Main_P_L" localSheetId="76">#REF!</definedName>
    <definedName name="Main_P_L" localSheetId="77">#REF!</definedName>
    <definedName name="Main_P_L" localSheetId="82">#REF!</definedName>
    <definedName name="Main_P_L" localSheetId="78">#REF!</definedName>
    <definedName name="Main_P_L" localSheetId="84">#REF!</definedName>
    <definedName name="Main_P_L" localSheetId="79">#REF!</definedName>
    <definedName name="Main_P_L" localSheetId="85">#REF!</definedName>
    <definedName name="Main_P_L" localSheetId="83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9">[14]P3!#REF!</definedName>
    <definedName name="MajorHeader" localSheetId="9">[14]P3!#REF!</definedName>
    <definedName name="MajorHeader" localSheetId="70">[14]P3!#REF!</definedName>
    <definedName name="MajorHeader" localSheetId="71">[14]P3!#REF!</definedName>
    <definedName name="MajorHeader" localSheetId="72">[14]P3!#REF!</definedName>
    <definedName name="MajorHeader" localSheetId="73">[14]P3!#REF!</definedName>
    <definedName name="MajorHeader" localSheetId="80">[14]P3!#REF!</definedName>
    <definedName name="MajorHeader" localSheetId="74">[14]P3!#REF!</definedName>
    <definedName name="MajorHeader" localSheetId="81">[14]P3!#REF!</definedName>
    <definedName name="MajorHeader" localSheetId="75">[14]P3!#REF!</definedName>
    <definedName name="MajorHeader" localSheetId="76">[14]P3!#REF!</definedName>
    <definedName name="MajorHeader" localSheetId="77">[14]P3!#REF!</definedName>
    <definedName name="MajorHeader" localSheetId="82">[14]P3!#REF!</definedName>
    <definedName name="MajorHeader" localSheetId="78">[14]P3!#REF!</definedName>
    <definedName name="MajorHeader" localSheetId="84">[14]P3!#REF!</definedName>
    <definedName name="MajorHeader" localSheetId="79">[14]P3!#REF!</definedName>
    <definedName name="MajorHeader" localSheetId="85">[14]P3!#REF!</definedName>
    <definedName name="MajorHeader" localSheetId="83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9">#REF!</definedName>
    <definedName name="mar" localSheetId="9">#REF!</definedName>
    <definedName name="mar" localSheetId="70">#REF!</definedName>
    <definedName name="mar" localSheetId="71">#REF!</definedName>
    <definedName name="mar" localSheetId="72">#REF!</definedName>
    <definedName name="mar" localSheetId="73">#REF!</definedName>
    <definedName name="mar" localSheetId="80">#REF!</definedName>
    <definedName name="mar" localSheetId="74">#REF!</definedName>
    <definedName name="mar" localSheetId="81">#REF!</definedName>
    <definedName name="mar" localSheetId="75">#REF!</definedName>
    <definedName name="mar" localSheetId="76">#REF!</definedName>
    <definedName name="mar" localSheetId="77">#REF!</definedName>
    <definedName name="mar" localSheetId="82">#REF!</definedName>
    <definedName name="mar" localSheetId="78">#REF!</definedName>
    <definedName name="mar" localSheetId="84">#REF!</definedName>
    <definedName name="mar" localSheetId="79">#REF!</definedName>
    <definedName name="mar" localSheetId="85">#REF!</definedName>
    <definedName name="mar" localSheetId="83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9">#REF!</definedName>
    <definedName name="MATRIX_HIER" localSheetId="9">#REF!</definedName>
    <definedName name="MATRIX_HIER" localSheetId="70">#REF!</definedName>
    <definedName name="MATRIX_HIER" localSheetId="71">#REF!</definedName>
    <definedName name="MATRIX_HIER" localSheetId="72">#REF!</definedName>
    <definedName name="MATRIX_HIER" localSheetId="73">#REF!</definedName>
    <definedName name="MATRIX_HIER" localSheetId="80">#REF!</definedName>
    <definedName name="MATRIX_HIER" localSheetId="74">#REF!</definedName>
    <definedName name="MATRIX_HIER" localSheetId="81">#REF!</definedName>
    <definedName name="MATRIX_HIER" localSheetId="75">#REF!</definedName>
    <definedName name="MATRIX_HIER" localSheetId="76">#REF!</definedName>
    <definedName name="MATRIX_HIER" localSheetId="77">#REF!</definedName>
    <definedName name="MATRIX_HIER" localSheetId="82">#REF!</definedName>
    <definedName name="MATRIX_HIER" localSheetId="78">#REF!</definedName>
    <definedName name="MATRIX_HIER" localSheetId="84">#REF!</definedName>
    <definedName name="MATRIX_HIER" localSheetId="79">#REF!</definedName>
    <definedName name="MATRIX_HIER" localSheetId="85">#REF!</definedName>
    <definedName name="MATRIX_HIER" localSheetId="83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9">#REF!</definedName>
    <definedName name="may" localSheetId="9">#REF!</definedName>
    <definedName name="may" localSheetId="70">#REF!</definedName>
    <definedName name="may" localSheetId="71">#REF!</definedName>
    <definedName name="may" localSheetId="72">#REF!</definedName>
    <definedName name="may" localSheetId="73">#REF!</definedName>
    <definedName name="may" localSheetId="80">#REF!</definedName>
    <definedName name="may" localSheetId="74">#REF!</definedName>
    <definedName name="may" localSheetId="81">#REF!</definedName>
    <definedName name="may" localSheetId="75">#REF!</definedName>
    <definedName name="may" localSheetId="76">#REF!</definedName>
    <definedName name="may" localSheetId="77">#REF!</definedName>
    <definedName name="may" localSheetId="82">#REF!</definedName>
    <definedName name="may" localSheetId="78">#REF!</definedName>
    <definedName name="may" localSheetId="84">#REF!</definedName>
    <definedName name="may" localSheetId="79">#REF!</definedName>
    <definedName name="may" localSheetId="85">#REF!</definedName>
    <definedName name="may" localSheetId="83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9">'[18]Top Adjustments'!#REF!</definedName>
    <definedName name="Measure_Adj" localSheetId="9">'[18]Top Adjustments'!#REF!</definedName>
    <definedName name="Measure_Adj" localSheetId="70">'[18]Top Adjustments'!#REF!</definedName>
    <definedName name="Measure_Adj" localSheetId="71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80">'[18]Top Adjustments'!#REF!</definedName>
    <definedName name="Measure_Adj" localSheetId="74">'[18]Top Adjustments'!#REF!</definedName>
    <definedName name="Measure_Adj" localSheetId="81">'[18]Top Adjustments'!#REF!</definedName>
    <definedName name="Measure_Adj" localSheetId="75">'[18]Top Adjustments'!#REF!</definedName>
    <definedName name="Measure_Adj" localSheetId="76">'[18]Top Adjustments'!#REF!</definedName>
    <definedName name="Measure_Adj" localSheetId="77">'[18]Top Adjustments'!#REF!</definedName>
    <definedName name="Measure_Adj" localSheetId="82">'[18]Top Adjustments'!#REF!</definedName>
    <definedName name="Measure_Adj" localSheetId="78">'[18]Top Adjustments'!#REF!</definedName>
    <definedName name="Measure_Adj" localSheetId="84">'[18]Top Adjustments'!#REF!</definedName>
    <definedName name="Measure_Adj" localSheetId="79">'[18]Top Adjustments'!#REF!</definedName>
    <definedName name="Measure_Adj" localSheetId="85">'[18]Top Adjustments'!#REF!</definedName>
    <definedName name="Measure_Adj" localSheetId="83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9">#REF!</definedName>
    <definedName name="month" localSheetId="9">#REF!</definedName>
    <definedName name="month" localSheetId="70">#REF!</definedName>
    <definedName name="month" localSheetId="71">#REF!</definedName>
    <definedName name="month" localSheetId="72">#REF!</definedName>
    <definedName name="month" localSheetId="73">#REF!</definedName>
    <definedName name="month" localSheetId="80">#REF!</definedName>
    <definedName name="month" localSheetId="74">#REF!</definedName>
    <definedName name="month" localSheetId="81">#REF!</definedName>
    <definedName name="month" localSheetId="75">#REF!</definedName>
    <definedName name="month" localSheetId="76">#REF!</definedName>
    <definedName name="month" localSheetId="77">#REF!</definedName>
    <definedName name="month" localSheetId="82">#REF!</definedName>
    <definedName name="month" localSheetId="78">#REF!</definedName>
    <definedName name="month" localSheetId="84">#REF!</definedName>
    <definedName name="month" localSheetId="79">#REF!</definedName>
    <definedName name="month" localSheetId="85">#REF!</definedName>
    <definedName name="month" localSheetId="83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9">[22]Reference!#REF!</definedName>
    <definedName name="No" localSheetId="9">[22]Reference!#REF!</definedName>
    <definedName name="No" localSheetId="70">[22]Reference!#REF!</definedName>
    <definedName name="No" localSheetId="71">[22]Reference!#REF!</definedName>
    <definedName name="No" localSheetId="72">[22]Reference!#REF!</definedName>
    <definedName name="No" localSheetId="73">[22]Reference!#REF!</definedName>
    <definedName name="No" localSheetId="80">[22]Reference!#REF!</definedName>
    <definedName name="No" localSheetId="74">[22]Reference!#REF!</definedName>
    <definedName name="No" localSheetId="81">[22]Reference!#REF!</definedName>
    <definedName name="No" localSheetId="75">[22]Reference!#REF!</definedName>
    <definedName name="No" localSheetId="76">[22]Reference!#REF!</definedName>
    <definedName name="No" localSheetId="77">[22]Reference!#REF!</definedName>
    <definedName name="No" localSheetId="82">[22]Reference!#REF!</definedName>
    <definedName name="No" localSheetId="78">[22]Reference!#REF!</definedName>
    <definedName name="No" localSheetId="84">[22]Reference!#REF!</definedName>
    <definedName name="No" localSheetId="79">[22]Reference!#REF!</definedName>
    <definedName name="No" localSheetId="85">[22]Reference!#REF!</definedName>
    <definedName name="No" localSheetId="83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9">#REF!</definedName>
    <definedName name="Nov" localSheetId="9">#REF!</definedName>
    <definedName name="Nov" localSheetId="70">#REF!</definedName>
    <definedName name="Nov" localSheetId="71">#REF!</definedName>
    <definedName name="Nov" localSheetId="72">#REF!</definedName>
    <definedName name="Nov" localSheetId="73">#REF!</definedName>
    <definedName name="Nov" localSheetId="80">#REF!</definedName>
    <definedName name="Nov" localSheetId="74">#REF!</definedName>
    <definedName name="Nov" localSheetId="81">#REF!</definedName>
    <definedName name="Nov" localSheetId="75">#REF!</definedName>
    <definedName name="Nov" localSheetId="76">#REF!</definedName>
    <definedName name="Nov" localSheetId="77">#REF!</definedName>
    <definedName name="Nov" localSheetId="82">#REF!</definedName>
    <definedName name="Nov" localSheetId="78">#REF!</definedName>
    <definedName name="Nov" localSheetId="84">#REF!</definedName>
    <definedName name="Nov" localSheetId="79">#REF!</definedName>
    <definedName name="Nov" localSheetId="85">#REF!</definedName>
    <definedName name="Nov" localSheetId="83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9">#REF!</definedName>
    <definedName name="OBG" localSheetId="9">#REF!</definedName>
    <definedName name="OBG" localSheetId="70">#REF!</definedName>
    <definedName name="OBG" localSheetId="71">#REF!</definedName>
    <definedName name="OBG" localSheetId="72">#REF!</definedName>
    <definedName name="OBG" localSheetId="73">#REF!</definedName>
    <definedName name="OBG" localSheetId="80">#REF!</definedName>
    <definedName name="OBG" localSheetId="74">#REF!</definedName>
    <definedName name="OBG" localSheetId="81">#REF!</definedName>
    <definedName name="OBG" localSheetId="75">#REF!</definedName>
    <definedName name="OBG" localSheetId="76">#REF!</definedName>
    <definedName name="OBG" localSheetId="77">#REF!</definedName>
    <definedName name="OBG" localSheetId="82">#REF!</definedName>
    <definedName name="OBG" localSheetId="78">#REF!</definedName>
    <definedName name="OBG" localSheetId="84">#REF!</definedName>
    <definedName name="OBG" localSheetId="79">#REF!</definedName>
    <definedName name="OBG" localSheetId="85">#REF!</definedName>
    <definedName name="OBG" localSheetId="83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9">#REF!</definedName>
    <definedName name="Oct" localSheetId="9">#REF!</definedName>
    <definedName name="Oct" localSheetId="70">#REF!</definedName>
    <definedName name="Oct" localSheetId="71">#REF!</definedName>
    <definedName name="Oct" localSheetId="72">#REF!</definedName>
    <definedName name="Oct" localSheetId="73">#REF!</definedName>
    <definedName name="Oct" localSheetId="80">#REF!</definedName>
    <definedName name="Oct" localSheetId="74">#REF!</definedName>
    <definedName name="Oct" localSheetId="81">#REF!</definedName>
    <definedName name="Oct" localSheetId="75">#REF!</definedName>
    <definedName name="Oct" localSheetId="76">#REF!</definedName>
    <definedName name="Oct" localSheetId="77">#REF!</definedName>
    <definedName name="Oct" localSheetId="82">#REF!</definedName>
    <definedName name="Oct" localSheetId="78">#REF!</definedName>
    <definedName name="Oct" localSheetId="84">#REF!</definedName>
    <definedName name="Oct" localSheetId="79">#REF!</definedName>
    <definedName name="Oct" localSheetId="85">#REF!</definedName>
    <definedName name="Oct" localSheetId="83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9">#REF!</definedName>
    <definedName name="OneTwoThree" localSheetId="9">#REF!</definedName>
    <definedName name="OneTwoThree" localSheetId="70">#REF!</definedName>
    <definedName name="OneTwoThree" localSheetId="71">#REF!</definedName>
    <definedName name="OneTwoThree" localSheetId="72">#REF!</definedName>
    <definedName name="OneTwoThree" localSheetId="73">#REF!</definedName>
    <definedName name="OneTwoThree" localSheetId="80">#REF!</definedName>
    <definedName name="OneTwoThree" localSheetId="74">#REF!</definedName>
    <definedName name="OneTwoThree" localSheetId="81">#REF!</definedName>
    <definedName name="OneTwoThree" localSheetId="75">#REF!</definedName>
    <definedName name="OneTwoThree" localSheetId="76">#REF!</definedName>
    <definedName name="OneTwoThree" localSheetId="77">#REF!</definedName>
    <definedName name="OneTwoThree" localSheetId="82">#REF!</definedName>
    <definedName name="OneTwoThree" localSheetId="78">#REF!</definedName>
    <definedName name="OneTwoThree" localSheetId="84">#REF!</definedName>
    <definedName name="OneTwoThree" localSheetId="79">#REF!</definedName>
    <definedName name="OneTwoThree" localSheetId="85">#REF!</definedName>
    <definedName name="OneTwoThree" localSheetId="83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9">#REF!</definedName>
    <definedName name="OPERATIONAL_PLAN_1998" localSheetId="9">#REF!</definedName>
    <definedName name="OPERATIONAL_PLAN_1998" localSheetId="70">#REF!</definedName>
    <definedName name="OPERATIONAL_PLAN_1998" localSheetId="71">#REF!</definedName>
    <definedName name="OPERATIONAL_PLAN_1998" localSheetId="72">#REF!</definedName>
    <definedName name="OPERATIONAL_PLAN_1998" localSheetId="73">#REF!</definedName>
    <definedName name="OPERATIONAL_PLAN_1998" localSheetId="80">#REF!</definedName>
    <definedName name="OPERATIONAL_PLAN_1998" localSheetId="74">#REF!</definedName>
    <definedName name="OPERATIONAL_PLAN_1998" localSheetId="81">#REF!</definedName>
    <definedName name="OPERATIONAL_PLAN_1998" localSheetId="75">#REF!</definedName>
    <definedName name="OPERATIONAL_PLAN_1998" localSheetId="76">#REF!</definedName>
    <definedName name="OPERATIONAL_PLAN_1998" localSheetId="77">#REF!</definedName>
    <definedName name="OPERATIONAL_PLAN_1998" localSheetId="82">#REF!</definedName>
    <definedName name="OPERATIONAL_PLAN_1998" localSheetId="78">#REF!</definedName>
    <definedName name="OPERATIONAL_PLAN_1998" localSheetId="84">#REF!</definedName>
    <definedName name="OPERATIONAL_PLAN_1998" localSheetId="79">#REF!</definedName>
    <definedName name="OPERATIONAL_PLAN_1998" localSheetId="85">#REF!</definedName>
    <definedName name="OPERATIONAL_PLAN_1998" localSheetId="83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9">#REF!</definedName>
    <definedName name="page1" localSheetId="9">#REF!</definedName>
    <definedName name="page1" localSheetId="70">#REF!</definedName>
    <definedName name="page1" localSheetId="71">#REF!</definedName>
    <definedName name="page1" localSheetId="72">#REF!</definedName>
    <definedName name="page1" localSheetId="73">#REF!</definedName>
    <definedName name="page1" localSheetId="80">#REF!</definedName>
    <definedName name="page1" localSheetId="74">#REF!</definedName>
    <definedName name="page1" localSheetId="81">#REF!</definedName>
    <definedName name="page1" localSheetId="75">#REF!</definedName>
    <definedName name="page1" localSheetId="76">#REF!</definedName>
    <definedName name="page1" localSheetId="77">#REF!</definedName>
    <definedName name="page1" localSheetId="82">#REF!</definedName>
    <definedName name="page1" localSheetId="78">#REF!</definedName>
    <definedName name="page1" localSheetId="84">#REF!</definedName>
    <definedName name="page1" localSheetId="79">#REF!</definedName>
    <definedName name="page1" localSheetId="85">#REF!</definedName>
    <definedName name="page1" localSheetId="83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46">[6]!pit</definedName>
    <definedName name="pit" localSheetId="48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9">[6]!pit</definedName>
    <definedName name="pit" localSheetId="9">[6]!pit</definedName>
    <definedName name="pit" localSheetId="70">[6]!pit</definedName>
    <definedName name="pit" localSheetId="71">[6]!pit</definedName>
    <definedName name="pit" localSheetId="72">[6]!pit</definedName>
    <definedName name="pit" localSheetId="73">[6]!pit</definedName>
    <definedName name="pit" localSheetId="80">[6]!pit</definedName>
    <definedName name="pit" localSheetId="74">[6]!pit</definedName>
    <definedName name="pit" localSheetId="81">[6]!pit</definedName>
    <definedName name="pit" localSheetId="75">[6]!pit</definedName>
    <definedName name="pit" localSheetId="76">[6]!pit</definedName>
    <definedName name="pit" localSheetId="77">[6]!pit</definedName>
    <definedName name="pit" localSheetId="82">[6]!pit</definedName>
    <definedName name="pit" localSheetId="78">[6]!pit</definedName>
    <definedName name="pit" localSheetId="84">[6]!pit</definedName>
    <definedName name="pit" localSheetId="79">[6]!pit</definedName>
    <definedName name="pit" localSheetId="85">[6]!pit</definedName>
    <definedName name="pit" localSheetId="83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9">#REF!</definedName>
    <definedName name="pita25" localSheetId="9">#REF!</definedName>
    <definedName name="pita25" localSheetId="70">#REF!</definedName>
    <definedName name="pita25" localSheetId="71">#REF!</definedName>
    <definedName name="pita25" localSheetId="72">#REF!</definedName>
    <definedName name="pita25" localSheetId="73">#REF!</definedName>
    <definedName name="pita25" localSheetId="80">#REF!</definedName>
    <definedName name="pita25" localSheetId="74">#REF!</definedName>
    <definedName name="pita25" localSheetId="81">#REF!</definedName>
    <definedName name="pita25" localSheetId="75">#REF!</definedName>
    <definedName name="pita25" localSheetId="76">#REF!</definedName>
    <definedName name="pita25" localSheetId="77">#REF!</definedName>
    <definedName name="pita25" localSheetId="82">#REF!</definedName>
    <definedName name="pita25" localSheetId="78">#REF!</definedName>
    <definedName name="pita25" localSheetId="84">#REF!</definedName>
    <definedName name="pita25" localSheetId="79">#REF!</definedName>
    <definedName name="pita25" localSheetId="85">#REF!</definedName>
    <definedName name="pita25" localSheetId="83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9">#REF!</definedName>
    <definedName name="pita50" localSheetId="9">#REF!</definedName>
    <definedName name="pita50" localSheetId="70">#REF!</definedName>
    <definedName name="pita50" localSheetId="71">#REF!</definedName>
    <definedName name="pita50" localSheetId="72">#REF!</definedName>
    <definedName name="pita50" localSheetId="73">#REF!</definedName>
    <definedName name="pita50" localSheetId="80">#REF!</definedName>
    <definedName name="pita50" localSheetId="74">#REF!</definedName>
    <definedName name="pita50" localSheetId="81">#REF!</definedName>
    <definedName name="pita50" localSheetId="75">#REF!</definedName>
    <definedName name="pita50" localSheetId="76">#REF!</definedName>
    <definedName name="pita50" localSheetId="77">#REF!</definedName>
    <definedName name="pita50" localSheetId="82">#REF!</definedName>
    <definedName name="pita50" localSheetId="78">#REF!</definedName>
    <definedName name="pita50" localSheetId="84">#REF!</definedName>
    <definedName name="pita50" localSheetId="79">#REF!</definedName>
    <definedName name="pita50" localSheetId="85">#REF!</definedName>
    <definedName name="pita50" localSheetId="83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9">#REF!</definedName>
    <definedName name="_xlnm.Print_Area" localSheetId="9">#REF!</definedName>
    <definedName name="_xlnm.Print_Area" localSheetId="70">#REF!</definedName>
    <definedName name="_xlnm.Print_Area" localSheetId="71">#REF!</definedName>
    <definedName name="_xlnm.Print_Area" localSheetId="72">#REF!</definedName>
    <definedName name="_xlnm.Print_Area" localSheetId="73">#REF!</definedName>
    <definedName name="_xlnm.Print_Area" localSheetId="80">#REF!</definedName>
    <definedName name="_xlnm.Print_Area" localSheetId="74">#REF!</definedName>
    <definedName name="_xlnm.Print_Area" localSheetId="81">#REF!</definedName>
    <definedName name="_xlnm.Print_Area" localSheetId="75">#REF!</definedName>
    <definedName name="_xlnm.Print_Area" localSheetId="76">#REF!</definedName>
    <definedName name="_xlnm.Print_Area" localSheetId="77">#REF!</definedName>
    <definedName name="_xlnm.Print_Area" localSheetId="82">#REF!</definedName>
    <definedName name="_xlnm.Print_Area" localSheetId="78">#REF!</definedName>
    <definedName name="_xlnm.Print_Area" localSheetId="84">#REF!</definedName>
    <definedName name="_xlnm.Print_Area" localSheetId="79">#REF!</definedName>
    <definedName name="_xlnm.Print_Area" localSheetId="85">#REF!</definedName>
    <definedName name="_xlnm.Print_Area" localSheetId="83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9">#REF!</definedName>
    <definedName name="promo" localSheetId="9">#REF!</definedName>
    <definedName name="promo" localSheetId="70">#REF!</definedName>
    <definedName name="promo" localSheetId="71">#REF!</definedName>
    <definedName name="promo" localSheetId="72">#REF!</definedName>
    <definedName name="promo" localSheetId="73">#REF!</definedName>
    <definedName name="promo" localSheetId="80">#REF!</definedName>
    <definedName name="promo" localSheetId="74">#REF!</definedName>
    <definedName name="promo" localSheetId="81">#REF!</definedName>
    <definedName name="promo" localSheetId="75">#REF!</definedName>
    <definedName name="promo" localSheetId="76">#REF!</definedName>
    <definedName name="promo" localSheetId="77">#REF!</definedName>
    <definedName name="promo" localSheetId="82">#REF!</definedName>
    <definedName name="promo" localSheetId="78">#REF!</definedName>
    <definedName name="promo" localSheetId="84">#REF!</definedName>
    <definedName name="promo" localSheetId="79">#REF!</definedName>
    <definedName name="promo" localSheetId="85">#REF!</definedName>
    <definedName name="promo" localSheetId="83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9">#REF!</definedName>
    <definedName name="PV_HIER" localSheetId="9">#REF!</definedName>
    <definedName name="PV_HIER" localSheetId="70">#REF!</definedName>
    <definedName name="PV_HIER" localSheetId="71">#REF!</definedName>
    <definedName name="PV_HIER" localSheetId="72">#REF!</definedName>
    <definedName name="PV_HIER" localSheetId="73">#REF!</definedName>
    <definedName name="PV_HIER" localSheetId="80">#REF!</definedName>
    <definedName name="PV_HIER" localSheetId="74">#REF!</definedName>
    <definedName name="PV_HIER" localSheetId="81">#REF!</definedName>
    <definedName name="PV_HIER" localSheetId="75">#REF!</definedName>
    <definedName name="PV_HIER" localSheetId="76">#REF!</definedName>
    <definedName name="PV_HIER" localSheetId="77">#REF!</definedName>
    <definedName name="PV_HIER" localSheetId="82">#REF!</definedName>
    <definedName name="PV_HIER" localSheetId="78">#REF!</definedName>
    <definedName name="PV_HIER" localSheetId="84">#REF!</definedName>
    <definedName name="PV_HIER" localSheetId="79">#REF!</definedName>
    <definedName name="PV_HIER" localSheetId="85">#REF!</definedName>
    <definedName name="PV_HIER" localSheetId="83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9">#REF!</definedName>
    <definedName name="ref_SKU" localSheetId="9">#REF!</definedName>
    <definedName name="ref_SKU" localSheetId="70">#REF!</definedName>
    <definedName name="ref_SKU" localSheetId="71">#REF!</definedName>
    <definedName name="ref_SKU" localSheetId="72">#REF!</definedName>
    <definedName name="ref_SKU" localSheetId="73">#REF!</definedName>
    <definedName name="ref_SKU" localSheetId="80">#REF!</definedName>
    <definedName name="ref_SKU" localSheetId="74">#REF!</definedName>
    <definedName name="ref_SKU" localSheetId="81">#REF!</definedName>
    <definedName name="ref_SKU" localSheetId="75">#REF!</definedName>
    <definedName name="ref_SKU" localSheetId="76">#REF!</definedName>
    <definedName name="ref_SKU" localSheetId="77">#REF!</definedName>
    <definedName name="ref_SKU" localSheetId="82">#REF!</definedName>
    <definedName name="ref_SKU" localSheetId="78">#REF!</definedName>
    <definedName name="ref_SKU" localSheetId="84">#REF!</definedName>
    <definedName name="ref_SKU" localSheetId="79">#REF!</definedName>
    <definedName name="ref_SKU" localSheetId="85">#REF!</definedName>
    <definedName name="ref_SKU" localSheetId="83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9">#REF!</definedName>
    <definedName name="Scale" localSheetId="9">#REF!</definedName>
    <definedName name="Scale" localSheetId="70">#REF!</definedName>
    <definedName name="Scale" localSheetId="71">#REF!</definedName>
    <definedName name="Scale" localSheetId="72">#REF!</definedName>
    <definedName name="Scale" localSheetId="73">#REF!</definedName>
    <definedName name="Scale" localSheetId="80">#REF!</definedName>
    <definedName name="Scale" localSheetId="74">#REF!</definedName>
    <definedName name="Scale" localSheetId="81">#REF!</definedName>
    <definedName name="Scale" localSheetId="75">#REF!</definedName>
    <definedName name="Scale" localSheetId="76">#REF!</definedName>
    <definedName name="Scale" localSheetId="77">#REF!</definedName>
    <definedName name="Scale" localSheetId="82">#REF!</definedName>
    <definedName name="Scale" localSheetId="78">#REF!</definedName>
    <definedName name="Scale" localSheetId="84">#REF!</definedName>
    <definedName name="Scale" localSheetId="79">#REF!</definedName>
    <definedName name="Scale" localSheetId="85">#REF!</definedName>
    <definedName name="Scale" localSheetId="83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9">#REF!</definedName>
    <definedName name="Sep" localSheetId="9">#REF!</definedName>
    <definedName name="Sep" localSheetId="70">#REF!</definedName>
    <definedName name="Sep" localSheetId="71">#REF!</definedName>
    <definedName name="Sep" localSheetId="72">#REF!</definedName>
    <definedName name="Sep" localSheetId="73">#REF!</definedName>
    <definedName name="Sep" localSheetId="80">#REF!</definedName>
    <definedName name="Sep" localSheetId="74">#REF!</definedName>
    <definedName name="Sep" localSheetId="81">#REF!</definedName>
    <definedName name="Sep" localSheetId="75">#REF!</definedName>
    <definedName name="Sep" localSheetId="76">#REF!</definedName>
    <definedName name="Sep" localSheetId="77">#REF!</definedName>
    <definedName name="Sep" localSheetId="82">#REF!</definedName>
    <definedName name="Sep" localSheetId="78">#REF!</definedName>
    <definedName name="Sep" localSheetId="84">#REF!</definedName>
    <definedName name="Sep" localSheetId="79">#REF!</definedName>
    <definedName name="Sep" localSheetId="85">#REF!</definedName>
    <definedName name="Sep" localSheetId="83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9">#REF!</definedName>
    <definedName name="Serier7" localSheetId="9">#REF!</definedName>
    <definedName name="Serier7" localSheetId="70">#REF!</definedName>
    <definedName name="Serier7" localSheetId="71">#REF!</definedName>
    <definedName name="Serier7" localSheetId="72">#REF!</definedName>
    <definedName name="Serier7" localSheetId="73">#REF!</definedName>
    <definedName name="Serier7" localSheetId="80">#REF!</definedName>
    <definedName name="Serier7" localSheetId="74">#REF!</definedName>
    <definedName name="Serier7" localSheetId="81">#REF!</definedName>
    <definedName name="Serier7" localSheetId="75">#REF!</definedName>
    <definedName name="Serier7" localSheetId="76">#REF!</definedName>
    <definedName name="Serier7" localSheetId="77">#REF!</definedName>
    <definedName name="Serier7" localSheetId="82">#REF!</definedName>
    <definedName name="Serier7" localSheetId="78">#REF!</definedName>
    <definedName name="Serier7" localSheetId="84">#REF!</definedName>
    <definedName name="Serier7" localSheetId="79">#REF!</definedName>
    <definedName name="Serier7" localSheetId="85">#REF!</definedName>
    <definedName name="Serier7" localSheetId="83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9">#REF!</definedName>
    <definedName name="sls" localSheetId="9">#REF!</definedName>
    <definedName name="sls" localSheetId="70">#REF!</definedName>
    <definedName name="sls" localSheetId="71">#REF!</definedName>
    <definedName name="sls" localSheetId="72">#REF!</definedName>
    <definedName name="sls" localSheetId="73">#REF!</definedName>
    <definedName name="sls" localSheetId="80">#REF!</definedName>
    <definedName name="sls" localSheetId="74">#REF!</definedName>
    <definedName name="sls" localSheetId="81">#REF!</definedName>
    <definedName name="sls" localSheetId="75">#REF!</definedName>
    <definedName name="sls" localSheetId="76">#REF!</definedName>
    <definedName name="sls" localSheetId="77">#REF!</definedName>
    <definedName name="sls" localSheetId="82">#REF!</definedName>
    <definedName name="sls" localSheetId="78">#REF!</definedName>
    <definedName name="sls" localSheetId="84">#REF!</definedName>
    <definedName name="sls" localSheetId="79">#REF!</definedName>
    <definedName name="sls" localSheetId="85">#REF!</definedName>
    <definedName name="sls" localSheetId="83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9">#REF!</definedName>
    <definedName name="T03AC" localSheetId="9">#REF!</definedName>
    <definedName name="T03AC" localSheetId="70">#REF!</definedName>
    <definedName name="T03AC" localSheetId="71">#REF!</definedName>
    <definedName name="T03AC" localSheetId="72">#REF!</definedName>
    <definedName name="T03AC" localSheetId="73">#REF!</definedName>
    <definedName name="T03AC" localSheetId="80">#REF!</definedName>
    <definedName name="T03AC" localSheetId="74">#REF!</definedName>
    <definedName name="T03AC" localSheetId="81">#REF!</definedName>
    <definedName name="T03AC" localSheetId="75">#REF!</definedName>
    <definedName name="T03AC" localSheetId="76">#REF!</definedName>
    <definedName name="T03AC" localSheetId="77">#REF!</definedName>
    <definedName name="T03AC" localSheetId="82">#REF!</definedName>
    <definedName name="T03AC" localSheetId="78">#REF!</definedName>
    <definedName name="T03AC" localSheetId="84">#REF!</definedName>
    <definedName name="T03AC" localSheetId="79">#REF!</definedName>
    <definedName name="T03AC" localSheetId="85">#REF!</definedName>
    <definedName name="T03AC" localSheetId="83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9">#REF!</definedName>
    <definedName name="TAMUNG_3" localSheetId="9">#REF!</definedName>
    <definedName name="TAMUNG_3" localSheetId="70">#REF!</definedName>
    <definedName name="TAMUNG_3" localSheetId="71">#REF!</definedName>
    <definedName name="TAMUNG_3" localSheetId="72">#REF!</definedName>
    <definedName name="TAMUNG_3" localSheetId="73">#REF!</definedName>
    <definedName name="TAMUNG_3" localSheetId="80">#REF!</definedName>
    <definedName name="TAMUNG_3" localSheetId="74">#REF!</definedName>
    <definedName name="TAMUNG_3" localSheetId="81">#REF!</definedName>
    <definedName name="TAMUNG_3" localSheetId="75">#REF!</definedName>
    <definedName name="TAMUNG_3" localSheetId="76">#REF!</definedName>
    <definedName name="TAMUNG_3" localSheetId="77">#REF!</definedName>
    <definedName name="TAMUNG_3" localSheetId="82">#REF!</definedName>
    <definedName name="TAMUNG_3" localSheetId="78">#REF!</definedName>
    <definedName name="TAMUNG_3" localSheetId="84">#REF!</definedName>
    <definedName name="TAMUNG_3" localSheetId="79">#REF!</definedName>
    <definedName name="TAMUNG_3" localSheetId="85">#REF!</definedName>
    <definedName name="TAMUNG_3" localSheetId="83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9">#REF!</definedName>
    <definedName name="TGNH" localSheetId="9">#REF!</definedName>
    <definedName name="TGNH" localSheetId="70">#REF!</definedName>
    <definedName name="TGNH" localSheetId="71">#REF!</definedName>
    <definedName name="TGNH" localSheetId="72">#REF!</definedName>
    <definedName name="TGNH" localSheetId="73">#REF!</definedName>
    <definedName name="TGNH" localSheetId="80">#REF!</definedName>
    <definedName name="TGNH" localSheetId="74">#REF!</definedName>
    <definedName name="TGNH" localSheetId="81">#REF!</definedName>
    <definedName name="TGNH" localSheetId="75">#REF!</definedName>
    <definedName name="TGNH" localSheetId="76">#REF!</definedName>
    <definedName name="TGNH" localSheetId="77">#REF!</definedName>
    <definedName name="TGNH" localSheetId="82">#REF!</definedName>
    <definedName name="TGNH" localSheetId="78">#REF!</definedName>
    <definedName name="TGNH" localSheetId="84">#REF!</definedName>
    <definedName name="TGNH" localSheetId="79">#REF!</definedName>
    <definedName name="TGNH" localSheetId="85">#REF!</definedName>
    <definedName name="TGNH" localSheetId="83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9">#REF!</definedName>
    <definedName name="Topsh" localSheetId="9">#REF!</definedName>
    <definedName name="Topsh" localSheetId="70">#REF!</definedName>
    <definedName name="Topsh" localSheetId="71">#REF!</definedName>
    <definedName name="Topsh" localSheetId="72">#REF!</definedName>
    <definedName name="Topsh" localSheetId="73">#REF!</definedName>
    <definedName name="Topsh" localSheetId="80">#REF!</definedName>
    <definedName name="Topsh" localSheetId="74">#REF!</definedName>
    <definedName name="Topsh" localSheetId="81">#REF!</definedName>
    <definedName name="Topsh" localSheetId="75">#REF!</definedName>
    <definedName name="Topsh" localSheetId="76">#REF!</definedName>
    <definedName name="Topsh" localSheetId="77">#REF!</definedName>
    <definedName name="Topsh" localSheetId="82">#REF!</definedName>
    <definedName name="Topsh" localSheetId="78">#REF!</definedName>
    <definedName name="Topsh" localSheetId="84">#REF!</definedName>
    <definedName name="Topsh" localSheetId="79">#REF!</definedName>
    <definedName name="Topsh" localSheetId="85">#REF!</definedName>
    <definedName name="Topsh" localSheetId="83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9">#REF!</definedName>
    <definedName name="Total" localSheetId="9">#REF!</definedName>
    <definedName name="Total" localSheetId="70">#REF!</definedName>
    <definedName name="Total" localSheetId="71">#REF!</definedName>
    <definedName name="Total" localSheetId="72">#REF!</definedName>
    <definedName name="Total" localSheetId="73">#REF!</definedName>
    <definedName name="Total" localSheetId="80">#REF!</definedName>
    <definedName name="Total" localSheetId="74">#REF!</definedName>
    <definedName name="Total" localSheetId="81">#REF!</definedName>
    <definedName name="Total" localSheetId="75">#REF!</definedName>
    <definedName name="Total" localSheetId="76">#REF!</definedName>
    <definedName name="Total" localSheetId="77">#REF!</definedName>
    <definedName name="Total" localSheetId="82">#REF!</definedName>
    <definedName name="Total" localSheetId="78">#REF!</definedName>
    <definedName name="Total" localSheetId="84">#REF!</definedName>
    <definedName name="Total" localSheetId="79">#REF!</definedName>
    <definedName name="Total" localSheetId="85">#REF!</definedName>
    <definedName name="Total" localSheetId="83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9">#REF!</definedName>
    <definedName name="TSSCM" localSheetId="9">#REF!</definedName>
    <definedName name="TSSCM" localSheetId="70">#REF!</definedName>
    <definedName name="TSSCM" localSheetId="71">#REF!</definedName>
    <definedName name="TSSCM" localSheetId="72">#REF!</definedName>
    <definedName name="TSSCM" localSheetId="73">#REF!</definedName>
    <definedName name="TSSCM" localSheetId="80">#REF!</definedName>
    <definedName name="TSSCM" localSheetId="74">#REF!</definedName>
    <definedName name="TSSCM" localSheetId="81">#REF!</definedName>
    <definedName name="TSSCM" localSheetId="75">#REF!</definedName>
    <definedName name="TSSCM" localSheetId="76">#REF!</definedName>
    <definedName name="TSSCM" localSheetId="77">#REF!</definedName>
    <definedName name="TSSCM" localSheetId="82">#REF!</definedName>
    <definedName name="TSSCM" localSheetId="78">#REF!</definedName>
    <definedName name="TSSCM" localSheetId="84">#REF!</definedName>
    <definedName name="TSSCM" localSheetId="79">#REF!</definedName>
    <definedName name="TSSCM" localSheetId="85">#REF!</definedName>
    <definedName name="TSSCM" localSheetId="83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46">[6]!GrossUp</definedName>
    <definedName name="tuhong" localSheetId="48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9">[6]!GrossUp</definedName>
    <definedName name="tuhong" localSheetId="9">[6]!GrossUp</definedName>
    <definedName name="tuhong" localSheetId="70">[6]!GrossUp</definedName>
    <definedName name="tuhong" localSheetId="71">[6]!GrossUp</definedName>
    <definedName name="tuhong" localSheetId="72">[6]!GrossUp</definedName>
    <definedName name="tuhong" localSheetId="73">[6]!GrossUp</definedName>
    <definedName name="tuhong" localSheetId="80">[6]!GrossUp</definedName>
    <definedName name="tuhong" localSheetId="74">[6]!GrossUp</definedName>
    <definedName name="tuhong" localSheetId="81">[6]!GrossUp</definedName>
    <definedName name="tuhong" localSheetId="75">[6]!GrossUp</definedName>
    <definedName name="tuhong" localSheetId="76">[6]!GrossUp</definedName>
    <definedName name="tuhong" localSheetId="77">[6]!GrossUp</definedName>
    <definedName name="tuhong" localSheetId="82">[6]!GrossUp</definedName>
    <definedName name="tuhong" localSheetId="78">[6]!GrossUp</definedName>
    <definedName name="tuhong" localSheetId="84">[6]!GrossUp</definedName>
    <definedName name="tuhong" localSheetId="79">[6]!GrossUp</definedName>
    <definedName name="tuhong" localSheetId="85">[6]!GrossUp</definedName>
    <definedName name="tuhong" localSheetId="83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9">#REF!</definedName>
    <definedName name="TVNH" localSheetId="9">#REF!</definedName>
    <definedName name="TVNH" localSheetId="70">#REF!</definedName>
    <definedName name="TVNH" localSheetId="71">#REF!</definedName>
    <definedName name="TVNH" localSheetId="72">#REF!</definedName>
    <definedName name="TVNH" localSheetId="73">#REF!</definedName>
    <definedName name="TVNH" localSheetId="80">#REF!</definedName>
    <definedName name="TVNH" localSheetId="74">#REF!</definedName>
    <definedName name="TVNH" localSheetId="81">#REF!</definedName>
    <definedName name="TVNH" localSheetId="75">#REF!</definedName>
    <definedName name="TVNH" localSheetId="76">#REF!</definedName>
    <definedName name="TVNH" localSheetId="77">#REF!</definedName>
    <definedName name="TVNH" localSheetId="82">#REF!</definedName>
    <definedName name="TVNH" localSheetId="78">#REF!</definedName>
    <definedName name="TVNH" localSheetId="84">#REF!</definedName>
    <definedName name="TVNH" localSheetId="79">#REF!</definedName>
    <definedName name="TVNH" localSheetId="85">#REF!</definedName>
    <definedName name="TVNH" localSheetId="83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9">#REF!</definedName>
    <definedName name="thanh" localSheetId="9">#REF!</definedName>
    <definedName name="thanh" localSheetId="70">#REF!</definedName>
    <definedName name="thanh" localSheetId="71">#REF!</definedName>
    <definedName name="thanh" localSheetId="72">#REF!</definedName>
    <definedName name="thanh" localSheetId="73">#REF!</definedName>
    <definedName name="thanh" localSheetId="80">#REF!</definedName>
    <definedName name="thanh" localSheetId="74">#REF!</definedName>
    <definedName name="thanh" localSheetId="81">#REF!</definedName>
    <definedName name="thanh" localSheetId="75">#REF!</definedName>
    <definedName name="thanh" localSheetId="76">#REF!</definedName>
    <definedName name="thanh" localSheetId="77">#REF!</definedName>
    <definedName name="thanh" localSheetId="82">#REF!</definedName>
    <definedName name="thanh" localSheetId="78">#REF!</definedName>
    <definedName name="thanh" localSheetId="84">#REF!</definedName>
    <definedName name="thanh" localSheetId="79">#REF!</definedName>
    <definedName name="thanh" localSheetId="85">#REF!</definedName>
    <definedName name="thanh" localSheetId="83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9">#REF!</definedName>
    <definedName name="threshold1" localSheetId="9">#REF!</definedName>
    <definedName name="threshold1" localSheetId="70">#REF!</definedName>
    <definedName name="threshold1" localSheetId="71">#REF!</definedName>
    <definedName name="threshold1" localSheetId="72">#REF!</definedName>
    <definedName name="threshold1" localSheetId="73">#REF!</definedName>
    <definedName name="threshold1" localSheetId="80">#REF!</definedName>
    <definedName name="threshold1" localSheetId="74">#REF!</definedName>
    <definedName name="threshold1" localSheetId="81">#REF!</definedName>
    <definedName name="threshold1" localSheetId="75">#REF!</definedName>
    <definedName name="threshold1" localSheetId="76">#REF!</definedName>
    <definedName name="threshold1" localSheetId="77">#REF!</definedName>
    <definedName name="threshold1" localSheetId="82">#REF!</definedName>
    <definedName name="threshold1" localSheetId="78">#REF!</definedName>
    <definedName name="threshold1" localSheetId="84">#REF!</definedName>
    <definedName name="threshold1" localSheetId="79">#REF!</definedName>
    <definedName name="threshold1" localSheetId="85">#REF!</definedName>
    <definedName name="threshold1" localSheetId="83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9">#REF!</definedName>
    <definedName name="threshold2" localSheetId="9">#REF!</definedName>
    <definedName name="threshold2" localSheetId="70">#REF!</definedName>
    <definedName name="threshold2" localSheetId="71">#REF!</definedName>
    <definedName name="threshold2" localSheetId="72">#REF!</definedName>
    <definedName name="threshold2" localSheetId="73">#REF!</definedName>
    <definedName name="threshold2" localSheetId="80">#REF!</definedName>
    <definedName name="threshold2" localSheetId="74">#REF!</definedName>
    <definedName name="threshold2" localSheetId="81">#REF!</definedName>
    <definedName name="threshold2" localSheetId="75">#REF!</definedName>
    <definedName name="threshold2" localSheetId="76">#REF!</definedName>
    <definedName name="threshold2" localSheetId="77">#REF!</definedName>
    <definedName name="threshold2" localSheetId="82">#REF!</definedName>
    <definedName name="threshold2" localSheetId="78">#REF!</definedName>
    <definedName name="threshold2" localSheetId="84">#REF!</definedName>
    <definedName name="threshold2" localSheetId="79">#REF!</definedName>
    <definedName name="threshold2" localSheetId="85">#REF!</definedName>
    <definedName name="threshold2" localSheetId="83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9">#REF!</definedName>
    <definedName name="threshold3" localSheetId="9">#REF!</definedName>
    <definedName name="threshold3" localSheetId="70">#REF!</definedName>
    <definedName name="threshold3" localSheetId="71">#REF!</definedName>
    <definedName name="threshold3" localSheetId="72">#REF!</definedName>
    <definedName name="threshold3" localSheetId="73">#REF!</definedName>
    <definedName name="threshold3" localSheetId="80">#REF!</definedName>
    <definedName name="threshold3" localSheetId="74">#REF!</definedName>
    <definedName name="threshold3" localSheetId="81">#REF!</definedName>
    <definedName name="threshold3" localSheetId="75">#REF!</definedName>
    <definedName name="threshold3" localSheetId="76">#REF!</definedName>
    <definedName name="threshold3" localSheetId="77">#REF!</definedName>
    <definedName name="threshold3" localSheetId="82">#REF!</definedName>
    <definedName name="threshold3" localSheetId="78">#REF!</definedName>
    <definedName name="threshold3" localSheetId="84">#REF!</definedName>
    <definedName name="threshold3" localSheetId="79">#REF!</definedName>
    <definedName name="threshold3" localSheetId="85">#REF!</definedName>
    <definedName name="threshold3" localSheetId="83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9">#REF!</definedName>
    <definedName name="THUONF" localSheetId="9">#REF!</definedName>
    <definedName name="THUONF" localSheetId="70">#REF!</definedName>
    <definedName name="THUONF" localSheetId="71">#REF!</definedName>
    <definedName name="THUONF" localSheetId="72">#REF!</definedName>
    <definedName name="THUONF" localSheetId="73">#REF!</definedName>
    <definedName name="THUONF" localSheetId="80">#REF!</definedName>
    <definedName name="THUONF" localSheetId="74">#REF!</definedName>
    <definedName name="THUONF" localSheetId="81">#REF!</definedName>
    <definedName name="THUONF" localSheetId="75">#REF!</definedName>
    <definedName name="THUONF" localSheetId="76">#REF!</definedName>
    <definedName name="THUONF" localSheetId="77">#REF!</definedName>
    <definedName name="THUONF" localSheetId="82">#REF!</definedName>
    <definedName name="THUONF" localSheetId="78">#REF!</definedName>
    <definedName name="THUONF" localSheetId="84">#REF!</definedName>
    <definedName name="THUONF" localSheetId="79">#REF!</definedName>
    <definedName name="THUONF" localSheetId="85">#REF!</definedName>
    <definedName name="THUONF" localSheetId="83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9">#REF!</definedName>
    <definedName name="thuong" localSheetId="9">#REF!</definedName>
    <definedName name="thuong" localSheetId="70">#REF!</definedName>
    <definedName name="thuong" localSheetId="71">#REF!</definedName>
    <definedName name="thuong" localSheetId="72">#REF!</definedName>
    <definedName name="thuong" localSheetId="73">#REF!</definedName>
    <definedName name="thuong" localSheetId="80">#REF!</definedName>
    <definedName name="thuong" localSheetId="74">#REF!</definedName>
    <definedName name="thuong" localSheetId="81">#REF!</definedName>
    <definedName name="thuong" localSheetId="75">#REF!</definedName>
    <definedName name="thuong" localSheetId="76">#REF!</definedName>
    <definedName name="thuong" localSheetId="77">#REF!</definedName>
    <definedName name="thuong" localSheetId="82">#REF!</definedName>
    <definedName name="thuong" localSheetId="78">#REF!</definedName>
    <definedName name="thuong" localSheetId="84">#REF!</definedName>
    <definedName name="thuong" localSheetId="79">#REF!</definedName>
    <definedName name="thuong" localSheetId="85">#REF!</definedName>
    <definedName name="thuong" localSheetId="83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9">#REF!</definedName>
    <definedName name="Thuong_aa" localSheetId="9">#REF!</definedName>
    <definedName name="Thuong_aa" localSheetId="70">#REF!</definedName>
    <definedName name="Thuong_aa" localSheetId="71">#REF!</definedName>
    <definedName name="Thuong_aa" localSheetId="72">#REF!</definedName>
    <definedName name="Thuong_aa" localSheetId="73">#REF!</definedName>
    <definedName name="Thuong_aa" localSheetId="80">#REF!</definedName>
    <definedName name="Thuong_aa" localSheetId="74">#REF!</definedName>
    <definedName name="Thuong_aa" localSheetId="81">#REF!</definedName>
    <definedName name="Thuong_aa" localSheetId="75">#REF!</definedName>
    <definedName name="Thuong_aa" localSheetId="76">#REF!</definedName>
    <definedName name="Thuong_aa" localSheetId="77">#REF!</definedName>
    <definedName name="Thuong_aa" localSheetId="82">#REF!</definedName>
    <definedName name="Thuong_aa" localSheetId="78">#REF!</definedName>
    <definedName name="Thuong_aa" localSheetId="84">#REF!</definedName>
    <definedName name="Thuong_aa" localSheetId="79">#REF!</definedName>
    <definedName name="Thuong_aa" localSheetId="85">#REF!</definedName>
    <definedName name="Thuong_aa" localSheetId="83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9">#REF!</definedName>
    <definedName name="trends" localSheetId="9">#REF!</definedName>
    <definedName name="trends" localSheetId="70">#REF!</definedName>
    <definedName name="trends" localSheetId="71">#REF!</definedName>
    <definedName name="trends" localSheetId="72">#REF!</definedName>
    <definedName name="trends" localSheetId="73">#REF!</definedName>
    <definedName name="trends" localSheetId="80">#REF!</definedName>
    <definedName name="trends" localSheetId="74">#REF!</definedName>
    <definedName name="trends" localSheetId="81">#REF!</definedName>
    <definedName name="trends" localSheetId="75">#REF!</definedName>
    <definedName name="trends" localSheetId="76">#REF!</definedName>
    <definedName name="trends" localSheetId="77">#REF!</definedName>
    <definedName name="trends" localSheetId="82">#REF!</definedName>
    <definedName name="trends" localSheetId="78">#REF!</definedName>
    <definedName name="trends" localSheetId="84">#REF!</definedName>
    <definedName name="trends" localSheetId="79">#REF!</definedName>
    <definedName name="trends" localSheetId="85">#REF!</definedName>
    <definedName name="trends" localSheetId="83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9">'[29]Asset Listing'!#REF!</definedName>
    <definedName name="waa" localSheetId="9">'[29]Asset Listing'!#REF!</definedName>
    <definedName name="waa" localSheetId="70">'[29]Asset Listing'!#REF!</definedName>
    <definedName name="waa" localSheetId="71">'[29]Asset Listing'!#REF!</definedName>
    <definedName name="waa" localSheetId="72">'[29]Asset Listing'!#REF!</definedName>
    <definedName name="waa" localSheetId="73">'[29]Asset Listing'!#REF!</definedName>
    <definedName name="waa" localSheetId="80">'[29]Asset Listing'!#REF!</definedName>
    <definedName name="waa" localSheetId="74">'[29]Asset Listing'!#REF!</definedName>
    <definedName name="waa" localSheetId="81">'[29]Asset Listing'!#REF!</definedName>
    <definedName name="waa" localSheetId="75">'[29]Asset Listing'!#REF!</definedName>
    <definedName name="waa" localSheetId="76">'[29]Asset Listing'!#REF!</definedName>
    <definedName name="waa" localSheetId="77">'[29]Asset Listing'!#REF!</definedName>
    <definedName name="waa" localSheetId="82">'[29]Asset Listing'!#REF!</definedName>
    <definedName name="waa" localSheetId="78">'[29]Asset Listing'!#REF!</definedName>
    <definedName name="waa" localSheetId="84">'[29]Asset Listing'!#REF!</definedName>
    <definedName name="waa" localSheetId="79">'[29]Asset Listing'!#REF!</definedName>
    <definedName name="waa" localSheetId="85">'[29]Asset Listing'!#REF!</definedName>
    <definedName name="waa" localSheetId="83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9">[14]P3!#REF!</definedName>
    <definedName name="WeekNumbers" localSheetId="9">[14]P3!#REF!</definedName>
    <definedName name="WeekNumbers" localSheetId="70">[14]P3!#REF!</definedName>
    <definedName name="WeekNumbers" localSheetId="71">[14]P3!#REF!</definedName>
    <definedName name="WeekNumbers" localSheetId="72">[14]P3!#REF!</definedName>
    <definedName name="WeekNumbers" localSheetId="73">[14]P3!#REF!</definedName>
    <definedName name="WeekNumbers" localSheetId="80">[14]P3!#REF!</definedName>
    <definedName name="WeekNumbers" localSheetId="74">[14]P3!#REF!</definedName>
    <definedName name="WeekNumbers" localSheetId="81">[14]P3!#REF!</definedName>
    <definedName name="WeekNumbers" localSheetId="75">[14]P3!#REF!</definedName>
    <definedName name="WeekNumbers" localSheetId="76">[14]P3!#REF!</definedName>
    <definedName name="WeekNumbers" localSheetId="77">[14]P3!#REF!</definedName>
    <definedName name="WeekNumbers" localSheetId="82">[14]P3!#REF!</definedName>
    <definedName name="WeekNumbers" localSheetId="78">[14]P3!#REF!</definedName>
    <definedName name="WeekNumbers" localSheetId="84">[14]P3!#REF!</definedName>
    <definedName name="WeekNumbers" localSheetId="79">[14]P3!#REF!</definedName>
    <definedName name="WeekNumbers" localSheetId="85">[14]P3!#REF!</definedName>
    <definedName name="WeekNumbers" localSheetId="83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9">#REF!</definedName>
    <definedName name="WIP" localSheetId="9">#REF!</definedName>
    <definedName name="WIP" localSheetId="70">#REF!</definedName>
    <definedName name="WIP" localSheetId="71">#REF!</definedName>
    <definedName name="WIP" localSheetId="72">#REF!</definedName>
    <definedName name="WIP" localSheetId="73">#REF!</definedName>
    <definedName name="WIP" localSheetId="80">#REF!</definedName>
    <definedName name="WIP" localSheetId="74">#REF!</definedName>
    <definedName name="WIP" localSheetId="81">#REF!</definedName>
    <definedName name="WIP" localSheetId="75">#REF!</definedName>
    <definedName name="WIP" localSheetId="76">#REF!</definedName>
    <definedName name="WIP" localSheetId="77">#REF!</definedName>
    <definedName name="WIP" localSheetId="82">#REF!</definedName>
    <definedName name="WIP" localSheetId="78">#REF!</definedName>
    <definedName name="WIP" localSheetId="84">#REF!</definedName>
    <definedName name="WIP" localSheetId="79">#REF!</definedName>
    <definedName name="WIP" localSheetId="85">#REF!</definedName>
    <definedName name="WIP" localSheetId="83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9">#REF!</definedName>
    <definedName name="xfdsfdsf" localSheetId="9">#REF!</definedName>
    <definedName name="xfdsfdsf" localSheetId="70">#REF!</definedName>
    <definedName name="xfdsfdsf" localSheetId="71">#REF!</definedName>
    <definedName name="xfdsfdsf" localSheetId="72">#REF!</definedName>
    <definedName name="xfdsfdsf" localSheetId="73">#REF!</definedName>
    <definedName name="xfdsfdsf" localSheetId="80">#REF!</definedName>
    <definedName name="xfdsfdsf" localSheetId="74">#REF!</definedName>
    <definedName name="xfdsfdsf" localSheetId="81">#REF!</definedName>
    <definedName name="xfdsfdsf" localSheetId="75">#REF!</definedName>
    <definedName name="xfdsfdsf" localSheetId="76">#REF!</definedName>
    <definedName name="xfdsfdsf" localSheetId="77">#REF!</definedName>
    <definedName name="xfdsfdsf" localSheetId="82">#REF!</definedName>
    <definedName name="xfdsfdsf" localSheetId="78">#REF!</definedName>
    <definedName name="xfdsfdsf" localSheetId="84">#REF!</definedName>
    <definedName name="xfdsfdsf" localSheetId="79">#REF!</definedName>
    <definedName name="xfdsfdsf" localSheetId="85">#REF!</definedName>
    <definedName name="xfdsfdsf" localSheetId="83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9">'[30]Asset Listing'!#REF!</definedName>
    <definedName name="year" localSheetId="9">'[30]Asset Listing'!#REF!</definedName>
    <definedName name="year" localSheetId="70">'[30]Asset Listing'!#REF!</definedName>
    <definedName name="year" localSheetId="71">'[30]Asset Listing'!#REF!</definedName>
    <definedName name="year" localSheetId="72">'[30]Asset Listing'!#REF!</definedName>
    <definedName name="year" localSheetId="73">'[30]Asset Listing'!#REF!</definedName>
    <definedName name="year" localSheetId="80">'[30]Asset Listing'!#REF!</definedName>
    <definedName name="year" localSheetId="74">'[30]Asset Listing'!#REF!</definedName>
    <definedName name="year" localSheetId="81">'[30]Asset Listing'!#REF!</definedName>
    <definedName name="year" localSheetId="75">'[30]Asset Listing'!#REF!</definedName>
    <definedName name="year" localSheetId="76">'[30]Asset Listing'!#REF!</definedName>
    <definedName name="year" localSheetId="77">'[30]Asset Listing'!#REF!</definedName>
    <definedName name="year" localSheetId="82">'[30]Asset Listing'!#REF!</definedName>
    <definedName name="year" localSheetId="78">'[30]Asset Listing'!#REF!</definedName>
    <definedName name="year" localSheetId="84">'[30]Asset Listing'!#REF!</definedName>
    <definedName name="year" localSheetId="79">'[30]Asset Listing'!#REF!</definedName>
    <definedName name="year" localSheetId="85">'[30]Asset Listing'!#REF!</definedName>
    <definedName name="year" localSheetId="83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9">#REF!</definedName>
    <definedName name="YN" localSheetId="9">#REF!</definedName>
    <definedName name="YN" localSheetId="70">#REF!</definedName>
    <definedName name="YN" localSheetId="71">#REF!</definedName>
    <definedName name="YN" localSheetId="72">#REF!</definedName>
    <definedName name="YN" localSheetId="73">#REF!</definedName>
    <definedName name="YN" localSheetId="80">#REF!</definedName>
    <definedName name="YN" localSheetId="74">#REF!</definedName>
    <definedName name="YN" localSheetId="81">#REF!</definedName>
    <definedName name="YN" localSheetId="75">#REF!</definedName>
    <definedName name="YN" localSheetId="76">#REF!</definedName>
    <definedName name="YN" localSheetId="77">#REF!</definedName>
    <definedName name="YN" localSheetId="82">#REF!</definedName>
    <definedName name="YN" localSheetId="78">#REF!</definedName>
    <definedName name="YN" localSheetId="84">#REF!</definedName>
    <definedName name="YN" localSheetId="79">#REF!</definedName>
    <definedName name="YN" localSheetId="85">#REF!</definedName>
    <definedName name="YN" localSheetId="83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9">'[18]Top Adjustments'!#REF!</definedName>
    <definedName name="YN_Adj" localSheetId="9">'[18]Top Adjustments'!#REF!</definedName>
    <definedName name="YN_Adj" localSheetId="70">'[18]Top Adjustments'!#REF!</definedName>
    <definedName name="YN_Adj" localSheetId="71">'[18]Top Adjustments'!#REF!</definedName>
    <definedName name="YN_Adj" localSheetId="72">'[18]Top Adjustments'!#REF!</definedName>
    <definedName name="YN_Adj" localSheetId="73">'[18]Top Adjustments'!#REF!</definedName>
    <definedName name="YN_Adj" localSheetId="80">'[18]Top Adjustments'!#REF!</definedName>
    <definedName name="YN_Adj" localSheetId="74">'[18]Top Adjustments'!#REF!</definedName>
    <definedName name="YN_Adj" localSheetId="81">'[18]Top Adjustments'!#REF!</definedName>
    <definedName name="YN_Adj" localSheetId="75">'[18]Top Adjustments'!#REF!</definedName>
    <definedName name="YN_Adj" localSheetId="76">'[18]Top Adjustments'!#REF!</definedName>
    <definedName name="YN_Adj" localSheetId="77">'[18]Top Adjustments'!#REF!</definedName>
    <definedName name="YN_Adj" localSheetId="82">'[18]Top Adjustments'!#REF!</definedName>
    <definedName name="YN_Adj" localSheetId="78">'[18]Top Adjustments'!#REF!</definedName>
    <definedName name="YN_Adj" localSheetId="84">'[18]Top Adjustments'!#REF!</definedName>
    <definedName name="YN_Adj" localSheetId="79">'[18]Top Adjustments'!#REF!</definedName>
    <definedName name="YN_Adj" localSheetId="85">'[18]Top Adjustments'!#REF!</definedName>
    <definedName name="YN_Adj" localSheetId="83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9">#REF!</definedName>
    <definedName name="YN_All" localSheetId="9">#REF!</definedName>
    <definedName name="YN_All" localSheetId="70">#REF!</definedName>
    <definedName name="YN_All" localSheetId="71">#REF!</definedName>
    <definedName name="YN_All" localSheetId="72">#REF!</definedName>
    <definedName name="YN_All" localSheetId="73">#REF!</definedName>
    <definedName name="YN_All" localSheetId="80">#REF!</definedName>
    <definedName name="YN_All" localSheetId="74">#REF!</definedName>
    <definedName name="YN_All" localSheetId="81">#REF!</definedName>
    <definedName name="YN_All" localSheetId="75">#REF!</definedName>
    <definedName name="YN_All" localSheetId="76">#REF!</definedName>
    <definedName name="YN_All" localSheetId="77">#REF!</definedName>
    <definedName name="YN_All" localSheetId="82">#REF!</definedName>
    <definedName name="YN_All" localSheetId="78">#REF!</definedName>
    <definedName name="YN_All" localSheetId="84">#REF!</definedName>
    <definedName name="YN_All" localSheetId="79">#REF!</definedName>
    <definedName name="YN_All" localSheetId="85">#REF!</definedName>
    <definedName name="YN_All" localSheetId="83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9">#REF!</definedName>
    <definedName name="YN_All_Deo" localSheetId="9">#REF!</definedName>
    <definedName name="YN_All_Deo" localSheetId="70">#REF!</definedName>
    <definedName name="YN_All_Deo" localSheetId="71">#REF!</definedName>
    <definedName name="YN_All_Deo" localSheetId="72">#REF!</definedName>
    <definedName name="YN_All_Deo" localSheetId="73">#REF!</definedName>
    <definedName name="YN_All_Deo" localSheetId="80">#REF!</definedName>
    <definedName name="YN_All_Deo" localSheetId="74">#REF!</definedName>
    <definedName name="YN_All_Deo" localSheetId="81">#REF!</definedName>
    <definedName name="YN_All_Deo" localSheetId="75">#REF!</definedName>
    <definedName name="YN_All_Deo" localSheetId="76">#REF!</definedName>
    <definedName name="YN_All_Deo" localSheetId="77">#REF!</definedName>
    <definedName name="YN_All_Deo" localSheetId="82">#REF!</definedName>
    <definedName name="YN_All_Deo" localSheetId="78">#REF!</definedName>
    <definedName name="YN_All_Deo" localSheetId="84">#REF!</definedName>
    <definedName name="YN_All_Deo" localSheetId="79">#REF!</definedName>
    <definedName name="YN_All_Deo" localSheetId="85">#REF!</definedName>
    <definedName name="YN_All_Deo" localSheetId="83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9">#REF!</definedName>
    <definedName name="YN_All_FbCl" localSheetId="9">#REF!</definedName>
    <definedName name="YN_All_FbCl" localSheetId="70">#REF!</definedName>
    <definedName name="YN_All_FbCl" localSheetId="71">#REF!</definedName>
    <definedName name="YN_All_FbCl" localSheetId="72">#REF!</definedName>
    <definedName name="YN_All_FbCl" localSheetId="73">#REF!</definedName>
    <definedName name="YN_All_FbCl" localSheetId="80">#REF!</definedName>
    <definedName name="YN_All_FbCl" localSheetId="74">#REF!</definedName>
    <definedName name="YN_All_FbCl" localSheetId="81">#REF!</definedName>
    <definedName name="YN_All_FbCl" localSheetId="75">#REF!</definedName>
    <definedName name="YN_All_FbCl" localSheetId="76">#REF!</definedName>
    <definedName name="YN_All_FbCl" localSheetId="77">#REF!</definedName>
    <definedName name="YN_All_FbCl" localSheetId="82">#REF!</definedName>
    <definedName name="YN_All_FbCl" localSheetId="78">#REF!</definedName>
    <definedName name="YN_All_FbCl" localSheetId="84">#REF!</definedName>
    <definedName name="YN_All_FbCl" localSheetId="79">#REF!</definedName>
    <definedName name="YN_All_FbCl" localSheetId="85">#REF!</definedName>
    <definedName name="YN_All_FbCl" localSheetId="83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9">#REF!</definedName>
    <definedName name="YN_All_FbCo" localSheetId="9">#REF!</definedName>
    <definedName name="YN_All_FbCo" localSheetId="70">#REF!</definedName>
    <definedName name="YN_All_FbCo" localSheetId="71">#REF!</definedName>
    <definedName name="YN_All_FbCo" localSheetId="72">#REF!</definedName>
    <definedName name="YN_All_FbCo" localSheetId="73">#REF!</definedName>
    <definedName name="YN_All_FbCo" localSheetId="80">#REF!</definedName>
    <definedName name="YN_All_FbCo" localSheetId="74">#REF!</definedName>
    <definedName name="YN_All_FbCo" localSheetId="81">#REF!</definedName>
    <definedName name="YN_All_FbCo" localSheetId="75">#REF!</definedName>
    <definedName name="YN_All_FbCo" localSheetId="76">#REF!</definedName>
    <definedName name="YN_All_FbCo" localSheetId="77">#REF!</definedName>
    <definedName name="YN_All_FbCo" localSheetId="82">#REF!</definedName>
    <definedName name="YN_All_FbCo" localSheetId="78">#REF!</definedName>
    <definedName name="YN_All_FbCo" localSheetId="84">#REF!</definedName>
    <definedName name="YN_All_FbCo" localSheetId="79">#REF!</definedName>
    <definedName name="YN_All_FbCo" localSheetId="85">#REF!</definedName>
    <definedName name="YN_All_FbCo" localSheetId="83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9">#REF!</definedName>
    <definedName name="YN_All_Hair" localSheetId="9">#REF!</definedName>
    <definedName name="YN_All_Hair" localSheetId="70">#REF!</definedName>
    <definedName name="YN_All_Hair" localSheetId="71">#REF!</definedName>
    <definedName name="YN_All_Hair" localSheetId="72">#REF!</definedName>
    <definedName name="YN_All_Hair" localSheetId="73">#REF!</definedName>
    <definedName name="YN_All_Hair" localSheetId="80">#REF!</definedName>
    <definedName name="YN_All_Hair" localSheetId="74">#REF!</definedName>
    <definedName name="YN_All_Hair" localSheetId="81">#REF!</definedName>
    <definedName name="YN_All_Hair" localSheetId="75">#REF!</definedName>
    <definedName name="YN_All_Hair" localSheetId="76">#REF!</definedName>
    <definedName name="YN_All_Hair" localSheetId="77">#REF!</definedName>
    <definedName name="YN_All_Hair" localSheetId="82">#REF!</definedName>
    <definedName name="YN_All_Hair" localSheetId="78">#REF!</definedName>
    <definedName name="YN_All_Hair" localSheetId="84">#REF!</definedName>
    <definedName name="YN_All_Hair" localSheetId="79">#REF!</definedName>
    <definedName name="YN_All_Hair" localSheetId="85">#REF!</definedName>
    <definedName name="YN_All_Hair" localSheetId="83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9">#REF!</definedName>
    <definedName name="YN_All_Hhc" localSheetId="9">#REF!</definedName>
    <definedName name="YN_All_Hhc" localSheetId="70">#REF!</definedName>
    <definedName name="YN_All_Hhc" localSheetId="71">#REF!</definedName>
    <definedName name="YN_All_Hhc" localSheetId="72">#REF!</definedName>
    <definedName name="YN_All_Hhc" localSheetId="73">#REF!</definedName>
    <definedName name="YN_All_Hhc" localSheetId="80">#REF!</definedName>
    <definedName name="YN_All_Hhc" localSheetId="74">#REF!</definedName>
    <definedName name="YN_All_Hhc" localSheetId="81">#REF!</definedName>
    <definedName name="YN_All_Hhc" localSheetId="75">#REF!</definedName>
    <definedName name="YN_All_Hhc" localSheetId="76">#REF!</definedName>
    <definedName name="YN_All_Hhc" localSheetId="77">#REF!</definedName>
    <definedName name="YN_All_Hhc" localSheetId="82">#REF!</definedName>
    <definedName name="YN_All_Hhc" localSheetId="78">#REF!</definedName>
    <definedName name="YN_All_Hhc" localSheetId="84">#REF!</definedName>
    <definedName name="YN_All_Hhc" localSheetId="79">#REF!</definedName>
    <definedName name="YN_All_Hhc" localSheetId="85">#REF!</definedName>
    <definedName name="YN_All_Hhc" localSheetId="83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9">#REF!</definedName>
    <definedName name="YN_All_Oral" localSheetId="9">#REF!</definedName>
    <definedName name="YN_All_Oral" localSheetId="70">#REF!</definedName>
    <definedName name="YN_All_Oral" localSheetId="71">#REF!</definedName>
    <definedName name="YN_All_Oral" localSheetId="72">#REF!</definedName>
    <definedName name="YN_All_Oral" localSheetId="73">#REF!</definedName>
    <definedName name="YN_All_Oral" localSheetId="80">#REF!</definedName>
    <definedName name="YN_All_Oral" localSheetId="74">#REF!</definedName>
    <definedName name="YN_All_Oral" localSheetId="81">#REF!</definedName>
    <definedName name="YN_All_Oral" localSheetId="75">#REF!</definedName>
    <definedName name="YN_All_Oral" localSheetId="76">#REF!</definedName>
    <definedName name="YN_All_Oral" localSheetId="77">#REF!</definedName>
    <definedName name="YN_All_Oral" localSheetId="82">#REF!</definedName>
    <definedName name="YN_All_Oral" localSheetId="78">#REF!</definedName>
    <definedName name="YN_All_Oral" localSheetId="84">#REF!</definedName>
    <definedName name="YN_All_Oral" localSheetId="79">#REF!</definedName>
    <definedName name="YN_All_Oral" localSheetId="85">#REF!</definedName>
    <definedName name="YN_All_Oral" localSheetId="83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9">#REF!</definedName>
    <definedName name="YN_All_PW" localSheetId="9">#REF!</definedName>
    <definedName name="YN_All_PW" localSheetId="70">#REF!</definedName>
    <definedName name="YN_All_PW" localSheetId="71">#REF!</definedName>
    <definedName name="YN_All_PW" localSheetId="72">#REF!</definedName>
    <definedName name="YN_All_PW" localSheetId="73">#REF!</definedName>
    <definedName name="YN_All_PW" localSheetId="80">#REF!</definedName>
    <definedName name="YN_All_PW" localSheetId="74">#REF!</definedName>
    <definedName name="YN_All_PW" localSheetId="81">#REF!</definedName>
    <definedName name="YN_All_PW" localSheetId="75">#REF!</definedName>
    <definedName name="YN_All_PW" localSheetId="76">#REF!</definedName>
    <definedName name="YN_All_PW" localSheetId="77">#REF!</definedName>
    <definedName name="YN_All_PW" localSheetId="82">#REF!</definedName>
    <definedName name="YN_All_PW" localSheetId="78">#REF!</definedName>
    <definedName name="YN_All_PW" localSheetId="84">#REF!</definedName>
    <definedName name="YN_All_PW" localSheetId="79">#REF!</definedName>
    <definedName name="YN_All_PW" localSheetId="85">#REF!</definedName>
    <definedName name="YN_All_PW" localSheetId="83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9">#REF!</definedName>
    <definedName name="YN_All_Skin" localSheetId="9">#REF!</definedName>
    <definedName name="YN_All_Skin" localSheetId="70">#REF!</definedName>
    <definedName name="YN_All_Skin" localSheetId="71">#REF!</definedName>
    <definedName name="YN_All_Skin" localSheetId="72">#REF!</definedName>
    <definedName name="YN_All_Skin" localSheetId="73">#REF!</definedName>
    <definedName name="YN_All_Skin" localSheetId="80">#REF!</definedName>
    <definedName name="YN_All_Skin" localSheetId="74">#REF!</definedName>
    <definedName name="YN_All_Skin" localSheetId="81">#REF!</definedName>
    <definedName name="YN_All_Skin" localSheetId="75">#REF!</definedName>
    <definedName name="YN_All_Skin" localSheetId="76">#REF!</definedName>
    <definedName name="YN_All_Skin" localSheetId="77">#REF!</definedName>
    <definedName name="YN_All_Skin" localSheetId="82">#REF!</definedName>
    <definedName name="YN_All_Skin" localSheetId="78">#REF!</definedName>
    <definedName name="YN_All_Skin" localSheetId="84">#REF!</definedName>
    <definedName name="YN_All_Skin" localSheetId="79">#REF!</definedName>
    <definedName name="YN_All_Skin" localSheetId="85">#REF!</definedName>
    <definedName name="YN_All_Skin" localSheetId="83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9">#REF!</definedName>
    <definedName name="YN_Deo" localSheetId="9">#REF!</definedName>
    <definedName name="YN_Deo" localSheetId="70">#REF!</definedName>
    <definedName name="YN_Deo" localSheetId="71">#REF!</definedName>
    <definedName name="YN_Deo" localSheetId="72">#REF!</definedName>
    <definedName name="YN_Deo" localSheetId="73">#REF!</definedName>
    <definedName name="YN_Deo" localSheetId="80">#REF!</definedName>
    <definedName name="YN_Deo" localSheetId="74">#REF!</definedName>
    <definedName name="YN_Deo" localSheetId="81">#REF!</definedName>
    <definedName name="YN_Deo" localSheetId="75">#REF!</definedName>
    <definedName name="YN_Deo" localSheetId="76">#REF!</definedName>
    <definedName name="YN_Deo" localSheetId="77">#REF!</definedName>
    <definedName name="YN_Deo" localSheetId="82">#REF!</definedName>
    <definedName name="YN_Deo" localSheetId="78">#REF!</definedName>
    <definedName name="YN_Deo" localSheetId="84">#REF!</definedName>
    <definedName name="YN_Deo" localSheetId="79">#REF!</definedName>
    <definedName name="YN_Deo" localSheetId="85">#REF!</definedName>
    <definedName name="YN_Deo" localSheetId="83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9">#REF!</definedName>
    <definedName name="YN_FbCl" localSheetId="9">#REF!</definedName>
    <definedName name="YN_FbCl" localSheetId="70">#REF!</definedName>
    <definedName name="YN_FbCl" localSheetId="71">#REF!</definedName>
    <definedName name="YN_FbCl" localSheetId="72">#REF!</definedName>
    <definedName name="YN_FbCl" localSheetId="73">#REF!</definedName>
    <definedName name="YN_FbCl" localSheetId="80">#REF!</definedName>
    <definedName name="YN_FbCl" localSheetId="74">#REF!</definedName>
    <definedName name="YN_FbCl" localSheetId="81">#REF!</definedName>
    <definedName name="YN_FbCl" localSheetId="75">#REF!</definedName>
    <definedName name="YN_FbCl" localSheetId="76">#REF!</definedName>
    <definedName name="YN_FbCl" localSheetId="77">#REF!</definedName>
    <definedName name="YN_FbCl" localSheetId="82">#REF!</definedName>
    <definedName name="YN_FbCl" localSheetId="78">#REF!</definedName>
    <definedName name="YN_FbCl" localSheetId="84">#REF!</definedName>
    <definedName name="YN_FbCl" localSheetId="79">#REF!</definedName>
    <definedName name="YN_FbCl" localSheetId="85">#REF!</definedName>
    <definedName name="YN_FbCl" localSheetId="83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9">#REF!</definedName>
    <definedName name="YN_FbCo" localSheetId="9">#REF!</definedName>
    <definedName name="YN_FbCo" localSheetId="70">#REF!</definedName>
    <definedName name="YN_FbCo" localSheetId="71">#REF!</definedName>
    <definedName name="YN_FbCo" localSheetId="72">#REF!</definedName>
    <definedName name="YN_FbCo" localSheetId="73">#REF!</definedName>
    <definedName name="YN_FbCo" localSheetId="80">#REF!</definedName>
    <definedName name="YN_FbCo" localSheetId="74">#REF!</definedName>
    <definedName name="YN_FbCo" localSheetId="81">#REF!</definedName>
    <definedName name="YN_FbCo" localSheetId="75">#REF!</definedName>
    <definedName name="YN_FbCo" localSheetId="76">#REF!</definedName>
    <definedName name="YN_FbCo" localSheetId="77">#REF!</definedName>
    <definedName name="YN_FbCo" localSheetId="82">#REF!</definedName>
    <definedName name="YN_FbCo" localSheetId="78">#REF!</definedName>
    <definedName name="YN_FbCo" localSheetId="84">#REF!</definedName>
    <definedName name="YN_FbCo" localSheetId="79">#REF!</definedName>
    <definedName name="YN_FbCo" localSheetId="85">#REF!</definedName>
    <definedName name="YN_FbCo" localSheetId="83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9">#REF!</definedName>
    <definedName name="YN_Hair" localSheetId="9">#REF!</definedName>
    <definedName name="YN_Hair" localSheetId="70">#REF!</definedName>
    <definedName name="YN_Hair" localSheetId="71">#REF!</definedName>
    <definedName name="YN_Hair" localSheetId="72">#REF!</definedName>
    <definedName name="YN_Hair" localSheetId="73">#REF!</definedName>
    <definedName name="YN_Hair" localSheetId="80">#REF!</definedName>
    <definedName name="YN_Hair" localSheetId="74">#REF!</definedName>
    <definedName name="YN_Hair" localSheetId="81">#REF!</definedName>
    <definedName name="YN_Hair" localSheetId="75">#REF!</definedName>
    <definedName name="YN_Hair" localSheetId="76">#REF!</definedName>
    <definedName name="YN_Hair" localSheetId="77">#REF!</definedName>
    <definedName name="YN_Hair" localSheetId="82">#REF!</definedName>
    <definedName name="YN_Hair" localSheetId="78">#REF!</definedName>
    <definedName name="YN_Hair" localSheetId="84">#REF!</definedName>
    <definedName name="YN_Hair" localSheetId="79">#REF!</definedName>
    <definedName name="YN_Hair" localSheetId="85">#REF!</definedName>
    <definedName name="YN_Hair" localSheetId="83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9">#REF!</definedName>
    <definedName name="YN_Hhc" localSheetId="9">#REF!</definedName>
    <definedName name="YN_Hhc" localSheetId="70">#REF!</definedName>
    <definedName name="YN_Hhc" localSheetId="71">#REF!</definedName>
    <definedName name="YN_Hhc" localSheetId="72">#REF!</definedName>
    <definedName name="YN_Hhc" localSheetId="73">#REF!</definedName>
    <definedName name="YN_Hhc" localSheetId="80">#REF!</definedName>
    <definedName name="YN_Hhc" localSheetId="74">#REF!</definedName>
    <definedName name="YN_Hhc" localSheetId="81">#REF!</definedName>
    <definedName name="YN_Hhc" localSheetId="75">#REF!</definedName>
    <definedName name="YN_Hhc" localSheetId="76">#REF!</definedName>
    <definedName name="YN_Hhc" localSheetId="77">#REF!</definedName>
    <definedName name="YN_Hhc" localSheetId="82">#REF!</definedName>
    <definedName name="YN_Hhc" localSheetId="78">#REF!</definedName>
    <definedName name="YN_Hhc" localSheetId="84">#REF!</definedName>
    <definedName name="YN_Hhc" localSheetId="79">#REF!</definedName>
    <definedName name="YN_Hhc" localSheetId="85">#REF!</definedName>
    <definedName name="YN_Hhc" localSheetId="83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9">#REF!</definedName>
    <definedName name="YN_Oral" localSheetId="9">#REF!</definedName>
    <definedName name="YN_Oral" localSheetId="70">#REF!</definedName>
    <definedName name="YN_Oral" localSheetId="71">#REF!</definedName>
    <definedName name="YN_Oral" localSheetId="72">#REF!</definedName>
    <definedName name="YN_Oral" localSheetId="73">#REF!</definedName>
    <definedName name="YN_Oral" localSheetId="80">#REF!</definedName>
    <definedName name="YN_Oral" localSheetId="74">#REF!</definedName>
    <definedName name="YN_Oral" localSheetId="81">#REF!</definedName>
    <definedName name="YN_Oral" localSheetId="75">#REF!</definedName>
    <definedName name="YN_Oral" localSheetId="76">#REF!</definedName>
    <definedName name="YN_Oral" localSheetId="77">#REF!</definedName>
    <definedName name="YN_Oral" localSheetId="82">#REF!</definedName>
    <definedName name="YN_Oral" localSheetId="78">#REF!</definedName>
    <definedName name="YN_Oral" localSheetId="84">#REF!</definedName>
    <definedName name="YN_Oral" localSheetId="79">#REF!</definedName>
    <definedName name="YN_Oral" localSheetId="85">#REF!</definedName>
    <definedName name="YN_Oral" localSheetId="83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9">#REF!</definedName>
    <definedName name="YN_PW" localSheetId="9">#REF!</definedName>
    <definedName name="YN_PW" localSheetId="70">#REF!</definedName>
    <definedName name="YN_PW" localSheetId="71">#REF!</definedName>
    <definedName name="YN_PW" localSheetId="72">#REF!</definedName>
    <definedName name="YN_PW" localSheetId="73">#REF!</definedName>
    <definedName name="YN_PW" localSheetId="80">#REF!</definedName>
    <definedName name="YN_PW" localSheetId="74">#REF!</definedName>
    <definedName name="YN_PW" localSheetId="81">#REF!</definedName>
    <definedName name="YN_PW" localSheetId="75">#REF!</definedName>
    <definedName name="YN_PW" localSheetId="76">#REF!</definedName>
    <definedName name="YN_PW" localSheetId="77">#REF!</definedName>
    <definedName name="YN_PW" localSheetId="82">#REF!</definedName>
    <definedName name="YN_PW" localSheetId="78">#REF!</definedName>
    <definedName name="YN_PW" localSheetId="84">#REF!</definedName>
    <definedName name="YN_PW" localSheetId="79">#REF!</definedName>
    <definedName name="YN_PW" localSheetId="85">#REF!</definedName>
    <definedName name="YN_PW" localSheetId="83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9">#REF!</definedName>
    <definedName name="YN_Skin" localSheetId="9">#REF!</definedName>
    <definedName name="YN_Skin" localSheetId="70">#REF!</definedName>
    <definedName name="YN_Skin" localSheetId="71">#REF!</definedName>
    <definedName name="YN_Skin" localSheetId="72">#REF!</definedName>
    <definedName name="YN_Skin" localSheetId="73">#REF!</definedName>
    <definedName name="YN_Skin" localSheetId="80">#REF!</definedName>
    <definedName name="YN_Skin" localSheetId="74">#REF!</definedName>
    <definedName name="YN_Skin" localSheetId="81">#REF!</definedName>
    <definedName name="YN_Skin" localSheetId="75">#REF!</definedName>
    <definedName name="YN_Skin" localSheetId="76">#REF!</definedName>
    <definedName name="YN_Skin" localSheetId="77">#REF!</definedName>
    <definedName name="YN_Skin" localSheetId="82">#REF!</definedName>
    <definedName name="YN_Skin" localSheetId="78">#REF!</definedName>
    <definedName name="YN_Skin" localSheetId="84">#REF!</definedName>
    <definedName name="YN_Skin" localSheetId="79">#REF!</definedName>
    <definedName name="YN_Skin" localSheetId="85">#REF!</definedName>
    <definedName name="YN_Skin" localSheetId="83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9">#REF!</definedName>
    <definedName name="Yomost" localSheetId="9">#REF!</definedName>
    <definedName name="Yomost" localSheetId="70">#REF!</definedName>
    <definedName name="Yomost" localSheetId="71">#REF!</definedName>
    <definedName name="Yomost" localSheetId="72">#REF!</definedName>
    <definedName name="Yomost" localSheetId="73">#REF!</definedName>
    <definedName name="Yomost" localSheetId="80">#REF!</definedName>
    <definedName name="Yomost" localSheetId="74">#REF!</definedName>
    <definedName name="Yomost" localSheetId="81">#REF!</definedName>
    <definedName name="Yomost" localSheetId="75">#REF!</definedName>
    <definedName name="Yomost" localSheetId="76">#REF!</definedName>
    <definedName name="Yomost" localSheetId="77">#REF!</definedName>
    <definedName name="Yomost" localSheetId="82">#REF!</definedName>
    <definedName name="Yomost" localSheetId="78">#REF!</definedName>
    <definedName name="Yomost" localSheetId="84">#REF!</definedName>
    <definedName name="Yomost" localSheetId="79">#REF!</definedName>
    <definedName name="Yomost" localSheetId="85">#REF!</definedName>
    <definedName name="Yomost" localSheetId="83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9">[31]Sheet1!#REF!</definedName>
    <definedName name="ZERO" localSheetId="9">[31]Sheet1!#REF!</definedName>
    <definedName name="ZERO" localSheetId="70">[31]Sheet1!#REF!</definedName>
    <definedName name="ZERO" localSheetId="71">[31]Sheet1!#REF!</definedName>
    <definedName name="ZERO" localSheetId="72">[31]Sheet1!#REF!</definedName>
    <definedName name="ZERO" localSheetId="73">[31]Sheet1!#REF!</definedName>
    <definedName name="ZERO" localSheetId="80">[31]Sheet1!#REF!</definedName>
    <definedName name="ZERO" localSheetId="74">[31]Sheet1!#REF!</definedName>
    <definedName name="ZERO" localSheetId="81">[31]Sheet1!#REF!</definedName>
    <definedName name="ZERO" localSheetId="75">[31]Sheet1!#REF!</definedName>
    <definedName name="ZERO" localSheetId="76">[31]Sheet1!#REF!</definedName>
    <definedName name="ZERO" localSheetId="77">[31]Sheet1!#REF!</definedName>
    <definedName name="ZERO" localSheetId="82">[31]Sheet1!#REF!</definedName>
    <definedName name="ZERO" localSheetId="78">[31]Sheet1!#REF!</definedName>
    <definedName name="ZERO" localSheetId="84">[31]Sheet1!#REF!</definedName>
    <definedName name="ZERO" localSheetId="79">[31]Sheet1!#REF!</definedName>
    <definedName name="ZERO" localSheetId="85">[31]Sheet1!#REF!</definedName>
    <definedName name="ZERO" localSheetId="83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" i="20" l="1"/>
  <c r="K16" i="105"/>
  <c r="S44" i="20" l="1"/>
  <c r="S42" i="20"/>
  <c r="S40" i="20"/>
  <c r="S37" i="20"/>
  <c r="AB40" i="20"/>
  <c r="AB37" i="20"/>
  <c r="AB35" i="20"/>
  <c r="AB46" i="20" s="1"/>
  <c r="AA44" i="20"/>
  <c r="AA42" i="20"/>
  <c r="AA40" i="20"/>
  <c r="AA37" i="20"/>
  <c r="AA46" i="20" s="1"/>
  <c r="AA35" i="20"/>
  <c r="X37" i="20"/>
  <c r="X35" i="20"/>
  <c r="W40" i="20"/>
  <c r="W37" i="20"/>
  <c r="W35" i="20"/>
  <c r="K68" i="117"/>
  <c r="AC42" i="20" s="1"/>
  <c r="K51" i="117"/>
  <c r="AC40" i="20" s="1"/>
  <c r="K34" i="117"/>
  <c r="AC37" i="20" s="1"/>
  <c r="K16" i="117"/>
  <c r="AC35" i="20" s="1"/>
  <c r="K53" i="116"/>
  <c r="K88" i="115"/>
  <c r="K87" i="114"/>
  <c r="Z44" i="20" s="1"/>
  <c r="AC46" i="20" l="1"/>
  <c r="T37" i="20"/>
  <c r="I44" i="20" l="1"/>
  <c r="I42" i="20"/>
  <c r="K74" i="92"/>
  <c r="N14" i="101" l="1"/>
  <c r="M14" i="100"/>
  <c r="N12" i="97"/>
  <c r="M9" i="95"/>
  <c r="K35" i="20"/>
  <c r="R37" i="20"/>
  <c r="R35" i="20"/>
  <c r="Q42" i="20"/>
  <c r="Q40" i="20"/>
  <c r="Q37" i="20"/>
  <c r="Q35" i="20"/>
  <c r="P45" i="20"/>
  <c r="P44" i="20"/>
  <c r="P42" i="20"/>
  <c r="P40" i="20"/>
  <c r="P37" i="20"/>
  <c r="P35" i="20"/>
  <c r="O40" i="20"/>
  <c r="O37" i="20"/>
  <c r="O35" i="20"/>
  <c r="N35" i="20"/>
  <c r="N46" i="20" s="1"/>
  <c r="M37" i="20"/>
  <c r="M35" i="20"/>
  <c r="K42" i="20"/>
  <c r="K40" i="20"/>
  <c r="K37" i="20"/>
  <c r="J40" i="20"/>
  <c r="J37" i="20"/>
  <c r="I40" i="20"/>
  <c r="I37" i="20"/>
  <c r="M46" i="20" l="1"/>
  <c r="K46" i="20"/>
  <c r="K108" i="101"/>
  <c r="K89" i="101"/>
  <c r="K14" i="94" l="1"/>
  <c r="K35" i="116" l="1"/>
  <c r="K17" i="116"/>
  <c r="K70" i="115"/>
  <c r="K53" i="115"/>
  <c r="K34" i="115"/>
  <c r="K16" i="115"/>
  <c r="K70" i="114"/>
  <c r="Z42" i="20" s="1"/>
  <c r="K53" i="114"/>
  <c r="Z40" i="20" s="1"/>
  <c r="K35" i="114"/>
  <c r="Z37" i="20" s="1"/>
  <c r="K16" i="114"/>
  <c r="Z35" i="20" s="1"/>
  <c r="K73" i="113"/>
  <c r="K54" i="113"/>
  <c r="K35" i="113"/>
  <c r="Y37" i="20" s="1"/>
  <c r="K16" i="113"/>
  <c r="Y35" i="20" s="1"/>
  <c r="K87" i="112"/>
  <c r="K70" i="112"/>
  <c r="K52" i="112"/>
  <c r="K33" i="112"/>
  <c r="K16" i="112"/>
  <c r="K69" i="111"/>
  <c r="K51" i="111"/>
  <c r="K34" i="111"/>
  <c r="K16" i="111"/>
  <c r="Z46" i="20" l="1"/>
  <c r="E40" i="20"/>
  <c r="H37" i="20"/>
  <c r="K29" i="91"/>
  <c r="H35" i="20"/>
  <c r="G44" i="20"/>
  <c r="G42" i="20"/>
  <c r="G40" i="20"/>
  <c r="K43" i="90"/>
  <c r="G37" i="20"/>
  <c r="K29" i="90"/>
  <c r="G36" i="20"/>
  <c r="G35" i="20"/>
  <c r="E42" i="20"/>
  <c r="K57" i="87"/>
  <c r="K91" i="90"/>
  <c r="K74" i="90"/>
  <c r="G46" i="20" l="1"/>
  <c r="K91" i="105"/>
  <c r="X46" i="20"/>
  <c r="Y46" i="20"/>
  <c r="W46" i="20"/>
  <c r="K70" i="110"/>
  <c r="K51" i="110"/>
  <c r="K34" i="110"/>
  <c r="K34" i="109"/>
  <c r="K16" i="109"/>
  <c r="V35" i="20" s="1"/>
  <c r="K16" i="107"/>
  <c r="U35" i="20" s="1"/>
  <c r="K34" i="106"/>
  <c r="K16" i="106"/>
  <c r="T35" i="20" s="1"/>
  <c r="K72" i="105"/>
  <c r="K54" i="105"/>
  <c r="K35" i="105"/>
  <c r="K33" i="104"/>
  <c r="K16" i="104"/>
  <c r="K52" i="103"/>
  <c r="K34" i="103"/>
  <c r="K16" i="102"/>
  <c r="K108" i="110"/>
  <c r="K89" i="110"/>
  <c r="K16" i="110"/>
  <c r="K35" i="107"/>
  <c r="U37" i="20" s="1"/>
  <c r="K70" i="101" l="1"/>
  <c r="K50" i="99"/>
  <c r="K69" i="104"/>
  <c r="K52" i="104"/>
  <c r="K16" i="103"/>
  <c r="K68" i="102"/>
  <c r="K52" i="102"/>
  <c r="K34" i="102"/>
  <c r="K52" i="101"/>
  <c r="K34" i="101"/>
  <c r="K16" i="101"/>
  <c r="K50" i="100"/>
  <c r="K33" i="100"/>
  <c r="K16" i="100"/>
  <c r="K32" i="99"/>
  <c r="K16" i="99"/>
  <c r="V46" i="20" l="1"/>
  <c r="K68" i="97"/>
  <c r="K50" i="97"/>
  <c r="K73" i="95"/>
  <c r="L44" i="20" s="1"/>
  <c r="B44" i="20" s="1"/>
  <c r="K57" i="95"/>
  <c r="L42" i="20" s="1"/>
  <c r="K29" i="68" l="1"/>
  <c r="P39" i="20" l="1"/>
  <c r="O39" i="20"/>
  <c r="L39" i="20"/>
  <c r="H39" i="20"/>
  <c r="D39" i="20" l="1"/>
  <c r="F39" i="20"/>
  <c r="K33" i="97" l="1"/>
  <c r="K16" i="97"/>
  <c r="K49" i="96" l="1"/>
  <c r="K32" i="96"/>
  <c r="K16" i="96"/>
  <c r="K14" i="86" l="1"/>
  <c r="K44" i="68"/>
  <c r="C39" i="20" s="1"/>
  <c r="K43" i="95" l="1"/>
  <c r="L40" i="20" s="1"/>
  <c r="K29" i="95"/>
  <c r="L37" i="20" s="1"/>
  <c r="K14" i="95"/>
  <c r="L35" i="20" s="1"/>
  <c r="K57" i="94"/>
  <c r="K43" i="94"/>
  <c r="K29" i="94"/>
  <c r="K57" i="93"/>
  <c r="K43" i="93"/>
  <c r="K29" i="93"/>
  <c r="K14" i="93"/>
  <c r="J35" i="20" s="1"/>
  <c r="J46" i="20" s="1"/>
  <c r="K57" i="92"/>
  <c r="K43" i="92"/>
  <c r="K29" i="92"/>
  <c r="K14" i="92"/>
  <c r="I35" i="20" s="1"/>
  <c r="I46" i="20" s="1"/>
  <c r="K57" i="91"/>
  <c r="H42" i="20" s="1"/>
  <c r="B42" i="20" s="1"/>
  <c r="K43" i="91"/>
  <c r="H40" i="20" s="1"/>
  <c r="B40" i="20" s="1"/>
  <c r="K14" i="91"/>
  <c r="K57" i="90"/>
  <c r="K14" i="90"/>
  <c r="K57" i="89"/>
  <c r="K43" i="89"/>
  <c r="K29" i="89"/>
  <c r="K14" i="89"/>
  <c r="K57" i="88"/>
  <c r="K43" i="88"/>
  <c r="K29" i="88"/>
  <c r="F37" i="20" s="1"/>
  <c r="K14" i="88"/>
  <c r="F35" i="20" s="1"/>
  <c r="K43" i="87"/>
  <c r="K29" i="87"/>
  <c r="E37" i="20" s="1"/>
  <c r="K14" i="87"/>
  <c r="E35" i="20" s="1"/>
  <c r="K57" i="86"/>
  <c r="K43" i="86"/>
  <c r="K29" i="86"/>
  <c r="D37" i="20" s="1"/>
  <c r="D35" i="20"/>
  <c r="B37" i="20" l="1"/>
  <c r="K58" i="68"/>
  <c r="K14" i="68" l="1"/>
  <c r="C35" i="20" s="1"/>
  <c r="B35" i="20" s="1"/>
  <c r="H46" i="20"/>
  <c r="L46" i="20"/>
  <c r="B45" i="20"/>
  <c r="U46" i="20"/>
  <c r="T46" i="20"/>
  <c r="S46" i="20"/>
  <c r="Q46" i="20"/>
  <c r="P46" i="20"/>
  <c r="O46" i="20"/>
  <c r="R46" i="20"/>
  <c r="B21" i="20"/>
  <c r="K87" i="66"/>
  <c r="T29" i="20" s="1"/>
  <c r="K73" i="66"/>
  <c r="T28" i="20" s="1"/>
  <c r="K58" i="66"/>
  <c r="T26" i="20" s="1"/>
  <c r="K87" i="62"/>
  <c r="Q29" i="20" s="1"/>
  <c r="K73" i="62"/>
  <c r="Q28" i="20" s="1"/>
  <c r="K58" i="62"/>
  <c r="Q26" i="20" s="1"/>
  <c r="K43" i="61"/>
  <c r="K88" i="61"/>
  <c r="K73" i="61"/>
  <c r="K58" i="61"/>
  <c r="K43" i="67"/>
  <c r="K29" i="67"/>
  <c r="U22" i="20" s="1"/>
  <c r="K14" i="67"/>
  <c r="U20" i="20" s="1"/>
  <c r="K43" i="66"/>
  <c r="T24" i="20" s="1"/>
  <c r="K29" i="66"/>
  <c r="T22" i="20" s="1"/>
  <c r="K14" i="66"/>
  <c r="T20" i="20" s="1"/>
  <c r="K43" i="65"/>
  <c r="K29" i="65"/>
  <c r="K14" i="65"/>
  <c r="K43" i="64"/>
  <c r="K29" i="64"/>
  <c r="S22" i="20" s="1"/>
  <c r="K14" i="64"/>
  <c r="S20" i="20" s="1"/>
  <c r="K43" i="63"/>
  <c r="R22" i="20" s="1"/>
  <c r="K29" i="63"/>
  <c r="R19" i="20" s="1"/>
  <c r="K14" i="63"/>
  <c r="R20" i="20" s="1"/>
  <c r="K43" i="62"/>
  <c r="Q24" i="20" s="1"/>
  <c r="K29" i="62"/>
  <c r="Q22" i="20" s="1"/>
  <c r="K14" i="62"/>
  <c r="Q20" i="20" s="1"/>
  <c r="K29" i="61"/>
  <c r="K14" i="61"/>
  <c r="O20" i="20"/>
  <c r="K43" i="60"/>
  <c r="K29" i="60"/>
  <c r="P22" i="20" s="1"/>
  <c r="K14" i="60"/>
  <c r="P20" i="20" s="1"/>
  <c r="K43" i="59"/>
  <c r="K29" i="59"/>
  <c r="O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G5" i="20" s="1"/>
  <c r="K42" i="52"/>
  <c r="B9" i="20" s="1"/>
  <c r="K28" i="52"/>
  <c r="K14" i="52"/>
  <c r="K70" i="51"/>
  <c r="K56" i="51"/>
  <c r="G7" i="20" s="1"/>
  <c r="K42" i="51"/>
  <c r="G6" i="20" s="1"/>
  <c r="K28" i="51"/>
  <c r="G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Q7" i="20"/>
  <c r="K43" i="43"/>
  <c r="K29" i="43"/>
  <c r="K14" i="43"/>
  <c r="S4" i="20" s="1"/>
  <c r="K43" i="42"/>
  <c r="K29" i="42"/>
  <c r="R7" i="20" s="1"/>
  <c r="K14" i="42"/>
  <c r="R5" i="20" s="1"/>
  <c r="K43" i="41"/>
  <c r="K29" i="41"/>
  <c r="K14" i="41"/>
  <c r="Q5" i="20" s="1"/>
  <c r="K43" i="40"/>
  <c r="K29" i="40"/>
  <c r="K14" i="40"/>
  <c r="K43" i="39"/>
  <c r="K29" i="39"/>
  <c r="P4" i="20" s="1"/>
  <c r="K14" i="39"/>
  <c r="P5" i="20" s="1"/>
  <c r="K44" i="38"/>
  <c r="K30" i="38"/>
  <c r="K15" i="38"/>
  <c r="O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B46" i="20" l="1"/>
  <c r="A33" i="20"/>
  <c r="P30" i="20"/>
  <c r="O30" i="20"/>
  <c r="D30" i="20"/>
  <c r="Q30" i="20"/>
  <c r="R30" i="20"/>
  <c r="B28" i="20"/>
  <c r="B29" i="20"/>
  <c r="F46" i="20"/>
  <c r="E46" i="20"/>
  <c r="D46" i="20"/>
  <c r="C46" i="20"/>
  <c r="U30" i="20"/>
  <c r="T30" i="20"/>
  <c r="S30" i="20"/>
  <c r="B20" i="20"/>
  <c r="B26" i="20"/>
  <c r="C30" i="20"/>
  <c r="B24" i="20"/>
  <c r="E30" i="20"/>
  <c r="B7" i="20"/>
  <c r="B6" i="20"/>
  <c r="G14" i="20"/>
  <c r="B4" i="20"/>
  <c r="B22" i="20"/>
  <c r="C14" i="20"/>
  <c r="B5" i="20"/>
  <c r="B19" i="20"/>
  <c r="A17" i="20" s="1"/>
  <c r="H14" i="20"/>
  <c r="S14" i="20"/>
  <c r="K14" i="23"/>
  <c r="K14" i="35"/>
  <c r="B30" i="20" l="1"/>
  <c r="B17" i="20"/>
  <c r="B2" i="20"/>
  <c r="A2" i="20"/>
  <c r="B14" i="20"/>
  <c r="K56" i="12"/>
  <c r="K28" i="23"/>
  <c r="O14" i="20" l="1"/>
  <c r="P14" i="20"/>
  <c r="Q14" i="20"/>
  <c r="R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<sst xmlns="http://schemas.openxmlformats.org/spreadsheetml/2006/main" count="765" uniqueCount="99">
  <si>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</si>
  <si>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</si>
  <si>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</si>
  <si>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</si>
  <si>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</si>
  <si>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</si>
  <si>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</si>
  <si>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</si>
  <si>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</si>
  <si>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</si>
  <si>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</si>
  <si>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</si>
  <si>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</si>
  <si>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</si>
  <si>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</si>
  <si>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</si>
  <si>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</si>
  <si>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</si>
  <si>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</si>
  <si>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</si>
  <si>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</si>
  <si>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</si>
  <si>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</si>
  <si>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</si>
  <si>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</si>
  <si>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</si>
  <si>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</si>
  <si>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</si>
  <si>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</si>
  <si>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</si>
  <si>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</si>
  <si>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</si>
  <si>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</si>
  <si>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</si>
  <si>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</si>
  <si>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</si>
  <si>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</si>
  <si>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</si>
  <si>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</si>
  <si>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</si>
  <si>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</si>
  <si>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</si>
  <si>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</si>
  <si>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</si>
  <si>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</si>
  <si>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</si>
  <si>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</si>
  <si>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</si>
  <si>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</si>
  <si>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</si>
  <si>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</si>
  <si>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</si>
  <si>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</si>
  <si>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</si>
  <si>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</si>
  <si>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</si>
  <si>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</si>
  <si>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</si>
  <si>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</si>
  <si>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</si>
  <si>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</si>
  <si>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</si>
  <si>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Ngày 01-07</t>
  </si>
  <si>
    <t>Ngày 02-07</t>
  </si>
  <si>
    <t>Ngày 03-07</t>
  </si>
  <si>
    <t>Ngày 04-07</t>
  </si>
  <si>
    <t>Ngày 08-07</t>
  </si>
  <si>
    <t>Ngày 06-07</t>
  </si>
  <si>
    <t>Ngày 07-07</t>
  </si>
  <si>
    <t>Tổng hợp T07</t>
  </si>
  <si>
    <t>Ngày 09-07</t>
  </si>
  <si>
    <t>Ngày 10-07</t>
  </si>
  <si>
    <t>Ngày 11-07</t>
  </si>
  <si>
    <t>Ngày 13-07</t>
  </si>
  <si>
    <t>Ngày 14-07</t>
  </si>
  <si>
    <t>Ngày 15-07</t>
  </si>
  <si>
    <t>Ngày 16-07</t>
  </si>
  <si>
    <t>Ngày 17-07</t>
  </si>
  <si>
    <t>Ngày 18-7</t>
  </si>
  <si>
    <t>Ngày 20-07</t>
  </si>
  <si>
    <t>Ngày 22-07</t>
  </si>
  <si>
    <t>Ngày 23-07</t>
  </si>
  <si>
    <t>Ngày 24-07</t>
  </si>
  <si>
    <t>23,,66</t>
  </si>
  <si>
    <t>Ngày 21-07</t>
  </si>
  <si>
    <t>ngày 25-07</t>
  </si>
  <si>
    <t>ngày 27-07</t>
  </si>
  <si>
    <t>ngày 28-7</t>
  </si>
  <si>
    <t>XE2</t>
  </si>
  <si>
    <t>ngày 29-7</t>
  </si>
  <si>
    <t>ngày 30-7</t>
  </si>
  <si>
    <t>ngày 31-7</t>
  </si>
  <si>
    <t>AVI</t>
  </si>
  <si>
    <t>KORA</t>
  </si>
  <si>
    <t>CLEN</t>
  </si>
  <si>
    <t>KOREA</t>
  </si>
  <si>
    <t>SING</t>
  </si>
  <si>
    <t>AVI\</t>
  </si>
  <si>
    <t>APK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</si>
</sst>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</numFmts>
  <fonts count="11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2"/>
      <color theme="1"/>
      <name val="Times New Roman"/>
      <family val="2"/>
    </font>
    <font>
      <b/>
      <sz val="22"/>
      <color theme="1"/>
      <name val="Times New Roman"/>
      <family val="2"/>
    </font>
    <font>
      <b/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2" fontId="0" fillId="0" borderId="1" xfId="6" applyNumberFormat="1" applyFont="1" applyBorder="1"/>
    <xf numFmtId="43" fontId="5" fillId="0" borderId="0" xfId="6" applyFont="1"/>
    <xf numFmtId="43" fontId="8" fillId="0" borderId="0" xfId="0" applyNumberFormat="1" applyFont="1" applyAlignment="1">
      <alignment horizontal="center" vertical="center"/>
    </xf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6" applyFont="1" applyFill="1"/>
    <xf numFmtId="0" fontId="9" fillId="0" borderId="0" xfId="0" applyFont="1"/>
    <xf numFmtId="43" fontId="9" fillId="2" borderId="0" xfId="0" applyNumberFormat="1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43" fontId="0" fillId="0" borderId="1" xfId="6" applyFont="1" applyBorder="1" applyAlignment="1">
      <alignment horizontal="right"/>
    </xf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  <xf numFmtId="43" fontId="0" fillId="0" borderId="0" xfId="0" applyNumberFormat="1" applyFill="1"/>
    <xf numFmtId="43" fontId="0" fillId="0" borderId="0" xfId="0" applyNumberFormat="1"/>
    <xf numFmtId="2" fontId="0" fillId="0" borderId="2" xfId="0" applyNumberFormat="1" applyFill="1" applyBorder="1"/>
    <xf numFmtId="43" fontId="8" fillId="0" borderId="0" xfId="0" applyNumberFormat="1" applyFont="1" applyFill="1"/>
    <xf numFmtId="43" fontId="10" fillId="0" borderId="0" xfId="6" applyFont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13" Type="http://schemas.openxmlformats.org/officeDocument/2006/relationships/externalLink" Target="externalLinks/externalLink27.xml"/><Relationship Id="rId11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16" Type="http://schemas.openxmlformats.org/officeDocument/2006/relationships/externalLink" Target="externalLinks/externalLink3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11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14" Type="http://schemas.openxmlformats.org/officeDocument/2006/relationships/externalLink" Target="externalLinks/externalLink28.xml"/><Relationship Id="rId119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C60"/>
  <sheetViews>
    <sheetView tabSelected="1" zoomScale="48" zoomScaleNormal="48" workbookViewId="0">
      <pane xSplit="2" topLeftCell="N1" activePane="topRight" state="frozen"/>
      <selection pane="topRight" activeCell="R58" sqref="R58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8.5546875" customWidth="1"/>
    <col min="4" max="4" width="19.109375" customWidth="1"/>
    <col min="5" max="5" width="19.88671875" customWidth="1"/>
    <col min="6" max="6" width="17.88671875" customWidth="1"/>
    <col min="7" max="7" width="18.77734375" style="20" customWidth="1"/>
    <col min="8" max="11" width="18.109375" style="20" customWidth="1"/>
    <col min="12" max="14" width="21.77734375" style="20" customWidth="1"/>
    <col min="15" max="16" width="17.88671875" style="2" bestFit="1" customWidth="1"/>
    <col min="17" max="17" width="18.44140625" style="2" customWidth="1"/>
    <col min="18" max="18" width="19.109375" style="2" customWidth="1"/>
    <col min="19" max="19" width="18.21875" style="2" customWidth="1"/>
    <col min="20" max="20" width="19.88671875" style="2" customWidth="1"/>
    <col min="21" max="21" width="18.109375" style="2" customWidth="1"/>
    <col min="22" max="22" width="18" style="2" customWidth="1"/>
    <col min="23" max="23" width="17.88671875" style="2" bestFit="1" customWidth="1"/>
    <col min="24" max="24" width="21.33203125" style="2" customWidth="1"/>
    <col min="25" max="26" width="17.88671875" style="2" bestFit="1" customWidth="1"/>
    <col min="27" max="27" width="19.21875" style="2" customWidth="1"/>
    <col min="28" max="28" width="19.44140625" style="2" customWidth="1"/>
    <col min="29" max="29" width="18.33203125" style="2" customWidth="1"/>
    <col min="30" max="16384" width="8.88671875" style="2"/>
  </cols>
  <sheetData>
    <row r="1" spans="1:24" ht="26.25" hidden="1" x14ac:dyDescent="0.3">
      <c r="A1" s="9" t="s">
        <v>42</v>
      </c>
      <c r="B1" s="9" t="s">
        <v>43</v>
      </c>
    </row>
    <row r="2" spans="1:24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4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G3" s="20" t="s">
        <v>46</v>
      </c>
      <c r="H3" s="20" t="s">
        <v>25</v>
      </c>
      <c r="I3" s="20"/>
      <c r="J3" s="20"/>
      <c r="K3" s="20"/>
      <c r="L3" s="20" t="s">
        <v>26</v>
      </c>
      <c r="M3" s="20"/>
      <c r="N3" s="20"/>
      <c r="O3" t="s">
        <v>31</v>
      </c>
      <c r="P3" t="s">
        <v>32</v>
      </c>
      <c r="Q3" t="s">
        <v>33</v>
      </c>
      <c r="R3" t="s">
        <v>34</v>
      </c>
      <c r="S3" t="s">
        <v>35</v>
      </c>
      <c r="T3" s="2"/>
      <c r="U3" s="2"/>
      <c r="V3" s="2"/>
      <c r="W3" s="2"/>
    </row>
    <row r="4" spans="1:24" hidden="1" x14ac:dyDescent="0.3">
      <c r="A4" t="s">
        <v>8</v>
      </c>
      <c r="B4" s="3">
        <f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1">
        <f>'NGAY 10-12'!K28</f>
        <v>1803.6999999999998</v>
      </c>
      <c r="H4" s="21"/>
      <c r="I4" s="21"/>
      <c r="J4" s="21"/>
      <c r="K4" s="21"/>
      <c r="L4" s="21"/>
      <c r="M4" s="21"/>
      <c r="N4" s="21"/>
      <c r="P4" s="2">
        <f>'NGAY 22-12'!K29</f>
        <v>1225.78</v>
      </c>
      <c r="S4" s="2">
        <f>'NGAY 31-12'!K14</f>
        <v>1226.67</v>
      </c>
    </row>
    <row r="5" spans="1:24" hidden="1" x14ac:dyDescent="0.3">
      <c r="A5" t="s">
        <v>11</v>
      </c>
      <c r="B5" s="3">
        <f>+SUM(C5:XFD5)</f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1">
        <f>'NGAY 10-12'!K14</f>
        <v>1516.7</v>
      </c>
      <c r="H5" s="21"/>
      <c r="I5" s="21"/>
      <c r="J5" s="21"/>
      <c r="K5" s="21"/>
      <c r="L5" s="21">
        <v>1453.6699999999998</v>
      </c>
      <c r="M5" s="21"/>
      <c r="N5" s="21"/>
      <c r="O5" s="2">
        <f>'NGAY 19-12'!K15</f>
        <v>1447.5</v>
      </c>
      <c r="P5" s="2">
        <f>'NGAY 22-12'!K14</f>
        <v>1417.2</v>
      </c>
      <c r="Q5" s="2">
        <f>'NGAY 26-12'!K14</f>
        <v>1435.1899999999994</v>
      </c>
      <c r="R5" s="2">
        <f>'NGAY 29-12'!K14</f>
        <v>1420.4800000000005</v>
      </c>
    </row>
    <row r="6" spans="1:24" hidden="1" x14ac:dyDescent="0.3">
      <c r="A6" t="s">
        <v>9</v>
      </c>
      <c r="B6" s="3">
        <f>+SUM(C6:XFD6)</f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1">
        <f>'NGAY 10-12'!K42</f>
        <v>1369.58</v>
      </c>
      <c r="H6" s="21"/>
      <c r="I6" s="21"/>
      <c r="J6" s="21"/>
      <c r="K6" s="21"/>
      <c r="L6" s="21"/>
      <c r="M6" s="21"/>
      <c r="N6" s="21"/>
    </row>
    <row r="7" spans="1:24" hidden="1" x14ac:dyDescent="0.3">
      <c r="A7" t="s">
        <v>12</v>
      </c>
      <c r="B7" s="3">
        <f>+SUM(C7:XFD7)</f>
        <v>4966.760000000002</v>
      </c>
      <c r="C7" s="2"/>
      <c r="D7" s="2"/>
      <c r="E7" s="2"/>
      <c r="F7" s="2"/>
      <c r="G7" s="21">
        <f>'NGAY 10-12'!K56</f>
        <v>599.80000000000007</v>
      </c>
      <c r="H7" s="21">
        <v>1450.0800000000011</v>
      </c>
      <c r="I7" s="21"/>
      <c r="J7" s="21"/>
      <c r="K7" s="21"/>
      <c r="L7" s="21"/>
      <c r="M7" s="21"/>
      <c r="N7" s="21"/>
      <c r="Q7" s="2">
        <f>'NGAY 26-12'!K29</f>
        <v>1468.8800000000006</v>
      </c>
      <c r="R7" s="2">
        <f>'NGAY 29-12'!K29</f>
        <v>1448.0000000000009</v>
      </c>
    </row>
    <row r="8" spans="1:24" hidden="1" x14ac:dyDescent="0.3">
      <c r="A8" t="s">
        <v>13</v>
      </c>
      <c r="B8" s="3">
        <f>+SUM(C8:XFD8)</f>
        <v>716.94999999999982</v>
      </c>
      <c r="C8" s="2"/>
      <c r="D8" s="2">
        <v>716.94999999999982</v>
      </c>
      <c r="E8" s="2"/>
      <c r="F8" s="2"/>
      <c r="G8" s="21"/>
      <c r="H8" s="21"/>
      <c r="I8" s="21"/>
      <c r="J8" s="21"/>
      <c r="K8" s="21"/>
      <c r="L8" s="21"/>
      <c r="M8" s="21"/>
      <c r="N8" s="21"/>
    </row>
    <row r="9" spans="1:24" hidden="1" x14ac:dyDescent="0.3">
      <c r="A9" t="s">
        <v>10</v>
      </c>
      <c r="B9" s="3">
        <f>+SUM(C9:XFD9)</f>
        <v>1477.1599999999992</v>
      </c>
      <c r="C9" s="2"/>
      <c r="D9" s="2"/>
      <c r="E9" s="2"/>
      <c r="F9" s="2"/>
      <c r="G9" s="21"/>
      <c r="H9" s="21">
        <v>1477.1599999999992</v>
      </c>
      <c r="I9" s="21"/>
      <c r="J9" s="21"/>
      <c r="K9" s="21"/>
      <c r="L9" s="21"/>
      <c r="M9" s="21"/>
      <c r="N9" s="21"/>
    </row>
    <row r="10" spans="1:24" hidden="1" x14ac:dyDescent="0.3">
      <c r="A10" t="s">
        <v>14</v>
      </c>
      <c r="B10" s="3">
        <f>+SUM(C10:XFD10)</f>
        <v>0</v>
      </c>
      <c r="C10" s="2"/>
      <c r="D10" s="2"/>
      <c r="E10" s="2"/>
      <c r="F10" s="2"/>
      <c r="G10" s="21"/>
      <c r="H10" s="21"/>
      <c r="I10" s="21"/>
      <c r="J10" s="21"/>
      <c r="K10" s="21"/>
      <c r="L10" s="21"/>
      <c r="M10" s="21"/>
      <c r="N10" s="21"/>
    </row>
    <row r="11" spans="1:24" hidden="1" x14ac:dyDescent="0.3">
      <c r="A11" t="s">
        <v>15</v>
      </c>
      <c r="B11" s="3">
        <f>+SUM(C11:XFD11)</f>
        <v>1515.3999999999994</v>
      </c>
      <c r="C11" s="2"/>
      <c r="D11" s="2">
        <v>1515.3999999999994</v>
      </c>
      <c r="E11" s="2"/>
      <c r="F11" s="2"/>
      <c r="G11" s="21"/>
      <c r="H11" s="21"/>
      <c r="I11" s="21"/>
      <c r="J11" s="21"/>
      <c r="K11" s="21"/>
      <c r="L11" s="21"/>
      <c r="M11" s="21"/>
      <c r="N11" s="21"/>
    </row>
    <row r="12" spans="1:24" hidden="1" x14ac:dyDescent="0.3">
      <c r="A12" t="s">
        <v>17</v>
      </c>
      <c r="B12" s="3">
        <f>+SUM(C12:XFD12)</f>
        <v>0</v>
      </c>
    </row>
    <row r="13" spans="1:24" hidden="1" x14ac:dyDescent="0.3">
      <c r="A13" t="s">
        <v>18</v>
      </c>
      <c r="B13" s="3">
        <f>+SUM(C13:XFD13)</f>
        <v>1526.1000000000001</v>
      </c>
      <c r="C13" s="2"/>
      <c r="D13" s="2">
        <v>1526.1000000000001</v>
      </c>
    </row>
    <row r="14" spans="1:24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0">SUM(E4:E13)</f>
        <v>2477.7699999999995</v>
      </c>
      <c r="F14" s="5">
        <f t="shared" ref="F14" si="1">SUM(F4:F13)</f>
        <v>1524.6999999999996</v>
      </c>
      <c r="G14" s="22">
        <f t="shared" ref="G14" si="2">SUM(G4:G13)</f>
        <v>5289.78</v>
      </c>
      <c r="H14" s="22">
        <f t="shared" si="0"/>
        <v>2927.2400000000002</v>
      </c>
      <c r="I14" s="22"/>
      <c r="J14" s="22"/>
      <c r="K14" s="22"/>
      <c r="L14" s="22">
        <f t="shared" si="0"/>
        <v>1453.6699999999998</v>
      </c>
      <c r="M14" s="22"/>
      <c r="N14" s="22"/>
      <c r="O14" s="5">
        <f t="shared" ref="O14:S14" si="3">SUM(O4:O13)</f>
        <v>1447.5</v>
      </c>
      <c r="P14" s="5">
        <f t="shared" si="3"/>
        <v>2642.98</v>
      </c>
      <c r="Q14" s="5">
        <f t="shared" si="3"/>
        <v>2904.0699999999997</v>
      </c>
      <c r="R14" s="5">
        <f t="shared" si="3"/>
        <v>2868.4800000000014</v>
      </c>
      <c r="S14" s="5">
        <f t="shared" si="3"/>
        <v>1226.67</v>
      </c>
      <c r="X14" s="5"/>
    </row>
    <row r="15" spans="1:24" hidden="1" x14ac:dyDescent="0.3">
      <c r="A15" s="4"/>
      <c r="B15" s="5"/>
      <c r="C15" s="5"/>
      <c r="D15" s="5"/>
      <c r="E15" s="5"/>
      <c r="F15" s="5"/>
      <c r="G15" s="22"/>
      <c r="H15" s="22"/>
      <c r="I15" s="22"/>
      <c r="J15" s="22"/>
      <c r="K15" s="22"/>
      <c r="L15" s="22"/>
      <c r="M15" s="22"/>
      <c r="N15" s="22"/>
      <c r="O15" s="5"/>
      <c r="P15" s="5"/>
      <c r="Q15" s="5"/>
      <c r="R15" s="5"/>
      <c r="S15" s="5"/>
      <c r="X15" s="5"/>
    </row>
    <row r="16" spans="1:24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22"/>
      <c r="H16" s="22"/>
      <c r="I16" s="22"/>
      <c r="J16" s="22"/>
      <c r="K16" s="22"/>
      <c r="L16" s="22"/>
      <c r="M16" s="22"/>
      <c r="N16" s="22"/>
      <c r="O16" s="5"/>
      <c r="P16" s="5"/>
      <c r="Q16" s="5"/>
      <c r="R16" s="5"/>
      <c r="S16" s="5"/>
      <c r="X16" s="5"/>
    </row>
    <row r="17" spans="1:24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4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G18" s="20" t="s">
        <v>49</v>
      </c>
      <c r="H18" s="20" t="s">
        <v>50</v>
      </c>
      <c r="L18" s="20" t="s">
        <v>51</v>
      </c>
      <c r="O18" s="2" t="s">
        <v>55</v>
      </c>
      <c r="P18" s="2" t="s">
        <v>56</v>
      </c>
      <c r="Q18" s="2" t="s">
        <v>57</v>
      </c>
      <c r="R18" s="2" t="s">
        <v>58</v>
      </c>
      <c r="S18" s="2" t="s">
        <v>59</v>
      </c>
      <c r="T18" s="2" t="s">
        <v>60</v>
      </c>
      <c r="U18" s="2" t="s">
        <v>61</v>
      </c>
    </row>
    <row r="19" spans="1:24" hidden="1" x14ac:dyDescent="0.3">
      <c r="A19" t="s">
        <v>8</v>
      </c>
      <c r="B19" s="3">
        <f>+SUM(C19:XFD19)</f>
        <v>2446.71</v>
      </c>
      <c r="C19" s="2"/>
      <c r="D19" s="2"/>
      <c r="E19" s="2"/>
      <c r="F19" s="2">
        <f>'NGAY 07-01'!K29</f>
        <v>1227.2700000000002</v>
      </c>
      <c r="R19" s="2">
        <f>'NGAY 27-01'!K29</f>
        <v>1219.4399999999998</v>
      </c>
    </row>
    <row r="20" spans="1:24" hidden="1" x14ac:dyDescent="0.3">
      <c r="A20" t="s">
        <v>11</v>
      </c>
      <c r="B20" s="3">
        <f>+SUM(C20:XFD20)</f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0">
        <v>1508.8000000000006</v>
      </c>
      <c r="H20" s="20">
        <v>1421.9999999999998</v>
      </c>
      <c r="L20" s="20">
        <v>1473.8300000000004</v>
      </c>
      <c r="O20" s="2">
        <f>'NGAY 21-01'!K14</f>
        <v>1421.660000000001</v>
      </c>
      <c r="P20" s="2">
        <f>'NGAY 23-01'!K14</f>
        <v>1419.4599999999996</v>
      </c>
      <c r="Q20" s="2">
        <f>'NGAY 26-01'!K14</f>
        <v>1391.72</v>
      </c>
      <c r="R20" s="2">
        <f>'NGAY 27-01'!K14</f>
        <v>1450.4260000000008</v>
      </c>
      <c r="S20" s="2">
        <f>'NGAY 28-01'!K14</f>
        <v>1437.6099999999997</v>
      </c>
      <c r="T20" s="2">
        <f>'NGAY 30-01'!K14</f>
        <v>1447.5600000000002</v>
      </c>
      <c r="U20" s="2">
        <f>'NGAY 31-01'!K14</f>
        <v>1442.9599999999996</v>
      </c>
    </row>
    <row r="21" spans="1:24" hidden="1" x14ac:dyDescent="0.3">
      <c r="A21" t="s">
        <v>9</v>
      </c>
      <c r="B21" s="3">
        <f>+SUM(C21:XFD21)</f>
        <v>1466.5799999999995</v>
      </c>
      <c r="C21" s="2"/>
      <c r="D21" s="2"/>
      <c r="E21" s="2"/>
      <c r="F21" s="2"/>
      <c r="L21" s="20">
        <v>1466.5799999999995</v>
      </c>
    </row>
    <row r="22" spans="1:24" hidden="1" x14ac:dyDescent="0.3">
      <c r="A22" t="s">
        <v>12</v>
      </c>
      <c r="B22" s="3">
        <f>+SUM(C22:XFD22)</f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O22" s="2">
        <f>'NGAY 21-01'!K29</f>
        <v>1449.46</v>
      </c>
      <c r="P22" s="2">
        <f>'NGAY 23-01'!K29</f>
        <v>1397.8700000000001</v>
      </c>
      <c r="Q22" s="2">
        <f>'NGAY 26-01'!K29</f>
        <v>1410.4460000000001</v>
      </c>
      <c r="R22" s="2">
        <f>'NGAY 27-01'!K43</f>
        <v>1462.9799999999993</v>
      </c>
      <c r="S22" s="2">
        <f>'NGAY 28-01'!K29</f>
        <v>1446.1400000000003</v>
      </c>
      <c r="T22" s="2">
        <f>'NGAY 30-01'!K29</f>
        <v>1449.02</v>
      </c>
      <c r="U22" s="2">
        <f>'NGAY 31-01'!K29</f>
        <v>1419.9729999999997</v>
      </c>
    </row>
    <row r="23" spans="1:24" hidden="1" x14ac:dyDescent="0.3">
      <c r="A23" t="s">
        <v>13</v>
      </c>
      <c r="B23" s="3">
        <f>+SUM(C23:XFD23)</f>
        <v>0</v>
      </c>
      <c r="C23" s="2"/>
      <c r="D23" s="2"/>
      <c r="E23" s="2"/>
      <c r="F23" s="2"/>
    </row>
    <row r="24" spans="1:24" hidden="1" x14ac:dyDescent="0.3">
      <c r="A24" t="s">
        <v>10</v>
      </c>
      <c r="B24" s="3">
        <f>+SUM(C24:XFD24)</f>
        <v>4318.8599999999988</v>
      </c>
      <c r="C24" s="2">
        <f>'NGAY 02-01'!K43</f>
        <v>1430.6799999999996</v>
      </c>
      <c r="D24" s="2"/>
      <c r="E24" s="2"/>
      <c r="F24" s="2"/>
      <c r="Q24" s="2">
        <f>'NGAY 26-01'!K43</f>
        <v>1423.3399999999995</v>
      </c>
      <c r="T24" s="2">
        <f>'NGAY 30-01'!K43</f>
        <v>1464.84</v>
      </c>
    </row>
    <row r="25" spans="1:24" hidden="1" x14ac:dyDescent="0.3">
      <c r="A25" t="s">
        <v>14</v>
      </c>
      <c r="B25" s="3">
        <f>+SUM(C25:XFD25)</f>
        <v>0</v>
      </c>
      <c r="C25" s="2"/>
      <c r="D25" s="2"/>
      <c r="E25" s="2"/>
      <c r="F25" s="2"/>
    </row>
    <row r="26" spans="1:24" hidden="1" x14ac:dyDescent="0.3">
      <c r="A26" t="s">
        <v>15</v>
      </c>
      <c r="B26" s="3">
        <f>+SUM(C26:XFD26)</f>
        <v>2899.7580000000007</v>
      </c>
      <c r="C26" s="2"/>
      <c r="D26" s="2"/>
      <c r="E26" s="2"/>
      <c r="F26" s="2"/>
      <c r="Q26" s="2">
        <f>'NGAY 26-01'!K58</f>
        <v>1435.0600000000002</v>
      </c>
      <c r="T26" s="2">
        <f>'NGAY 30-01'!K58</f>
        <v>1464.6980000000005</v>
      </c>
    </row>
    <row r="27" spans="1:24" hidden="1" x14ac:dyDescent="0.3">
      <c r="A27" t="s">
        <v>17</v>
      </c>
      <c r="B27" s="3">
        <f>+SUM(C27:XFD27)</f>
        <v>0</v>
      </c>
      <c r="C27" s="2"/>
      <c r="D27" s="2"/>
      <c r="E27" s="2"/>
      <c r="F27" s="2"/>
    </row>
    <row r="28" spans="1:24" hidden="1" x14ac:dyDescent="0.3">
      <c r="A28" t="s">
        <v>18</v>
      </c>
      <c r="B28" s="3">
        <f>+SUM(C28:XFD28)</f>
        <v>2892.7</v>
      </c>
      <c r="C28" s="2"/>
      <c r="D28" s="2"/>
      <c r="E28" s="2"/>
      <c r="F28" s="2"/>
      <c r="Q28" s="2">
        <f>'NGAY 26-01'!K73</f>
        <v>1444.7600000000002</v>
      </c>
      <c r="T28" s="2">
        <f>'NGAY 30-01'!K73</f>
        <v>1447.9399999999996</v>
      </c>
    </row>
    <row r="29" spans="1:24" hidden="1" x14ac:dyDescent="0.3">
      <c r="A29" t="s">
        <v>53</v>
      </c>
      <c r="B29" s="3">
        <f>+SUM(C29:XFD29)</f>
        <v>2890.6600000000003</v>
      </c>
      <c r="C29" s="2"/>
      <c r="D29" s="2"/>
      <c r="E29" s="2"/>
      <c r="F29" s="2"/>
      <c r="Q29" s="2">
        <f>'NGAY 26-01'!K87</f>
        <v>1450.54</v>
      </c>
      <c r="T29" s="2">
        <f>'NGAY 30-01'!K87</f>
        <v>1440.1200000000003</v>
      </c>
    </row>
    <row r="30" spans="1:24" hidden="1" x14ac:dyDescent="0.3">
      <c r="A30" s="4" t="s">
        <v>20</v>
      </c>
      <c r="B30" s="5">
        <f>SUM(B19:B29)</f>
        <v>50812.044000000002</v>
      </c>
      <c r="C30" s="5">
        <f t="shared" ref="C30:U30" si="4">SUM(C19:C29)</f>
        <v>3534.5499999999984</v>
      </c>
      <c r="D30" s="5">
        <f t="shared" si="4"/>
        <v>2931.88</v>
      </c>
      <c r="E30" s="5">
        <f t="shared" si="4"/>
        <v>2970.6310000000003</v>
      </c>
      <c r="F30" s="5">
        <f t="shared" si="4"/>
        <v>2665.7500000000009</v>
      </c>
      <c r="G30" s="22">
        <v>1508.8000000000006</v>
      </c>
      <c r="H30" s="22">
        <v>1421.9999999999998</v>
      </c>
      <c r="I30" s="22"/>
      <c r="J30" s="22"/>
      <c r="K30" s="22"/>
      <c r="L30" s="22">
        <v>2940.41</v>
      </c>
      <c r="M30" s="22"/>
      <c r="N30" s="22"/>
      <c r="O30" s="5">
        <f t="shared" si="4"/>
        <v>2871.1200000000008</v>
      </c>
      <c r="P30" s="5">
        <f t="shared" si="4"/>
        <v>2817.33</v>
      </c>
      <c r="Q30" s="5">
        <f t="shared" si="4"/>
        <v>8555.866</v>
      </c>
      <c r="R30" s="5">
        <f t="shared" si="4"/>
        <v>4132.8460000000005</v>
      </c>
      <c r="S30" s="5">
        <f t="shared" si="4"/>
        <v>2883.75</v>
      </c>
      <c r="T30" s="5">
        <f t="shared" si="4"/>
        <v>8714.1779999999999</v>
      </c>
      <c r="U30" s="5">
        <f t="shared" si="4"/>
        <v>2862.9329999999991</v>
      </c>
    </row>
    <row r="32" spans="1:24" s="27" customFormat="1" ht="37.5" customHeight="1" x14ac:dyDescent="0.4">
      <c r="A32" s="23" t="s">
        <v>42</v>
      </c>
      <c r="B32" s="24"/>
      <c r="C32" s="25"/>
      <c r="D32" s="25"/>
      <c r="E32" s="25"/>
      <c r="F32" s="25"/>
      <c r="G32" s="26"/>
      <c r="H32" s="26"/>
      <c r="I32" s="26"/>
      <c r="J32" s="26"/>
      <c r="K32" s="26"/>
      <c r="L32" s="26"/>
      <c r="M32" s="26"/>
      <c r="N32" s="26"/>
      <c r="O32" s="25"/>
      <c r="P32" s="25"/>
      <c r="Q32" s="25"/>
      <c r="R32" s="25"/>
      <c r="S32" s="25"/>
      <c r="X32" s="25"/>
    </row>
    <row r="33" spans="1:29" s="27" customFormat="1" ht="33" customHeight="1" x14ac:dyDescent="0.4">
      <c r="A33" s="17">
        <f>B35+B37+B40+B42+B44+B45</f>
        <v>81084.62000000001</v>
      </c>
      <c r="B33" s="24"/>
      <c r="C33" s="24"/>
      <c r="D33" s="24"/>
      <c r="E33" s="24"/>
      <c r="F33" s="24"/>
      <c r="G33" s="28"/>
      <c r="H33" s="28"/>
      <c r="I33" s="28"/>
      <c r="J33" s="28"/>
      <c r="K33" s="28"/>
      <c r="L33" s="28"/>
      <c r="M33" s="28"/>
      <c r="N33" s="28"/>
    </row>
    <row r="34" spans="1:29" s="27" customFormat="1" ht="39" customHeight="1" x14ac:dyDescent="0.4">
      <c r="A34" s="24"/>
      <c r="B34" s="29" t="s">
        <v>69</v>
      </c>
      <c r="C34" s="24" t="s">
        <v>62</v>
      </c>
      <c r="D34" s="24" t="s">
        <v>63</v>
      </c>
      <c r="E34" s="24" t="s">
        <v>64</v>
      </c>
      <c r="F34" s="24" t="s">
        <v>65</v>
      </c>
      <c r="G34" s="28" t="s">
        <v>67</v>
      </c>
      <c r="H34" s="28" t="s">
        <v>68</v>
      </c>
      <c r="I34" s="28" t="s">
        <v>66</v>
      </c>
      <c r="J34" s="28" t="s">
        <v>70</v>
      </c>
      <c r="K34" s="28" t="s">
        <v>71</v>
      </c>
      <c r="L34" s="28" t="s">
        <v>72</v>
      </c>
      <c r="M34" s="28" t="s">
        <v>73</v>
      </c>
      <c r="N34" s="28" t="s">
        <v>74</v>
      </c>
      <c r="O34" s="24" t="s">
        <v>75</v>
      </c>
      <c r="P34" s="24" t="s">
        <v>76</v>
      </c>
      <c r="Q34" s="24" t="s">
        <v>77</v>
      </c>
      <c r="R34" s="24" t="s">
        <v>78</v>
      </c>
      <c r="S34" s="24" t="s">
        <v>79</v>
      </c>
      <c r="T34" s="27" t="s">
        <v>84</v>
      </c>
      <c r="U34" s="27" t="s">
        <v>80</v>
      </c>
      <c r="V34" s="27" t="s">
        <v>81</v>
      </c>
      <c r="W34" s="27" t="s">
        <v>82</v>
      </c>
      <c r="X34" s="27" t="s">
        <v>85</v>
      </c>
      <c r="Y34" s="27" t="s">
        <v>86</v>
      </c>
      <c r="Z34" s="27" t="s">
        <v>87</v>
      </c>
      <c r="AA34" s="27" t="s">
        <v>89</v>
      </c>
      <c r="AB34" s="27" t="s">
        <v>90</v>
      </c>
      <c r="AC34" s="27" t="s">
        <v>91</v>
      </c>
    </row>
    <row r="35" spans="1:29" s="32" customFormat="1" ht="27.75" x14ac:dyDescent="0.4">
      <c r="A35" s="30" t="s">
        <v>8</v>
      </c>
      <c r="B35" s="31">
        <f>SUM(C35:AC35)</f>
        <v>31822.260000000006</v>
      </c>
      <c r="C35" s="32">
        <f>+'01-07'!K14</f>
        <v>2028.7699999999995</v>
      </c>
      <c r="D35" s="32">
        <f>+'02-07'!K14</f>
        <v>436.08000000000004</v>
      </c>
      <c r="E35" s="32">
        <f>+'03-07'!K14</f>
        <v>717.66</v>
      </c>
      <c r="F35" s="32">
        <f>+'04-07'!K14</f>
        <v>2083.41</v>
      </c>
      <c r="G35" s="32">
        <f>+'06-07'!K14</f>
        <v>707.52000000000032</v>
      </c>
      <c r="H35" s="32">
        <f>+'07-07'!K14</f>
        <v>719.8000000000003</v>
      </c>
      <c r="I35" s="32">
        <f>+'08-07'!K14</f>
        <v>2037.9899999999993</v>
      </c>
      <c r="J35" s="32">
        <f>+'09-07'!K14</f>
        <v>712.70000000000027</v>
      </c>
      <c r="K35" s="32">
        <f>+'10-07'!K14</f>
        <v>2075.3000000000006</v>
      </c>
      <c r="L35" s="32">
        <f>+'11-07'!K14</f>
        <v>718.4899999999999</v>
      </c>
      <c r="M35" s="32">
        <f>+'13-07'!K16</f>
        <v>723.45999999999992</v>
      </c>
      <c r="N35" s="32">
        <f>+'14-07'!K16</f>
        <v>1442.7499999999998</v>
      </c>
      <c r="O35" s="32">
        <f>+'15-07'!K16</f>
        <v>715.70999999999992</v>
      </c>
      <c r="P35" s="32">
        <f>+'16-07'!K16</f>
        <v>1251.6299999999992</v>
      </c>
      <c r="Q35" s="32">
        <f>+'17-07'!K16</f>
        <v>717.74</v>
      </c>
      <c r="R35" s="32">
        <f>+'18-07'!K16</f>
        <v>1254.7399999999998</v>
      </c>
      <c r="S35" s="32">
        <f>+'20-07'!K16</f>
        <v>1347.7599999999998</v>
      </c>
      <c r="T35" s="32">
        <f>+'21-07'!K16</f>
        <v>1443.6700000000005</v>
      </c>
      <c r="U35" s="32">
        <f>+'22-07'!K16</f>
        <v>722.61999999999978</v>
      </c>
      <c r="V35" s="32">
        <f>+'23-07'!K16</f>
        <v>720.43999999999983</v>
      </c>
      <c r="W35" s="32">
        <f>+'24-07'!K16</f>
        <v>968.91999999999973</v>
      </c>
      <c r="X35" s="32">
        <f>+'25-07'!K16</f>
        <v>1536.1999999999998</v>
      </c>
      <c r="Y35" s="32">
        <f>+'27-07'!K16</f>
        <v>1248.42</v>
      </c>
      <c r="Z35" s="32">
        <f>+'28-07'!K16</f>
        <v>1201.3600000000001</v>
      </c>
      <c r="AA35" s="32">
        <f>+'29-07'!K16</f>
        <v>1434.3700000000008</v>
      </c>
      <c r="AB35" s="32">
        <f>+'30-07'!K17</f>
        <v>1445.5100000000002</v>
      </c>
      <c r="AC35" s="32">
        <f>+'31-07'!K16</f>
        <v>1409.2400000000011</v>
      </c>
    </row>
    <row r="36" spans="1:29" s="27" customFormat="1" ht="27.75" x14ac:dyDescent="0.4">
      <c r="A36" s="24" t="s">
        <v>11</v>
      </c>
      <c r="B36" s="55"/>
      <c r="G36" s="32">
        <f>+'06-07'!K15</f>
        <v>0</v>
      </c>
      <c r="H36" s="33"/>
      <c r="I36" s="33"/>
      <c r="J36" s="33"/>
      <c r="K36" s="33"/>
      <c r="L36" s="33"/>
      <c r="M36" s="33"/>
      <c r="N36" s="33"/>
      <c r="X36" s="32"/>
      <c r="Y36" s="32"/>
      <c r="Z36" s="32"/>
    </row>
    <row r="37" spans="1:29" s="44" customFormat="1" ht="27.75" x14ac:dyDescent="0.4">
      <c r="A37" s="42" t="s">
        <v>9</v>
      </c>
      <c r="B37" s="43">
        <f>SUM(C37:AC37)</f>
        <v>25783.360000000001</v>
      </c>
      <c r="D37" s="44">
        <f>+'02-07'!K29</f>
        <v>2063.4899999999998</v>
      </c>
      <c r="E37" s="44">
        <f>+'03-07'!K29</f>
        <v>420.88</v>
      </c>
      <c r="F37" s="44">
        <f>+'04-07'!K29</f>
        <v>608.66</v>
      </c>
      <c r="G37" s="44">
        <f>+'06-07'!K29</f>
        <v>2011.5699999999993</v>
      </c>
      <c r="H37" s="44">
        <f>+'07-07'!K29</f>
        <v>703.75999999999988</v>
      </c>
      <c r="I37" s="44">
        <f>+'08-07'!K29</f>
        <v>410.26</v>
      </c>
      <c r="J37" s="32">
        <f>+'09-07'!K29</f>
        <v>1458.3299999999997</v>
      </c>
      <c r="K37" s="32">
        <f>+'10-07'!K29</f>
        <v>2104.41</v>
      </c>
      <c r="L37" s="44">
        <f>+'11-07'!K29</f>
        <v>718.18</v>
      </c>
      <c r="M37" s="32">
        <f>+'13-07'!K33</f>
        <v>713.57999999999981</v>
      </c>
      <c r="O37" s="32">
        <f>+'15-07'!K33</f>
        <v>806.1</v>
      </c>
      <c r="P37" s="44">
        <f>+'16-07'!K34</f>
        <v>715.74999999999989</v>
      </c>
      <c r="Q37" s="32">
        <f>+'17-07'!K34</f>
        <v>622.43000000000006</v>
      </c>
      <c r="R37" s="32">
        <f>+'18-07'!K34</f>
        <v>1255.2900000000004</v>
      </c>
      <c r="S37" s="32">
        <f>+'20-07'!K35</f>
        <v>747.12999999999965</v>
      </c>
      <c r="T37" s="32">
        <f>+'21-07'!K18</f>
        <v>0</v>
      </c>
      <c r="U37" s="32">
        <f>+'22-07'!K35</f>
        <v>731.92999999999972</v>
      </c>
      <c r="W37" s="32">
        <f>+'24-07'!K34</f>
        <v>624.66999999999996</v>
      </c>
      <c r="X37" s="32">
        <f>+'25-07'!K34</f>
        <v>1227.2199999999998</v>
      </c>
      <c r="Y37" s="32">
        <f>+'27-07'!K35</f>
        <v>1231.9199999999998</v>
      </c>
      <c r="Z37" s="32">
        <f>+'28-07'!K35</f>
        <v>1249.7400000000002</v>
      </c>
      <c r="AA37" s="32">
        <f>+'29-07'!K34</f>
        <v>1264.3200000000004</v>
      </c>
      <c r="AB37" s="32">
        <f>+'30-07'!K35</f>
        <v>2061.2300000000005</v>
      </c>
      <c r="AC37" s="32">
        <f>+'31-07'!K34</f>
        <v>2032.5100000000004</v>
      </c>
    </row>
    <row r="38" spans="1:29" s="27" customFormat="1" ht="27.75" x14ac:dyDescent="0.4">
      <c r="A38" s="24" t="s">
        <v>12</v>
      </c>
      <c r="B38" s="55"/>
      <c r="G38" s="33"/>
      <c r="H38" s="33"/>
      <c r="I38" s="33"/>
      <c r="J38" s="33"/>
      <c r="K38" s="33"/>
      <c r="L38" s="33"/>
      <c r="M38" s="33"/>
      <c r="N38" s="33"/>
    </row>
    <row r="39" spans="1:29" s="27" customFormat="1" ht="27.75" x14ac:dyDescent="0.4">
      <c r="A39" s="24" t="s">
        <v>13</v>
      </c>
      <c r="B39" s="55"/>
      <c r="C39" s="27">
        <f>+'01-07'!K44</f>
        <v>0</v>
      </c>
      <c r="D39" s="27">
        <f>+'02-07'!K42</f>
        <v>0</v>
      </c>
      <c r="F39" s="27">
        <f>+'04-07'!N44</f>
        <v>0</v>
      </c>
      <c r="G39" s="33"/>
      <c r="H39" s="33">
        <f>+'09-07'!L41</f>
        <v>0</v>
      </c>
      <c r="I39" s="33"/>
      <c r="J39" s="33"/>
      <c r="K39" s="33"/>
      <c r="L39" s="33">
        <f>+'10-07'!L41</f>
        <v>0</v>
      </c>
      <c r="M39" s="33"/>
      <c r="N39" s="33"/>
      <c r="O39" s="27">
        <f>+'12-07(hk có)'!L49</f>
        <v>0</v>
      </c>
      <c r="P39" s="27">
        <f>+'13-07'!L41</f>
        <v>0</v>
      </c>
    </row>
    <row r="40" spans="1:29" s="41" customFormat="1" ht="27.75" x14ac:dyDescent="0.4">
      <c r="A40" s="39" t="s">
        <v>10</v>
      </c>
      <c r="B40" s="40">
        <f>SUM(C40:AC40)</f>
        <v>12757.1</v>
      </c>
      <c r="E40" s="41">
        <f>+'03-07'!K43</f>
        <v>2087.2999999999993</v>
      </c>
      <c r="G40" s="41">
        <f>+'06-07'!K43</f>
        <v>383.20000000000005</v>
      </c>
      <c r="H40" s="41">
        <f>+'07-07'!K43</f>
        <v>0</v>
      </c>
      <c r="I40" s="41">
        <f>+'08-07'!K43</f>
        <v>714.69999999999982</v>
      </c>
      <c r="J40" s="41">
        <f>+'09-07'!K43</f>
        <v>713.95999999999992</v>
      </c>
      <c r="K40" s="41">
        <f>+'10-07'!K43</f>
        <v>719.90000000000009</v>
      </c>
      <c r="L40" s="41">
        <f>+'11-07'!K43</f>
        <v>0</v>
      </c>
      <c r="O40" s="41">
        <f>+'15-07'!K50</f>
        <v>725.2299999999999</v>
      </c>
      <c r="P40" s="41">
        <f>+'16-07'!K52</f>
        <v>1242.5899999999999</v>
      </c>
      <c r="Q40" s="41">
        <f>+'17-07'!K52</f>
        <v>383.40000000000009</v>
      </c>
      <c r="S40" s="32">
        <f>+'20-07'!K54</f>
        <v>1225.9700000000003</v>
      </c>
      <c r="T40" s="32"/>
      <c r="W40" s="32">
        <f>+'24-07'!K51</f>
        <v>766.90000000000032</v>
      </c>
      <c r="Z40" s="32">
        <f>+'28-07'!K53</f>
        <v>1457.0499999999997</v>
      </c>
      <c r="AA40" s="32">
        <f>+'29-07'!K53</f>
        <v>1240.9299999999998</v>
      </c>
      <c r="AB40" s="32">
        <f>+'30-07'!K53</f>
        <v>807.45</v>
      </c>
      <c r="AC40" s="32">
        <f>+'31-07'!K51</f>
        <v>288.52000000000004</v>
      </c>
    </row>
    <row r="41" spans="1:29" s="27" customFormat="1" ht="27.75" x14ac:dyDescent="0.4">
      <c r="A41" s="24" t="s">
        <v>14</v>
      </c>
      <c r="B41" s="55"/>
      <c r="G41" s="33"/>
      <c r="H41" s="33"/>
      <c r="I41" s="33"/>
      <c r="J41" s="33"/>
      <c r="K41" s="33"/>
      <c r="L41" s="33"/>
      <c r="M41" s="33"/>
      <c r="N41" s="33"/>
      <c r="Z41" s="32"/>
    </row>
    <row r="42" spans="1:29" s="51" customFormat="1" ht="27.75" x14ac:dyDescent="0.4">
      <c r="A42" s="49" t="s">
        <v>15</v>
      </c>
      <c r="B42" s="50">
        <f>SUM(C42:AC42)</f>
        <v>6707.8999999999987</v>
      </c>
      <c r="E42" s="51">
        <f>+'03-07'!K57</f>
        <v>720.10999999999979</v>
      </c>
      <c r="G42" s="51">
        <f>+'06-07'!K57</f>
        <v>720.13000000000011</v>
      </c>
      <c r="H42" s="51">
        <f>+'07-07'!K57</f>
        <v>0</v>
      </c>
      <c r="I42" s="51">
        <f>+'08-07'!K57</f>
        <v>391.72999999999996</v>
      </c>
      <c r="K42" s="51">
        <f>+'10-07'!K57</f>
        <v>719.57999999999981</v>
      </c>
      <c r="L42" s="51">
        <f>+'11-07'!K57</f>
        <v>0</v>
      </c>
      <c r="P42" s="51">
        <f>+'16-07'!K70</f>
        <v>368.02</v>
      </c>
      <c r="Q42" s="51">
        <f>+'17-07'!K68</f>
        <v>1246.3699999999994</v>
      </c>
      <c r="S42" s="32">
        <f>+'20-07'!K72</f>
        <v>370.1</v>
      </c>
      <c r="Z42" s="32">
        <f>+'28-07'!K70</f>
        <v>774.25000000000023</v>
      </c>
      <c r="AA42" s="32">
        <f>+'29-07'!K70</f>
        <v>605.54</v>
      </c>
      <c r="AC42" s="32">
        <f>+'31-07'!K68</f>
        <v>792.07</v>
      </c>
    </row>
    <row r="43" spans="1:29" s="33" customFormat="1" ht="27.75" x14ac:dyDescent="0.4">
      <c r="A43" s="28" t="s">
        <v>17</v>
      </c>
      <c r="B43" s="55"/>
    </row>
    <row r="44" spans="1:29" s="38" customFormat="1" ht="27.75" x14ac:dyDescent="0.4">
      <c r="A44" s="36" t="s">
        <v>18</v>
      </c>
      <c r="B44" s="37">
        <f>SUM(C44:AC44)</f>
        <v>3764.2299999999996</v>
      </c>
      <c r="G44" s="38">
        <f>+'06-07'!K74</f>
        <v>772.62000000000012</v>
      </c>
      <c r="I44" s="38">
        <f>+'08-07'!K74</f>
        <v>714.15999999999985</v>
      </c>
      <c r="L44" s="38">
        <f>+'11-07'!K73</f>
        <v>0</v>
      </c>
      <c r="P44" s="38">
        <f>+'16-07'!K89</f>
        <v>368.02</v>
      </c>
      <c r="S44" s="32">
        <f>+'20-07'!K91</f>
        <v>763.17999999999984</v>
      </c>
      <c r="Z44" s="32">
        <f>+'28-07'!K87</f>
        <v>469.24000000000007</v>
      </c>
      <c r="AA44" s="32">
        <f>+'29-07'!K88</f>
        <v>677.00999999999988</v>
      </c>
    </row>
    <row r="45" spans="1:29" s="48" customFormat="1" ht="33.75" customHeight="1" x14ac:dyDescent="0.4">
      <c r="A45" s="46" t="s">
        <v>53</v>
      </c>
      <c r="B45" s="47">
        <f>+SUM(C45:XFD45)</f>
        <v>249.76999999999998</v>
      </c>
      <c r="P45" s="48">
        <f>+'16-07'!K108</f>
        <v>249.76999999999998</v>
      </c>
    </row>
    <row r="46" spans="1:29" s="27" customFormat="1" ht="27.75" x14ac:dyDescent="0.4">
      <c r="A46" s="34" t="s">
        <v>20</v>
      </c>
      <c r="B46" s="35">
        <f>SUM(B35:B45)</f>
        <v>81084.62000000001</v>
      </c>
      <c r="C46" s="25">
        <f t="shared" ref="C46:L46" si="5">SUM(C35:C45)</f>
        <v>2028.7699999999995</v>
      </c>
      <c r="D46" s="25">
        <f t="shared" si="5"/>
        <v>2499.5699999999997</v>
      </c>
      <c r="E46" s="25">
        <f t="shared" si="5"/>
        <v>3945.9499999999989</v>
      </c>
      <c r="F46" s="25">
        <f t="shared" si="5"/>
        <v>2692.0699999999997</v>
      </c>
      <c r="G46" s="26">
        <f>SUM(G35+G37+G40+G42+G44)</f>
        <v>4595.04</v>
      </c>
      <c r="H46" s="26">
        <f t="shared" si="5"/>
        <v>1423.5600000000002</v>
      </c>
      <c r="I46" s="26">
        <f>SUM(I35:I45)</f>
        <v>4268.8399999999983</v>
      </c>
      <c r="J46" s="26">
        <f>SUM(J35:J45)</f>
        <v>2884.99</v>
      </c>
      <c r="K46" s="26">
        <f>SUM(K35:K45)</f>
        <v>5619.1900000000005</v>
      </c>
      <c r="L46" s="26">
        <f t="shared" si="5"/>
        <v>1436.6699999999998</v>
      </c>
      <c r="M46" s="26">
        <f>SUM(M35:M45)</f>
        <v>1437.0399999999997</v>
      </c>
      <c r="N46" s="26">
        <f>SUM(N35:N45)</f>
        <v>1442.7499999999998</v>
      </c>
      <c r="O46" s="25">
        <f t="shared" ref="O46:V46" si="6">SUM(O35:O45)</f>
        <v>2247.04</v>
      </c>
      <c r="P46" s="25">
        <f t="shared" si="6"/>
        <v>4195.7799999999988</v>
      </c>
      <c r="Q46" s="25">
        <f t="shared" si="6"/>
        <v>2969.9399999999996</v>
      </c>
      <c r="R46" s="25">
        <f t="shared" si="6"/>
        <v>2510.0300000000002</v>
      </c>
      <c r="S46" s="25">
        <f t="shared" si="6"/>
        <v>4454.1399999999994</v>
      </c>
      <c r="T46" s="25">
        <f t="shared" si="6"/>
        <v>1443.6700000000005</v>
      </c>
      <c r="U46" s="25">
        <f t="shared" si="6"/>
        <v>1454.5499999999995</v>
      </c>
      <c r="V46" s="25">
        <f t="shared" si="6"/>
        <v>720.43999999999983</v>
      </c>
      <c r="W46" s="56">
        <f>SUM(W35:W45)</f>
        <v>2360.4899999999998</v>
      </c>
      <c r="X46" s="56">
        <f>SUM(X35+X37+X40)</f>
        <v>2763.4199999999996</v>
      </c>
      <c r="Y46" s="56">
        <f>SUM(Y35+Y37)</f>
        <v>2480.34</v>
      </c>
      <c r="Z46" s="56">
        <f>SUM(Z35+Z37+Z40+Z42+Z44)</f>
        <v>5151.6400000000003</v>
      </c>
      <c r="AA46" s="56">
        <f>SUM(AA35+AA37+AA40+AA42+AA44)</f>
        <v>5222.1700000000019</v>
      </c>
      <c r="AB46" s="56">
        <f>SUM(AB35+AB37+AB40)</f>
        <v>4314.1900000000005</v>
      </c>
      <c r="AC46" s="56">
        <f>SUM(AC35+AC37+AC40+AC42)</f>
        <v>4522.340000000002</v>
      </c>
    </row>
    <row r="51" spans="3:11" x14ac:dyDescent="0.3">
      <c r="C51" s="53"/>
    </row>
    <row r="52" spans="3:11" x14ac:dyDescent="0.3">
      <c r="C52" s="53"/>
    </row>
    <row r="54" spans="3:11" x14ac:dyDescent="0.3">
      <c r="C54" s="53"/>
    </row>
    <row r="56" spans="3:11" x14ac:dyDescent="0.3">
      <c r="K56" s="52"/>
    </row>
    <row r="58" spans="3:11" x14ac:dyDescent="0.3">
      <c r="I58" s="52"/>
    </row>
    <row r="60" spans="3:11" x14ac:dyDescent="0.3">
      <c r="E60" s="5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="80" zoomScaleNormal="80" workbookViewId="0">
      <selection activeCell="H20" sqref="H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17.73</v>
      </c>
      <c r="C3" s="7">
        <v>20.68</v>
      </c>
      <c r="D3" s="7">
        <v>20.65</v>
      </c>
      <c r="E3" s="7">
        <v>21.35</v>
      </c>
      <c r="F3" s="7">
        <v>21.69</v>
      </c>
      <c r="G3" s="7">
        <v>19.89</v>
      </c>
      <c r="H3" s="7">
        <v>20.83</v>
      </c>
      <c r="I3" s="7">
        <v>20.55</v>
      </c>
      <c r="J3" s="7">
        <v>22.56</v>
      </c>
      <c r="K3" s="7">
        <v>20.100000000000001</v>
      </c>
    </row>
    <row r="4" spans="1:12" x14ac:dyDescent="0.3">
      <c r="A4" s="1">
        <v>2</v>
      </c>
      <c r="B4" s="7">
        <v>19.100000000000001</v>
      </c>
      <c r="C4" s="7">
        <v>19.97</v>
      </c>
      <c r="D4" s="7">
        <v>17.82</v>
      </c>
      <c r="E4" s="7">
        <v>19.260000000000002</v>
      </c>
      <c r="F4" s="7">
        <v>22.13</v>
      </c>
      <c r="G4" s="7">
        <v>22.33</v>
      </c>
      <c r="H4" s="7">
        <v>20.059999999999999</v>
      </c>
      <c r="I4" s="7">
        <v>20.87</v>
      </c>
      <c r="J4" s="7">
        <v>22.03</v>
      </c>
      <c r="K4" s="7">
        <v>20.69</v>
      </c>
    </row>
    <row r="5" spans="1:12" x14ac:dyDescent="0.3">
      <c r="A5" s="1">
        <v>3</v>
      </c>
      <c r="B5" s="7">
        <v>18.28</v>
      </c>
      <c r="C5" s="7">
        <v>19.66</v>
      </c>
      <c r="D5" s="7">
        <v>21.35</v>
      </c>
      <c r="E5" s="7">
        <v>19.39</v>
      </c>
      <c r="F5" s="7">
        <v>18.399999999999999</v>
      </c>
      <c r="G5" s="7">
        <v>19.37</v>
      </c>
      <c r="H5" s="7">
        <v>22.84</v>
      </c>
      <c r="I5" s="7">
        <v>21.17</v>
      </c>
      <c r="J5" s="7">
        <v>20.28</v>
      </c>
      <c r="K5" s="7">
        <v>20.81</v>
      </c>
    </row>
    <row r="6" spans="1:12" x14ac:dyDescent="0.3">
      <c r="A6" s="1">
        <v>4</v>
      </c>
      <c r="B6" s="7">
        <v>19.38</v>
      </c>
      <c r="C6" s="7">
        <v>19.309999999999999</v>
      </c>
      <c r="D6" s="7">
        <v>21.22</v>
      </c>
      <c r="E6" s="7">
        <v>19.14</v>
      </c>
      <c r="F6" s="7">
        <v>18.89</v>
      </c>
      <c r="G6" s="7">
        <v>20.059999999999999</v>
      </c>
      <c r="H6" s="7">
        <v>17.84</v>
      </c>
      <c r="I6" s="7">
        <v>20.54</v>
      </c>
      <c r="J6" s="7">
        <v>20.02</v>
      </c>
      <c r="K6" s="7">
        <v>22.14</v>
      </c>
    </row>
    <row r="7" spans="1:12" x14ac:dyDescent="0.3">
      <c r="A7" s="1">
        <v>5</v>
      </c>
      <c r="B7" s="7">
        <v>20.23</v>
      </c>
      <c r="C7" s="7">
        <v>21.19</v>
      </c>
      <c r="D7" s="7">
        <v>21.3</v>
      </c>
      <c r="E7" s="7">
        <v>20.63</v>
      </c>
      <c r="F7" s="7">
        <v>22.08</v>
      </c>
      <c r="G7" s="7">
        <v>19.670000000000002</v>
      </c>
      <c r="H7" s="7">
        <v>20.86</v>
      </c>
      <c r="I7" s="7">
        <v>19.100000000000001</v>
      </c>
      <c r="J7" s="7">
        <v>21.7</v>
      </c>
      <c r="K7" s="7">
        <v>20.38</v>
      </c>
    </row>
    <row r="8" spans="1:12" x14ac:dyDescent="0.3">
      <c r="A8" s="1">
        <v>6</v>
      </c>
      <c r="B8" s="7">
        <v>19.079999999999998</v>
      </c>
      <c r="C8" s="7">
        <v>18.47</v>
      </c>
      <c r="D8" s="7">
        <v>18.57</v>
      </c>
      <c r="E8" s="7">
        <v>19.309999999999999</v>
      </c>
      <c r="F8" s="7">
        <v>21.17</v>
      </c>
      <c r="G8" s="7">
        <v>19.18</v>
      </c>
      <c r="H8" s="7">
        <v>21.52</v>
      </c>
      <c r="I8" s="7">
        <v>18.350000000000001</v>
      </c>
      <c r="J8" s="7">
        <v>21.87</v>
      </c>
      <c r="K8" s="7">
        <v>22.67</v>
      </c>
    </row>
    <row r="9" spans="1:12" x14ac:dyDescent="0.3">
      <c r="A9" s="1">
        <v>7</v>
      </c>
      <c r="B9" s="7">
        <v>19.149999999999999</v>
      </c>
      <c r="C9" s="7">
        <v>18.36</v>
      </c>
      <c r="D9" s="7">
        <v>20.73</v>
      </c>
      <c r="E9" s="7">
        <v>21.55</v>
      </c>
      <c r="F9" s="7">
        <v>20.56</v>
      </c>
      <c r="G9" s="7">
        <v>19.02</v>
      </c>
      <c r="H9" s="7">
        <v>20.36</v>
      </c>
      <c r="I9" s="7">
        <v>20.43</v>
      </c>
      <c r="J9" s="7">
        <v>19.91</v>
      </c>
      <c r="K9" s="7">
        <v>22.22</v>
      </c>
    </row>
    <row r="10" spans="1:12" x14ac:dyDescent="0.3">
      <c r="A10" s="1">
        <v>8</v>
      </c>
      <c r="B10" s="7">
        <v>21.36</v>
      </c>
      <c r="C10" s="7">
        <v>20.73</v>
      </c>
      <c r="D10" s="7">
        <v>19.21</v>
      </c>
      <c r="E10" s="7">
        <v>18.11</v>
      </c>
      <c r="F10" s="7">
        <v>22.13</v>
      </c>
      <c r="G10" s="7">
        <v>19.14</v>
      </c>
      <c r="H10" s="7">
        <v>21.55</v>
      </c>
      <c r="I10" s="7">
        <v>20.99</v>
      </c>
      <c r="J10" s="7">
        <v>19.55</v>
      </c>
      <c r="K10" s="7">
        <v>21.74</v>
      </c>
    </row>
    <row r="11" spans="1:12" x14ac:dyDescent="0.3">
      <c r="A11" s="1">
        <v>9</v>
      </c>
      <c r="B11" s="7">
        <v>17.82</v>
      </c>
      <c r="C11" s="7">
        <v>19.86</v>
      </c>
      <c r="D11" s="7">
        <v>21.05</v>
      </c>
      <c r="E11" s="7">
        <v>18.68</v>
      </c>
      <c r="F11" s="7">
        <v>21.67</v>
      </c>
      <c r="G11" s="7">
        <v>19.100000000000001</v>
      </c>
      <c r="H11" s="7">
        <v>19.57</v>
      </c>
      <c r="I11" s="7">
        <v>20.72</v>
      </c>
      <c r="J11" s="7">
        <v>19.079999999999998</v>
      </c>
      <c r="K11" s="7">
        <v>20.76</v>
      </c>
    </row>
    <row r="12" spans="1:12" x14ac:dyDescent="0.3">
      <c r="A12" s="1">
        <v>10</v>
      </c>
      <c r="B12" s="7">
        <v>20.03</v>
      </c>
      <c r="C12" s="7">
        <v>19.73</v>
      </c>
      <c r="D12" s="7">
        <v>18.68</v>
      </c>
      <c r="E12" s="7">
        <v>21.73</v>
      </c>
      <c r="F12" s="7">
        <v>19.97</v>
      </c>
      <c r="G12" s="7">
        <v>22.55</v>
      </c>
      <c r="H12" s="7">
        <v>22.82</v>
      </c>
      <c r="I12" s="7">
        <v>20</v>
      </c>
      <c r="J12" s="7">
        <v>20.48</v>
      </c>
      <c r="K12" s="7">
        <v>19.96</v>
      </c>
    </row>
    <row r="14" spans="1:12" x14ac:dyDescent="0.3">
      <c r="I14" t="s">
        <v>3</v>
      </c>
      <c r="K14" s="2">
        <f>+SUM(B3:K12)</f>
        <v>2028.7699999999995</v>
      </c>
    </row>
    <row r="15" spans="1:12" x14ac:dyDescent="0.3">
      <c r="A15" t="s">
        <v>0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11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4" spans="1:12" x14ac:dyDescent="0.3">
      <c r="I44" t="s">
        <v>3</v>
      </c>
      <c r="K44" s="2">
        <f>+SUM(B32:L42)</f>
        <v>0</v>
      </c>
    </row>
    <row r="45" spans="1:12" x14ac:dyDescent="0.3">
      <c r="A45" t="s">
        <v>19</v>
      </c>
    </row>
    <row r="46" spans="1:12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2" x14ac:dyDescent="0.3">
      <c r="A47" s="1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2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3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4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5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6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7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8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9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3">
      <c r="A56" s="1">
        <v>10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8" spans="1:11" x14ac:dyDescent="0.3">
      <c r="I58" t="s">
        <v>3</v>
      </c>
      <c r="K58" s="2">
        <f>+SUM(B47:K56)</f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13" zoomScale="87" zoomScaleNormal="87" workbookViewId="0">
      <selection activeCell="N14" sqref="N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2" max="12" width="9.55468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4" x14ac:dyDescent="0.3">
      <c r="A3" s="1">
        <v>1</v>
      </c>
      <c r="B3" s="7">
        <v>20.96</v>
      </c>
      <c r="C3" s="7">
        <v>19.760000000000002</v>
      </c>
      <c r="D3" s="7"/>
      <c r="E3" s="7"/>
      <c r="F3" s="7"/>
      <c r="G3" s="7"/>
      <c r="H3" s="7"/>
      <c r="I3" s="7"/>
      <c r="J3" s="7"/>
      <c r="K3" s="7"/>
      <c r="L3" s="15"/>
    </row>
    <row r="4" spans="1:14" x14ac:dyDescent="0.3">
      <c r="A4" s="1">
        <v>2</v>
      </c>
      <c r="B4" s="7">
        <v>21.07</v>
      </c>
      <c r="C4" s="7">
        <v>22.96</v>
      </c>
      <c r="D4" s="7"/>
      <c r="E4" s="7"/>
      <c r="F4" s="7"/>
      <c r="G4" s="7"/>
      <c r="H4" s="7"/>
      <c r="I4" s="7"/>
      <c r="J4" s="7"/>
      <c r="K4" s="7"/>
      <c r="L4" s="1"/>
    </row>
    <row r="5" spans="1:14" x14ac:dyDescent="0.3">
      <c r="A5" s="1">
        <v>3</v>
      </c>
      <c r="B5" s="7">
        <v>19.93</v>
      </c>
      <c r="C5" s="7">
        <v>21.77</v>
      </c>
      <c r="D5" s="7"/>
      <c r="E5" s="7"/>
      <c r="F5" s="7"/>
      <c r="G5" s="7"/>
      <c r="H5" s="7"/>
      <c r="I5" s="7"/>
      <c r="J5" s="7"/>
      <c r="K5" s="7"/>
      <c r="L5" s="1"/>
    </row>
    <row r="6" spans="1:14" x14ac:dyDescent="0.3">
      <c r="A6" s="1">
        <v>4</v>
      </c>
      <c r="B6" s="7">
        <v>21.46</v>
      </c>
      <c r="C6" s="7">
        <v>22.01</v>
      </c>
      <c r="D6" s="7"/>
      <c r="E6" s="7"/>
      <c r="F6" s="7"/>
      <c r="G6" s="7"/>
      <c r="H6" s="7"/>
      <c r="I6" s="7"/>
      <c r="J6" s="7"/>
      <c r="K6" s="7"/>
      <c r="L6" s="15"/>
    </row>
    <row r="7" spans="1:14" x14ac:dyDescent="0.3">
      <c r="A7" s="1">
        <v>5</v>
      </c>
      <c r="B7" s="7">
        <v>22.09</v>
      </c>
      <c r="C7" s="7">
        <v>21.96</v>
      </c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6</v>
      </c>
      <c r="B8" s="7">
        <v>22.58</v>
      </c>
      <c r="C8" s="7">
        <v>21.06</v>
      </c>
      <c r="D8" s="7"/>
      <c r="E8" s="7"/>
      <c r="F8" s="7"/>
      <c r="G8" s="7"/>
      <c r="H8" s="7"/>
      <c r="I8" s="7"/>
      <c r="J8" s="7"/>
      <c r="K8" s="7"/>
      <c r="L8" s="1"/>
    </row>
    <row r="9" spans="1:14" x14ac:dyDescent="0.3">
      <c r="A9" s="1">
        <v>7</v>
      </c>
      <c r="B9" s="7">
        <v>21.57</v>
      </c>
      <c r="C9" s="7">
        <v>22.41</v>
      </c>
      <c r="D9" s="7"/>
      <c r="E9" s="7"/>
      <c r="F9" s="7"/>
      <c r="G9" s="7"/>
      <c r="H9" s="7"/>
      <c r="I9" s="7"/>
      <c r="J9" s="7"/>
      <c r="K9" s="7"/>
      <c r="L9" s="1"/>
    </row>
    <row r="10" spans="1:14" x14ac:dyDescent="0.3">
      <c r="A10" s="1">
        <v>8</v>
      </c>
      <c r="B10" s="7">
        <v>22.29</v>
      </c>
      <c r="C10" s="7">
        <v>22.4</v>
      </c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9</v>
      </c>
      <c r="B11" s="7">
        <v>22.93</v>
      </c>
      <c r="C11" s="7">
        <v>22.79</v>
      </c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10</v>
      </c>
      <c r="B12" s="7">
        <v>23.02</v>
      </c>
      <c r="C12" s="7">
        <v>21.06</v>
      </c>
      <c r="D12" s="7"/>
      <c r="E12" s="7"/>
      <c r="F12" s="7"/>
      <c r="G12" s="7"/>
      <c r="H12" s="7"/>
      <c r="I12" s="7"/>
      <c r="J12" s="7"/>
      <c r="K12" s="7"/>
      <c r="L12" s="1"/>
    </row>
    <row r="14" spans="1:14" x14ac:dyDescent="0.3">
      <c r="I14" t="s">
        <v>3</v>
      </c>
      <c r="K14" s="2">
        <f>+SUM(B3:L12)</f>
        <v>436.08000000000004</v>
      </c>
      <c r="N14" s="53"/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21.84</v>
      </c>
      <c r="C17" s="7">
        <v>22.07</v>
      </c>
      <c r="D17" s="7">
        <v>17.87</v>
      </c>
      <c r="E17" s="7">
        <v>19.489999999999998</v>
      </c>
      <c r="F17" s="7">
        <v>18.100000000000001</v>
      </c>
      <c r="G17" s="7">
        <v>20.309999999999999</v>
      </c>
      <c r="H17" s="7">
        <v>21.96</v>
      </c>
      <c r="I17" s="7">
        <v>22.35</v>
      </c>
      <c r="J17" s="7">
        <v>21.01</v>
      </c>
      <c r="K17" s="7">
        <v>19.02</v>
      </c>
      <c r="L17" s="7"/>
    </row>
    <row r="18" spans="1:12" x14ac:dyDescent="0.3">
      <c r="A18" s="1">
        <v>2</v>
      </c>
      <c r="B18" s="7">
        <v>22.85</v>
      </c>
      <c r="C18" s="7">
        <v>23.46</v>
      </c>
      <c r="D18" s="7">
        <v>21.2</v>
      </c>
      <c r="E18" s="7">
        <v>20.49</v>
      </c>
      <c r="F18" s="7">
        <v>21.55</v>
      </c>
      <c r="G18" s="7">
        <v>23.06</v>
      </c>
      <c r="H18" s="7">
        <v>18.670000000000002</v>
      </c>
      <c r="I18" s="7">
        <v>19.46</v>
      </c>
      <c r="J18" s="7">
        <v>21.19</v>
      </c>
      <c r="K18" s="7">
        <v>22.38</v>
      </c>
      <c r="L18" s="7"/>
    </row>
    <row r="19" spans="1:12" x14ac:dyDescent="0.3">
      <c r="A19" s="1">
        <v>3</v>
      </c>
      <c r="B19" s="7">
        <v>19.07</v>
      </c>
      <c r="C19" s="7">
        <v>20.66</v>
      </c>
      <c r="D19" s="7">
        <v>20.95</v>
      </c>
      <c r="E19" s="7">
        <v>22.36</v>
      </c>
      <c r="F19" s="7">
        <v>21.43</v>
      </c>
      <c r="G19" s="7">
        <v>22.96</v>
      </c>
      <c r="H19" s="7">
        <v>20.59</v>
      </c>
      <c r="I19" s="7">
        <v>19.71</v>
      </c>
      <c r="J19" s="7">
        <v>18.010000000000002</v>
      </c>
      <c r="K19" s="7">
        <v>19.38</v>
      </c>
      <c r="L19" s="7"/>
    </row>
    <row r="20" spans="1:12" x14ac:dyDescent="0.3">
      <c r="A20" s="1">
        <v>4</v>
      </c>
      <c r="B20" s="7">
        <v>19.010000000000002</v>
      </c>
      <c r="C20" s="7">
        <v>18.13</v>
      </c>
      <c r="D20" s="7">
        <v>18.09</v>
      </c>
      <c r="E20" s="7">
        <v>20.37</v>
      </c>
      <c r="F20" s="7">
        <v>18.66</v>
      </c>
      <c r="G20" s="7">
        <v>21.79</v>
      </c>
      <c r="H20" s="7">
        <v>18.93</v>
      </c>
      <c r="I20" s="7">
        <v>21.64</v>
      </c>
      <c r="J20" s="7">
        <v>19.920000000000002</v>
      </c>
      <c r="K20" s="7">
        <v>21.61</v>
      </c>
      <c r="L20" s="7"/>
    </row>
    <row r="21" spans="1:12" x14ac:dyDescent="0.3">
      <c r="A21" s="1">
        <v>5</v>
      </c>
      <c r="B21" s="7">
        <v>17.68</v>
      </c>
      <c r="C21" s="7">
        <v>19.02</v>
      </c>
      <c r="D21" s="7">
        <v>21.21</v>
      </c>
      <c r="E21" s="7">
        <v>21.39</v>
      </c>
      <c r="F21" s="7">
        <v>21.67</v>
      </c>
      <c r="G21" s="7">
        <v>20.39</v>
      </c>
      <c r="H21" s="7">
        <v>20.49</v>
      </c>
      <c r="I21" s="7">
        <v>19.399999999999999</v>
      </c>
      <c r="J21" s="7">
        <v>18.34</v>
      </c>
      <c r="K21" s="7">
        <v>22.14</v>
      </c>
      <c r="L21" s="7"/>
    </row>
    <row r="22" spans="1:12" x14ac:dyDescent="0.3">
      <c r="A22" s="1">
        <v>6</v>
      </c>
      <c r="B22" s="7">
        <v>21.1</v>
      </c>
      <c r="C22" s="7">
        <v>20.14</v>
      </c>
      <c r="D22" s="7">
        <v>19.170000000000002</v>
      </c>
      <c r="E22" s="7">
        <v>18.57</v>
      </c>
      <c r="F22" s="7">
        <v>21.98</v>
      </c>
      <c r="G22" s="7">
        <v>22.87</v>
      </c>
      <c r="H22" s="7">
        <v>19.75</v>
      </c>
      <c r="I22" s="7">
        <v>20.27</v>
      </c>
      <c r="J22" s="7">
        <v>19.95</v>
      </c>
      <c r="K22" s="7">
        <v>19.8</v>
      </c>
      <c r="L22" s="7"/>
    </row>
    <row r="23" spans="1:12" x14ac:dyDescent="0.3">
      <c r="A23" s="1">
        <v>7</v>
      </c>
      <c r="B23" s="7">
        <v>18.309999999999999</v>
      </c>
      <c r="C23" s="7">
        <v>20.350000000000001</v>
      </c>
      <c r="D23" s="7">
        <v>21.99</v>
      </c>
      <c r="E23" s="7">
        <v>19.32</v>
      </c>
      <c r="F23" s="7">
        <v>21.26</v>
      </c>
      <c r="G23" s="7">
        <v>21.05</v>
      </c>
      <c r="H23" s="7">
        <v>23.12</v>
      </c>
      <c r="I23" s="7">
        <v>21.54</v>
      </c>
      <c r="J23" s="7">
        <v>21.02</v>
      </c>
      <c r="K23" s="7">
        <v>23.22</v>
      </c>
      <c r="L23" s="7"/>
    </row>
    <row r="24" spans="1:12" x14ac:dyDescent="0.3">
      <c r="A24" s="1">
        <v>8</v>
      </c>
      <c r="B24" s="7">
        <v>20.99</v>
      </c>
      <c r="C24" s="7">
        <v>20.96</v>
      </c>
      <c r="D24" s="7">
        <v>18.850000000000001</v>
      </c>
      <c r="E24" s="7">
        <v>19.61</v>
      </c>
      <c r="F24" s="7">
        <v>22.63</v>
      </c>
      <c r="G24" s="7">
        <v>21.11</v>
      </c>
      <c r="H24" s="7">
        <v>23.59</v>
      </c>
      <c r="I24" s="7">
        <v>22.98</v>
      </c>
      <c r="J24" s="7">
        <v>19.420000000000002</v>
      </c>
      <c r="K24" s="7">
        <v>19.03</v>
      </c>
      <c r="L24" s="7"/>
    </row>
    <row r="25" spans="1:12" x14ac:dyDescent="0.3">
      <c r="A25" s="1">
        <v>9</v>
      </c>
      <c r="B25" s="7">
        <v>17.62</v>
      </c>
      <c r="C25" s="7">
        <v>21.61</v>
      </c>
      <c r="D25" s="7">
        <v>20.149999999999999</v>
      </c>
      <c r="E25" s="7">
        <v>22.4</v>
      </c>
      <c r="F25" s="7">
        <v>19.02</v>
      </c>
      <c r="G25" s="7">
        <v>20.51</v>
      </c>
      <c r="H25" s="7">
        <v>22.76</v>
      </c>
      <c r="I25" s="7">
        <v>23.02</v>
      </c>
      <c r="J25" s="7">
        <v>21.2</v>
      </c>
      <c r="K25" s="7">
        <v>20.71</v>
      </c>
      <c r="L25" s="7"/>
    </row>
    <row r="26" spans="1:12" x14ac:dyDescent="0.3">
      <c r="A26" s="1">
        <v>10</v>
      </c>
      <c r="B26" s="7">
        <v>21.04</v>
      </c>
      <c r="C26" s="7">
        <v>20.2</v>
      </c>
      <c r="D26" s="7">
        <v>19.89</v>
      </c>
      <c r="E26" s="7">
        <v>20.68</v>
      </c>
      <c r="F26" s="7">
        <v>21.8</v>
      </c>
      <c r="G26" s="7">
        <v>21.24</v>
      </c>
      <c r="H26" s="7">
        <v>21.23</v>
      </c>
      <c r="I26" s="7">
        <v>18.649999999999999</v>
      </c>
      <c r="J26" s="7">
        <v>21.66</v>
      </c>
      <c r="K26" s="7">
        <v>20.82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2063.4899999999998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" zoomScale="82" zoomScaleNormal="82" workbookViewId="0">
      <selection activeCell="O13" sqref="O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14.02</v>
      </c>
      <c r="C3" s="7">
        <v>14.38</v>
      </c>
      <c r="D3" s="7">
        <v>14.6</v>
      </c>
      <c r="E3" s="7">
        <v>15.24</v>
      </c>
      <c r="F3" s="7">
        <v>14.28</v>
      </c>
      <c r="G3" s="7"/>
      <c r="H3" s="7"/>
      <c r="I3" s="7"/>
      <c r="J3" s="7"/>
      <c r="K3" s="7"/>
    </row>
    <row r="4" spans="1:15" x14ac:dyDescent="0.3">
      <c r="A4" s="1">
        <v>2</v>
      </c>
      <c r="B4" s="7">
        <v>14.6</v>
      </c>
      <c r="C4" s="7">
        <v>14.36</v>
      </c>
      <c r="D4" s="7">
        <v>14.08</v>
      </c>
      <c r="E4" s="7">
        <v>14.4</v>
      </c>
      <c r="F4" s="7">
        <v>14.42</v>
      </c>
      <c r="G4" s="7"/>
      <c r="H4" s="7"/>
      <c r="I4" s="7"/>
      <c r="J4" s="7"/>
      <c r="K4" s="7"/>
    </row>
    <row r="5" spans="1:15" x14ac:dyDescent="0.3">
      <c r="A5" s="1">
        <v>3</v>
      </c>
      <c r="B5" s="7">
        <v>14.24</v>
      </c>
      <c r="C5" s="7">
        <v>14.44</v>
      </c>
      <c r="D5" s="7">
        <v>14.48</v>
      </c>
      <c r="E5" s="7">
        <v>15.08</v>
      </c>
      <c r="F5" s="7">
        <v>14.58</v>
      </c>
      <c r="G5" s="7"/>
      <c r="H5" s="7"/>
      <c r="I5" s="7"/>
      <c r="J5" s="7"/>
      <c r="K5" s="7"/>
    </row>
    <row r="6" spans="1:15" x14ac:dyDescent="0.3">
      <c r="A6" s="1">
        <v>4</v>
      </c>
      <c r="B6" s="7">
        <v>14.64</v>
      </c>
      <c r="C6" s="7">
        <v>14.5</v>
      </c>
      <c r="D6" s="7">
        <v>14.3</v>
      </c>
      <c r="E6" s="7">
        <v>14.62</v>
      </c>
      <c r="F6" s="7">
        <v>14.56</v>
      </c>
      <c r="G6" s="7"/>
      <c r="H6" s="7"/>
      <c r="I6" s="7"/>
      <c r="J6" s="7"/>
      <c r="K6" s="7"/>
    </row>
    <row r="7" spans="1:15" x14ac:dyDescent="0.3">
      <c r="A7" s="1">
        <v>5</v>
      </c>
      <c r="B7" s="7">
        <v>14.52</v>
      </c>
      <c r="C7" s="7">
        <v>14.46</v>
      </c>
      <c r="D7" s="7">
        <v>14.26</v>
      </c>
      <c r="E7" s="7">
        <v>13.98</v>
      </c>
      <c r="F7" s="7">
        <v>14.56</v>
      </c>
      <c r="G7" s="7"/>
      <c r="H7" s="7"/>
      <c r="I7" s="7"/>
      <c r="J7" s="7"/>
      <c r="K7" s="7"/>
    </row>
    <row r="8" spans="1:15" x14ac:dyDescent="0.3">
      <c r="A8" s="1">
        <v>6</v>
      </c>
      <c r="B8" s="7">
        <v>14.32</v>
      </c>
      <c r="C8" s="7">
        <v>14.12</v>
      </c>
      <c r="D8" s="7">
        <v>14.14</v>
      </c>
      <c r="E8" s="7">
        <v>13.64</v>
      </c>
      <c r="F8" s="7">
        <v>13.4</v>
      </c>
      <c r="G8" s="7"/>
      <c r="H8" s="7"/>
      <c r="I8" s="7"/>
      <c r="J8" s="7"/>
      <c r="K8" s="7"/>
    </row>
    <row r="9" spans="1:15" x14ac:dyDescent="0.3">
      <c r="A9" s="1">
        <v>7</v>
      </c>
      <c r="B9" s="7">
        <v>14.7</v>
      </c>
      <c r="C9" s="7">
        <v>14.36</v>
      </c>
      <c r="D9" s="7">
        <v>14.42</v>
      </c>
      <c r="E9" s="7">
        <v>14.38</v>
      </c>
      <c r="F9" s="7">
        <v>14.06</v>
      </c>
      <c r="G9" s="7"/>
      <c r="H9" s="7"/>
      <c r="I9" s="7"/>
      <c r="J9" s="7"/>
      <c r="K9" s="7"/>
    </row>
    <row r="10" spans="1:15" x14ac:dyDescent="0.3">
      <c r="A10" s="1">
        <v>8</v>
      </c>
      <c r="B10" s="7">
        <v>14.3</v>
      </c>
      <c r="C10" s="7">
        <v>14.5</v>
      </c>
      <c r="D10" s="7">
        <v>14.14</v>
      </c>
      <c r="E10" s="7">
        <v>14.56</v>
      </c>
      <c r="F10" s="7">
        <v>14.4</v>
      </c>
      <c r="G10" s="7"/>
      <c r="H10" s="7"/>
      <c r="I10" s="7"/>
      <c r="J10" s="7"/>
      <c r="K10" s="7"/>
    </row>
    <row r="11" spans="1:15" x14ac:dyDescent="0.3">
      <c r="A11" s="1">
        <v>9</v>
      </c>
      <c r="B11" s="7">
        <v>14.3</v>
      </c>
      <c r="C11" s="7">
        <v>14.08</v>
      </c>
      <c r="D11" s="7">
        <v>13.84</v>
      </c>
      <c r="E11" s="7">
        <v>14.28</v>
      </c>
      <c r="F11" s="7">
        <v>14.18</v>
      </c>
      <c r="G11" s="7"/>
      <c r="H11" s="7"/>
      <c r="I11" s="7"/>
      <c r="J11" s="7"/>
      <c r="K11" s="7"/>
    </row>
    <row r="12" spans="1:15" x14ac:dyDescent="0.3">
      <c r="A12" s="1">
        <v>10</v>
      </c>
      <c r="B12" s="7">
        <v>14.46</v>
      </c>
      <c r="C12" s="7">
        <v>14.58</v>
      </c>
      <c r="D12" s="7">
        <v>14.24</v>
      </c>
      <c r="E12" s="7">
        <v>14.44</v>
      </c>
      <c r="F12" s="7">
        <v>14.22</v>
      </c>
      <c r="G12" s="7"/>
      <c r="H12" s="7"/>
      <c r="I12" s="7"/>
      <c r="J12" s="7"/>
      <c r="K12" s="7"/>
    </row>
    <row r="13" spans="1:15" x14ac:dyDescent="0.3">
      <c r="O13" s="53"/>
    </row>
    <row r="14" spans="1:15" x14ac:dyDescent="0.3">
      <c r="I14" t="s">
        <v>3</v>
      </c>
      <c r="K14" s="2">
        <f>+SUM(B3:K12)</f>
        <v>717.66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18.239999999999998</v>
      </c>
      <c r="C17" s="7">
        <v>19.170000000000002</v>
      </c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23.33</v>
      </c>
      <c r="C18" s="7">
        <v>21.5</v>
      </c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22.74</v>
      </c>
      <c r="C19" s="7">
        <v>21.62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21.62</v>
      </c>
      <c r="C20" s="7">
        <v>18.95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20.59</v>
      </c>
      <c r="C21" s="7">
        <v>22.95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22.41</v>
      </c>
      <c r="C22" s="7">
        <v>19.78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22.86</v>
      </c>
      <c r="C23" s="7">
        <v>22.11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20.95</v>
      </c>
      <c r="C24" s="7">
        <v>21.1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21.13</v>
      </c>
      <c r="C25" s="7">
        <v>19.97</v>
      </c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18.89</v>
      </c>
      <c r="C26" s="7">
        <v>20.97</v>
      </c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6">
        <f>+SUM(B17:L27)</f>
        <v>420.88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18.91</v>
      </c>
      <c r="C32" s="7">
        <v>21.74</v>
      </c>
      <c r="D32" s="7">
        <v>20.83</v>
      </c>
      <c r="E32" s="7">
        <v>19.29</v>
      </c>
      <c r="F32" s="7">
        <v>21.34</v>
      </c>
      <c r="G32" s="7">
        <v>22.86</v>
      </c>
      <c r="H32" s="7">
        <v>23.37</v>
      </c>
      <c r="I32" s="7">
        <v>22.18</v>
      </c>
      <c r="J32" s="7">
        <v>21.45</v>
      </c>
      <c r="K32" s="7">
        <v>19.23</v>
      </c>
      <c r="L32" s="7"/>
    </row>
    <row r="33" spans="1:12" x14ac:dyDescent="0.3">
      <c r="A33" s="1">
        <v>2</v>
      </c>
      <c r="B33" s="7">
        <v>18.86</v>
      </c>
      <c r="C33" s="7">
        <v>21.14</v>
      </c>
      <c r="D33" s="7">
        <v>20.63</v>
      </c>
      <c r="E33" s="7">
        <v>19.59</v>
      </c>
      <c r="F33" s="7">
        <v>20.34</v>
      </c>
      <c r="G33" s="7">
        <v>22.14</v>
      </c>
      <c r="H33" s="7">
        <v>20.69</v>
      </c>
      <c r="I33" s="7">
        <v>23.14</v>
      </c>
      <c r="J33" s="7">
        <v>20.38</v>
      </c>
      <c r="K33" s="7">
        <v>20.41</v>
      </c>
      <c r="L33" s="7"/>
    </row>
    <row r="34" spans="1:12" x14ac:dyDescent="0.3">
      <c r="A34" s="1">
        <v>3</v>
      </c>
      <c r="B34" s="7">
        <v>19.91</v>
      </c>
      <c r="C34" s="7">
        <v>19.7</v>
      </c>
      <c r="D34" s="7">
        <v>20.7</v>
      </c>
      <c r="E34" s="7">
        <v>19.829999999999998</v>
      </c>
      <c r="F34" s="7">
        <v>19.95</v>
      </c>
      <c r="G34" s="7">
        <v>21.72</v>
      </c>
      <c r="H34" s="7">
        <v>21.63</v>
      </c>
      <c r="I34" s="7">
        <v>22.58</v>
      </c>
      <c r="J34" s="7">
        <v>20.43</v>
      </c>
      <c r="K34" s="7">
        <v>21.72</v>
      </c>
      <c r="L34" s="7"/>
    </row>
    <row r="35" spans="1:12" x14ac:dyDescent="0.3">
      <c r="A35" s="1">
        <v>4</v>
      </c>
      <c r="B35" s="7">
        <v>21.32</v>
      </c>
      <c r="C35" s="7">
        <v>22.16</v>
      </c>
      <c r="D35" s="7">
        <v>21.7</v>
      </c>
      <c r="E35" s="7">
        <v>20.62</v>
      </c>
      <c r="F35" s="7">
        <v>22.26</v>
      </c>
      <c r="G35" s="7">
        <v>22.27</v>
      </c>
      <c r="H35" s="7">
        <v>20.07</v>
      </c>
      <c r="I35" s="7">
        <v>23.79</v>
      </c>
      <c r="J35" s="7">
        <v>20.149999999999999</v>
      </c>
      <c r="K35" s="7">
        <v>18.829999999999998</v>
      </c>
      <c r="L35" s="7"/>
    </row>
    <row r="36" spans="1:12" x14ac:dyDescent="0.3">
      <c r="A36" s="1">
        <v>5</v>
      </c>
      <c r="B36" s="7">
        <v>22.11</v>
      </c>
      <c r="C36" s="7">
        <v>21.21</v>
      </c>
      <c r="D36" s="7">
        <v>20.440000000000001</v>
      </c>
      <c r="E36" s="7">
        <v>18.989999999999998</v>
      </c>
      <c r="F36" s="7">
        <v>21.24</v>
      </c>
      <c r="G36" s="7">
        <v>21.64</v>
      </c>
      <c r="H36" s="7">
        <v>23.29</v>
      </c>
      <c r="I36" s="7">
        <v>22.25</v>
      </c>
      <c r="J36" s="7">
        <v>21.5</v>
      </c>
      <c r="K36" s="7">
        <v>17.760000000000002</v>
      </c>
      <c r="L36" s="7"/>
    </row>
    <row r="37" spans="1:12" x14ac:dyDescent="0.3">
      <c r="A37" s="1">
        <v>6</v>
      </c>
      <c r="B37" s="7">
        <v>22.36</v>
      </c>
      <c r="C37" s="7">
        <v>19.829999999999998</v>
      </c>
      <c r="D37" s="7">
        <v>20.93</v>
      </c>
      <c r="E37" s="7">
        <v>19.559999999999999</v>
      </c>
      <c r="F37" s="7">
        <v>19.32</v>
      </c>
      <c r="G37" s="7">
        <v>19.28</v>
      </c>
      <c r="H37" s="7">
        <v>20.74</v>
      </c>
      <c r="I37" s="7">
        <v>21.57</v>
      </c>
      <c r="J37" s="7">
        <v>19.86</v>
      </c>
      <c r="K37" s="7">
        <v>19.93</v>
      </c>
      <c r="L37" s="7"/>
    </row>
    <row r="38" spans="1:12" x14ac:dyDescent="0.3">
      <c r="A38" s="1">
        <v>7</v>
      </c>
      <c r="B38" s="7">
        <v>19.68</v>
      </c>
      <c r="C38" s="7">
        <v>23.2</v>
      </c>
      <c r="D38" s="7">
        <v>19.22</v>
      </c>
      <c r="E38" s="7">
        <v>18.52</v>
      </c>
      <c r="F38" s="7">
        <v>20.97</v>
      </c>
      <c r="G38" s="7">
        <v>21.15</v>
      </c>
      <c r="H38" s="7">
        <v>19.64</v>
      </c>
      <c r="I38" s="7">
        <v>22.55</v>
      </c>
      <c r="J38" s="7">
        <v>21.09</v>
      </c>
      <c r="K38" s="7">
        <v>21.11</v>
      </c>
      <c r="L38" s="7"/>
    </row>
    <row r="39" spans="1:12" x14ac:dyDescent="0.3">
      <c r="A39" s="1">
        <v>8</v>
      </c>
      <c r="B39" s="7">
        <v>21.05</v>
      </c>
      <c r="C39" s="7">
        <v>20.84</v>
      </c>
      <c r="D39" s="7">
        <v>21.81</v>
      </c>
      <c r="E39" s="7">
        <v>21.76</v>
      </c>
      <c r="F39" s="7">
        <v>21.39</v>
      </c>
      <c r="G39" s="7">
        <v>18.68</v>
      </c>
      <c r="H39" s="7">
        <v>22.82</v>
      </c>
      <c r="I39" s="7">
        <v>23.3</v>
      </c>
      <c r="J39" s="7">
        <v>21.02</v>
      </c>
      <c r="K39" s="7">
        <v>17.760000000000002</v>
      </c>
      <c r="L39" s="7"/>
    </row>
    <row r="40" spans="1:12" x14ac:dyDescent="0.3">
      <c r="A40" s="1">
        <v>9</v>
      </c>
      <c r="B40" s="7">
        <v>23.47</v>
      </c>
      <c r="C40" s="7">
        <v>19.87</v>
      </c>
      <c r="D40" s="7">
        <v>20.65</v>
      </c>
      <c r="E40" s="7">
        <v>20.79</v>
      </c>
      <c r="F40" s="7">
        <v>20.2</v>
      </c>
      <c r="G40" s="7">
        <v>21.09</v>
      </c>
      <c r="H40" s="7">
        <v>18.86</v>
      </c>
      <c r="I40" s="7">
        <v>23.56</v>
      </c>
      <c r="J40" s="7">
        <v>19.86</v>
      </c>
      <c r="K40" s="7">
        <v>21.04</v>
      </c>
      <c r="L40" s="7"/>
    </row>
    <row r="41" spans="1:12" x14ac:dyDescent="0.3">
      <c r="A41" s="1">
        <v>10</v>
      </c>
      <c r="B41" s="7">
        <v>21.24</v>
      </c>
      <c r="C41" s="7">
        <v>21.79</v>
      </c>
      <c r="D41" s="7">
        <v>20.32</v>
      </c>
      <c r="E41" s="7">
        <v>19.34</v>
      </c>
      <c r="F41" s="7">
        <v>19.73</v>
      </c>
      <c r="G41" s="7">
        <v>23.22</v>
      </c>
      <c r="H41" s="7">
        <v>22.2</v>
      </c>
      <c r="I41" s="7">
        <v>19.559999999999999</v>
      </c>
      <c r="J41" s="7">
        <v>20.7</v>
      </c>
      <c r="K41" s="7">
        <v>18.579999999999998</v>
      </c>
      <c r="L41" s="7"/>
    </row>
    <row r="43" spans="1:12" x14ac:dyDescent="0.3">
      <c r="I43" t="s">
        <v>3</v>
      </c>
      <c r="K43" s="2">
        <f>+SUM(B32:L41)</f>
        <v>2087.2999999999993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14.06</v>
      </c>
      <c r="C46" s="7">
        <v>14.28</v>
      </c>
      <c r="D46" s="7">
        <v>14.1</v>
      </c>
      <c r="E46" s="7">
        <v>14.52</v>
      </c>
      <c r="F46" s="7">
        <v>14.3</v>
      </c>
      <c r="G46" s="7"/>
      <c r="H46" s="7"/>
      <c r="I46" s="7"/>
      <c r="J46" s="7"/>
      <c r="K46" s="7"/>
    </row>
    <row r="47" spans="1:12" x14ac:dyDescent="0.3">
      <c r="A47" s="1">
        <v>2</v>
      </c>
      <c r="B47" s="7">
        <v>14.24</v>
      </c>
      <c r="C47" s="7">
        <v>14.56</v>
      </c>
      <c r="D47" s="7">
        <v>14.34</v>
      </c>
      <c r="E47" s="7">
        <v>14.34</v>
      </c>
      <c r="F47" s="7">
        <v>13.96</v>
      </c>
      <c r="G47" s="7"/>
      <c r="H47" s="7"/>
      <c r="I47" s="7"/>
      <c r="J47" s="7"/>
      <c r="K47" s="7"/>
    </row>
    <row r="48" spans="1:12" x14ac:dyDescent="0.3">
      <c r="A48" s="1">
        <v>3</v>
      </c>
      <c r="B48" s="7">
        <v>14.16</v>
      </c>
      <c r="C48" s="7">
        <v>14.76</v>
      </c>
      <c r="D48" s="7">
        <v>14.1</v>
      </c>
      <c r="E48" s="7">
        <v>14.64</v>
      </c>
      <c r="F48" s="7">
        <v>14.76</v>
      </c>
      <c r="G48" s="7"/>
      <c r="H48" s="7"/>
      <c r="I48" s="7"/>
      <c r="J48" s="7"/>
      <c r="K48" s="7"/>
    </row>
    <row r="49" spans="1:11" x14ac:dyDescent="0.3">
      <c r="A49" s="1">
        <v>4</v>
      </c>
      <c r="B49" s="7">
        <v>14.22</v>
      </c>
      <c r="C49" s="7">
        <v>14</v>
      </c>
      <c r="D49" s="7">
        <v>14.68</v>
      </c>
      <c r="E49" s="7">
        <v>14.6</v>
      </c>
      <c r="F49" s="7">
        <v>14.5</v>
      </c>
      <c r="G49" s="7"/>
      <c r="H49" s="7"/>
      <c r="I49" s="7"/>
      <c r="J49" s="7"/>
      <c r="K49" s="7"/>
    </row>
    <row r="50" spans="1:11" x14ac:dyDescent="0.3">
      <c r="A50" s="1">
        <v>5</v>
      </c>
      <c r="B50" s="7">
        <v>13.7</v>
      </c>
      <c r="C50" s="7">
        <v>14.58</v>
      </c>
      <c r="D50" s="7">
        <v>14.08</v>
      </c>
      <c r="E50" s="7">
        <v>14.52</v>
      </c>
      <c r="F50" s="7">
        <v>13.9</v>
      </c>
      <c r="G50" s="7"/>
      <c r="H50" s="7"/>
      <c r="I50" s="7"/>
      <c r="J50" s="7"/>
      <c r="K50" s="7"/>
    </row>
    <row r="51" spans="1:11" x14ac:dyDescent="0.3">
      <c r="A51" s="1">
        <v>6</v>
      </c>
      <c r="B51" s="7">
        <v>14.72</v>
      </c>
      <c r="C51" s="7">
        <v>14.56</v>
      </c>
      <c r="D51" s="7">
        <v>14.62</v>
      </c>
      <c r="E51" s="7">
        <v>14.3</v>
      </c>
      <c r="F51" s="7">
        <v>15.28</v>
      </c>
      <c r="G51" s="7"/>
      <c r="H51" s="7"/>
      <c r="I51" s="7"/>
      <c r="J51" s="7"/>
      <c r="K51" s="7"/>
    </row>
    <row r="52" spans="1:11" x14ac:dyDescent="0.3">
      <c r="A52" s="1">
        <v>7</v>
      </c>
      <c r="B52" s="7">
        <v>14.5</v>
      </c>
      <c r="C52" s="7">
        <v>14.06</v>
      </c>
      <c r="D52" s="7">
        <v>14.6</v>
      </c>
      <c r="E52" s="7">
        <v>14.28</v>
      </c>
      <c r="F52" s="7">
        <v>14.58</v>
      </c>
      <c r="G52" s="7"/>
      <c r="H52" s="7"/>
      <c r="I52" s="7"/>
      <c r="J52" s="7"/>
      <c r="K52" s="7"/>
    </row>
    <row r="53" spans="1:11" x14ac:dyDescent="0.3">
      <c r="A53" s="1">
        <v>8</v>
      </c>
      <c r="B53" s="7">
        <v>14.3</v>
      </c>
      <c r="C53" s="7">
        <v>14.18</v>
      </c>
      <c r="D53" s="7">
        <v>14.46</v>
      </c>
      <c r="E53" s="7">
        <v>14.42</v>
      </c>
      <c r="F53" s="7">
        <v>14.1</v>
      </c>
      <c r="G53" s="7"/>
      <c r="H53" s="7"/>
      <c r="I53" s="7"/>
      <c r="J53" s="7"/>
      <c r="K53" s="7"/>
    </row>
    <row r="54" spans="1:11" x14ac:dyDescent="0.3">
      <c r="A54" s="1">
        <v>9</v>
      </c>
      <c r="B54" s="7">
        <v>14.22</v>
      </c>
      <c r="C54" s="7">
        <v>14.6</v>
      </c>
      <c r="D54" s="7">
        <v>14.42</v>
      </c>
      <c r="E54" s="7">
        <v>14.3</v>
      </c>
      <c r="F54" s="7">
        <v>14.64</v>
      </c>
      <c r="G54" s="7"/>
      <c r="H54" s="7"/>
      <c r="I54" s="7"/>
      <c r="J54" s="7"/>
      <c r="K54" s="7"/>
    </row>
    <row r="55" spans="1:11" x14ac:dyDescent="0.3">
      <c r="A55" s="1">
        <v>10</v>
      </c>
      <c r="B55" s="7">
        <v>14.95</v>
      </c>
      <c r="C55" s="7">
        <v>14.4</v>
      </c>
      <c r="D55" s="7">
        <v>14.28</v>
      </c>
      <c r="E55" s="7">
        <v>14.86</v>
      </c>
      <c r="F55" s="7">
        <v>14.58</v>
      </c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720.10999999999979</v>
      </c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opLeftCell="A4" zoomScale="78" zoomScaleNormal="78" workbookViewId="0">
      <selection activeCell="Q12" sqref="Q1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20.82</v>
      </c>
      <c r="C3" s="7">
        <v>19.36</v>
      </c>
      <c r="D3" s="7">
        <v>20.63</v>
      </c>
      <c r="E3" s="7">
        <v>20.92</v>
      </c>
      <c r="F3" s="7">
        <v>21.73</v>
      </c>
      <c r="G3" s="7">
        <v>21.8</v>
      </c>
      <c r="H3" s="7">
        <v>20.6</v>
      </c>
      <c r="I3" s="7">
        <v>19.77</v>
      </c>
      <c r="J3" s="7">
        <v>21.09</v>
      </c>
      <c r="K3" s="7">
        <v>20.12</v>
      </c>
    </row>
    <row r="4" spans="1:17" x14ac:dyDescent="0.3">
      <c r="A4" s="1">
        <v>2</v>
      </c>
      <c r="B4" s="7">
        <v>21.44</v>
      </c>
      <c r="C4" s="7">
        <v>20.55</v>
      </c>
      <c r="D4" s="7">
        <v>23.03</v>
      </c>
      <c r="E4" s="7">
        <v>19.3</v>
      </c>
      <c r="F4" s="7">
        <v>21.78</v>
      </c>
      <c r="G4" s="7">
        <v>21.35</v>
      </c>
      <c r="H4" s="7">
        <v>21.78</v>
      </c>
      <c r="I4" s="7">
        <v>21.51</v>
      </c>
      <c r="J4" s="7">
        <v>19.46</v>
      </c>
      <c r="K4" s="7">
        <v>22.36</v>
      </c>
    </row>
    <row r="5" spans="1:17" x14ac:dyDescent="0.3">
      <c r="A5" s="1">
        <v>3</v>
      </c>
      <c r="B5" s="7">
        <v>20</v>
      </c>
      <c r="C5" s="7">
        <v>19.23</v>
      </c>
      <c r="D5" s="7">
        <v>20.98</v>
      </c>
      <c r="E5" s="7">
        <v>18.84</v>
      </c>
      <c r="F5" s="7">
        <v>20.49</v>
      </c>
      <c r="G5" s="7">
        <v>21.98</v>
      </c>
      <c r="H5" s="7">
        <v>19.71</v>
      </c>
      <c r="I5" s="7">
        <v>22.28</v>
      </c>
      <c r="J5" s="7">
        <v>19.760000000000002</v>
      </c>
      <c r="K5" s="7">
        <v>20.18</v>
      </c>
    </row>
    <row r="6" spans="1:17" x14ac:dyDescent="0.3">
      <c r="A6" s="1">
        <v>4</v>
      </c>
      <c r="B6" s="7">
        <v>19.7</v>
      </c>
      <c r="C6" s="7">
        <v>22.21</v>
      </c>
      <c r="D6" s="7">
        <v>18.57</v>
      </c>
      <c r="E6" s="7">
        <v>19.25</v>
      </c>
      <c r="F6" s="7">
        <v>20.440000000000001</v>
      </c>
      <c r="G6" s="7">
        <v>21.44</v>
      </c>
      <c r="H6" s="7">
        <v>21.89</v>
      </c>
      <c r="I6" s="7">
        <v>22.13</v>
      </c>
      <c r="J6" s="7">
        <v>21.71</v>
      </c>
      <c r="K6" s="7">
        <v>19.18</v>
      </c>
    </row>
    <row r="7" spans="1:17" x14ac:dyDescent="0.3">
      <c r="A7" s="1">
        <v>5</v>
      </c>
      <c r="B7" s="7">
        <v>21.22</v>
      </c>
      <c r="C7" s="7">
        <v>21.76</v>
      </c>
      <c r="D7" s="7">
        <v>21.84</v>
      </c>
      <c r="E7" s="7">
        <v>20.25</v>
      </c>
      <c r="F7" s="7">
        <v>23.1</v>
      </c>
      <c r="G7" s="7">
        <v>20.54</v>
      </c>
      <c r="H7" s="7">
        <v>20.85</v>
      </c>
      <c r="I7" s="7">
        <v>21.29</v>
      </c>
      <c r="J7" s="7">
        <v>20.61</v>
      </c>
      <c r="K7" s="7">
        <v>20.43</v>
      </c>
    </row>
    <row r="8" spans="1:17" x14ac:dyDescent="0.3">
      <c r="A8" s="1">
        <v>6</v>
      </c>
      <c r="B8" s="7">
        <v>21.55</v>
      </c>
      <c r="C8" s="7">
        <v>18.239999999999998</v>
      </c>
      <c r="D8" s="7">
        <v>20.34</v>
      </c>
      <c r="E8" s="7">
        <v>19.73</v>
      </c>
      <c r="F8" s="7">
        <v>21.67</v>
      </c>
      <c r="G8" s="7">
        <v>19.850000000000001</v>
      </c>
      <c r="H8" s="7">
        <v>22.8</v>
      </c>
      <c r="I8" s="7">
        <v>20.87</v>
      </c>
      <c r="J8" s="7">
        <v>23.68</v>
      </c>
      <c r="K8" s="7">
        <v>23.74</v>
      </c>
    </row>
    <row r="9" spans="1:17" x14ac:dyDescent="0.3">
      <c r="A9" s="1">
        <v>7</v>
      </c>
      <c r="B9" s="7">
        <v>19.399999999999999</v>
      </c>
      <c r="C9" s="7">
        <v>21.83</v>
      </c>
      <c r="D9" s="7">
        <v>20.260000000000002</v>
      </c>
      <c r="E9" s="7">
        <v>19.940000000000001</v>
      </c>
      <c r="F9" s="7">
        <v>19.89</v>
      </c>
      <c r="G9" s="7">
        <v>22.86</v>
      </c>
      <c r="H9" s="7">
        <v>22.46</v>
      </c>
      <c r="I9" s="7">
        <v>19.559999999999999</v>
      </c>
      <c r="J9" s="7">
        <v>19.62</v>
      </c>
      <c r="K9" s="7">
        <v>20.309999999999999</v>
      </c>
    </row>
    <row r="10" spans="1:17" x14ac:dyDescent="0.3">
      <c r="A10" s="1">
        <v>8</v>
      </c>
      <c r="B10" s="7">
        <v>20.14</v>
      </c>
      <c r="C10" s="7">
        <v>21.71</v>
      </c>
      <c r="D10" s="7">
        <v>18.91</v>
      </c>
      <c r="E10" s="7">
        <v>19.73</v>
      </c>
      <c r="F10" s="7">
        <v>21.74</v>
      </c>
      <c r="G10" s="7">
        <v>20.99</v>
      </c>
      <c r="H10" s="7">
        <v>21.84</v>
      </c>
      <c r="I10" s="7">
        <v>21.34</v>
      </c>
      <c r="J10" s="7">
        <v>21.35</v>
      </c>
      <c r="K10" s="7">
        <v>21.11</v>
      </c>
    </row>
    <row r="11" spans="1:17" x14ac:dyDescent="0.3">
      <c r="A11" s="1">
        <v>9</v>
      </c>
      <c r="B11" s="7">
        <v>22.33</v>
      </c>
      <c r="C11" s="7">
        <v>19.66</v>
      </c>
      <c r="D11" s="7">
        <v>20.63</v>
      </c>
      <c r="E11" s="7">
        <v>21.87</v>
      </c>
      <c r="F11" s="7">
        <v>20.84</v>
      </c>
      <c r="G11" s="7">
        <v>20.28</v>
      </c>
      <c r="H11" s="7">
        <v>20.86</v>
      </c>
      <c r="I11" s="7">
        <v>20.77</v>
      </c>
      <c r="J11" s="7">
        <v>20.67</v>
      </c>
      <c r="K11" s="7">
        <v>19.22</v>
      </c>
    </row>
    <row r="12" spans="1:17" x14ac:dyDescent="0.3">
      <c r="A12" s="1">
        <v>10</v>
      </c>
      <c r="B12" s="7">
        <v>19.12</v>
      </c>
      <c r="C12" s="7">
        <v>20.43</v>
      </c>
      <c r="D12" s="7">
        <v>19.18</v>
      </c>
      <c r="E12" s="7">
        <v>20.190000000000001</v>
      </c>
      <c r="F12" s="7">
        <v>22.74</v>
      </c>
      <c r="G12" s="7">
        <v>21.64</v>
      </c>
      <c r="H12" s="7">
        <v>22.34</v>
      </c>
      <c r="I12" s="7">
        <v>21.22</v>
      </c>
      <c r="J12" s="7">
        <v>19.850000000000001</v>
      </c>
      <c r="K12" s="7">
        <v>20.85</v>
      </c>
      <c r="Q12" s="53"/>
    </row>
    <row r="14" spans="1:17" x14ac:dyDescent="0.3">
      <c r="I14" t="s">
        <v>3</v>
      </c>
      <c r="K14" s="2">
        <f>+SUM(B3:K12)</f>
        <v>2083.41</v>
      </c>
    </row>
    <row r="15" spans="1:17" x14ac:dyDescent="0.3">
      <c r="A15" t="s">
        <v>0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21.3</v>
      </c>
      <c r="C17" s="7">
        <v>21.06</v>
      </c>
      <c r="D17" s="7">
        <v>20.47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19.72</v>
      </c>
      <c r="C18" s="7">
        <v>21.34</v>
      </c>
      <c r="D18" s="7">
        <v>20.8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21.58</v>
      </c>
      <c r="C19" s="7">
        <v>18.809999999999999</v>
      </c>
      <c r="D19" s="7">
        <v>21.21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21.92</v>
      </c>
      <c r="C20" s="7">
        <v>21.21</v>
      </c>
      <c r="D20" s="7">
        <v>19.8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17.95</v>
      </c>
      <c r="C21" s="7">
        <v>21.3</v>
      </c>
      <c r="D21" s="7">
        <v>20.21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21.81</v>
      </c>
      <c r="C22" s="7">
        <v>18.21</v>
      </c>
      <c r="D22" s="7">
        <v>17.5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23.63</v>
      </c>
      <c r="C23" s="7">
        <v>19.559999999999999</v>
      </c>
      <c r="D23" s="7">
        <v>18.86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18.75</v>
      </c>
      <c r="C24" s="7">
        <v>19.5</v>
      </c>
      <c r="D24" s="7">
        <v>19.88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21.52</v>
      </c>
      <c r="C25" s="7">
        <v>19</v>
      </c>
      <c r="D25" s="7">
        <v>19.96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21.55</v>
      </c>
      <c r="C26" s="7">
        <v>20.149999999999999</v>
      </c>
      <c r="D26" s="7">
        <v>20.100000000000001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608.66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73" zoomScaleNormal="73" workbookViewId="0">
      <selection activeCell="R22" sqref="R2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x14ac:dyDescent="0.3">
      <c r="A4" s="1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x14ac:dyDescent="0.3">
      <c r="A5" s="1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2" x14ac:dyDescent="0.3">
      <c r="A6" s="1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3">
      <c r="A7" s="1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3">
      <c r="A8" s="1">
        <v>6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2" x14ac:dyDescent="0.3">
      <c r="A9" s="1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3">
      <c r="A10" s="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x14ac:dyDescent="0.3">
      <c r="A11" s="1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2" x14ac:dyDescent="0.3">
      <c r="A12" s="1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2" x14ac:dyDescent="0.3">
      <c r="I14" t="s">
        <v>3</v>
      </c>
      <c r="K14" s="2">
        <f>+SUM(B3:K12)</f>
        <v>0</v>
      </c>
    </row>
    <row r="15" spans="1:12" x14ac:dyDescent="0.3">
      <c r="A15" t="s">
        <v>0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64" zoomScale="75" zoomScaleNormal="75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14.46</v>
      </c>
      <c r="C3" s="7">
        <v>14.66</v>
      </c>
      <c r="D3" s="7">
        <v>13.84</v>
      </c>
      <c r="E3" s="7">
        <v>14.12</v>
      </c>
      <c r="F3" s="7">
        <v>14.66</v>
      </c>
      <c r="G3" s="7"/>
      <c r="H3" s="7"/>
      <c r="I3" s="7"/>
      <c r="J3" s="7"/>
      <c r="K3" s="7"/>
    </row>
    <row r="4" spans="1:15" x14ac:dyDescent="0.3">
      <c r="A4" s="1">
        <v>2</v>
      </c>
      <c r="B4" s="7">
        <v>13.66</v>
      </c>
      <c r="C4" s="7">
        <v>14.76</v>
      </c>
      <c r="D4" s="7">
        <v>14.94</v>
      </c>
      <c r="E4" s="7">
        <v>14.58</v>
      </c>
      <c r="F4" s="7">
        <v>14.54</v>
      </c>
      <c r="G4" s="7"/>
      <c r="H4" s="7"/>
      <c r="I4" s="7"/>
      <c r="J4" s="7"/>
      <c r="K4" s="7"/>
    </row>
    <row r="5" spans="1:15" x14ac:dyDescent="0.3">
      <c r="A5" s="1">
        <v>3</v>
      </c>
      <c r="B5" s="7">
        <v>14.58</v>
      </c>
      <c r="C5" s="7">
        <v>13.92</v>
      </c>
      <c r="D5" s="7">
        <v>13.62</v>
      </c>
      <c r="E5" s="7">
        <v>13.74</v>
      </c>
      <c r="F5" s="7">
        <v>14.66</v>
      </c>
      <c r="G5" s="7"/>
      <c r="H5" s="7"/>
      <c r="I5" s="7"/>
      <c r="J5" s="7"/>
      <c r="K5" s="7"/>
    </row>
    <row r="6" spans="1:15" x14ac:dyDescent="0.3">
      <c r="A6" s="1">
        <v>4</v>
      </c>
      <c r="B6" s="7">
        <v>14.08</v>
      </c>
      <c r="C6" s="7">
        <v>13.36</v>
      </c>
      <c r="D6" s="7">
        <v>13.18</v>
      </c>
      <c r="E6" s="7">
        <v>13.06</v>
      </c>
      <c r="F6" s="7">
        <v>14.72</v>
      </c>
      <c r="G6" s="7"/>
      <c r="H6" s="7"/>
      <c r="I6" s="7"/>
      <c r="J6" s="7"/>
      <c r="K6" s="7"/>
    </row>
    <row r="7" spans="1:15" x14ac:dyDescent="0.3">
      <c r="A7" s="1">
        <v>5</v>
      </c>
      <c r="B7" s="7">
        <v>13.4</v>
      </c>
      <c r="C7" s="7">
        <v>14.38</v>
      </c>
      <c r="D7" s="7">
        <v>14.04</v>
      </c>
      <c r="E7" s="7">
        <v>14.72</v>
      </c>
      <c r="F7" s="7">
        <v>14.62</v>
      </c>
      <c r="G7" s="7"/>
      <c r="H7" s="7"/>
      <c r="I7" s="7"/>
      <c r="J7" s="7"/>
      <c r="K7" s="7"/>
    </row>
    <row r="8" spans="1:15" x14ac:dyDescent="0.3">
      <c r="A8" s="1">
        <v>6</v>
      </c>
      <c r="B8" s="7">
        <v>13.6</v>
      </c>
      <c r="C8" s="7">
        <v>13.98</v>
      </c>
      <c r="D8" s="7">
        <v>13.68</v>
      </c>
      <c r="E8" s="7">
        <v>14.48</v>
      </c>
      <c r="F8" s="7">
        <v>14.34</v>
      </c>
      <c r="G8" s="7"/>
      <c r="H8" s="7"/>
      <c r="I8" s="7"/>
      <c r="J8" s="7"/>
      <c r="K8" s="7"/>
      <c r="O8" s="53"/>
    </row>
    <row r="9" spans="1:15" x14ac:dyDescent="0.3">
      <c r="A9" s="1">
        <v>7</v>
      </c>
      <c r="B9" s="7">
        <v>14.72</v>
      </c>
      <c r="C9" s="7">
        <v>14.08</v>
      </c>
      <c r="D9" s="7">
        <v>14.18</v>
      </c>
      <c r="E9" s="7">
        <v>14.54</v>
      </c>
      <c r="F9" s="7">
        <v>14.46</v>
      </c>
      <c r="G9" s="7"/>
      <c r="H9" s="7"/>
      <c r="I9" s="7"/>
      <c r="J9" s="7"/>
      <c r="K9" s="7"/>
    </row>
    <row r="10" spans="1:15" x14ac:dyDescent="0.3">
      <c r="A10" s="1">
        <v>8</v>
      </c>
      <c r="B10" s="7">
        <v>12.58</v>
      </c>
      <c r="C10" s="7">
        <v>14.14</v>
      </c>
      <c r="D10" s="7">
        <v>13.08</v>
      </c>
      <c r="E10" s="7">
        <v>14.44</v>
      </c>
      <c r="F10" s="7">
        <v>14.32</v>
      </c>
      <c r="G10" s="7"/>
      <c r="H10" s="7"/>
      <c r="I10" s="7"/>
      <c r="J10" s="7"/>
      <c r="K10" s="7"/>
    </row>
    <row r="11" spans="1:15" x14ac:dyDescent="0.3">
      <c r="A11" s="1">
        <v>9</v>
      </c>
      <c r="B11" s="7">
        <v>14.02</v>
      </c>
      <c r="C11" s="7">
        <v>14.32</v>
      </c>
      <c r="D11" s="7">
        <v>14.32</v>
      </c>
      <c r="E11" s="7">
        <v>14.46</v>
      </c>
      <c r="F11" s="7">
        <v>14.64</v>
      </c>
      <c r="G11" s="7"/>
      <c r="H11" s="7"/>
      <c r="I11" s="7"/>
      <c r="J11" s="7"/>
      <c r="K11" s="7"/>
    </row>
    <row r="12" spans="1:15" x14ac:dyDescent="0.3">
      <c r="A12" s="1">
        <v>10</v>
      </c>
      <c r="B12" s="7">
        <v>13.88</v>
      </c>
      <c r="C12" s="7">
        <v>13.54</v>
      </c>
      <c r="D12" s="7">
        <v>14.64</v>
      </c>
      <c r="E12" s="7">
        <v>14.36</v>
      </c>
      <c r="F12" s="7">
        <v>14.42</v>
      </c>
      <c r="G12" s="7"/>
      <c r="H12" s="7"/>
      <c r="I12" s="7"/>
      <c r="J12" s="7"/>
      <c r="K12" s="7"/>
    </row>
    <row r="13" spans="1:15" x14ac:dyDescent="0.3">
      <c r="O13" s="53"/>
    </row>
    <row r="14" spans="1:15" x14ac:dyDescent="0.3">
      <c r="I14" t="s">
        <v>3</v>
      </c>
      <c r="K14" s="2">
        <f>+SUM(B3:K12)</f>
        <v>707.52000000000032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19.239999999999998</v>
      </c>
      <c r="C17" s="7">
        <v>17.55</v>
      </c>
      <c r="D17" s="7">
        <v>18.850000000000001</v>
      </c>
      <c r="E17" s="7">
        <v>19.21</v>
      </c>
      <c r="F17" s="7">
        <v>20.98</v>
      </c>
      <c r="G17" s="7">
        <v>22.51</v>
      </c>
      <c r="H17" s="7">
        <v>20.420000000000002</v>
      </c>
      <c r="I17" s="7">
        <v>20.95</v>
      </c>
      <c r="J17" s="7">
        <v>20.3</v>
      </c>
      <c r="K17" s="7">
        <v>20.58</v>
      </c>
      <c r="L17" s="7"/>
    </row>
    <row r="18" spans="1:12" x14ac:dyDescent="0.3">
      <c r="A18" s="1">
        <v>2</v>
      </c>
      <c r="B18" s="7">
        <v>19.68</v>
      </c>
      <c r="C18" s="7">
        <v>19.7</v>
      </c>
      <c r="D18" s="7">
        <v>16.84</v>
      </c>
      <c r="E18" s="7">
        <v>19.440000000000001</v>
      </c>
      <c r="F18" s="7">
        <v>22.25</v>
      </c>
      <c r="G18" s="7">
        <v>19.350000000000001</v>
      </c>
      <c r="H18" s="7">
        <v>22.27</v>
      </c>
      <c r="I18" s="7">
        <v>21.99</v>
      </c>
      <c r="J18" s="7">
        <v>21.63</v>
      </c>
      <c r="K18" s="7">
        <v>21.2</v>
      </c>
      <c r="L18" s="7"/>
    </row>
    <row r="19" spans="1:12" x14ac:dyDescent="0.3">
      <c r="A19" s="1">
        <v>3</v>
      </c>
      <c r="B19" s="7">
        <v>17.48</v>
      </c>
      <c r="C19" s="7">
        <v>19.899999999999999</v>
      </c>
      <c r="D19" s="7">
        <v>19.420000000000002</v>
      </c>
      <c r="E19" s="7">
        <v>18.54</v>
      </c>
      <c r="F19" s="7">
        <v>20.65</v>
      </c>
      <c r="G19" s="7">
        <v>23.16</v>
      </c>
      <c r="H19" s="7">
        <v>22.77</v>
      </c>
      <c r="I19" s="7">
        <v>21.9</v>
      </c>
      <c r="J19" s="7">
        <v>20.77</v>
      </c>
      <c r="K19" s="7">
        <v>18.78</v>
      </c>
      <c r="L19" s="7"/>
    </row>
    <row r="20" spans="1:12" x14ac:dyDescent="0.3">
      <c r="A20" s="1">
        <v>4</v>
      </c>
      <c r="B20" s="7">
        <v>18.68</v>
      </c>
      <c r="C20" s="7">
        <v>18.32</v>
      </c>
      <c r="D20" s="7">
        <v>17.7</v>
      </c>
      <c r="E20" s="7">
        <v>20.25</v>
      </c>
      <c r="F20" s="7">
        <v>20.170000000000002</v>
      </c>
      <c r="G20" s="7">
        <v>19.72</v>
      </c>
      <c r="H20" s="7">
        <v>17.579999999999998</v>
      </c>
      <c r="I20" s="7">
        <v>18.079999999999998</v>
      </c>
      <c r="J20" s="7">
        <v>21.99</v>
      </c>
      <c r="K20" s="7">
        <v>20.57</v>
      </c>
      <c r="L20" s="7"/>
    </row>
    <row r="21" spans="1:12" x14ac:dyDescent="0.3">
      <c r="A21" s="1">
        <v>5</v>
      </c>
      <c r="B21" s="7">
        <v>18.63</v>
      </c>
      <c r="C21" s="7">
        <v>19.32</v>
      </c>
      <c r="D21" s="7">
        <v>18.260000000000002</v>
      </c>
      <c r="E21" s="7">
        <v>18.27</v>
      </c>
      <c r="F21" s="7">
        <v>21.79</v>
      </c>
      <c r="G21" s="7">
        <v>19.68</v>
      </c>
      <c r="H21" s="7">
        <v>20.63</v>
      </c>
      <c r="I21" s="7">
        <v>18.399999999999999</v>
      </c>
      <c r="J21" s="7">
        <v>23.07</v>
      </c>
      <c r="K21" s="7">
        <v>18.98</v>
      </c>
      <c r="L21" s="7"/>
    </row>
    <row r="22" spans="1:12" x14ac:dyDescent="0.3">
      <c r="A22" s="1">
        <v>6</v>
      </c>
      <c r="B22" s="7">
        <v>19.239999999999998</v>
      </c>
      <c r="C22" s="7">
        <v>16.690000000000001</v>
      </c>
      <c r="D22" s="7">
        <v>18.96</v>
      </c>
      <c r="E22" s="7">
        <v>18.829999999999998</v>
      </c>
      <c r="F22" s="7">
        <v>22.29</v>
      </c>
      <c r="G22" s="7">
        <v>22.79</v>
      </c>
      <c r="H22" s="7">
        <v>20.43</v>
      </c>
      <c r="I22" s="7">
        <v>21.84</v>
      </c>
      <c r="J22" s="7">
        <v>21.78</v>
      </c>
      <c r="K22" s="7">
        <v>19.02</v>
      </c>
      <c r="L22" s="7"/>
    </row>
    <row r="23" spans="1:12" x14ac:dyDescent="0.3">
      <c r="A23" s="1">
        <v>7</v>
      </c>
      <c r="B23" s="7">
        <v>19.34</v>
      </c>
      <c r="C23" s="7">
        <v>18.77</v>
      </c>
      <c r="D23" s="7">
        <v>18.260000000000002</v>
      </c>
      <c r="E23" s="7">
        <v>19.84</v>
      </c>
      <c r="F23" s="7">
        <v>22.35</v>
      </c>
      <c r="G23" s="7">
        <v>21.7</v>
      </c>
      <c r="H23" s="7">
        <v>21.56</v>
      </c>
      <c r="I23" s="7">
        <v>20.100000000000001</v>
      </c>
      <c r="J23" s="7">
        <v>22.67</v>
      </c>
      <c r="K23" s="7">
        <v>21.13</v>
      </c>
      <c r="L23" s="7"/>
    </row>
    <row r="24" spans="1:12" x14ac:dyDescent="0.3">
      <c r="A24" s="1">
        <v>8</v>
      </c>
      <c r="B24" s="7">
        <v>19.899999999999999</v>
      </c>
      <c r="C24" s="7">
        <v>18.28</v>
      </c>
      <c r="D24" s="7">
        <v>20.76</v>
      </c>
      <c r="E24" s="7">
        <v>18.55</v>
      </c>
      <c r="F24" s="7">
        <v>20.91</v>
      </c>
      <c r="G24" s="7">
        <v>21.9</v>
      </c>
      <c r="H24" s="7">
        <v>22.67</v>
      </c>
      <c r="I24" s="7">
        <v>18.32</v>
      </c>
      <c r="J24" s="7">
        <v>20.32</v>
      </c>
      <c r="K24" s="7">
        <v>21.54</v>
      </c>
      <c r="L24" s="7"/>
    </row>
    <row r="25" spans="1:12" x14ac:dyDescent="0.3">
      <c r="A25" s="1">
        <v>9</v>
      </c>
      <c r="B25" s="7">
        <v>18.59</v>
      </c>
      <c r="C25" s="7">
        <v>18.86</v>
      </c>
      <c r="D25" s="7">
        <v>18.2</v>
      </c>
      <c r="E25" s="7">
        <v>19.670000000000002</v>
      </c>
      <c r="F25" s="7">
        <v>22.87</v>
      </c>
      <c r="G25" s="7">
        <v>22.29</v>
      </c>
      <c r="H25" s="7">
        <v>22.96</v>
      </c>
      <c r="I25" s="7">
        <v>18.87</v>
      </c>
      <c r="J25" s="7">
        <v>21.43</v>
      </c>
      <c r="K25" s="7">
        <v>23.86</v>
      </c>
      <c r="L25" s="7"/>
    </row>
    <row r="26" spans="1:12" x14ac:dyDescent="0.3">
      <c r="A26" s="1">
        <v>10</v>
      </c>
      <c r="B26" s="7">
        <v>18.399999999999999</v>
      </c>
      <c r="C26" s="7">
        <v>21.01</v>
      </c>
      <c r="D26" s="7">
        <v>17.850000000000001</v>
      </c>
      <c r="E26" s="7">
        <v>19.8</v>
      </c>
      <c r="F26" s="7">
        <v>17.170000000000002</v>
      </c>
      <c r="G26" s="7">
        <v>21.77</v>
      </c>
      <c r="H26" s="7">
        <v>20.55</v>
      </c>
      <c r="I26" s="7">
        <v>18.34</v>
      </c>
      <c r="J26" s="7">
        <v>18.72</v>
      </c>
      <c r="K26" s="7">
        <v>21.22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2011.5699999999993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15.2</v>
      </c>
      <c r="C32" s="7">
        <v>15.2</v>
      </c>
      <c r="D32" s="7">
        <v>15.5</v>
      </c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15.3</v>
      </c>
      <c r="C33" s="7">
        <v>15.9</v>
      </c>
      <c r="D33" s="7">
        <v>15.2</v>
      </c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15.3</v>
      </c>
      <c r="C34" s="7">
        <v>15.4</v>
      </c>
      <c r="D34" s="7">
        <v>15.4</v>
      </c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15.5</v>
      </c>
      <c r="C35" s="7">
        <v>15.1</v>
      </c>
      <c r="D35" s="7">
        <v>15.2</v>
      </c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15.3</v>
      </c>
      <c r="C36" s="7">
        <v>15.5</v>
      </c>
      <c r="D36" s="7">
        <v>16.100000000000001</v>
      </c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15.6</v>
      </c>
      <c r="C37" s="7">
        <v>15.1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15.1</v>
      </c>
      <c r="C38" s="7">
        <v>15.2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15.4</v>
      </c>
      <c r="C39" s="7">
        <v>15.5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15.1</v>
      </c>
      <c r="C40" s="7">
        <v>14.7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15.3</v>
      </c>
      <c r="C41" s="7">
        <v>15.1</v>
      </c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+SUM(B32:K41)</f>
        <v>383.20000000000005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14.16</v>
      </c>
      <c r="C46" s="7">
        <v>14.82</v>
      </c>
      <c r="D46" s="7">
        <v>14.13</v>
      </c>
      <c r="E46" s="7">
        <v>14.56</v>
      </c>
      <c r="F46" s="7">
        <v>14.54</v>
      </c>
      <c r="G46" s="7"/>
      <c r="H46" s="7"/>
      <c r="I46" s="7"/>
      <c r="J46" s="7"/>
      <c r="K46" s="7"/>
    </row>
    <row r="47" spans="1:12" x14ac:dyDescent="0.3">
      <c r="A47" s="1">
        <v>2</v>
      </c>
      <c r="B47" s="7">
        <v>14.78</v>
      </c>
      <c r="C47" s="7">
        <v>14.7</v>
      </c>
      <c r="D47" s="7">
        <v>14.34</v>
      </c>
      <c r="E47" s="7">
        <v>13.9</v>
      </c>
      <c r="F47" s="7">
        <v>14.2</v>
      </c>
      <c r="G47" s="7"/>
      <c r="H47" s="7"/>
      <c r="I47" s="7"/>
      <c r="J47" s="7"/>
      <c r="K47" s="7"/>
    </row>
    <row r="48" spans="1:12" x14ac:dyDescent="0.3">
      <c r="A48" s="1">
        <v>3</v>
      </c>
      <c r="B48" s="7">
        <v>15.08</v>
      </c>
      <c r="C48" s="7">
        <v>14.48</v>
      </c>
      <c r="D48" s="7">
        <v>14.18</v>
      </c>
      <c r="E48" s="7">
        <v>14</v>
      </c>
      <c r="F48" s="7">
        <v>14.5</v>
      </c>
      <c r="G48" s="7"/>
      <c r="H48" s="7"/>
      <c r="I48" s="7"/>
      <c r="J48" s="7"/>
      <c r="K48" s="7"/>
    </row>
    <row r="49" spans="1:11" x14ac:dyDescent="0.3">
      <c r="A49" s="1">
        <v>4</v>
      </c>
      <c r="B49" s="7">
        <v>14.34</v>
      </c>
      <c r="C49" s="7">
        <v>14.2</v>
      </c>
      <c r="D49" s="7">
        <v>14.16</v>
      </c>
      <c r="E49" s="7">
        <v>14.52</v>
      </c>
      <c r="F49" s="7">
        <v>14.1</v>
      </c>
      <c r="G49" s="7"/>
      <c r="H49" s="7"/>
      <c r="I49" s="7"/>
      <c r="J49" s="7"/>
      <c r="K49" s="7"/>
    </row>
    <row r="50" spans="1:11" x14ac:dyDescent="0.3">
      <c r="A50" s="1">
        <v>5</v>
      </c>
      <c r="B50" s="7">
        <v>14.32</v>
      </c>
      <c r="C50" s="7">
        <v>14.3</v>
      </c>
      <c r="D50" s="7">
        <v>14.56</v>
      </c>
      <c r="E50" s="7">
        <v>14.42</v>
      </c>
      <c r="F50" s="7">
        <v>14.6</v>
      </c>
      <c r="G50" s="7"/>
      <c r="H50" s="7"/>
      <c r="I50" s="7"/>
      <c r="J50" s="7"/>
      <c r="K50" s="7"/>
    </row>
    <row r="51" spans="1:11" x14ac:dyDescent="0.3">
      <c r="A51" s="1">
        <v>6</v>
      </c>
      <c r="B51" s="7">
        <v>14.68</v>
      </c>
      <c r="C51" s="7">
        <v>14.68</v>
      </c>
      <c r="D51" s="7">
        <v>14.2</v>
      </c>
      <c r="E51" s="7">
        <v>14.08</v>
      </c>
      <c r="F51" s="7">
        <v>14.78</v>
      </c>
      <c r="G51" s="7"/>
      <c r="H51" s="7"/>
      <c r="I51" s="7"/>
      <c r="J51" s="7"/>
      <c r="K51" s="7"/>
    </row>
    <row r="52" spans="1:11" x14ac:dyDescent="0.3">
      <c r="A52" s="1">
        <v>7</v>
      </c>
      <c r="B52" s="7">
        <v>14.38</v>
      </c>
      <c r="C52" s="7">
        <v>14.2</v>
      </c>
      <c r="D52" s="7">
        <v>14.38</v>
      </c>
      <c r="E52" s="7">
        <v>14.56</v>
      </c>
      <c r="F52" s="7">
        <v>14.44</v>
      </c>
      <c r="G52" s="7"/>
      <c r="H52" s="7"/>
      <c r="I52" s="7"/>
      <c r="J52" s="7"/>
      <c r="K52" s="7"/>
    </row>
    <row r="53" spans="1:11" x14ac:dyDescent="0.3">
      <c r="A53" s="1">
        <v>8</v>
      </c>
      <c r="B53" s="7">
        <v>14.4</v>
      </c>
      <c r="C53" s="7">
        <v>14.38</v>
      </c>
      <c r="D53" s="7">
        <v>14.44</v>
      </c>
      <c r="E53" s="7">
        <v>14.52</v>
      </c>
      <c r="F53" s="7">
        <v>14.42</v>
      </c>
      <c r="G53" s="7"/>
      <c r="H53" s="7"/>
      <c r="I53" s="7"/>
      <c r="J53" s="7"/>
      <c r="K53" s="7"/>
    </row>
    <row r="54" spans="1:11" x14ac:dyDescent="0.3">
      <c r="A54" s="1">
        <v>9</v>
      </c>
      <c r="B54" s="7">
        <v>14.46</v>
      </c>
      <c r="C54" s="7">
        <v>14.72</v>
      </c>
      <c r="D54" s="7">
        <v>14.2</v>
      </c>
      <c r="E54" s="7">
        <v>14.18</v>
      </c>
      <c r="F54" s="7">
        <v>14.44</v>
      </c>
      <c r="G54" s="7"/>
      <c r="H54" s="7"/>
      <c r="I54" s="7"/>
      <c r="J54" s="7"/>
      <c r="K54" s="7"/>
    </row>
    <row r="55" spans="1:11" x14ac:dyDescent="0.3">
      <c r="A55" s="1">
        <v>10</v>
      </c>
      <c r="B55" s="7">
        <v>14.34</v>
      </c>
      <c r="C55" s="7">
        <v>14.42</v>
      </c>
      <c r="D55" s="7">
        <v>14.1</v>
      </c>
      <c r="E55" s="7">
        <v>14.38</v>
      </c>
      <c r="F55" s="7">
        <v>14.46</v>
      </c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720.13000000000011</v>
      </c>
    </row>
    <row r="61" spans="1:11" x14ac:dyDescent="0.3">
      <c r="A61" t="s">
        <v>21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>
        <v>18.3</v>
      </c>
      <c r="C63" s="7">
        <v>20.21</v>
      </c>
      <c r="D63" s="7">
        <v>18.489999999999998</v>
      </c>
      <c r="E63" s="7">
        <v>18.64</v>
      </c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>
        <v>19</v>
      </c>
      <c r="C64" s="7">
        <v>19.53</v>
      </c>
      <c r="D64" s="7">
        <v>20.010000000000002</v>
      </c>
      <c r="E64" s="7">
        <v>19.27</v>
      </c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>
        <v>19.63</v>
      </c>
      <c r="C65" s="7">
        <v>18.45</v>
      </c>
      <c r="D65" s="7">
        <v>18.77</v>
      </c>
      <c r="E65" s="7">
        <v>18.78</v>
      </c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>
        <v>19.47</v>
      </c>
      <c r="C66" s="7">
        <v>17.79</v>
      </c>
      <c r="D66" s="7">
        <v>17.89</v>
      </c>
      <c r="E66" s="7">
        <v>19.38</v>
      </c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>
        <v>21.43</v>
      </c>
      <c r="C67" s="7">
        <v>18.989999999999998</v>
      </c>
      <c r="D67" s="7">
        <v>17.97</v>
      </c>
      <c r="E67" s="7">
        <v>19.04</v>
      </c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>
        <v>18.739999999999998</v>
      </c>
      <c r="C68" s="7">
        <v>19.55</v>
      </c>
      <c r="D68" s="7">
        <v>18.53</v>
      </c>
      <c r="E68" s="7">
        <v>18.82</v>
      </c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>
        <v>19.010000000000002</v>
      </c>
      <c r="C69" s="7">
        <v>20.440000000000001</v>
      </c>
      <c r="D69" s="7">
        <v>21.05</v>
      </c>
      <c r="E69" s="7">
        <v>17.579999999999998</v>
      </c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>
        <v>19.12</v>
      </c>
      <c r="C70" s="7">
        <v>18.87</v>
      </c>
      <c r="D70" s="7">
        <v>20.350000000000001</v>
      </c>
      <c r="E70" s="7">
        <v>22.19</v>
      </c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>
        <v>20.22</v>
      </c>
      <c r="C71" s="7">
        <v>18.62</v>
      </c>
      <c r="D71" s="7">
        <v>19.940000000000001</v>
      </c>
      <c r="E71" s="7">
        <v>20.079999999999998</v>
      </c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>
        <v>18.55</v>
      </c>
      <c r="C72" s="7">
        <v>19.11</v>
      </c>
      <c r="D72" s="7">
        <v>19.899999999999999</v>
      </c>
      <c r="E72" s="7">
        <v>20.91</v>
      </c>
      <c r="F72" s="7"/>
      <c r="G72" s="7"/>
      <c r="H72" s="7"/>
      <c r="I72" s="7"/>
      <c r="J72" s="7"/>
      <c r="K72" s="7"/>
    </row>
    <row r="73" spans="1:13" x14ac:dyDescent="0.3">
      <c r="M73" s="53"/>
    </row>
    <row r="74" spans="1:13" x14ac:dyDescent="0.3">
      <c r="I74" t="s">
        <v>3</v>
      </c>
      <c r="K74" s="2">
        <f>+SUM(B63:K72)</f>
        <v>772.62000000000012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28" zoomScale="82" zoomScaleNormal="82" workbookViewId="0">
      <selection activeCell="G50" sqref="G5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14.48</v>
      </c>
      <c r="C3" s="7">
        <v>14.36</v>
      </c>
      <c r="D3" s="7">
        <v>14.52</v>
      </c>
      <c r="E3" s="7">
        <v>14.24</v>
      </c>
      <c r="F3" s="7">
        <v>17.28</v>
      </c>
      <c r="G3" s="7"/>
      <c r="H3" s="7"/>
      <c r="I3" s="7"/>
      <c r="J3" s="7"/>
      <c r="K3" s="7"/>
    </row>
    <row r="4" spans="1:14" x14ac:dyDescent="0.3">
      <c r="A4" s="1">
        <v>2</v>
      </c>
      <c r="B4" s="7">
        <v>15.04</v>
      </c>
      <c r="C4" s="7">
        <v>14.46</v>
      </c>
      <c r="D4" s="7">
        <v>14.6</v>
      </c>
      <c r="E4" s="7">
        <v>14.04</v>
      </c>
      <c r="F4" s="7">
        <v>14.62</v>
      </c>
      <c r="G4" s="7"/>
      <c r="H4" s="7"/>
      <c r="I4" s="7"/>
      <c r="J4" s="7"/>
      <c r="K4" s="7"/>
    </row>
    <row r="5" spans="1:14" x14ac:dyDescent="0.3">
      <c r="A5" s="1">
        <v>3</v>
      </c>
      <c r="B5" s="7">
        <v>14.02</v>
      </c>
      <c r="C5" s="7">
        <v>14.16</v>
      </c>
      <c r="D5" s="7">
        <v>13.92</v>
      </c>
      <c r="E5" s="7">
        <v>14.2</v>
      </c>
      <c r="F5" s="7">
        <v>14.1</v>
      </c>
      <c r="G5" s="7"/>
      <c r="H5" s="7"/>
      <c r="I5" s="7"/>
      <c r="J5" s="7"/>
      <c r="K5" s="7"/>
    </row>
    <row r="6" spans="1:14" x14ac:dyDescent="0.3">
      <c r="A6" s="1">
        <v>4</v>
      </c>
      <c r="B6" s="7">
        <v>14.52</v>
      </c>
      <c r="C6" s="7">
        <v>14.32</v>
      </c>
      <c r="D6" s="7">
        <v>14.9</v>
      </c>
      <c r="E6" s="7">
        <v>14.26</v>
      </c>
      <c r="F6" s="7">
        <v>14.28</v>
      </c>
      <c r="G6" s="7"/>
      <c r="H6" s="7"/>
      <c r="I6" s="7"/>
      <c r="J6" s="7"/>
      <c r="K6" s="7"/>
    </row>
    <row r="7" spans="1:14" x14ac:dyDescent="0.3">
      <c r="A7" s="1">
        <v>5</v>
      </c>
      <c r="B7" s="7">
        <v>14.62</v>
      </c>
      <c r="C7" s="7">
        <v>14.22</v>
      </c>
      <c r="D7" s="7">
        <v>14.6</v>
      </c>
      <c r="E7" s="7">
        <v>14.22</v>
      </c>
      <c r="F7" s="7">
        <v>14.6</v>
      </c>
      <c r="G7" s="7"/>
      <c r="H7" s="7"/>
      <c r="I7" s="7"/>
      <c r="J7" s="7"/>
      <c r="K7" s="7"/>
    </row>
    <row r="8" spans="1:14" x14ac:dyDescent="0.3">
      <c r="A8" s="1">
        <v>6</v>
      </c>
      <c r="B8" s="7">
        <v>14.22</v>
      </c>
      <c r="C8" s="7">
        <v>14.1</v>
      </c>
      <c r="D8" s="7">
        <v>14.36</v>
      </c>
      <c r="E8" s="7">
        <v>14.38</v>
      </c>
      <c r="F8" s="7">
        <v>14.86</v>
      </c>
      <c r="G8" s="7"/>
      <c r="H8" s="7"/>
      <c r="I8" s="7"/>
      <c r="J8" s="7"/>
      <c r="K8" s="7"/>
    </row>
    <row r="9" spans="1:14" x14ac:dyDescent="0.3">
      <c r="A9" s="1">
        <v>7</v>
      </c>
      <c r="B9" s="7">
        <v>14.14</v>
      </c>
      <c r="C9" s="7">
        <v>14.24</v>
      </c>
      <c r="D9" s="7">
        <v>14.42</v>
      </c>
      <c r="E9" s="7">
        <v>14.24</v>
      </c>
      <c r="F9" s="7">
        <v>14</v>
      </c>
      <c r="G9" s="7"/>
      <c r="H9" s="7"/>
      <c r="I9" s="7"/>
      <c r="J9" s="7"/>
      <c r="K9" s="7"/>
      <c r="N9" s="53"/>
    </row>
    <row r="10" spans="1:14" x14ac:dyDescent="0.3">
      <c r="A10" s="1">
        <v>8</v>
      </c>
      <c r="B10" s="7">
        <v>14.4</v>
      </c>
      <c r="C10" s="7">
        <v>14.36</v>
      </c>
      <c r="D10" s="7">
        <v>14.26</v>
      </c>
      <c r="E10" s="7">
        <v>14.2</v>
      </c>
      <c r="F10" s="7">
        <v>13.98</v>
      </c>
      <c r="G10" s="7"/>
      <c r="H10" s="7"/>
      <c r="I10" s="7"/>
      <c r="J10" s="7"/>
      <c r="K10" s="7"/>
    </row>
    <row r="11" spans="1:14" x14ac:dyDescent="0.3">
      <c r="A11" s="1">
        <v>9</v>
      </c>
      <c r="B11" s="7">
        <v>14.4</v>
      </c>
      <c r="C11" s="7">
        <v>14.78</v>
      </c>
      <c r="D11" s="7">
        <v>13.68</v>
      </c>
      <c r="E11" s="7">
        <v>14.1</v>
      </c>
      <c r="F11" s="7">
        <v>14.64</v>
      </c>
      <c r="G11" s="7"/>
      <c r="H11" s="7"/>
      <c r="I11" s="7"/>
      <c r="J11" s="7"/>
      <c r="K11" s="7"/>
    </row>
    <row r="12" spans="1:14" x14ac:dyDescent="0.3">
      <c r="A12" s="1">
        <v>10</v>
      </c>
      <c r="B12" s="7">
        <v>14.38</v>
      </c>
      <c r="C12" s="7">
        <v>14.1</v>
      </c>
      <c r="D12" s="7">
        <v>14.08</v>
      </c>
      <c r="E12" s="7">
        <v>14.44</v>
      </c>
      <c r="F12" s="7">
        <v>14.46</v>
      </c>
      <c r="G12" s="7"/>
      <c r="H12" s="7"/>
      <c r="I12" s="7"/>
      <c r="J12" s="7"/>
      <c r="K12" s="7"/>
      <c r="N12" s="53"/>
    </row>
    <row r="14" spans="1:14" x14ac:dyDescent="0.3">
      <c r="I14" t="s">
        <v>3</v>
      </c>
      <c r="K14" s="2">
        <f>+SUM(B3:K12)</f>
        <v>719.8000000000003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14.1</v>
      </c>
      <c r="C17" s="7">
        <v>13.76</v>
      </c>
      <c r="D17" s="7">
        <v>13.36</v>
      </c>
      <c r="E17" s="7">
        <v>15</v>
      </c>
      <c r="F17" s="7">
        <v>14.22</v>
      </c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13.56</v>
      </c>
      <c r="C18" s="7">
        <v>14.18</v>
      </c>
      <c r="D18" s="7">
        <v>13.64</v>
      </c>
      <c r="E18" s="7">
        <v>13.84</v>
      </c>
      <c r="F18" s="7">
        <v>14.68</v>
      </c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13.78</v>
      </c>
      <c r="C19" s="7">
        <v>14.2</v>
      </c>
      <c r="D19" s="7">
        <v>13.06</v>
      </c>
      <c r="E19" s="7">
        <v>14.56</v>
      </c>
      <c r="F19" s="7">
        <v>13.66</v>
      </c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14.3</v>
      </c>
      <c r="C20" s="7">
        <v>14.08</v>
      </c>
      <c r="D20" s="7">
        <v>13.94</v>
      </c>
      <c r="E20" s="7">
        <v>14.02</v>
      </c>
      <c r="F20" s="7">
        <v>13.8</v>
      </c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14.24</v>
      </c>
      <c r="C21" s="7">
        <v>14.46</v>
      </c>
      <c r="D21" s="7">
        <v>14.34</v>
      </c>
      <c r="E21" s="7">
        <v>14.68</v>
      </c>
      <c r="F21" s="7">
        <v>14.48</v>
      </c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14.44</v>
      </c>
      <c r="C22" s="7">
        <v>13.72</v>
      </c>
      <c r="D22" s="7">
        <v>13.34</v>
      </c>
      <c r="E22" s="7">
        <v>14.34</v>
      </c>
      <c r="F22" s="7">
        <v>14.44</v>
      </c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14.66</v>
      </c>
      <c r="C23" s="7">
        <v>13.26</v>
      </c>
      <c r="D23" s="7">
        <v>13.96</v>
      </c>
      <c r="E23" s="7">
        <v>14.5</v>
      </c>
      <c r="F23" s="7">
        <v>14.4</v>
      </c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13.92</v>
      </c>
      <c r="C24" s="7">
        <v>13.88</v>
      </c>
      <c r="D24" s="7">
        <v>14.1</v>
      </c>
      <c r="E24" s="7">
        <v>13.72</v>
      </c>
      <c r="F24" s="7">
        <v>14.32</v>
      </c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14.54</v>
      </c>
      <c r="C25" s="7">
        <v>13.64</v>
      </c>
      <c r="D25" s="7">
        <v>14.48</v>
      </c>
      <c r="E25" s="7">
        <v>14.06</v>
      </c>
      <c r="F25" s="7">
        <v>14.14</v>
      </c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14.04</v>
      </c>
      <c r="C26" s="7">
        <v>13.8</v>
      </c>
      <c r="D26" s="7">
        <v>13.5</v>
      </c>
      <c r="E26" s="7">
        <v>14.2</v>
      </c>
      <c r="F26" s="7">
        <v>14.42</v>
      </c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703.75999999999988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opLeftCell="A52" zoomScale="77" zoomScaleNormal="77" workbookViewId="0">
      <selection activeCell="N72" sqref="N7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21875" bestFit="1" customWidth="1"/>
  </cols>
  <sheetData>
    <row r="1" spans="1:15" x14ac:dyDescent="0.3">
      <c r="A1" t="s">
        <v>16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21.6</v>
      </c>
      <c r="C3" s="7">
        <v>20.100000000000001</v>
      </c>
      <c r="D3" s="7">
        <v>19.010000000000002</v>
      </c>
      <c r="E3" s="7">
        <v>20.32</v>
      </c>
      <c r="F3" s="7">
        <v>17.440000000000001</v>
      </c>
      <c r="G3" s="7">
        <v>21.04</v>
      </c>
      <c r="H3" s="7">
        <v>22.21</v>
      </c>
      <c r="I3" s="7">
        <v>20.8</v>
      </c>
      <c r="J3" s="7">
        <v>22.64</v>
      </c>
      <c r="K3" s="7">
        <v>18.27</v>
      </c>
    </row>
    <row r="4" spans="1:15" x14ac:dyDescent="0.3">
      <c r="A4" s="1">
        <v>2</v>
      </c>
      <c r="B4" s="7">
        <v>22.73</v>
      </c>
      <c r="C4" s="7">
        <v>19.21</v>
      </c>
      <c r="D4" s="7">
        <v>19.690000000000001</v>
      </c>
      <c r="E4" s="7">
        <v>17.68</v>
      </c>
      <c r="F4" s="7">
        <v>20.21</v>
      </c>
      <c r="G4" s="7">
        <v>18.559999999999999</v>
      </c>
      <c r="H4" s="7">
        <v>19.68</v>
      </c>
      <c r="I4" s="7">
        <v>21</v>
      </c>
      <c r="J4" s="7">
        <v>20.100000000000001</v>
      </c>
      <c r="K4" s="7">
        <v>20.37</v>
      </c>
    </row>
    <row r="5" spans="1:15" x14ac:dyDescent="0.3">
      <c r="A5" s="1">
        <v>3</v>
      </c>
      <c r="B5" s="7">
        <v>19.96</v>
      </c>
      <c r="C5" s="7">
        <v>18.82</v>
      </c>
      <c r="D5" s="7">
        <v>18.22</v>
      </c>
      <c r="E5" s="7">
        <v>19.36</v>
      </c>
      <c r="F5" s="7">
        <v>19.7</v>
      </c>
      <c r="G5" s="7">
        <v>20.010000000000002</v>
      </c>
      <c r="H5" s="7">
        <v>20.66</v>
      </c>
      <c r="I5" s="7">
        <v>18.09</v>
      </c>
      <c r="J5" s="7">
        <v>22.13</v>
      </c>
      <c r="K5" s="7">
        <v>21.06</v>
      </c>
    </row>
    <row r="6" spans="1:15" x14ac:dyDescent="0.3">
      <c r="A6" s="1">
        <v>4</v>
      </c>
      <c r="B6" s="7">
        <v>19.350000000000001</v>
      </c>
      <c r="C6" s="7">
        <v>21.55</v>
      </c>
      <c r="D6" s="7">
        <v>19.010000000000002</v>
      </c>
      <c r="E6" s="7">
        <v>20.54</v>
      </c>
      <c r="F6" s="7">
        <v>21.74</v>
      </c>
      <c r="G6" s="7">
        <v>21.27</v>
      </c>
      <c r="H6" s="7">
        <v>21.16</v>
      </c>
      <c r="I6" s="7">
        <v>20.68</v>
      </c>
      <c r="J6" s="7">
        <v>22.86</v>
      </c>
      <c r="K6" s="7">
        <v>20.18</v>
      </c>
    </row>
    <row r="7" spans="1:15" x14ac:dyDescent="0.3">
      <c r="A7" s="1">
        <v>5</v>
      </c>
      <c r="B7" s="7">
        <v>20.92</v>
      </c>
      <c r="C7" s="7">
        <v>20.81</v>
      </c>
      <c r="D7" s="7">
        <v>17.670000000000002</v>
      </c>
      <c r="E7" s="7">
        <v>18.54</v>
      </c>
      <c r="F7" s="7">
        <v>20.14</v>
      </c>
      <c r="G7" s="7">
        <v>19.68</v>
      </c>
      <c r="H7" s="7">
        <v>20.350000000000001</v>
      </c>
      <c r="I7" s="7">
        <v>20.23</v>
      </c>
      <c r="J7" s="7">
        <v>20.34</v>
      </c>
      <c r="K7" s="7">
        <v>21</v>
      </c>
    </row>
    <row r="8" spans="1:15" x14ac:dyDescent="0.3">
      <c r="A8" s="1">
        <v>6</v>
      </c>
      <c r="B8" s="7">
        <v>22.37</v>
      </c>
      <c r="C8" s="7">
        <v>19</v>
      </c>
      <c r="D8" s="7">
        <v>18.02</v>
      </c>
      <c r="E8" s="7">
        <v>20.12</v>
      </c>
      <c r="F8" s="7">
        <v>22.85</v>
      </c>
      <c r="G8" s="7">
        <v>20.8</v>
      </c>
      <c r="H8" s="7">
        <v>19.68</v>
      </c>
      <c r="I8" s="7">
        <v>21.18</v>
      </c>
      <c r="J8" s="7">
        <v>17.600000000000001</v>
      </c>
      <c r="K8" s="7">
        <v>23.34</v>
      </c>
    </row>
    <row r="9" spans="1:15" x14ac:dyDescent="0.3">
      <c r="A9" s="1">
        <v>7</v>
      </c>
      <c r="B9" s="7">
        <v>19.73</v>
      </c>
      <c r="C9" s="7">
        <v>18.72</v>
      </c>
      <c r="D9" s="7">
        <v>17.739999999999998</v>
      </c>
      <c r="E9" s="7">
        <v>19.010000000000002</v>
      </c>
      <c r="F9" s="7">
        <v>19.54</v>
      </c>
      <c r="G9" s="7">
        <v>21.47</v>
      </c>
      <c r="H9" s="7">
        <v>20.52</v>
      </c>
      <c r="I9" s="7">
        <v>20.75</v>
      </c>
      <c r="J9" s="7">
        <v>21.81</v>
      </c>
      <c r="K9" s="7">
        <v>22.53</v>
      </c>
    </row>
    <row r="10" spans="1:15" x14ac:dyDescent="0.3">
      <c r="A10" s="1">
        <v>8</v>
      </c>
      <c r="B10" s="7">
        <v>19.71</v>
      </c>
      <c r="C10" s="7">
        <v>21.1</v>
      </c>
      <c r="D10" s="7">
        <v>19.54</v>
      </c>
      <c r="E10" s="7">
        <v>18.239999999999998</v>
      </c>
      <c r="F10" s="7">
        <v>20.87</v>
      </c>
      <c r="G10" s="7">
        <v>22.56</v>
      </c>
      <c r="H10" s="7">
        <v>21.77</v>
      </c>
      <c r="I10" s="7">
        <v>20.56</v>
      </c>
      <c r="J10" s="7">
        <v>23.36</v>
      </c>
      <c r="K10" s="7">
        <v>21.39</v>
      </c>
    </row>
    <row r="11" spans="1:15" x14ac:dyDescent="0.3">
      <c r="A11" s="1">
        <v>9</v>
      </c>
      <c r="B11" s="7">
        <v>20.239999999999998</v>
      </c>
      <c r="C11" s="7">
        <v>23.67</v>
      </c>
      <c r="D11" s="7">
        <v>19.73</v>
      </c>
      <c r="E11" s="7">
        <v>19.010000000000002</v>
      </c>
      <c r="F11" s="7">
        <v>19.89</v>
      </c>
      <c r="G11" s="7">
        <v>21.28</v>
      </c>
      <c r="H11" s="7">
        <v>19.690000000000001</v>
      </c>
      <c r="I11" s="7">
        <v>22.2</v>
      </c>
      <c r="J11" s="7">
        <v>19.100000000000001</v>
      </c>
      <c r="K11" s="7">
        <v>18.670000000000002</v>
      </c>
    </row>
    <row r="12" spans="1:15" x14ac:dyDescent="0.3">
      <c r="A12" s="1">
        <v>10</v>
      </c>
      <c r="B12" s="7">
        <v>20.64</v>
      </c>
      <c r="C12" s="7">
        <v>20.6</v>
      </c>
      <c r="D12" s="7">
        <v>18.45</v>
      </c>
      <c r="E12" s="7">
        <v>21.1</v>
      </c>
      <c r="F12" s="7">
        <v>21.21</v>
      </c>
      <c r="G12" s="7">
        <v>19.14</v>
      </c>
      <c r="H12" s="7">
        <v>22.3</v>
      </c>
      <c r="I12" s="7">
        <v>22.23</v>
      </c>
      <c r="J12" s="7">
        <v>23.48</v>
      </c>
      <c r="K12" s="7">
        <v>20.79</v>
      </c>
    </row>
    <row r="13" spans="1:15" x14ac:dyDescent="0.3">
      <c r="O13" s="53"/>
    </row>
    <row r="14" spans="1:15" x14ac:dyDescent="0.3">
      <c r="I14" t="s">
        <v>3</v>
      </c>
      <c r="K14" s="2">
        <f>+SUM(B3:K12)</f>
        <v>2037.9899999999993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 t="s">
        <v>83</v>
      </c>
      <c r="C17" s="7">
        <v>19.559999999999999</v>
      </c>
      <c r="D17" s="7">
        <v>20.74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18.93</v>
      </c>
      <c r="C18" s="7">
        <v>20.67</v>
      </c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19.440000000000001</v>
      </c>
      <c r="C19" s="7">
        <v>19.18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23.65</v>
      </c>
      <c r="C20" s="7">
        <v>22.06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22.98</v>
      </c>
      <c r="C21" s="7">
        <v>20.36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22.6</v>
      </c>
      <c r="C22" s="7">
        <v>19.010000000000002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19.5</v>
      </c>
      <c r="C23" s="7">
        <v>19.54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19.440000000000001</v>
      </c>
      <c r="C24" s="7">
        <v>20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20.93</v>
      </c>
      <c r="C25" s="7">
        <v>19.95</v>
      </c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20.8</v>
      </c>
      <c r="C26" s="7">
        <v>20.92</v>
      </c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410.26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14.12</v>
      </c>
      <c r="C32" s="7">
        <v>14.38</v>
      </c>
      <c r="D32" s="7">
        <v>14.6</v>
      </c>
      <c r="E32" s="7">
        <v>14.54</v>
      </c>
      <c r="F32" s="7">
        <v>14.36</v>
      </c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14.42</v>
      </c>
      <c r="C33" s="7">
        <v>14.26</v>
      </c>
      <c r="D33" s="7">
        <v>14.38</v>
      </c>
      <c r="E33" s="7">
        <v>13.76</v>
      </c>
      <c r="F33" s="7">
        <v>14.26</v>
      </c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14.54</v>
      </c>
      <c r="C34" s="7">
        <v>14.44</v>
      </c>
      <c r="D34" s="7">
        <v>14.58</v>
      </c>
      <c r="E34" s="7">
        <v>14.46</v>
      </c>
      <c r="F34" s="7">
        <v>14.36</v>
      </c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14.14</v>
      </c>
      <c r="C35" s="7">
        <v>14.2</v>
      </c>
      <c r="D35" s="7">
        <v>14.12</v>
      </c>
      <c r="E35" s="7">
        <v>14.48</v>
      </c>
      <c r="F35" s="7">
        <v>14.14</v>
      </c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14.8</v>
      </c>
      <c r="C36" s="7">
        <v>14.04</v>
      </c>
      <c r="D36" s="7">
        <v>13.94</v>
      </c>
      <c r="E36" s="7">
        <v>14.3</v>
      </c>
      <c r="F36" s="7">
        <v>14.42</v>
      </c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14.28</v>
      </c>
      <c r="C37" s="7">
        <v>13.88</v>
      </c>
      <c r="D37" s="7">
        <v>14.52</v>
      </c>
      <c r="E37" s="7">
        <v>14.12</v>
      </c>
      <c r="F37" s="7">
        <v>14.44</v>
      </c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14.28</v>
      </c>
      <c r="C38" s="7">
        <v>14.1</v>
      </c>
      <c r="D38" s="7">
        <v>14</v>
      </c>
      <c r="E38" s="7">
        <v>13.96</v>
      </c>
      <c r="F38" s="7">
        <v>14.26</v>
      </c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14.34</v>
      </c>
      <c r="C39" s="7">
        <v>14.7</v>
      </c>
      <c r="D39" s="7">
        <v>14.46</v>
      </c>
      <c r="E39" s="7">
        <v>13.96</v>
      </c>
      <c r="F39" s="7">
        <v>14.04</v>
      </c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14.48</v>
      </c>
      <c r="C40" s="7">
        <v>14.04</v>
      </c>
      <c r="D40" s="7">
        <v>14.26</v>
      </c>
      <c r="E40" s="7">
        <v>14.26</v>
      </c>
      <c r="F40" s="7">
        <v>14.36</v>
      </c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14.4</v>
      </c>
      <c r="C41" s="7">
        <v>14.14</v>
      </c>
      <c r="D41" s="7">
        <v>14.56</v>
      </c>
      <c r="E41" s="7">
        <v>14.14</v>
      </c>
      <c r="F41" s="7">
        <v>14.68</v>
      </c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714.69999999999982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20.059999999999999</v>
      </c>
      <c r="C46" s="7">
        <v>20.66</v>
      </c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20.059999999999999</v>
      </c>
      <c r="C47" s="7">
        <v>21.34</v>
      </c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20.9</v>
      </c>
      <c r="C48" s="7">
        <v>21.54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20.37</v>
      </c>
      <c r="C49" s="7">
        <v>20.52</v>
      </c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20.68</v>
      </c>
      <c r="C50" s="7">
        <v>21.36</v>
      </c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20.7</v>
      </c>
      <c r="C51" s="7">
        <v>20.329999999999998</v>
      </c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20.85</v>
      </c>
      <c r="C52" s="7">
        <v>20.27</v>
      </c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19.77</v>
      </c>
      <c r="C53" s="7">
        <v>17.98</v>
      </c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20.46</v>
      </c>
      <c r="C54" s="7">
        <v>22.14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21.74</v>
      </c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391.72999999999996</v>
      </c>
    </row>
    <row r="61" spans="1:11" x14ac:dyDescent="0.3">
      <c r="A61" t="s">
        <v>21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>
        <v>14.38</v>
      </c>
      <c r="C63" s="7">
        <v>14.2</v>
      </c>
      <c r="D63" s="7">
        <v>14.64</v>
      </c>
      <c r="E63" s="7">
        <v>14.5</v>
      </c>
      <c r="F63" s="7">
        <v>13.36</v>
      </c>
      <c r="G63" s="7"/>
      <c r="H63" s="7"/>
      <c r="I63" s="7"/>
      <c r="J63" s="7"/>
      <c r="K63" s="7"/>
    </row>
    <row r="64" spans="1:11" x14ac:dyDescent="0.3">
      <c r="A64" s="1">
        <v>2</v>
      </c>
      <c r="B64" s="7">
        <v>14.48</v>
      </c>
      <c r="C64" s="7">
        <v>14.44</v>
      </c>
      <c r="D64" s="7">
        <v>14.08</v>
      </c>
      <c r="E64" s="7">
        <v>14.44</v>
      </c>
      <c r="F64" s="7">
        <v>14.32</v>
      </c>
      <c r="G64" s="7"/>
      <c r="H64" s="7"/>
      <c r="I64" s="7"/>
      <c r="J64" s="7"/>
      <c r="K64" s="7"/>
    </row>
    <row r="65" spans="1:11" x14ac:dyDescent="0.3">
      <c r="A65" s="1">
        <v>3</v>
      </c>
      <c r="B65" s="7">
        <v>14.28</v>
      </c>
      <c r="C65" s="7">
        <v>14.64</v>
      </c>
      <c r="D65" s="7">
        <v>14.42</v>
      </c>
      <c r="E65" s="7">
        <v>14.3</v>
      </c>
      <c r="F65" s="7">
        <v>14.56</v>
      </c>
      <c r="G65" s="7"/>
      <c r="H65" s="7"/>
      <c r="I65" s="7"/>
      <c r="J65" s="7"/>
      <c r="K65" s="7"/>
    </row>
    <row r="66" spans="1:11" x14ac:dyDescent="0.3">
      <c r="A66" s="1">
        <v>4</v>
      </c>
      <c r="B66" s="7">
        <v>14.42</v>
      </c>
      <c r="C66" s="7">
        <v>14.4</v>
      </c>
      <c r="D66" s="7">
        <v>13.92</v>
      </c>
      <c r="E66" s="7">
        <v>14.1</v>
      </c>
      <c r="F66" s="7">
        <v>14.38</v>
      </c>
      <c r="G66" s="7"/>
      <c r="H66" s="7"/>
      <c r="I66" s="7"/>
      <c r="J66" s="7"/>
      <c r="K66" s="7"/>
    </row>
    <row r="67" spans="1:11" x14ac:dyDescent="0.3">
      <c r="A67" s="1">
        <v>5</v>
      </c>
      <c r="B67" s="7">
        <v>14.26</v>
      </c>
      <c r="C67" s="7">
        <v>14.28</v>
      </c>
      <c r="D67" s="7">
        <v>14.46</v>
      </c>
      <c r="E67" s="7">
        <v>13.96</v>
      </c>
      <c r="F67" s="7">
        <v>14.38</v>
      </c>
      <c r="G67" s="7"/>
      <c r="H67" s="7"/>
      <c r="I67" s="7"/>
      <c r="J67" s="7"/>
      <c r="K67" s="7"/>
    </row>
    <row r="68" spans="1:11" x14ac:dyDescent="0.3">
      <c r="A68" s="1">
        <v>6</v>
      </c>
      <c r="B68" s="7">
        <v>14.12</v>
      </c>
      <c r="C68" s="7">
        <v>13.5</v>
      </c>
      <c r="D68" s="7">
        <v>14.3</v>
      </c>
      <c r="E68" s="7">
        <v>14.66</v>
      </c>
      <c r="F68" s="7">
        <v>14.22</v>
      </c>
      <c r="G68" s="7"/>
      <c r="H68" s="7"/>
      <c r="I68" s="7"/>
      <c r="J68" s="7"/>
      <c r="K68" s="7"/>
    </row>
    <row r="69" spans="1:11" x14ac:dyDescent="0.3">
      <c r="A69" s="1">
        <v>7</v>
      </c>
      <c r="B69" s="7">
        <v>14.26</v>
      </c>
      <c r="C69" s="7">
        <v>14.38</v>
      </c>
      <c r="D69" s="7">
        <v>14.38</v>
      </c>
      <c r="E69" s="7">
        <v>14.04</v>
      </c>
      <c r="F69" s="7">
        <v>14.26</v>
      </c>
      <c r="G69" s="7"/>
      <c r="H69" s="7"/>
      <c r="I69" s="7"/>
      <c r="J69" s="7"/>
      <c r="K69" s="7"/>
    </row>
    <row r="70" spans="1:11" x14ac:dyDescent="0.3">
      <c r="A70" s="1">
        <v>8</v>
      </c>
      <c r="B70" s="7">
        <v>14.24</v>
      </c>
      <c r="C70" s="7">
        <v>14.42</v>
      </c>
      <c r="D70" s="7">
        <v>14.26</v>
      </c>
      <c r="E70" s="7">
        <v>13.92</v>
      </c>
      <c r="F70" s="7">
        <v>14.82</v>
      </c>
      <c r="G70" s="7"/>
      <c r="H70" s="7"/>
      <c r="I70" s="7"/>
      <c r="J70" s="7"/>
      <c r="K70" s="7"/>
    </row>
    <row r="71" spans="1:11" x14ac:dyDescent="0.3">
      <c r="A71" s="1">
        <v>9</v>
      </c>
      <c r="B71" s="7">
        <v>14.4</v>
      </c>
      <c r="C71" s="7">
        <v>14.36</v>
      </c>
      <c r="D71" s="7">
        <v>14.74</v>
      </c>
      <c r="E71" s="7">
        <v>14.32</v>
      </c>
      <c r="F71" s="7">
        <v>14.4</v>
      </c>
      <c r="G71" s="7"/>
      <c r="H71" s="7"/>
      <c r="I71" s="7"/>
      <c r="J71" s="7"/>
      <c r="K71" s="7"/>
    </row>
    <row r="72" spans="1:11" x14ac:dyDescent="0.3">
      <c r="A72" s="1">
        <v>10</v>
      </c>
      <c r="B72" s="7">
        <v>14.36</v>
      </c>
      <c r="C72" s="7">
        <v>14.54</v>
      </c>
      <c r="D72" s="7">
        <v>14.3</v>
      </c>
      <c r="E72" s="7">
        <v>14.02</v>
      </c>
      <c r="F72" s="7">
        <v>13.34</v>
      </c>
      <c r="G72" s="7"/>
      <c r="H72" s="7"/>
      <c r="I72" s="7"/>
      <c r="J72" s="7"/>
      <c r="K72" s="7"/>
    </row>
    <row r="73" spans="1:11" x14ac:dyDescent="0.3">
      <c r="D73" s="54"/>
    </row>
    <row r="74" spans="1:11" x14ac:dyDescent="0.3">
      <c r="I74" t="s">
        <v>3</v>
      </c>
      <c r="K74" s="2">
        <f>+SUM(B63:K72)</f>
        <v>714.15999999999985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82" zoomScaleNormal="82" workbookViewId="0">
      <selection activeCell="N11" sqref="N1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14.38</v>
      </c>
      <c r="C3" s="7">
        <v>13.68</v>
      </c>
      <c r="D3" s="7">
        <v>14.54</v>
      </c>
      <c r="E3" s="7">
        <v>14.76</v>
      </c>
      <c r="F3" s="7">
        <v>14.14</v>
      </c>
      <c r="G3" s="7"/>
      <c r="H3" s="7"/>
      <c r="I3" s="7"/>
      <c r="J3" s="7"/>
      <c r="K3" s="7"/>
    </row>
    <row r="4" spans="1:14" x14ac:dyDescent="0.3">
      <c r="A4" s="1">
        <v>2</v>
      </c>
      <c r="B4" s="7">
        <v>13.96</v>
      </c>
      <c r="C4" s="7">
        <v>14.36</v>
      </c>
      <c r="D4" s="7">
        <v>14.24</v>
      </c>
      <c r="E4" s="7">
        <v>14.46</v>
      </c>
      <c r="F4" s="7">
        <v>14.32</v>
      </c>
      <c r="G4" s="7"/>
      <c r="H4" s="7"/>
      <c r="I4" s="7"/>
      <c r="J4" s="7"/>
      <c r="K4" s="7"/>
    </row>
    <row r="5" spans="1:14" x14ac:dyDescent="0.3">
      <c r="A5" s="1">
        <v>3</v>
      </c>
      <c r="B5" s="7">
        <v>14.52</v>
      </c>
      <c r="C5" s="7">
        <v>14.26</v>
      </c>
      <c r="D5" s="7">
        <v>14.52</v>
      </c>
      <c r="E5" s="7">
        <v>14.18</v>
      </c>
      <c r="F5" s="7">
        <v>14.56</v>
      </c>
      <c r="G5" s="7"/>
      <c r="H5" s="7"/>
      <c r="I5" s="7"/>
      <c r="J5" s="7"/>
      <c r="K5" s="7"/>
    </row>
    <row r="6" spans="1:14" x14ac:dyDescent="0.3">
      <c r="A6" s="1">
        <v>4</v>
      </c>
      <c r="B6" s="7">
        <v>14.44</v>
      </c>
      <c r="C6" s="7">
        <v>14.64</v>
      </c>
      <c r="D6" s="7">
        <v>14.3</v>
      </c>
      <c r="E6" s="7">
        <v>14.04</v>
      </c>
      <c r="F6" s="7">
        <v>14.22</v>
      </c>
      <c r="G6" s="7"/>
      <c r="H6" s="7"/>
      <c r="I6" s="7"/>
      <c r="J6" s="7"/>
      <c r="K6" s="7"/>
    </row>
    <row r="7" spans="1:14" x14ac:dyDescent="0.3">
      <c r="A7" s="1">
        <v>5</v>
      </c>
      <c r="B7" s="7">
        <v>14.26</v>
      </c>
      <c r="C7" s="7">
        <v>14.38</v>
      </c>
      <c r="D7" s="7">
        <v>14.2</v>
      </c>
      <c r="E7" s="7">
        <v>14.28</v>
      </c>
      <c r="F7" s="7">
        <v>14.56</v>
      </c>
      <c r="G7" s="7"/>
      <c r="H7" s="7"/>
      <c r="I7" s="7"/>
      <c r="J7" s="7"/>
      <c r="K7" s="7"/>
    </row>
    <row r="8" spans="1:14" x14ac:dyDescent="0.3">
      <c r="A8" s="1">
        <v>6</v>
      </c>
      <c r="B8" s="7">
        <v>14.36</v>
      </c>
      <c r="C8" s="7">
        <v>14.44</v>
      </c>
      <c r="D8" s="7">
        <v>14.46</v>
      </c>
      <c r="E8" s="7">
        <v>12.9</v>
      </c>
      <c r="F8" s="7">
        <v>13.12</v>
      </c>
      <c r="G8" s="7"/>
      <c r="H8" s="7"/>
      <c r="I8" s="7"/>
      <c r="J8" s="7"/>
      <c r="K8" s="7"/>
    </row>
    <row r="9" spans="1:14" x14ac:dyDescent="0.3">
      <c r="A9" s="1">
        <v>7</v>
      </c>
      <c r="B9" s="7">
        <v>14.54</v>
      </c>
      <c r="C9" s="7">
        <v>14.18</v>
      </c>
      <c r="D9" s="7">
        <v>14.42</v>
      </c>
      <c r="E9" s="7">
        <v>12.62</v>
      </c>
      <c r="F9" s="7">
        <v>14.5</v>
      </c>
      <c r="G9" s="7"/>
      <c r="H9" s="7"/>
      <c r="I9" s="7"/>
      <c r="J9" s="7"/>
      <c r="K9" s="7"/>
    </row>
    <row r="10" spans="1:14" x14ac:dyDescent="0.3">
      <c r="A10" s="1">
        <v>8</v>
      </c>
      <c r="B10" s="7">
        <v>14.76</v>
      </c>
      <c r="C10" s="7">
        <v>14.26</v>
      </c>
      <c r="D10" s="7">
        <v>14.32</v>
      </c>
      <c r="E10" s="7">
        <v>13.7</v>
      </c>
      <c r="F10" s="7">
        <v>14.24</v>
      </c>
      <c r="G10" s="7"/>
      <c r="H10" s="7"/>
      <c r="I10" s="7"/>
      <c r="J10" s="7"/>
      <c r="K10" s="7"/>
    </row>
    <row r="11" spans="1:14" x14ac:dyDescent="0.3">
      <c r="A11" s="1">
        <v>9</v>
      </c>
      <c r="B11" s="7">
        <v>14.6</v>
      </c>
      <c r="C11" s="7">
        <v>14.54</v>
      </c>
      <c r="D11" s="7">
        <v>13.96</v>
      </c>
      <c r="E11" s="7">
        <v>14.16</v>
      </c>
      <c r="F11" s="7">
        <v>14.72</v>
      </c>
      <c r="G11" s="7"/>
      <c r="H11" s="7"/>
      <c r="I11" s="7"/>
      <c r="J11" s="7"/>
      <c r="K11" s="7"/>
      <c r="N11" s="53"/>
    </row>
    <row r="12" spans="1:14" x14ac:dyDescent="0.3">
      <c r="A12" s="1">
        <v>10</v>
      </c>
      <c r="B12" s="7">
        <v>14.4</v>
      </c>
      <c r="C12" s="7">
        <v>14.46</v>
      </c>
      <c r="D12" s="7">
        <v>14.78</v>
      </c>
      <c r="E12" s="7">
        <v>13.86</v>
      </c>
      <c r="F12" s="7">
        <v>14.2</v>
      </c>
      <c r="G12" s="7"/>
      <c r="H12" s="7"/>
      <c r="I12" s="7"/>
      <c r="J12" s="7"/>
      <c r="K12" s="7"/>
    </row>
    <row r="14" spans="1:14" x14ac:dyDescent="0.3">
      <c r="I14" t="s">
        <v>3</v>
      </c>
      <c r="K14" s="2">
        <f>+SUM(B3:K12)</f>
        <v>712.70000000000027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19.87</v>
      </c>
      <c r="C17" s="7">
        <v>20.34</v>
      </c>
      <c r="D17" s="7">
        <v>20.92</v>
      </c>
      <c r="E17" s="7">
        <v>19.149999999999999</v>
      </c>
      <c r="F17" s="7">
        <v>21.47</v>
      </c>
      <c r="G17" s="7">
        <v>19.579999999999998</v>
      </c>
      <c r="H17" s="7">
        <v>18.89</v>
      </c>
      <c r="I17" s="7"/>
      <c r="J17" s="7"/>
      <c r="K17" s="7"/>
      <c r="L17" s="7"/>
    </row>
    <row r="18" spans="1:12" x14ac:dyDescent="0.3">
      <c r="A18" s="1">
        <v>2</v>
      </c>
      <c r="B18" s="7">
        <v>19.829999999999998</v>
      </c>
      <c r="C18" s="7">
        <v>22.03</v>
      </c>
      <c r="D18" s="7">
        <v>18.91</v>
      </c>
      <c r="E18" s="7">
        <v>20.65</v>
      </c>
      <c r="F18" s="7">
        <v>20.99</v>
      </c>
      <c r="G18" s="7">
        <v>22.01</v>
      </c>
      <c r="H18" s="7">
        <v>19.09</v>
      </c>
      <c r="I18" s="7"/>
      <c r="J18" s="7"/>
      <c r="K18" s="7"/>
      <c r="L18" s="7"/>
    </row>
    <row r="19" spans="1:12" x14ac:dyDescent="0.3">
      <c r="A19" s="1">
        <v>3</v>
      </c>
      <c r="B19" s="7">
        <v>19.62</v>
      </c>
      <c r="C19" s="7">
        <v>21.69</v>
      </c>
      <c r="D19" s="7">
        <v>19.36</v>
      </c>
      <c r="E19" s="7">
        <v>20.51</v>
      </c>
      <c r="F19" s="7">
        <v>21.05</v>
      </c>
      <c r="G19" s="7">
        <v>21.66</v>
      </c>
      <c r="H19" s="7">
        <v>23.73</v>
      </c>
      <c r="I19" s="7"/>
      <c r="J19" s="7"/>
      <c r="K19" s="7"/>
      <c r="L19" s="7"/>
    </row>
    <row r="20" spans="1:12" x14ac:dyDescent="0.3">
      <c r="A20" s="1">
        <v>4</v>
      </c>
      <c r="B20" s="7">
        <v>20.62</v>
      </c>
      <c r="C20" s="7">
        <v>20.67</v>
      </c>
      <c r="D20" s="7">
        <v>18.32</v>
      </c>
      <c r="E20" s="7">
        <v>18.55</v>
      </c>
      <c r="F20" s="7">
        <v>21.59</v>
      </c>
      <c r="G20" s="7">
        <v>21.17</v>
      </c>
      <c r="H20" s="7">
        <v>22.48</v>
      </c>
      <c r="I20" s="7"/>
      <c r="J20" s="7"/>
      <c r="K20" s="7"/>
      <c r="L20" s="7"/>
    </row>
    <row r="21" spans="1:12" x14ac:dyDescent="0.3">
      <c r="A21" s="1">
        <v>5</v>
      </c>
      <c r="B21" s="7">
        <v>19.66</v>
      </c>
      <c r="C21" s="7">
        <v>21.33</v>
      </c>
      <c r="D21" s="7">
        <v>20.39</v>
      </c>
      <c r="E21" s="7">
        <v>18.54</v>
      </c>
      <c r="F21" s="7">
        <v>18.87</v>
      </c>
      <c r="G21" s="7">
        <v>22.38</v>
      </c>
      <c r="H21" s="7">
        <v>22.5</v>
      </c>
      <c r="I21" s="7"/>
      <c r="J21" s="7"/>
      <c r="K21" s="7"/>
      <c r="L21" s="7"/>
    </row>
    <row r="22" spans="1:12" x14ac:dyDescent="0.3">
      <c r="A22" s="1">
        <v>6</v>
      </c>
      <c r="B22" s="7">
        <v>20.78</v>
      </c>
      <c r="C22" s="7">
        <v>21.38</v>
      </c>
      <c r="D22" s="7">
        <v>20.32</v>
      </c>
      <c r="E22" s="7">
        <v>21.78</v>
      </c>
      <c r="F22" s="7">
        <v>22.79</v>
      </c>
      <c r="G22" s="7">
        <v>20.9</v>
      </c>
      <c r="H22" s="7">
        <v>22.35</v>
      </c>
      <c r="I22" s="7"/>
      <c r="J22" s="7"/>
      <c r="K22" s="7"/>
      <c r="L22" s="7"/>
    </row>
    <row r="23" spans="1:12" x14ac:dyDescent="0.3">
      <c r="A23" s="1">
        <v>7</v>
      </c>
      <c r="B23" s="7">
        <v>21.87</v>
      </c>
      <c r="C23" s="7">
        <v>20.11</v>
      </c>
      <c r="D23" s="7">
        <v>19.649999999999999</v>
      </c>
      <c r="E23" s="7">
        <v>22.27</v>
      </c>
      <c r="F23" s="7">
        <v>22.26</v>
      </c>
      <c r="G23" s="7">
        <v>18.55</v>
      </c>
      <c r="H23" s="7">
        <v>18.75</v>
      </c>
      <c r="I23" s="7"/>
      <c r="J23" s="7"/>
      <c r="K23" s="7"/>
      <c r="L23" s="7"/>
    </row>
    <row r="24" spans="1:12" x14ac:dyDescent="0.3">
      <c r="A24" s="1">
        <v>8</v>
      </c>
      <c r="B24" s="7">
        <v>21.71</v>
      </c>
      <c r="C24" s="7">
        <v>22.39</v>
      </c>
      <c r="D24" s="7">
        <v>20.36</v>
      </c>
      <c r="E24" s="7">
        <v>22.91</v>
      </c>
      <c r="F24" s="7">
        <v>20.72</v>
      </c>
      <c r="G24" s="7">
        <v>20.420000000000002</v>
      </c>
      <c r="H24" s="7">
        <v>18.489999999999998</v>
      </c>
      <c r="I24" s="7"/>
      <c r="J24" s="7"/>
      <c r="K24" s="7"/>
      <c r="L24" s="7"/>
    </row>
    <row r="25" spans="1:12" x14ac:dyDescent="0.3">
      <c r="A25" s="1">
        <v>9</v>
      </c>
      <c r="B25" s="7">
        <v>20.07</v>
      </c>
      <c r="C25" s="7">
        <v>20.04</v>
      </c>
      <c r="D25" s="7">
        <v>22.98</v>
      </c>
      <c r="E25" s="7">
        <v>22.11</v>
      </c>
      <c r="F25" s="7">
        <v>19.45</v>
      </c>
      <c r="G25" s="7">
        <v>21.24</v>
      </c>
      <c r="H25" s="7">
        <v>23.87</v>
      </c>
      <c r="I25" s="7"/>
      <c r="J25" s="7"/>
      <c r="K25" s="7"/>
      <c r="L25" s="7"/>
    </row>
    <row r="26" spans="1:12" x14ac:dyDescent="0.3">
      <c r="A26" s="1">
        <v>10</v>
      </c>
      <c r="B26" s="7">
        <v>21.81</v>
      </c>
      <c r="C26" s="7">
        <v>19.52</v>
      </c>
      <c r="D26" s="7">
        <v>19.440000000000001</v>
      </c>
      <c r="E26" s="7">
        <v>21.61</v>
      </c>
      <c r="F26" s="7">
        <v>22.21</v>
      </c>
      <c r="G26" s="7">
        <v>22.54</v>
      </c>
      <c r="H26" s="7">
        <v>22.26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1458.3299999999997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13.8</v>
      </c>
      <c r="C32" s="7">
        <v>14.68</v>
      </c>
      <c r="D32" s="7">
        <v>14.24</v>
      </c>
      <c r="E32" s="7">
        <v>14.36</v>
      </c>
      <c r="F32" s="7">
        <v>14.52</v>
      </c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14.66</v>
      </c>
      <c r="C33" s="7">
        <v>13.48</v>
      </c>
      <c r="D33" s="7">
        <v>14.16</v>
      </c>
      <c r="E33" s="7">
        <v>14.38</v>
      </c>
      <c r="F33" s="7">
        <v>14.42</v>
      </c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14.66</v>
      </c>
      <c r="C34" s="7">
        <v>13</v>
      </c>
      <c r="D34" s="7">
        <v>13.98</v>
      </c>
      <c r="E34" s="7">
        <v>14.58</v>
      </c>
      <c r="F34" s="7">
        <v>14.1</v>
      </c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14.22</v>
      </c>
      <c r="C35" s="7">
        <v>14.46</v>
      </c>
      <c r="D35" s="7">
        <v>14.62</v>
      </c>
      <c r="E35" s="7">
        <v>14.32</v>
      </c>
      <c r="F35" s="7">
        <v>14.72</v>
      </c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14.2</v>
      </c>
      <c r="C36" s="7">
        <v>14.4</v>
      </c>
      <c r="D36" s="7">
        <v>14.44</v>
      </c>
      <c r="E36" s="7">
        <v>14.08</v>
      </c>
      <c r="F36" s="7">
        <v>13.98</v>
      </c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14.44</v>
      </c>
      <c r="C37" s="7">
        <v>14.32</v>
      </c>
      <c r="D37" s="7">
        <v>13.88</v>
      </c>
      <c r="E37" s="7">
        <v>14.7</v>
      </c>
      <c r="F37" s="7">
        <v>14.46</v>
      </c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13.9</v>
      </c>
      <c r="C38" s="7">
        <v>14.18</v>
      </c>
      <c r="D38" s="7">
        <v>13.88</v>
      </c>
      <c r="E38" s="7">
        <v>14.38</v>
      </c>
      <c r="F38" s="7">
        <v>14.44</v>
      </c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14.26</v>
      </c>
      <c r="C39" s="7">
        <v>14.52</v>
      </c>
      <c r="D39" s="7">
        <v>14.26</v>
      </c>
      <c r="E39" s="7">
        <v>14.14</v>
      </c>
      <c r="F39" s="7">
        <v>14.58</v>
      </c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14.56</v>
      </c>
      <c r="C40" s="7">
        <v>13.78</v>
      </c>
      <c r="D40" s="7">
        <v>14.44</v>
      </c>
      <c r="E40" s="7">
        <v>14</v>
      </c>
      <c r="F40" s="7">
        <v>14.38</v>
      </c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14.4</v>
      </c>
      <c r="C41" s="7">
        <v>14.04</v>
      </c>
      <c r="D41" s="7">
        <v>14.7</v>
      </c>
      <c r="E41" s="7">
        <v>14.44</v>
      </c>
      <c r="F41" s="7">
        <v>14.42</v>
      </c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713.95999999999992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" zoomScale="82" zoomScaleNormal="82" workbookViewId="0">
      <selection activeCell="O13" sqref="O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21.54</v>
      </c>
      <c r="C3" s="7">
        <v>20.48</v>
      </c>
      <c r="D3" s="7">
        <v>20.02</v>
      </c>
      <c r="E3" s="7">
        <v>19.5</v>
      </c>
      <c r="F3" s="7">
        <v>19.170000000000002</v>
      </c>
      <c r="G3" s="7">
        <v>20.98</v>
      </c>
      <c r="H3" s="7">
        <v>20.329999999999998</v>
      </c>
      <c r="I3" s="7">
        <v>19.809999999999999</v>
      </c>
      <c r="J3" s="7">
        <v>21.65</v>
      </c>
      <c r="K3" s="7">
        <v>22.77</v>
      </c>
      <c r="L3" s="1">
        <v>21.79</v>
      </c>
    </row>
    <row r="4" spans="1:15" x14ac:dyDescent="0.3">
      <c r="A4" s="1">
        <v>2</v>
      </c>
      <c r="B4" s="7">
        <v>21.51</v>
      </c>
      <c r="C4" s="7">
        <v>18.53</v>
      </c>
      <c r="D4" s="7">
        <v>20.149999999999999</v>
      </c>
      <c r="E4" s="7">
        <v>19.84</v>
      </c>
      <c r="F4" s="7">
        <v>20.09</v>
      </c>
      <c r="G4" s="7">
        <v>20.52</v>
      </c>
      <c r="H4" s="7">
        <v>19.36</v>
      </c>
      <c r="I4" s="7">
        <v>17.87</v>
      </c>
      <c r="J4" s="7">
        <v>21.68</v>
      </c>
      <c r="K4" s="7">
        <v>24.22</v>
      </c>
      <c r="L4" s="45">
        <v>20</v>
      </c>
    </row>
    <row r="5" spans="1:15" x14ac:dyDescent="0.3">
      <c r="A5" s="1">
        <v>3</v>
      </c>
      <c r="B5" s="7">
        <v>20.21</v>
      </c>
      <c r="C5" s="7">
        <v>19.84</v>
      </c>
      <c r="D5" s="7">
        <v>21.65</v>
      </c>
      <c r="E5" s="7">
        <v>18.52</v>
      </c>
      <c r="F5" s="7">
        <v>20.34</v>
      </c>
      <c r="G5" s="7">
        <v>19.34</v>
      </c>
      <c r="H5" s="7">
        <v>20.74</v>
      </c>
      <c r="I5" s="7">
        <v>19.079999999999998</v>
      </c>
      <c r="J5" s="7">
        <v>21.87</v>
      </c>
      <c r="K5" s="7">
        <v>20.32</v>
      </c>
      <c r="L5" s="7">
        <v>19.399999999999999</v>
      </c>
    </row>
    <row r="6" spans="1:15" x14ac:dyDescent="0.3">
      <c r="A6" s="1">
        <v>4</v>
      </c>
      <c r="B6" s="7">
        <v>20.36</v>
      </c>
      <c r="C6" s="7">
        <v>21.2</v>
      </c>
      <c r="D6" s="7">
        <v>17.329999999999998</v>
      </c>
      <c r="E6" s="7">
        <v>19.8</v>
      </c>
      <c r="F6" s="7">
        <v>21.39</v>
      </c>
      <c r="G6" s="7">
        <v>20.97</v>
      </c>
      <c r="H6" s="7">
        <v>18.559999999999999</v>
      </c>
      <c r="I6" s="7">
        <v>20.46</v>
      </c>
      <c r="J6" s="7">
        <v>21.82</v>
      </c>
      <c r="K6" s="7">
        <v>22.68</v>
      </c>
      <c r="L6" s="1"/>
    </row>
    <row r="7" spans="1:15" x14ac:dyDescent="0.3">
      <c r="A7" s="1">
        <v>5</v>
      </c>
      <c r="B7" s="7">
        <v>19.63</v>
      </c>
      <c r="C7" s="7">
        <v>20.48</v>
      </c>
      <c r="D7" s="7">
        <v>21.39</v>
      </c>
      <c r="E7" s="7">
        <v>20.9</v>
      </c>
      <c r="F7" s="7">
        <v>21.78</v>
      </c>
      <c r="G7" s="7">
        <v>18.82</v>
      </c>
      <c r="H7" s="7">
        <v>18.170000000000002</v>
      </c>
      <c r="I7" s="7">
        <v>18.36</v>
      </c>
      <c r="J7" s="7">
        <v>21.32</v>
      </c>
      <c r="K7" s="7">
        <v>19.760000000000002</v>
      </c>
      <c r="L7" s="1"/>
    </row>
    <row r="8" spans="1:15" x14ac:dyDescent="0.3">
      <c r="A8" s="1">
        <v>6</v>
      </c>
      <c r="B8" s="7">
        <v>20.87</v>
      </c>
      <c r="C8" s="7">
        <v>19.68</v>
      </c>
      <c r="D8" s="7">
        <v>17.96</v>
      </c>
      <c r="E8" s="7">
        <v>19.36</v>
      </c>
      <c r="F8" s="7">
        <v>21.74</v>
      </c>
      <c r="G8" s="7">
        <v>20.02</v>
      </c>
      <c r="H8" s="7">
        <v>19.59</v>
      </c>
      <c r="I8" s="7">
        <v>18.34</v>
      </c>
      <c r="J8" s="7">
        <v>22.72</v>
      </c>
      <c r="K8" s="7">
        <v>20.350000000000001</v>
      </c>
      <c r="L8" s="1"/>
    </row>
    <row r="9" spans="1:15" x14ac:dyDescent="0.3">
      <c r="A9" s="1">
        <v>7</v>
      </c>
      <c r="B9" s="7">
        <v>21.25</v>
      </c>
      <c r="C9" s="7">
        <v>18.46</v>
      </c>
      <c r="D9" s="7">
        <v>20.9</v>
      </c>
      <c r="E9" s="7">
        <v>20.440000000000001</v>
      </c>
      <c r="F9" s="7">
        <v>19.64</v>
      </c>
      <c r="G9" s="7">
        <v>22</v>
      </c>
      <c r="H9" s="7">
        <v>20.149999999999999</v>
      </c>
      <c r="I9" s="7">
        <v>18.510000000000002</v>
      </c>
      <c r="J9" s="7">
        <v>21.01</v>
      </c>
      <c r="K9" s="7">
        <v>20.81</v>
      </c>
      <c r="L9" s="1"/>
    </row>
    <row r="10" spans="1:15" x14ac:dyDescent="0.3">
      <c r="A10" s="1">
        <v>8</v>
      </c>
      <c r="B10" s="7">
        <v>17.3</v>
      </c>
      <c r="C10" s="7">
        <v>20.04</v>
      </c>
      <c r="D10" s="7">
        <v>18.989999999999998</v>
      </c>
      <c r="E10" s="7">
        <v>20.59</v>
      </c>
      <c r="F10" s="7">
        <v>21.81</v>
      </c>
      <c r="G10" s="7">
        <v>18.54</v>
      </c>
      <c r="H10" s="7">
        <v>18.43</v>
      </c>
      <c r="I10" s="7">
        <v>18.260000000000002</v>
      </c>
      <c r="J10" s="7">
        <v>20.94</v>
      </c>
      <c r="K10" s="7">
        <v>19.13</v>
      </c>
      <c r="L10" s="1"/>
    </row>
    <row r="11" spans="1:15" x14ac:dyDescent="0.3">
      <c r="A11" s="1">
        <v>9</v>
      </c>
      <c r="B11" s="7">
        <v>19.41</v>
      </c>
      <c r="C11" s="7">
        <v>18.690000000000001</v>
      </c>
      <c r="D11" s="7">
        <v>20.190000000000001</v>
      </c>
      <c r="E11" s="7">
        <v>20.51</v>
      </c>
      <c r="F11" s="7">
        <v>21.2</v>
      </c>
      <c r="G11" s="7">
        <v>19.39</v>
      </c>
      <c r="H11" s="7">
        <v>20.93</v>
      </c>
      <c r="I11" s="7">
        <v>18.68</v>
      </c>
      <c r="J11" s="7">
        <v>20.85</v>
      </c>
      <c r="K11" s="7">
        <v>19.059999999999999</v>
      </c>
      <c r="L11" s="1"/>
    </row>
    <row r="12" spans="1:15" x14ac:dyDescent="0.3">
      <c r="A12" s="1">
        <v>10</v>
      </c>
      <c r="B12" s="7">
        <v>18.39</v>
      </c>
      <c r="C12" s="7">
        <v>19.239999999999998</v>
      </c>
      <c r="D12" s="7">
        <v>19.440000000000001</v>
      </c>
      <c r="E12" s="7">
        <v>20.2</v>
      </c>
      <c r="F12" s="7">
        <v>21.03</v>
      </c>
      <c r="G12" s="7">
        <v>19.79</v>
      </c>
      <c r="H12" s="7">
        <v>21.26</v>
      </c>
      <c r="I12" s="7">
        <v>19.66</v>
      </c>
      <c r="J12" s="7">
        <v>21.74</v>
      </c>
      <c r="K12" s="7">
        <v>19.510000000000002</v>
      </c>
      <c r="L12" s="1"/>
    </row>
    <row r="13" spans="1:15" x14ac:dyDescent="0.3">
      <c r="O13" s="53"/>
    </row>
    <row r="14" spans="1:15" x14ac:dyDescent="0.3">
      <c r="I14" t="s">
        <v>3</v>
      </c>
      <c r="K14" s="2">
        <f>+SUM(B3:L12)</f>
        <v>2075.3000000000006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20.68</v>
      </c>
      <c r="C17" s="7">
        <v>20.45</v>
      </c>
      <c r="D17" s="7">
        <v>18.96</v>
      </c>
      <c r="E17" s="7">
        <v>20.76</v>
      </c>
      <c r="F17" s="7">
        <v>19.12</v>
      </c>
      <c r="G17" s="7">
        <v>22.28</v>
      </c>
      <c r="H17" s="7">
        <v>19.440000000000001</v>
      </c>
      <c r="I17" s="7">
        <v>20.21</v>
      </c>
      <c r="J17" s="7">
        <v>19.98</v>
      </c>
      <c r="K17" s="7">
        <v>21.04</v>
      </c>
      <c r="L17" s="7">
        <v>22.24</v>
      </c>
    </row>
    <row r="18" spans="1:12" x14ac:dyDescent="0.3">
      <c r="A18" s="1">
        <v>2</v>
      </c>
      <c r="B18" s="7">
        <v>19.45</v>
      </c>
      <c r="C18" s="7">
        <v>20.45</v>
      </c>
      <c r="D18" s="7">
        <v>21.58</v>
      </c>
      <c r="E18" s="7">
        <v>20.440000000000001</v>
      </c>
      <c r="F18" s="7">
        <v>18.600000000000001</v>
      </c>
      <c r="G18" s="7">
        <v>20.47</v>
      </c>
      <c r="H18" s="7">
        <v>19.63</v>
      </c>
      <c r="I18" s="7">
        <v>20.190000000000001</v>
      </c>
      <c r="J18" s="7">
        <v>21.62</v>
      </c>
      <c r="K18" s="7">
        <v>18.059999999999999</v>
      </c>
      <c r="L18" s="7">
        <v>19.38</v>
      </c>
    </row>
    <row r="19" spans="1:12" x14ac:dyDescent="0.3">
      <c r="A19" s="1">
        <v>3</v>
      </c>
      <c r="B19" s="7">
        <v>19.54</v>
      </c>
      <c r="C19" s="7">
        <v>21.88</v>
      </c>
      <c r="D19" s="7">
        <v>21.41</v>
      </c>
      <c r="E19" s="7">
        <v>22.18</v>
      </c>
      <c r="F19" s="7">
        <v>21.1</v>
      </c>
      <c r="G19" s="7">
        <v>18.78</v>
      </c>
      <c r="H19" s="7">
        <v>20.38</v>
      </c>
      <c r="I19" s="7">
        <v>21.06</v>
      </c>
      <c r="J19" s="7">
        <v>21.03</v>
      </c>
      <c r="K19" s="7">
        <v>18.96</v>
      </c>
      <c r="L19" s="7">
        <v>21.2</v>
      </c>
    </row>
    <row r="20" spans="1:12" x14ac:dyDescent="0.3">
      <c r="A20" s="1">
        <v>4</v>
      </c>
      <c r="B20" s="7">
        <v>20.57</v>
      </c>
      <c r="C20" s="7">
        <v>21.36</v>
      </c>
      <c r="D20" s="7">
        <v>20.82</v>
      </c>
      <c r="E20" s="7">
        <v>21.01</v>
      </c>
      <c r="F20" s="7">
        <v>20.51</v>
      </c>
      <c r="G20" s="7">
        <v>19.21</v>
      </c>
      <c r="H20" s="7">
        <v>19.5</v>
      </c>
      <c r="I20" s="7">
        <v>19.61</v>
      </c>
      <c r="J20" s="7">
        <v>21.59</v>
      </c>
      <c r="K20" s="7">
        <v>22.76</v>
      </c>
      <c r="L20" s="7"/>
    </row>
    <row r="21" spans="1:12" x14ac:dyDescent="0.3">
      <c r="A21" s="1">
        <v>5</v>
      </c>
      <c r="B21" s="7">
        <v>20.3</v>
      </c>
      <c r="C21" s="7">
        <v>20.13</v>
      </c>
      <c r="D21" s="7">
        <v>20.95</v>
      </c>
      <c r="E21" s="7">
        <v>22.22</v>
      </c>
      <c r="F21" s="7">
        <v>21.79</v>
      </c>
      <c r="G21" s="7">
        <v>19.059999999999999</v>
      </c>
      <c r="H21" s="7">
        <v>21.16</v>
      </c>
      <c r="I21" s="7">
        <v>18.46</v>
      </c>
      <c r="J21" s="7">
        <v>19.71</v>
      </c>
      <c r="K21" s="7">
        <v>18.47</v>
      </c>
      <c r="L21" s="7"/>
    </row>
    <row r="22" spans="1:12" x14ac:dyDescent="0.3">
      <c r="A22" s="1">
        <v>6</v>
      </c>
      <c r="B22" s="7">
        <v>18.8</v>
      </c>
      <c r="C22" s="7">
        <v>20.41</v>
      </c>
      <c r="D22" s="7">
        <v>21.37</v>
      </c>
      <c r="E22" s="7">
        <v>19.39</v>
      </c>
      <c r="F22" s="7">
        <v>19.93</v>
      </c>
      <c r="G22" s="7">
        <v>18.559999999999999</v>
      </c>
      <c r="H22" s="7">
        <v>19.760000000000002</v>
      </c>
      <c r="I22" s="7">
        <v>20.2</v>
      </c>
      <c r="J22" s="7">
        <v>19.75</v>
      </c>
      <c r="K22" s="7">
        <v>19.600000000000001</v>
      </c>
      <c r="L22" s="7"/>
    </row>
    <row r="23" spans="1:12" x14ac:dyDescent="0.3">
      <c r="A23" s="1">
        <v>7</v>
      </c>
      <c r="B23" s="7">
        <v>19.41</v>
      </c>
      <c r="C23" s="7">
        <v>21.77</v>
      </c>
      <c r="D23" s="7">
        <v>22.47</v>
      </c>
      <c r="E23" s="7">
        <v>21.08</v>
      </c>
      <c r="F23" s="7">
        <v>20.52</v>
      </c>
      <c r="G23" s="7">
        <v>20.52</v>
      </c>
      <c r="H23" s="7">
        <v>18.95</v>
      </c>
      <c r="I23" s="7">
        <v>19.11</v>
      </c>
      <c r="J23" s="7">
        <v>22.83</v>
      </c>
      <c r="K23" s="7">
        <v>20.14</v>
      </c>
      <c r="L23" s="7"/>
    </row>
    <row r="24" spans="1:12" x14ac:dyDescent="0.3">
      <c r="A24" s="1">
        <v>8</v>
      </c>
      <c r="B24" s="7">
        <v>20.010000000000002</v>
      </c>
      <c r="C24" s="7">
        <v>19.920000000000002</v>
      </c>
      <c r="D24" s="7">
        <v>21.03</v>
      </c>
      <c r="E24" s="7">
        <v>21.07</v>
      </c>
      <c r="F24" s="7">
        <v>19.690000000000001</v>
      </c>
      <c r="G24" s="7">
        <v>21.33</v>
      </c>
      <c r="H24" s="7">
        <v>19.07</v>
      </c>
      <c r="I24" s="7">
        <v>20.68</v>
      </c>
      <c r="J24" s="7">
        <v>21.36</v>
      </c>
      <c r="K24" s="7">
        <v>20.09</v>
      </c>
      <c r="L24" s="7"/>
    </row>
    <row r="25" spans="1:12" x14ac:dyDescent="0.3">
      <c r="A25" s="1">
        <v>9</v>
      </c>
      <c r="B25" s="7">
        <v>19.12</v>
      </c>
      <c r="C25" s="7">
        <v>23.49</v>
      </c>
      <c r="D25" s="7">
        <v>20.5</v>
      </c>
      <c r="E25" s="7">
        <v>22.25</v>
      </c>
      <c r="F25" s="7">
        <v>20.34</v>
      </c>
      <c r="G25" s="7">
        <v>18.79</v>
      </c>
      <c r="H25" s="7">
        <v>19.64</v>
      </c>
      <c r="I25" s="7">
        <v>19.899999999999999</v>
      </c>
      <c r="J25" s="7">
        <v>18.149999999999999</v>
      </c>
      <c r="K25" s="7">
        <v>23.25</v>
      </c>
      <c r="L25" s="7"/>
    </row>
    <row r="26" spans="1:12" x14ac:dyDescent="0.3">
      <c r="A26" s="1">
        <v>10</v>
      </c>
      <c r="B26" s="7">
        <v>21.6</v>
      </c>
      <c r="C26" s="7">
        <v>22.37</v>
      </c>
      <c r="D26" s="7">
        <v>19.989999999999998</v>
      </c>
      <c r="E26" s="7">
        <v>18.760000000000002</v>
      </c>
      <c r="F26" s="7">
        <v>19.55</v>
      </c>
      <c r="G26" s="7">
        <v>19.68</v>
      </c>
      <c r="H26" s="7">
        <v>19.91</v>
      </c>
      <c r="I26" s="7">
        <v>22.19</v>
      </c>
      <c r="J26" s="7">
        <v>21.38</v>
      </c>
      <c r="K26" s="7">
        <v>22.99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2104.41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14.74</v>
      </c>
      <c r="C32" s="7">
        <v>14.06</v>
      </c>
      <c r="D32" s="7">
        <v>14.42</v>
      </c>
      <c r="E32" s="7">
        <v>14.1</v>
      </c>
      <c r="F32" s="7">
        <v>14.22</v>
      </c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14.3</v>
      </c>
      <c r="C33" s="7">
        <v>14.68</v>
      </c>
      <c r="D33" s="7">
        <v>14.68</v>
      </c>
      <c r="E33" s="7">
        <v>14.38</v>
      </c>
      <c r="F33" s="7">
        <v>14.28</v>
      </c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14.6</v>
      </c>
      <c r="C34" s="7">
        <v>14.48</v>
      </c>
      <c r="D34" s="7">
        <v>14.46</v>
      </c>
      <c r="E34" s="7">
        <v>14.4</v>
      </c>
      <c r="F34" s="7">
        <v>14.4</v>
      </c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14.44</v>
      </c>
      <c r="C35" s="7">
        <v>14.76</v>
      </c>
      <c r="D35" s="7">
        <v>14.44</v>
      </c>
      <c r="E35" s="7">
        <v>14.36</v>
      </c>
      <c r="F35" s="7">
        <v>14.58</v>
      </c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14.4</v>
      </c>
      <c r="C36" s="7">
        <v>14.58</v>
      </c>
      <c r="D36" s="7">
        <v>14.22</v>
      </c>
      <c r="E36" s="7">
        <v>14.48</v>
      </c>
      <c r="F36" s="7">
        <v>14.32</v>
      </c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14.36</v>
      </c>
      <c r="C37" s="7">
        <v>14.52</v>
      </c>
      <c r="D37" s="7">
        <v>14.32</v>
      </c>
      <c r="E37" s="7">
        <v>14.24</v>
      </c>
      <c r="F37" s="7">
        <v>14.52</v>
      </c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14</v>
      </c>
      <c r="C38" s="7">
        <v>14.74</v>
      </c>
      <c r="D38" s="7">
        <v>14.28</v>
      </c>
      <c r="E38" s="7">
        <v>14.58</v>
      </c>
      <c r="F38" s="7">
        <v>14.18</v>
      </c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14.3</v>
      </c>
      <c r="C39" s="7">
        <v>14.56</v>
      </c>
      <c r="D39" s="7">
        <v>13.84</v>
      </c>
      <c r="E39" s="7">
        <v>13.98</v>
      </c>
      <c r="F39" s="7">
        <v>14.12</v>
      </c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14.5</v>
      </c>
      <c r="C40" s="7">
        <v>14.74</v>
      </c>
      <c r="D40" s="7">
        <v>14.44</v>
      </c>
      <c r="E40" s="7">
        <v>14.52</v>
      </c>
      <c r="F40" s="7">
        <v>14.38</v>
      </c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14.58</v>
      </c>
      <c r="C41" s="7">
        <v>14.58</v>
      </c>
      <c r="D41" s="7">
        <v>14.44</v>
      </c>
      <c r="E41" s="7">
        <v>14.28</v>
      </c>
      <c r="F41" s="7">
        <v>14.12</v>
      </c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719.90000000000009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14.58</v>
      </c>
      <c r="C46" s="7">
        <v>14.28</v>
      </c>
      <c r="D46" s="7">
        <v>13.84</v>
      </c>
      <c r="E46" s="7">
        <v>14.28</v>
      </c>
      <c r="F46" s="7">
        <v>14.28</v>
      </c>
      <c r="G46" s="7"/>
      <c r="H46" s="7"/>
      <c r="I46" s="7"/>
      <c r="J46" s="7"/>
      <c r="K46" s="7"/>
    </row>
    <row r="47" spans="1:12" x14ac:dyDescent="0.3">
      <c r="A47" s="1">
        <v>2</v>
      </c>
      <c r="B47" s="7">
        <v>14.22</v>
      </c>
      <c r="C47" s="7">
        <v>14.3</v>
      </c>
      <c r="D47" s="7">
        <v>14.68</v>
      </c>
      <c r="E47" s="7">
        <v>14.88</v>
      </c>
      <c r="F47" s="7">
        <v>14.56</v>
      </c>
      <c r="G47" s="7"/>
      <c r="H47" s="7"/>
      <c r="I47" s="7"/>
      <c r="J47" s="7"/>
      <c r="K47" s="7"/>
    </row>
    <row r="48" spans="1:12" x14ac:dyDescent="0.3">
      <c r="A48" s="1">
        <v>3</v>
      </c>
      <c r="B48" s="7">
        <v>14.74</v>
      </c>
      <c r="C48" s="7">
        <v>14.62</v>
      </c>
      <c r="D48" s="7">
        <v>14.36</v>
      </c>
      <c r="E48" s="7">
        <v>14.1</v>
      </c>
      <c r="F48" s="7">
        <v>14.46</v>
      </c>
      <c r="G48" s="7"/>
      <c r="H48" s="7"/>
      <c r="I48" s="7"/>
      <c r="J48" s="7"/>
      <c r="K48" s="7"/>
    </row>
    <row r="49" spans="1:11" x14ac:dyDescent="0.3">
      <c r="A49" s="1">
        <v>4</v>
      </c>
      <c r="B49" s="7">
        <v>14.52</v>
      </c>
      <c r="C49" s="7">
        <v>14.56</v>
      </c>
      <c r="D49" s="7">
        <v>14.42</v>
      </c>
      <c r="E49" s="7">
        <v>14.46</v>
      </c>
      <c r="F49" s="7">
        <v>14.22</v>
      </c>
      <c r="G49" s="7"/>
      <c r="H49" s="7"/>
      <c r="I49" s="7"/>
      <c r="J49" s="7"/>
      <c r="K49" s="7"/>
    </row>
    <row r="50" spans="1:11" x14ac:dyDescent="0.3">
      <c r="A50" s="1">
        <v>5</v>
      </c>
      <c r="B50" s="7">
        <v>14.12</v>
      </c>
      <c r="C50" s="7">
        <v>14.3</v>
      </c>
      <c r="D50" s="7">
        <v>14.46</v>
      </c>
      <c r="E50" s="7">
        <v>14.44</v>
      </c>
      <c r="F50" s="7">
        <v>14.64</v>
      </c>
      <c r="G50" s="7"/>
      <c r="H50" s="7"/>
      <c r="I50" s="7"/>
      <c r="J50" s="7"/>
      <c r="K50" s="7"/>
    </row>
    <row r="51" spans="1:11" x14ac:dyDescent="0.3">
      <c r="A51" s="1">
        <v>6</v>
      </c>
      <c r="B51" s="7">
        <v>14.48</v>
      </c>
      <c r="C51" s="7">
        <v>14.26</v>
      </c>
      <c r="D51" s="7">
        <v>14.44</v>
      </c>
      <c r="E51" s="7">
        <v>13.8</v>
      </c>
      <c r="F51" s="7">
        <v>13.92</v>
      </c>
      <c r="G51" s="7"/>
      <c r="H51" s="7"/>
      <c r="I51" s="7"/>
      <c r="J51" s="7"/>
      <c r="K51" s="7"/>
    </row>
    <row r="52" spans="1:11" x14ac:dyDescent="0.3">
      <c r="A52" s="1">
        <v>7</v>
      </c>
      <c r="B52" s="7">
        <v>14.3</v>
      </c>
      <c r="C52" s="7">
        <v>14.58</v>
      </c>
      <c r="D52" s="7">
        <v>14.56</v>
      </c>
      <c r="E52" s="7">
        <v>13.94</v>
      </c>
      <c r="F52" s="7">
        <v>14.32</v>
      </c>
      <c r="G52" s="7"/>
      <c r="H52" s="7"/>
      <c r="I52" s="7"/>
      <c r="J52" s="7"/>
      <c r="K52" s="7"/>
    </row>
    <row r="53" spans="1:11" x14ac:dyDescent="0.3">
      <c r="A53" s="1">
        <v>8</v>
      </c>
      <c r="B53" s="7">
        <v>14.7</v>
      </c>
      <c r="C53" s="7">
        <v>14.68</v>
      </c>
      <c r="D53" s="7">
        <v>14.42</v>
      </c>
      <c r="E53" s="7">
        <v>14.18</v>
      </c>
      <c r="F53" s="7">
        <v>14.2</v>
      </c>
      <c r="G53" s="7"/>
      <c r="H53" s="7"/>
      <c r="I53" s="7"/>
      <c r="J53" s="7"/>
      <c r="K53" s="7"/>
    </row>
    <row r="54" spans="1:11" x14ac:dyDescent="0.3">
      <c r="A54" s="1">
        <v>9</v>
      </c>
      <c r="B54" s="7">
        <v>14.76</v>
      </c>
      <c r="C54" s="7">
        <v>14.74</v>
      </c>
      <c r="D54" s="7">
        <v>14.44</v>
      </c>
      <c r="E54" s="7">
        <v>14.6</v>
      </c>
      <c r="F54" s="7">
        <v>14.42</v>
      </c>
      <c r="G54" s="7"/>
      <c r="H54" s="7"/>
      <c r="I54" s="7"/>
      <c r="J54" s="7"/>
      <c r="K54" s="7"/>
    </row>
    <row r="55" spans="1:11" x14ac:dyDescent="0.3">
      <c r="A55" s="1">
        <v>10</v>
      </c>
      <c r="B55" s="7">
        <v>14.54</v>
      </c>
      <c r="C55" s="7">
        <v>14.52</v>
      </c>
      <c r="D55" s="7">
        <v>14.42</v>
      </c>
      <c r="E55" s="7">
        <v>14.24</v>
      </c>
      <c r="F55" s="7">
        <v>13.8</v>
      </c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719.57999999999981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75" zoomScaleNormal="75" workbookViewId="0">
      <selection activeCell="M10" sqref="M10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14.46</v>
      </c>
      <c r="C3" s="7">
        <v>14.2</v>
      </c>
      <c r="D3" s="7">
        <v>14.76</v>
      </c>
      <c r="E3" s="7">
        <v>14.46</v>
      </c>
      <c r="F3" s="7">
        <v>14.76</v>
      </c>
      <c r="G3" s="7"/>
      <c r="H3" s="14"/>
      <c r="I3" s="7"/>
      <c r="J3" s="7"/>
      <c r="K3" s="7"/>
    </row>
    <row r="4" spans="1:13" x14ac:dyDescent="0.3">
      <c r="A4" s="1">
        <v>2</v>
      </c>
      <c r="B4" s="7">
        <v>14.46</v>
      </c>
      <c r="C4" s="7">
        <v>13.94</v>
      </c>
      <c r="D4" s="7">
        <v>14.36</v>
      </c>
      <c r="E4" s="7">
        <v>14.46</v>
      </c>
      <c r="F4" s="7">
        <v>14.35</v>
      </c>
      <c r="G4" s="7"/>
      <c r="H4" s="14"/>
      <c r="I4" s="7"/>
      <c r="J4" s="7"/>
      <c r="K4" s="7"/>
    </row>
    <row r="5" spans="1:13" x14ac:dyDescent="0.3">
      <c r="A5" s="1">
        <v>3</v>
      </c>
      <c r="B5" s="7">
        <v>14.36</v>
      </c>
      <c r="C5" s="7">
        <v>14.26</v>
      </c>
      <c r="D5" s="7">
        <v>14.36</v>
      </c>
      <c r="E5" s="7">
        <v>14.64</v>
      </c>
      <c r="F5" s="7">
        <v>14.14</v>
      </c>
      <c r="G5" s="7"/>
      <c r="H5" s="14"/>
      <c r="I5" s="7"/>
      <c r="J5" s="7"/>
      <c r="K5" s="7"/>
    </row>
    <row r="6" spans="1:13" x14ac:dyDescent="0.3">
      <c r="A6" s="1">
        <v>4</v>
      </c>
      <c r="B6" s="7">
        <v>13.26</v>
      </c>
      <c r="C6" s="7">
        <v>14.48</v>
      </c>
      <c r="D6" s="7">
        <v>14.38</v>
      </c>
      <c r="E6" s="7">
        <v>14.28</v>
      </c>
      <c r="F6" s="7">
        <v>14.1</v>
      </c>
      <c r="G6" s="7"/>
      <c r="H6" s="7"/>
      <c r="I6" s="7"/>
      <c r="J6" s="7"/>
      <c r="K6" s="7"/>
    </row>
    <row r="7" spans="1:13" x14ac:dyDescent="0.3">
      <c r="A7" s="1">
        <v>5</v>
      </c>
      <c r="B7" s="7">
        <v>14.14</v>
      </c>
      <c r="C7" s="7">
        <v>14.68</v>
      </c>
      <c r="D7" s="7">
        <v>14.34</v>
      </c>
      <c r="E7" s="7">
        <v>14.84</v>
      </c>
      <c r="F7" s="7">
        <v>14.58</v>
      </c>
      <c r="G7" s="7"/>
      <c r="H7" s="7"/>
      <c r="I7" s="7"/>
      <c r="J7" s="7"/>
      <c r="K7" s="7"/>
    </row>
    <row r="8" spans="1:13" x14ac:dyDescent="0.3">
      <c r="A8" s="1">
        <v>6</v>
      </c>
      <c r="B8" s="7">
        <v>14.44</v>
      </c>
      <c r="C8" s="7">
        <v>14.42</v>
      </c>
      <c r="D8" s="7">
        <v>14.42</v>
      </c>
      <c r="E8" s="7">
        <v>14.62</v>
      </c>
      <c r="F8" s="7">
        <v>14.34</v>
      </c>
      <c r="G8" s="7"/>
      <c r="H8" s="7"/>
      <c r="I8" s="7"/>
      <c r="J8" s="7"/>
      <c r="K8" s="7"/>
    </row>
    <row r="9" spans="1:13" x14ac:dyDescent="0.3">
      <c r="A9" s="1">
        <v>7</v>
      </c>
      <c r="B9" s="7">
        <v>14.28</v>
      </c>
      <c r="C9" s="7">
        <v>14.56</v>
      </c>
      <c r="D9" s="7">
        <v>14.32</v>
      </c>
      <c r="E9" s="7">
        <v>14.46</v>
      </c>
      <c r="F9" s="7">
        <v>14.44</v>
      </c>
      <c r="G9" s="7"/>
      <c r="H9" s="7"/>
      <c r="I9" s="7"/>
      <c r="J9" s="7"/>
      <c r="K9" s="7"/>
      <c r="M9" s="53">
        <f>K14+K29</f>
        <v>1436.6699999999998</v>
      </c>
    </row>
    <row r="10" spans="1:13" x14ac:dyDescent="0.3">
      <c r="A10" s="1">
        <v>8</v>
      </c>
      <c r="B10" s="7">
        <v>13.9</v>
      </c>
      <c r="C10" s="7">
        <v>14.24</v>
      </c>
      <c r="D10" s="7">
        <v>14.4</v>
      </c>
      <c r="E10" s="7">
        <v>14.52</v>
      </c>
      <c r="F10" s="7">
        <v>14.4</v>
      </c>
      <c r="G10" s="7"/>
      <c r="H10" s="7"/>
      <c r="I10" s="7"/>
      <c r="J10" s="7"/>
      <c r="K10" s="7"/>
    </row>
    <row r="11" spans="1:13" x14ac:dyDescent="0.3">
      <c r="A11" s="1">
        <v>9</v>
      </c>
      <c r="B11" s="7">
        <v>13.6</v>
      </c>
      <c r="C11" s="7">
        <v>14.32</v>
      </c>
      <c r="D11" s="7">
        <v>14.44</v>
      </c>
      <c r="E11" s="7">
        <v>14.38</v>
      </c>
      <c r="F11" s="7">
        <v>14.6</v>
      </c>
      <c r="G11" s="7"/>
      <c r="H11" s="7"/>
      <c r="I11" s="7"/>
      <c r="J11" s="7"/>
      <c r="K11" s="7"/>
    </row>
    <row r="12" spans="1:13" x14ac:dyDescent="0.3">
      <c r="A12" s="1">
        <v>10</v>
      </c>
      <c r="B12" s="7">
        <v>14.58</v>
      </c>
      <c r="C12" s="7">
        <v>14.56</v>
      </c>
      <c r="D12" s="7">
        <v>14.26</v>
      </c>
      <c r="E12" s="7">
        <v>14.54</v>
      </c>
      <c r="F12" s="7">
        <v>14.4</v>
      </c>
      <c r="G12" s="7"/>
      <c r="H12" s="7"/>
      <c r="I12" s="7"/>
      <c r="J12" s="7"/>
      <c r="K12" s="7"/>
    </row>
    <row r="14" spans="1:13" x14ac:dyDescent="0.3">
      <c r="I14" t="s">
        <v>3</v>
      </c>
      <c r="K14" s="2">
        <f>+SUM(B3:K12)</f>
        <v>718.4899999999999</v>
      </c>
    </row>
    <row r="15" spans="1:13" x14ac:dyDescent="0.3">
      <c r="A15" t="s">
        <v>0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14.44</v>
      </c>
      <c r="C17" s="7">
        <v>14.38</v>
      </c>
      <c r="D17" s="7">
        <v>14.7</v>
      </c>
      <c r="E17" s="7">
        <v>14.46</v>
      </c>
      <c r="F17" s="7">
        <v>14.28</v>
      </c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14.42</v>
      </c>
      <c r="C18" s="7">
        <v>14.5</v>
      </c>
      <c r="D18" s="7">
        <v>14.64</v>
      </c>
      <c r="E18" s="7">
        <v>14.46</v>
      </c>
      <c r="F18" s="7">
        <v>14.16</v>
      </c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14.66</v>
      </c>
      <c r="C19" s="7">
        <v>14.36</v>
      </c>
      <c r="D19" s="7">
        <v>14.34</v>
      </c>
      <c r="E19" s="7">
        <v>14.3</v>
      </c>
      <c r="F19" s="7">
        <v>13.92</v>
      </c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14.44</v>
      </c>
      <c r="C20" s="7">
        <v>14.3</v>
      </c>
      <c r="D20" s="7">
        <v>14.24</v>
      </c>
      <c r="E20" s="7">
        <v>14.24</v>
      </c>
      <c r="F20" s="7">
        <v>14.9</v>
      </c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14.44</v>
      </c>
      <c r="C21" s="7">
        <v>14.28</v>
      </c>
      <c r="D21" s="7">
        <v>14.26</v>
      </c>
      <c r="E21" s="7">
        <v>14.44</v>
      </c>
      <c r="F21" s="7">
        <v>14.44</v>
      </c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14.12</v>
      </c>
      <c r="C22" s="7">
        <v>14.4</v>
      </c>
      <c r="D22" s="7">
        <v>14.26</v>
      </c>
      <c r="E22" s="7">
        <v>14.56</v>
      </c>
      <c r="F22" s="7">
        <v>13.36</v>
      </c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14.3</v>
      </c>
      <c r="C23" s="7">
        <v>14.5</v>
      </c>
      <c r="D23" s="7">
        <v>14.32</v>
      </c>
      <c r="E23" s="7">
        <v>13.72</v>
      </c>
      <c r="F23" s="7">
        <v>14.82</v>
      </c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14.58</v>
      </c>
      <c r="C24" s="7">
        <v>14.5</v>
      </c>
      <c r="D24" s="7">
        <v>14.56</v>
      </c>
      <c r="E24" s="7">
        <v>14.36</v>
      </c>
      <c r="F24" s="7">
        <v>14.34</v>
      </c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14.06</v>
      </c>
      <c r="C25" s="7">
        <v>14.48</v>
      </c>
      <c r="D25" s="7">
        <v>14.44</v>
      </c>
      <c r="E25" s="7">
        <v>14.24</v>
      </c>
      <c r="F25" s="7">
        <v>14.14</v>
      </c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14.52</v>
      </c>
      <c r="C26" s="7">
        <v>14.6</v>
      </c>
      <c r="D26" s="7">
        <v>14.38</v>
      </c>
      <c r="E26" s="7">
        <v>14.22</v>
      </c>
      <c r="F26" s="7">
        <v>14.4</v>
      </c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718.18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8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9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9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9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9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9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"/>
  <sheetViews>
    <sheetView zoomScale="78" zoomScaleNormal="78" workbookViewId="0">
      <selection activeCell="O21" sqref="O21"/>
    </sheetView>
  </sheetViews>
  <sheetFormatPr defaultRowHeight="18.75" x14ac:dyDescent="0.3"/>
  <cols>
    <col min="11" max="11" width="11.4414062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5" spans="1:12" x14ac:dyDescent="0.3">
      <c r="A35" t="s">
        <v>1</v>
      </c>
    </row>
    <row r="36" spans="1:12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2" x14ac:dyDescent="0.3">
      <c r="A37" s="1">
        <v>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10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9" spans="9:11" x14ac:dyDescent="0.3">
      <c r="I49" t="s">
        <v>3</v>
      </c>
      <c r="K49" s="2">
        <f>+SUM(B37:L47)</f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7" zoomScale="86" zoomScaleNormal="86" workbookViewId="0">
      <selection activeCell="N13" sqref="N13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14.34</v>
      </c>
      <c r="C4" s="7">
        <v>14.52</v>
      </c>
      <c r="D4" s="7">
        <v>14.64</v>
      </c>
      <c r="E4" s="7">
        <v>14.46</v>
      </c>
      <c r="F4" s="7">
        <v>14.64</v>
      </c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>
        <v>14</v>
      </c>
      <c r="C5" s="7">
        <v>14.62</v>
      </c>
      <c r="D5" s="7">
        <v>14.86</v>
      </c>
      <c r="E5" s="7">
        <v>14.26</v>
      </c>
      <c r="F5" s="7">
        <v>14.52</v>
      </c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>
        <v>14.56</v>
      </c>
      <c r="C6" s="7">
        <v>14.66</v>
      </c>
      <c r="D6" s="7">
        <v>14.26</v>
      </c>
      <c r="E6" s="7">
        <v>14.56</v>
      </c>
      <c r="F6" s="7">
        <v>14.72</v>
      </c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>
        <v>14.22</v>
      </c>
      <c r="C7" s="7">
        <v>14.84</v>
      </c>
      <c r="D7" s="7">
        <v>14.7</v>
      </c>
      <c r="E7" s="7">
        <v>14.7</v>
      </c>
      <c r="F7" s="7">
        <v>14.42</v>
      </c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>
        <v>14.52</v>
      </c>
      <c r="C8" s="7">
        <v>14.88</v>
      </c>
      <c r="D8" s="7">
        <v>14.38</v>
      </c>
      <c r="E8" s="7">
        <v>14.38</v>
      </c>
      <c r="F8" s="7">
        <v>14.54</v>
      </c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>
        <v>14.64</v>
      </c>
      <c r="C9" s="7">
        <v>14.26</v>
      </c>
      <c r="D9" s="7">
        <v>14.86</v>
      </c>
      <c r="E9" s="7">
        <v>14.26</v>
      </c>
      <c r="F9" s="7">
        <v>14.62</v>
      </c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>
        <v>14.38</v>
      </c>
      <c r="C10" s="7">
        <v>14.54</v>
      </c>
      <c r="D10" s="7">
        <v>14.28</v>
      </c>
      <c r="E10" s="7">
        <v>14.48</v>
      </c>
      <c r="F10" s="7">
        <v>14.66</v>
      </c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>
        <v>14.8</v>
      </c>
      <c r="C11" s="7">
        <v>14.22</v>
      </c>
      <c r="D11" s="7">
        <v>14.34</v>
      </c>
      <c r="E11" s="7">
        <v>14.56</v>
      </c>
      <c r="F11" s="7">
        <v>14.28</v>
      </c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>
        <v>14.46</v>
      </c>
      <c r="C12" s="7">
        <v>14.54</v>
      </c>
      <c r="D12" s="7">
        <v>14.68</v>
      </c>
      <c r="E12" s="7">
        <v>14.62</v>
      </c>
      <c r="F12" s="7">
        <v>14.66</v>
      </c>
      <c r="G12" s="7"/>
      <c r="H12" s="7"/>
      <c r="I12" s="7"/>
      <c r="J12" s="7"/>
      <c r="K12" s="7"/>
      <c r="L12" s="7"/>
      <c r="N12" s="53">
        <f>K16+K33</f>
        <v>1437.0399999999997</v>
      </c>
    </row>
    <row r="13" spans="1:14" x14ac:dyDescent="0.3">
      <c r="A13" s="1">
        <v>10</v>
      </c>
      <c r="B13" s="7">
        <v>14.08</v>
      </c>
      <c r="C13" s="7">
        <v>14.9</v>
      </c>
      <c r="D13" s="7">
        <v>14.52</v>
      </c>
      <c r="E13" s="7">
        <v>13.52</v>
      </c>
      <c r="F13" s="7">
        <v>13.1</v>
      </c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723.45999999999992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14.48</v>
      </c>
      <c r="C21" s="7">
        <v>14.14</v>
      </c>
      <c r="D21" s="7">
        <v>14.38</v>
      </c>
      <c r="E21" s="7">
        <v>14.4</v>
      </c>
      <c r="F21" s="7">
        <v>14.36</v>
      </c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>
        <v>14.22</v>
      </c>
      <c r="C22" s="7">
        <v>14.24</v>
      </c>
      <c r="D22" s="7">
        <v>14.04</v>
      </c>
      <c r="E22" s="7">
        <v>14.14</v>
      </c>
      <c r="F22" s="7">
        <v>14.22</v>
      </c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>
        <v>14.6</v>
      </c>
      <c r="C23" s="7">
        <v>14.18</v>
      </c>
      <c r="D23" s="7">
        <v>14.44</v>
      </c>
      <c r="E23" s="7">
        <v>14.6</v>
      </c>
      <c r="F23" s="7">
        <v>14.2</v>
      </c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>
        <v>14.32</v>
      </c>
      <c r="C24" s="7">
        <v>14.5</v>
      </c>
      <c r="D24" s="7">
        <v>13.98</v>
      </c>
      <c r="E24" s="7">
        <v>13.96</v>
      </c>
      <c r="F24" s="7">
        <v>14.28</v>
      </c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>
        <v>13.94</v>
      </c>
      <c r="C25" s="7">
        <v>14.12</v>
      </c>
      <c r="D25" s="7">
        <v>14.64</v>
      </c>
      <c r="E25" s="7">
        <v>13.96</v>
      </c>
      <c r="F25" s="7">
        <v>14.64</v>
      </c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>
        <v>14.46</v>
      </c>
      <c r="C26" s="7">
        <v>14.68</v>
      </c>
      <c r="D26" s="7">
        <v>14.08</v>
      </c>
      <c r="E26" s="7">
        <v>14.06</v>
      </c>
      <c r="F26" s="7">
        <v>14.58</v>
      </c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>
        <v>14.4</v>
      </c>
      <c r="C27" s="7">
        <v>14.12</v>
      </c>
      <c r="D27" s="7">
        <v>13.94</v>
      </c>
      <c r="E27" s="7">
        <v>14.58</v>
      </c>
      <c r="F27" s="7">
        <v>14.12</v>
      </c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>
        <v>14.48</v>
      </c>
      <c r="C28" s="7">
        <v>14.16</v>
      </c>
      <c r="D28" s="7">
        <v>14.44</v>
      </c>
      <c r="E28" s="7">
        <v>14.38</v>
      </c>
      <c r="F28" s="7">
        <v>14.24</v>
      </c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>
        <v>14.26</v>
      </c>
      <c r="C29" s="7">
        <v>14.12</v>
      </c>
      <c r="D29" s="7">
        <v>14.18</v>
      </c>
      <c r="E29" s="7">
        <v>14.42</v>
      </c>
      <c r="F29" s="7">
        <v>14.46</v>
      </c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>
        <v>14.28</v>
      </c>
      <c r="C30" s="7">
        <v>14.2</v>
      </c>
      <c r="D30" s="7">
        <v>14.22</v>
      </c>
      <c r="E30" s="7">
        <v>14.26</v>
      </c>
      <c r="F30" s="7">
        <v>13.48</v>
      </c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713.57999999999981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0</v>
      </c>
    </row>
    <row r="54" spans="1:12" x14ac:dyDescent="0.3">
      <c r="A54" t="s">
        <v>1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A7" workbookViewId="0">
      <selection activeCell="K16" sqref="K16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21.39</v>
      </c>
      <c r="C4" s="7">
        <v>20.98</v>
      </c>
      <c r="D4" s="7">
        <v>21.67</v>
      </c>
      <c r="E4" s="7">
        <v>20.7</v>
      </c>
      <c r="F4" s="7">
        <v>19.96</v>
      </c>
      <c r="G4" s="7">
        <v>18.829999999999998</v>
      </c>
      <c r="H4" s="7">
        <v>22.5</v>
      </c>
      <c r="I4" s="7"/>
      <c r="J4" s="7"/>
      <c r="K4" s="7"/>
      <c r="L4" s="7"/>
    </row>
    <row r="5" spans="1:12" x14ac:dyDescent="0.3">
      <c r="A5" s="1">
        <v>2</v>
      </c>
      <c r="B5" s="7">
        <v>20.440000000000001</v>
      </c>
      <c r="C5" s="7">
        <v>18.84</v>
      </c>
      <c r="D5" s="7">
        <v>22.56</v>
      </c>
      <c r="E5" s="7">
        <v>19.600000000000001</v>
      </c>
      <c r="F5" s="7">
        <v>20.34</v>
      </c>
      <c r="G5" s="7">
        <v>22.68</v>
      </c>
      <c r="H5" s="7">
        <v>24.58</v>
      </c>
      <c r="I5" s="7"/>
      <c r="J5" s="7"/>
      <c r="K5" s="7"/>
      <c r="L5" s="7"/>
    </row>
    <row r="6" spans="1:12" x14ac:dyDescent="0.3">
      <c r="A6" s="1">
        <v>3</v>
      </c>
      <c r="B6" s="7">
        <v>20.73</v>
      </c>
      <c r="C6" s="7">
        <v>20.47</v>
      </c>
      <c r="D6" s="7">
        <v>20.51</v>
      </c>
      <c r="E6" s="7">
        <v>22.93</v>
      </c>
      <c r="F6" s="7">
        <v>21.59</v>
      </c>
      <c r="G6" s="7">
        <v>18.02</v>
      </c>
      <c r="H6" s="7">
        <v>20.21</v>
      </c>
      <c r="I6" s="7"/>
      <c r="J6" s="7"/>
      <c r="K6" s="7"/>
      <c r="L6" s="7"/>
    </row>
    <row r="7" spans="1:12" x14ac:dyDescent="0.3">
      <c r="A7" s="1">
        <v>4</v>
      </c>
      <c r="B7" s="7">
        <v>19.649999999999999</v>
      </c>
      <c r="C7" s="7">
        <v>22.55</v>
      </c>
      <c r="D7" s="7">
        <v>19.649999999999999</v>
      </c>
      <c r="E7" s="7">
        <v>21.17</v>
      </c>
      <c r="F7" s="7">
        <v>20.27</v>
      </c>
      <c r="G7" s="7">
        <v>22.86</v>
      </c>
      <c r="H7" s="7">
        <v>21.66</v>
      </c>
      <c r="I7" s="7"/>
      <c r="J7" s="7"/>
      <c r="K7" s="7"/>
      <c r="L7" s="7"/>
    </row>
    <row r="8" spans="1:12" x14ac:dyDescent="0.3">
      <c r="A8" s="1">
        <v>5</v>
      </c>
      <c r="B8" s="7">
        <v>20.96</v>
      </c>
      <c r="C8" s="7">
        <v>18.420000000000002</v>
      </c>
      <c r="D8" s="7">
        <v>20.14</v>
      </c>
      <c r="E8" s="7">
        <v>19.7</v>
      </c>
      <c r="F8" s="7">
        <v>21.81</v>
      </c>
      <c r="G8" s="7">
        <v>23.45</v>
      </c>
      <c r="H8" s="7">
        <v>17.87</v>
      </c>
      <c r="I8" s="7"/>
      <c r="J8" s="7"/>
      <c r="K8" s="7"/>
      <c r="L8" s="7"/>
    </row>
    <row r="9" spans="1:12" x14ac:dyDescent="0.3">
      <c r="A9" s="1">
        <v>6</v>
      </c>
      <c r="B9" s="7">
        <v>21.68</v>
      </c>
      <c r="C9" s="7">
        <v>19.82</v>
      </c>
      <c r="D9" s="7">
        <v>18.78</v>
      </c>
      <c r="E9" s="7">
        <v>21.05</v>
      </c>
      <c r="F9" s="7">
        <v>22.04</v>
      </c>
      <c r="G9" s="7">
        <v>19.32</v>
      </c>
      <c r="H9" s="7">
        <v>21.07</v>
      </c>
      <c r="I9" s="7"/>
      <c r="J9" s="7"/>
      <c r="K9" s="7"/>
      <c r="L9" s="7"/>
    </row>
    <row r="10" spans="1:12" x14ac:dyDescent="0.3">
      <c r="A10" s="1">
        <v>7</v>
      </c>
      <c r="B10" s="7">
        <v>20.59</v>
      </c>
      <c r="C10" s="7">
        <v>21.65</v>
      </c>
      <c r="D10" s="7">
        <v>23.06</v>
      </c>
      <c r="E10" s="7">
        <v>21.81</v>
      </c>
      <c r="F10" s="7">
        <v>20.07</v>
      </c>
      <c r="G10" s="7">
        <v>19.940000000000001</v>
      </c>
      <c r="H10" s="7">
        <v>18.84</v>
      </c>
      <c r="I10" s="7"/>
      <c r="J10" s="7"/>
      <c r="K10" s="7"/>
      <c r="L10" s="7"/>
    </row>
    <row r="11" spans="1:12" x14ac:dyDescent="0.3">
      <c r="A11" s="1">
        <v>8</v>
      </c>
      <c r="B11" s="7">
        <v>18.57</v>
      </c>
      <c r="C11" s="7">
        <v>19.22</v>
      </c>
      <c r="D11" s="7">
        <v>18.8</v>
      </c>
      <c r="E11" s="7">
        <v>22.32</v>
      </c>
      <c r="F11" s="7">
        <v>18.88</v>
      </c>
      <c r="G11" s="7">
        <v>20.399999999999999</v>
      </c>
      <c r="H11" s="7">
        <v>19.739999999999998</v>
      </c>
      <c r="I11" s="7"/>
      <c r="J11" s="7"/>
      <c r="K11" s="7"/>
      <c r="L11" s="7"/>
    </row>
    <row r="12" spans="1:12" x14ac:dyDescent="0.3">
      <c r="A12" s="1">
        <v>9</v>
      </c>
      <c r="B12" s="7">
        <v>20.68</v>
      </c>
      <c r="C12" s="7">
        <v>21.83</v>
      </c>
      <c r="D12" s="7">
        <v>20.85</v>
      </c>
      <c r="E12" s="7">
        <v>22.6</v>
      </c>
      <c r="F12" s="7">
        <v>18.64</v>
      </c>
      <c r="G12" s="7">
        <v>22.19</v>
      </c>
      <c r="H12" s="7">
        <v>19.16</v>
      </c>
      <c r="I12" s="7"/>
      <c r="J12" s="7"/>
      <c r="K12" s="7"/>
      <c r="L12" s="7"/>
    </row>
    <row r="13" spans="1:12" x14ac:dyDescent="0.3">
      <c r="A13" s="1">
        <v>10</v>
      </c>
      <c r="B13" s="7">
        <v>18.7</v>
      </c>
      <c r="C13" s="7">
        <v>22.58</v>
      </c>
      <c r="D13" s="7">
        <v>18.62</v>
      </c>
      <c r="E13" s="7">
        <v>19.100000000000001</v>
      </c>
      <c r="F13" s="7">
        <v>18.52</v>
      </c>
      <c r="G13" s="7">
        <v>21.89</v>
      </c>
      <c r="H13" s="7">
        <v>20.05</v>
      </c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1442.7499999999998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6" spans="1:13" x14ac:dyDescent="0.3">
      <c r="A36" t="s">
        <v>1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8">
        <v>12</v>
      </c>
    </row>
    <row r="38" spans="1:13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9:11" x14ac:dyDescent="0.3">
      <c r="I50" t="s">
        <v>3</v>
      </c>
      <c r="K50" s="2">
        <f>+SUM(B38:M48)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A3" workbookViewId="0">
      <selection activeCell="M15" sqref="M15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14.26</v>
      </c>
      <c r="C4" s="7">
        <v>14.36</v>
      </c>
      <c r="D4" s="7">
        <v>14.52</v>
      </c>
      <c r="E4" s="7">
        <v>14.2</v>
      </c>
      <c r="F4" s="7">
        <v>14.14</v>
      </c>
      <c r="G4" s="7"/>
      <c r="H4" s="7"/>
      <c r="I4" s="7"/>
      <c r="J4" s="7"/>
      <c r="K4" s="7"/>
      <c r="L4" s="7"/>
    </row>
    <row r="5" spans="1:13" x14ac:dyDescent="0.3">
      <c r="A5" s="1">
        <v>2</v>
      </c>
      <c r="B5" s="7">
        <v>13.74</v>
      </c>
      <c r="C5" s="7">
        <v>14.46</v>
      </c>
      <c r="D5" s="7">
        <v>14.52</v>
      </c>
      <c r="E5" s="7">
        <v>14.44</v>
      </c>
      <c r="F5" s="7">
        <v>14.3</v>
      </c>
      <c r="G5" s="7"/>
      <c r="H5" s="7"/>
      <c r="I5" s="7"/>
      <c r="J5" s="7"/>
      <c r="K5" s="7"/>
      <c r="L5" s="7"/>
    </row>
    <row r="6" spans="1:13" x14ac:dyDescent="0.3">
      <c r="A6" s="1">
        <v>3</v>
      </c>
      <c r="B6" s="7">
        <v>14.86</v>
      </c>
      <c r="C6" s="7">
        <v>14.74</v>
      </c>
      <c r="D6" s="7">
        <v>14.1</v>
      </c>
      <c r="E6" s="7">
        <v>14.56</v>
      </c>
      <c r="F6" s="7">
        <v>14.18</v>
      </c>
      <c r="G6" s="7"/>
      <c r="H6" s="7"/>
      <c r="I6" s="7"/>
      <c r="J6" s="7"/>
      <c r="K6" s="7"/>
      <c r="L6" s="7"/>
    </row>
    <row r="7" spans="1:13" x14ac:dyDescent="0.3">
      <c r="A7" s="1">
        <v>4</v>
      </c>
      <c r="B7" s="7">
        <v>14.16</v>
      </c>
      <c r="C7" s="7">
        <v>14.24</v>
      </c>
      <c r="D7" s="7">
        <v>15.18</v>
      </c>
      <c r="E7" s="7">
        <v>14.24</v>
      </c>
      <c r="F7" s="7">
        <v>14.04</v>
      </c>
      <c r="G7" s="7"/>
      <c r="H7" s="7"/>
      <c r="I7" s="7"/>
      <c r="J7" s="7"/>
      <c r="K7" s="7"/>
      <c r="L7" s="7"/>
    </row>
    <row r="8" spans="1:13" x14ac:dyDescent="0.3">
      <c r="A8" s="1">
        <v>5</v>
      </c>
      <c r="B8" s="7">
        <v>14.18</v>
      </c>
      <c r="C8" s="7">
        <v>14.48</v>
      </c>
      <c r="D8" s="7">
        <v>13.09</v>
      </c>
      <c r="E8" s="7">
        <v>14.58</v>
      </c>
      <c r="F8" s="7">
        <v>14.26</v>
      </c>
      <c r="G8" s="7"/>
      <c r="H8" s="7"/>
      <c r="I8" s="7"/>
      <c r="J8" s="7"/>
      <c r="K8" s="7"/>
      <c r="L8" s="7"/>
    </row>
    <row r="9" spans="1:13" x14ac:dyDescent="0.3">
      <c r="A9" s="1">
        <v>6</v>
      </c>
      <c r="B9" s="7">
        <v>14.26</v>
      </c>
      <c r="C9" s="7">
        <v>14.24</v>
      </c>
      <c r="D9" s="7">
        <v>14.58</v>
      </c>
      <c r="E9" s="7">
        <v>14.64</v>
      </c>
      <c r="F9" s="7">
        <v>14.62</v>
      </c>
      <c r="G9" s="7"/>
      <c r="H9" s="7"/>
      <c r="I9" s="7"/>
      <c r="J9" s="7"/>
      <c r="K9" s="7"/>
      <c r="L9" s="7"/>
    </row>
    <row r="10" spans="1:13" x14ac:dyDescent="0.3">
      <c r="A10" s="1">
        <v>7</v>
      </c>
      <c r="B10" s="7">
        <v>13.98</v>
      </c>
      <c r="C10" s="7">
        <v>13.7</v>
      </c>
      <c r="D10" s="7">
        <v>14.54</v>
      </c>
      <c r="E10" s="7">
        <v>14.34</v>
      </c>
      <c r="F10" s="7">
        <v>14.28</v>
      </c>
      <c r="G10" s="7"/>
      <c r="H10" s="7"/>
      <c r="I10" s="7"/>
      <c r="J10" s="7"/>
      <c r="K10" s="7"/>
      <c r="L10" s="7"/>
    </row>
    <row r="11" spans="1:13" x14ac:dyDescent="0.3">
      <c r="A11" s="1">
        <v>8</v>
      </c>
      <c r="B11" s="7">
        <v>14.8</v>
      </c>
      <c r="C11" s="7">
        <v>14.24</v>
      </c>
      <c r="D11" s="7">
        <v>14.16</v>
      </c>
      <c r="E11" s="7">
        <v>14.38</v>
      </c>
      <c r="F11" s="7">
        <v>14.44</v>
      </c>
      <c r="G11" s="7"/>
      <c r="H11" s="7"/>
      <c r="I11" s="7"/>
      <c r="J11" s="7"/>
      <c r="K11" s="7"/>
      <c r="L11" s="7"/>
    </row>
    <row r="12" spans="1:13" x14ac:dyDescent="0.3">
      <c r="A12" s="1">
        <v>9</v>
      </c>
      <c r="B12" s="7">
        <v>14.34</v>
      </c>
      <c r="C12" s="7">
        <v>14.04</v>
      </c>
      <c r="D12" s="7">
        <v>14.16</v>
      </c>
      <c r="E12" s="7">
        <v>14.12</v>
      </c>
      <c r="F12" s="7">
        <v>14.5</v>
      </c>
      <c r="G12" s="7"/>
      <c r="H12" s="7"/>
      <c r="I12" s="7"/>
      <c r="J12" s="7"/>
      <c r="K12" s="7"/>
      <c r="L12" s="7"/>
    </row>
    <row r="13" spans="1:13" x14ac:dyDescent="0.3">
      <c r="A13" s="1">
        <v>10</v>
      </c>
      <c r="B13" s="7">
        <v>14.16</v>
      </c>
      <c r="C13" s="7">
        <v>14.32</v>
      </c>
      <c r="D13" s="7">
        <v>14.54</v>
      </c>
      <c r="E13" s="7">
        <v>14.24</v>
      </c>
      <c r="F13" s="7">
        <v>14.26</v>
      </c>
      <c r="G13" s="7"/>
      <c r="H13" s="7"/>
      <c r="I13" s="7"/>
      <c r="J13" s="7"/>
      <c r="K13" s="7"/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53">
        <f>K16+K33+K50</f>
        <v>2247.04</v>
      </c>
    </row>
    <row r="16" spans="1:13" x14ac:dyDescent="0.3">
      <c r="I16" t="s">
        <v>3</v>
      </c>
      <c r="K16" s="2">
        <f>+SUM(B4:L14)</f>
        <v>715.70999999999992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19.899999999999999</v>
      </c>
      <c r="C21" s="7">
        <v>20.79</v>
      </c>
      <c r="D21" s="7">
        <v>20.22</v>
      </c>
      <c r="E21" s="7">
        <v>21.36</v>
      </c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>
        <v>21.35</v>
      </c>
      <c r="C22" s="7">
        <v>21.95</v>
      </c>
      <c r="D22" s="7">
        <v>20.74</v>
      </c>
      <c r="E22" s="7">
        <v>19.29</v>
      </c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>
        <v>20.7</v>
      </c>
      <c r="C23" s="7">
        <v>21.71</v>
      </c>
      <c r="D23" s="7">
        <v>20.12</v>
      </c>
      <c r="E23" s="7">
        <v>20.03</v>
      </c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>
        <v>19.84</v>
      </c>
      <c r="C24" s="7">
        <v>21.22</v>
      </c>
      <c r="D24" s="7">
        <v>17.78</v>
      </c>
      <c r="E24" s="7">
        <v>19.809999999999999</v>
      </c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>
        <v>22.14</v>
      </c>
      <c r="C25" s="7">
        <v>17.72</v>
      </c>
      <c r="D25" s="7">
        <v>20.53</v>
      </c>
      <c r="E25" s="7">
        <v>18.45</v>
      </c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>
        <v>21.15</v>
      </c>
      <c r="C26" s="7">
        <v>19.86</v>
      </c>
      <c r="D26" s="7">
        <v>18.79</v>
      </c>
      <c r="E26" s="7">
        <v>19.47</v>
      </c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>
        <v>20.83</v>
      </c>
      <c r="C27" s="7">
        <v>20.399999999999999</v>
      </c>
      <c r="D27" s="7">
        <v>19.920000000000002</v>
      </c>
      <c r="E27" s="7">
        <v>18.91</v>
      </c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>
        <v>19.36</v>
      </c>
      <c r="C28" s="7">
        <v>20</v>
      </c>
      <c r="D28" s="7">
        <v>19.190000000000001</v>
      </c>
      <c r="E28" s="7">
        <v>20.13</v>
      </c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>
        <v>21.65</v>
      </c>
      <c r="C29" s="7">
        <v>21.73</v>
      </c>
      <c r="D29" s="7">
        <v>22.21</v>
      </c>
      <c r="E29" s="7">
        <v>17.87</v>
      </c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>
        <v>20.78</v>
      </c>
      <c r="C30" s="7">
        <v>18.95</v>
      </c>
      <c r="D30" s="7">
        <v>19.13</v>
      </c>
      <c r="E30" s="7">
        <v>20.12</v>
      </c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806.1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>
        <v>14.46</v>
      </c>
      <c r="C38" s="7">
        <v>14.62</v>
      </c>
      <c r="D38" s="7">
        <v>14.36</v>
      </c>
      <c r="E38" s="7">
        <v>14.56</v>
      </c>
      <c r="F38" s="7">
        <v>14.36</v>
      </c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>
        <v>14.38</v>
      </c>
      <c r="C39" s="7">
        <v>14.26</v>
      </c>
      <c r="D39" s="7">
        <v>14.3</v>
      </c>
      <c r="E39" s="7">
        <v>14.66</v>
      </c>
      <c r="F39" s="7">
        <v>14.56</v>
      </c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>
        <v>14.66</v>
      </c>
      <c r="C40" s="7">
        <v>14.48</v>
      </c>
      <c r="D40" s="7">
        <v>14.66</v>
      </c>
      <c r="E40" s="7">
        <v>14.48</v>
      </c>
      <c r="F40" s="7">
        <v>14.3</v>
      </c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>
        <v>14.4</v>
      </c>
      <c r="C41" s="7">
        <v>14.44</v>
      </c>
      <c r="D41" s="7">
        <v>14.64</v>
      </c>
      <c r="E41" s="7">
        <v>14.64</v>
      </c>
      <c r="F41" s="7">
        <v>14.58</v>
      </c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>
        <v>14.58</v>
      </c>
      <c r="C42" s="7">
        <v>14.22</v>
      </c>
      <c r="D42" s="7">
        <v>14.54</v>
      </c>
      <c r="E42" s="7">
        <v>14.5</v>
      </c>
      <c r="F42" s="7">
        <v>14.78</v>
      </c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>
        <v>14.66</v>
      </c>
      <c r="C43" s="7">
        <v>14.34</v>
      </c>
      <c r="D43" s="7">
        <v>14.54</v>
      </c>
      <c r="E43" s="7">
        <v>14.68</v>
      </c>
      <c r="F43" s="7">
        <v>14.14</v>
      </c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>
        <v>14.56</v>
      </c>
      <c r="C44" s="7">
        <v>14.26</v>
      </c>
      <c r="D44" s="7">
        <v>14.56</v>
      </c>
      <c r="E44" s="7">
        <v>14.64</v>
      </c>
      <c r="F44" s="7">
        <v>14.44</v>
      </c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>
        <v>14.54</v>
      </c>
      <c r="C45" s="7">
        <v>14.44</v>
      </c>
      <c r="D45" s="7">
        <v>14.28</v>
      </c>
      <c r="E45" s="7">
        <v>14.52</v>
      </c>
      <c r="F45" s="7">
        <v>15.24</v>
      </c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>
        <v>14.56</v>
      </c>
      <c r="C46" s="7">
        <v>14.22</v>
      </c>
      <c r="D46" s="7">
        <v>14.58</v>
      </c>
      <c r="E46" s="7">
        <v>14.4</v>
      </c>
      <c r="F46" s="7">
        <v>14.75</v>
      </c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>
        <v>14.88</v>
      </c>
      <c r="C47" s="7">
        <v>14.28</v>
      </c>
      <c r="D47" s="7">
        <v>14.18</v>
      </c>
      <c r="E47" s="7">
        <v>14.38</v>
      </c>
      <c r="F47" s="7">
        <v>14.74</v>
      </c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9:11" x14ac:dyDescent="0.3">
      <c r="I50" t="s">
        <v>3</v>
      </c>
      <c r="K50" s="2">
        <f>+SUM(B38:L48)</f>
        <v>725.2299999999999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topLeftCell="A3" workbookViewId="0">
      <selection activeCell="N15" sqref="N15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13.2</v>
      </c>
      <c r="C4" s="7">
        <v>13.21</v>
      </c>
      <c r="D4" s="7">
        <v>10.34</v>
      </c>
      <c r="E4" s="7">
        <v>13.21</v>
      </c>
      <c r="F4" s="7">
        <v>14.6</v>
      </c>
      <c r="G4" s="7">
        <v>12.13</v>
      </c>
      <c r="H4" s="7">
        <v>13.05</v>
      </c>
      <c r="I4" s="7">
        <v>11.24</v>
      </c>
      <c r="J4" s="7">
        <v>11.67</v>
      </c>
      <c r="K4" s="7">
        <v>14.02</v>
      </c>
      <c r="L4" s="7"/>
    </row>
    <row r="5" spans="1:14" x14ac:dyDescent="0.3">
      <c r="A5" s="1">
        <v>2</v>
      </c>
      <c r="B5" s="7">
        <v>11.57</v>
      </c>
      <c r="C5" s="7">
        <v>14.67</v>
      </c>
      <c r="D5" s="7">
        <v>10.92</v>
      </c>
      <c r="E5" s="7">
        <v>11.05</v>
      </c>
      <c r="F5" s="7">
        <v>15</v>
      </c>
      <c r="G5" s="7">
        <v>11.9</v>
      </c>
      <c r="H5" s="7">
        <v>10.75</v>
      </c>
      <c r="I5" s="7">
        <v>13.45</v>
      </c>
      <c r="J5" s="7">
        <v>12.98</v>
      </c>
      <c r="K5" s="7">
        <v>11.28</v>
      </c>
      <c r="L5" s="7"/>
    </row>
    <row r="6" spans="1:14" x14ac:dyDescent="0.3">
      <c r="A6" s="1">
        <v>3</v>
      </c>
      <c r="B6" s="7">
        <v>11.02</v>
      </c>
      <c r="C6" s="7">
        <v>10.92</v>
      </c>
      <c r="D6" s="7">
        <v>13.47</v>
      </c>
      <c r="E6" s="7">
        <v>12.86</v>
      </c>
      <c r="F6" s="7">
        <v>12.06</v>
      </c>
      <c r="G6" s="7">
        <v>11.47</v>
      </c>
      <c r="H6" s="7">
        <v>12.04</v>
      </c>
      <c r="I6" s="7">
        <v>11.28</v>
      </c>
      <c r="J6" s="7">
        <v>10.8</v>
      </c>
      <c r="K6" s="7">
        <v>13.28</v>
      </c>
      <c r="L6" s="7"/>
    </row>
    <row r="7" spans="1:14" x14ac:dyDescent="0.3">
      <c r="A7" s="1">
        <v>4</v>
      </c>
      <c r="B7" s="7">
        <v>12.26</v>
      </c>
      <c r="C7" s="7">
        <v>11.98</v>
      </c>
      <c r="D7" s="7">
        <v>12.37</v>
      </c>
      <c r="E7" s="7">
        <v>12.54</v>
      </c>
      <c r="F7" s="7">
        <v>11.94</v>
      </c>
      <c r="G7" s="7">
        <v>13.98</v>
      </c>
      <c r="H7" s="7">
        <v>14.08</v>
      </c>
      <c r="I7" s="7">
        <v>13.48</v>
      </c>
      <c r="J7" s="7">
        <v>13.29</v>
      </c>
      <c r="K7" s="7">
        <v>12.64</v>
      </c>
      <c r="L7" s="7"/>
    </row>
    <row r="8" spans="1:14" x14ac:dyDescent="0.3">
      <c r="A8" s="1">
        <v>5</v>
      </c>
      <c r="B8" s="7">
        <v>13.63</v>
      </c>
      <c r="C8" s="7">
        <v>12.41</v>
      </c>
      <c r="D8" s="7">
        <v>11.02</v>
      </c>
      <c r="E8" s="7">
        <v>11.65</v>
      </c>
      <c r="F8" s="7">
        <v>11.74</v>
      </c>
      <c r="G8" s="7">
        <v>14.02</v>
      </c>
      <c r="H8" s="7">
        <v>10.51</v>
      </c>
      <c r="I8" s="7">
        <v>11.02</v>
      </c>
      <c r="J8" s="7">
        <v>13.13</v>
      </c>
      <c r="K8" s="7">
        <v>10.95</v>
      </c>
      <c r="L8" s="7"/>
    </row>
    <row r="9" spans="1:14" x14ac:dyDescent="0.3">
      <c r="A9" s="1">
        <v>6</v>
      </c>
      <c r="B9" s="7">
        <v>15.44</v>
      </c>
      <c r="C9" s="7">
        <v>13.33</v>
      </c>
      <c r="D9" s="7">
        <v>11.56</v>
      </c>
      <c r="E9" s="7">
        <v>14.91</v>
      </c>
      <c r="F9" s="7">
        <v>12.13</v>
      </c>
      <c r="G9" s="7">
        <v>12.87</v>
      </c>
      <c r="H9" s="7">
        <v>14.05</v>
      </c>
      <c r="I9" s="7">
        <v>12.58</v>
      </c>
      <c r="J9" s="7">
        <v>12.88</v>
      </c>
      <c r="K9" s="7">
        <v>11.06</v>
      </c>
      <c r="L9" s="7"/>
    </row>
    <row r="10" spans="1:14" x14ac:dyDescent="0.3">
      <c r="A10" s="1">
        <v>7</v>
      </c>
      <c r="B10" s="7">
        <v>11.77</v>
      </c>
      <c r="C10" s="7">
        <v>14.05</v>
      </c>
      <c r="D10" s="7">
        <v>14.67</v>
      </c>
      <c r="E10" s="7">
        <v>14.57</v>
      </c>
      <c r="F10" s="7">
        <v>10.7</v>
      </c>
      <c r="G10" s="7">
        <v>14.92</v>
      </c>
      <c r="H10" s="7">
        <v>12.42</v>
      </c>
      <c r="I10" s="7">
        <v>15.05</v>
      </c>
      <c r="J10" s="7">
        <v>11.56</v>
      </c>
      <c r="K10" s="7">
        <v>12.57</v>
      </c>
      <c r="L10" s="7"/>
    </row>
    <row r="11" spans="1:14" x14ac:dyDescent="0.3">
      <c r="A11" s="1">
        <v>8</v>
      </c>
      <c r="B11" s="7">
        <v>12.7</v>
      </c>
      <c r="C11" s="7">
        <v>12.8</v>
      </c>
      <c r="D11" s="7">
        <v>13.4</v>
      </c>
      <c r="E11" s="7">
        <v>14.18</v>
      </c>
      <c r="F11" s="7">
        <v>13.48</v>
      </c>
      <c r="G11" s="7">
        <v>13</v>
      </c>
      <c r="H11" s="7">
        <v>11.04</v>
      </c>
      <c r="I11" s="7">
        <v>14.54</v>
      </c>
      <c r="J11" s="7">
        <v>11.28</v>
      </c>
      <c r="K11" s="7">
        <v>14.1</v>
      </c>
      <c r="L11" s="7"/>
    </row>
    <row r="12" spans="1:14" x14ac:dyDescent="0.3">
      <c r="A12" s="1">
        <v>9</v>
      </c>
      <c r="B12" s="7">
        <v>11.56</v>
      </c>
      <c r="C12" s="7">
        <v>10.54</v>
      </c>
      <c r="D12" s="7">
        <v>10.32</v>
      </c>
      <c r="E12" s="7">
        <v>13.12</v>
      </c>
      <c r="F12" s="7">
        <v>10.53</v>
      </c>
      <c r="G12" s="7">
        <v>14.05</v>
      </c>
      <c r="H12" s="7">
        <v>13</v>
      </c>
      <c r="I12" s="7">
        <v>11.65</v>
      </c>
      <c r="J12" s="7">
        <v>14</v>
      </c>
      <c r="K12" s="7">
        <v>11.05</v>
      </c>
      <c r="L12" s="7"/>
    </row>
    <row r="13" spans="1:14" x14ac:dyDescent="0.3">
      <c r="A13" s="1">
        <v>10</v>
      </c>
      <c r="B13" s="7">
        <v>10.199999999999999</v>
      </c>
      <c r="C13" s="7">
        <v>14.56</v>
      </c>
      <c r="D13" s="7">
        <v>9.8699999999999992</v>
      </c>
      <c r="E13" s="7">
        <v>12.56</v>
      </c>
      <c r="F13" s="7">
        <v>14.03</v>
      </c>
      <c r="G13" s="7">
        <v>10.75</v>
      </c>
      <c r="H13" s="7">
        <v>10.75</v>
      </c>
      <c r="I13" s="7">
        <v>12.08</v>
      </c>
      <c r="J13" s="7">
        <v>13.98</v>
      </c>
      <c r="K13" s="7">
        <v>11.34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53">
        <f>K16+K34+K52+K70+K89+K108</f>
        <v>4195.7799999999988</v>
      </c>
    </row>
    <row r="16" spans="1:14" x14ac:dyDescent="0.3">
      <c r="I16" t="s">
        <v>3</v>
      </c>
      <c r="K16" s="2">
        <f>+SUM(B4:L14)</f>
        <v>1251.6299999999992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14.36</v>
      </c>
      <c r="C22" s="7">
        <v>14.3</v>
      </c>
      <c r="D22" s="7">
        <v>14.42</v>
      </c>
      <c r="E22" s="7">
        <v>14.54</v>
      </c>
      <c r="F22" s="7">
        <v>14.86</v>
      </c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>
        <v>14.24</v>
      </c>
      <c r="C23" s="7">
        <v>14.28</v>
      </c>
      <c r="D23" s="7">
        <v>14.58</v>
      </c>
      <c r="E23" s="7">
        <v>14.48</v>
      </c>
      <c r="F23" s="7">
        <v>14.42</v>
      </c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>
        <v>14.3</v>
      </c>
      <c r="C24" s="7">
        <v>14.02</v>
      </c>
      <c r="D24" s="7">
        <v>14.44</v>
      </c>
      <c r="E24" s="7">
        <v>14.18</v>
      </c>
      <c r="F24" s="7">
        <v>14.28</v>
      </c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>
        <v>14.22</v>
      </c>
      <c r="C25" s="7">
        <v>14.48</v>
      </c>
      <c r="D25" s="7">
        <v>14.32</v>
      </c>
      <c r="E25" s="7">
        <v>14.2</v>
      </c>
      <c r="F25" s="7">
        <v>14.38</v>
      </c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>
        <v>14.78</v>
      </c>
      <c r="C26" s="7">
        <v>14.52</v>
      </c>
      <c r="D26" s="7">
        <v>14.44</v>
      </c>
      <c r="E26" s="7">
        <v>13.52</v>
      </c>
      <c r="F26" s="7">
        <v>13.84</v>
      </c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>
        <v>14.1</v>
      </c>
      <c r="C27" s="7">
        <v>14.5</v>
      </c>
      <c r="D27" s="7">
        <v>14.32</v>
      </c>
      <c r="E27" s="7">
        <v>13.66</v>
      </c>
      <c r="F27" s="7">
        <v>14.82</v>
      </c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>
        <v>14.02</v>
      </c>
      <c r="C28" s="7">
        <v>14.2</v>
      </c>
      <c r="D28" s="7">
        <v>14.02</v>
      </c>
      <c r="E28" s="7">
        <v>14.66</v>
      </c>
      <c r="F28" s="7">
        <v>14.18</v>
      </c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>
        <v>15</v>
      </c>
      <c r="C29" s="7">
        <v>14.36</v>
      </c>
      <c r="D29" s="7">
        <v>12.86</v>
      </c>
      <c r="E29" s="7">
        <v>14.76</v>
      </c>
      <c r="F29" s="7">
        <v>14.12</v>
      </c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>
        <v>14.26</v>
      </c>
      <c r="C30" s="7">
        <v>14.76</v>
      </c>
      <c r="D30" s="7">
        <v>14.58</v>
      </c>
      <c r="E30" s="7">
        <v>14.56</v>
      </c>
      <c r="F30" s="7">
        <v>14.12</v>
      </c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>
        <v>14.19</v>
      </c>
      <c r="C31" s="7">
        <v>14.4</v>
      </c>
      <c r="D31" s="7">
        <v>14.12</v>
      </c>
      <c r="E31" s="7">
        <v>14.72</v>
      </c>
      <c r="F31" s="7">
        <v>14.06</v>
      </c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715.74999999999989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11.14</v>
      </c>
      <c r="C40" s="7">
        <v>11.26</v>
      </c>
      <c r="D40" s="7">
        <v>10.09</v>
      </c>
      <c r="E40" s="7">
        <v>11.26</v>
      </c>
      <c r="F40" s="7">
        <v>11.35</v>
      </c>
      <c r="G40" s="7">
        <v>12.31</v>
      </c>
      <c r="H40" s="7">
        <v>12.63</v>
      </c>
      <c r="I40" s="7">
        <v>11.37</v>
      </c>
      <c r="J40" s="7">
        <v>14.06</v>
      </c>
      <c r="K40" s="7">
        <v>13.27</v>
      </c>
      <c r="L40" s="7"/>
    </row>
    <row r="41" spans="1:12" x14ac:dyDescent="0.3">
      <c r="A41" s="1">
        <v>2</v>
      </c>
      <c r="B41" s="7">
        <v>11.72</v>
      </c>
      <c r="C41" s="7">
        <v>13.71</v>
      </c>
      <c r="D41" s="7">
        <v>15</v>
      </c>
      <c r="E41" s="7">
        <v>12.58</v>
      </c>
      <c r="F41" s="7">
        <v>10.26</v>
      </c>
      <c r="G41" s="7">
        <v>11.87</v>
      </c>
      <c r="H41" s="7">
        <v>11.28</v>
      </c>
      <c r="I41" s="7">
        <v>12.09</v>
      </c>
      <c r="J41" s="7">
        <v>10.84</v>
      </c>
      <c r="K41" s="7">
        <v>12.05</v>
      </c>
      <c r="L41" s="7"/>
    </row>
    <row r="42" spans="1:12" x14ac:dyDescent="0.3">
      <c r="A42" s="1">
        <v>3</v>
      </c>
      <c r="B42" s="7">
        <v>12.96</v>
      </c>
      <c r="C42" s="7">
        <v>14.36</v>
      </c>
      <c r="D42" s="7">
        <v>13.2</v>
      </c>
      <c r="E42" s="7">
        <v>13.91</v>
      </c>
      <c r="F42" s="7">
        <v>15</v>
      </c>
      <c r="G42" s="7">
        <v>13.11</v>
      </c>
      <c r="H42" s="7">
        <v>10.94</v>
      </c>
      <c r="I42" s="7">
        <v>13.48</v>
      </c>
      <c r="J42" s="7">
        <v>12.56</v>
      </c>
      <c r="K42" s="7">
        <v>11.51</v>
      </c>
      <c r="L42" s="7"/>
    </row>
    <row r="43" spans="1:12" x14ac:dyDescent="0.3">
      <c r="A43" s="1">
        <v>4</v>
      </c>
      <c r="B43" s="7">
        <v>11.55</v>
      </c>
      <c r="C43" s="7">
        <v>13.62</v>
      </c>
      <c r="D43" s="7">
        <v>12.62</v>
      </c>
      <c r="E43" s="7">
        <v>14.04</v>
      </c>
      <c r="F43" s="7">
        <v>14.87</v>
      </c>
      <c r="G43" s="7">
        <v>13.38</v>
      </c>
      <c r="H43" s="7">
        <v>11.25</v>
      </c>
      <c r="I43" s="7">
        <v>12.12</v>
      </c>
      <c r="J43" s="7">
        <v>13.66</v>
      </c>
      <c r="K43" s="7">
        <v>12.31</v>
      </c>
      <c r="L43" s="7"/>
    </row>
    <row r="44" spans="1:12" x14ac:dyDescent="0.3">
      <c r="A44" s="1">
        <v>5</v>
      </c>
      <c r="B44" s="7">
        <v>11.98</v>
      </c>
      <c r="C44" s="7">
        <v>11.12</v>
      </c>
      <c r="D44" s="7">
        <v>11.95</v>
      </c>
      <c r="E44" s="7">
        <v>13.28</v>
      </c>
      <c r="F44" s="7">
        <v>13.2</v>
      </c>
      <c r="G44" s="7">
        <v>14</v>
      </c>
      <c r="H44" s="7">
        <v>12.4</v>
      </c>
      <c r="I44" s="7">
        <v>11.69</v>
      </c>
      <c r="J44" s="7">
        <v>12.54</v>
      </c>
      <c r="K44" s="7">
        <v>11.27</v>
      </c>
      <c r="L44" s="7"/>
    </row>
    <row r="45" spans="1:12" x14ac:dyDescent="0.3">
      <c r="A45" s="1">
        <v>6</v>
      </c>
      <c r="B45" s="7">
        <v>12.02</v>
      </c>
      <c r="C45" s="7">
        <v>13.45</v>
      </c>
      <c r="D45" s="7">
        <v>12.61</v>
      </c>
      <c r="E45" s="7">
        <v>14.06</v>
      </c>
      <c r="F45" s="7">
        <v>12.45</v>
      </c>
      <c r="G45" s="7">
        <v>12.03</v>
      </c>
      <c r="H45" s="7">
        <v>11.19</v>
      </c>
      <c r="I45" s="7">
        <v>13</v>
      </c>
      <c r="J45" s="7">
        <v>12.12</v>
      </c>
      <c r="K45" s="7">
        <v>14.06</v>
      </c>
      <c r="L45" s="7"/>
    </row>
    <row r="46" spans="1:12" x14ac:dyDescent="0.3">
      <c r="A46" s="1">
        <v>7</v>
      </c>
      <c r="B46" s="7">
        <v>14.64</v>
      </c>
      <c r="C46" s="7">
        <v>12.04</v>
      </c>
      <c r="D46" s="7">
        <v>11.13</v>
      </c>
      <c r="E46" s="7">
        <v>12.96</v>
      </c>
      <c r="F46" s="7">
        <v>11.28</v>
      </c>
      <c r="G46" s="7">
        <v>15.12</v>
      </c>
      <c r="H46" s="7">
        <v>11.25</v>
      </c>
      <c r="I46" s="7">
        <v>11.87</v>
      </c>
      <c r="J46" s="7">
        <v>11.31</v>
      </c>
      <c r="K46" s="7">
        <v>13.1</v>
      </c>
      <c r="L46" s="7"/>
    </row>
    <row r="47" spans="1:12" x14ac:dyDescent="0.3">
      <c r="A47" s="1">
        <v>8</v>
      </c>
      <c r="B47" s="7">
        <v>10.82</v>
      </c>
      <c r="C47" s="7">
        <v>12.87</v>
      </c>
      <c r="D47" s="7">
        <v>13.26</v>
      </c>
      <c r="E47" s="7">
        <v>11.26</v>
      </c>
      <c r="F47" s="7">
        <v>10.09</v>
      </c>
      <c r="G47" s="7">
        <v>11.35</v>
      </c>
      <c r="H47" s="7">
        <v>12.56</v>
      </c>
      <c r="I47" s="7">
        <v>12.1</v>
      </c>
      <c r="J47" s="7">
        <v>11.98</v>
      </c>
      <c r="K47" s="7">
        <v>12.35</v>
      </c>
      <c r="L47" s="7"/>
    </row>
    <row r="48" spans="1:12" x14ac:dyDescent="0.3">
      <c r="A48" s="1">
        <v>9</v>
      </c>
      <c r="B48" s="7">
        <v>12.85</v>
      </c>
      <c r="C48" s="7">
        <v>10.54</v>
      </c>
      <c r="D48" s="7">
        <v>13.35</v>
      </c>
      <c r="E48" s="7">
        <v>13.33</v>
      </c>
      <c r="F48" s="7">
        <v>13.49</v>
      </c>
      <c r="G48" s="7">
        <v>12.24</v>
      </c>
      <c r="H48" s="7">
        <v>11.03</v>
      </c>
      <c r="I48" s="7">
        <v>12.34</v>
      </c>
      <c r="J48" s="7">
        <v>12.97</v>
      </c>
      <c r="K48" s="7">
        <v>13.27</v>
      </c>
      <c r="L48" s="7"/>
    </row>
    <row r="49" spans="1:12" x14ac:dyDescent="0.3">
      <c r="A49" s="1">
        <v>10</v>
      </c>
      <c r="B49" s="7">
        <v>11.87</v>
      </c>
      <c r="C49" s="7">
        <v>10.56</v>
      </c>
      <c r="D49" s="7">
        <v>12.97</v>
      </c>
      <c r="E49" s="7">
        <v>11.51</v>
      </c>
      <c r="F49" s="7">
        <v>12.03</v>
      </c>
      <c r="G49" s="7">
        <v>14.65</v>
      </c>
      <c r="H49" s="7">
        <v>12.79</v>
      </c>
      <c r="I49" s="7">
        <v>11.25</v>
      </c>
      <c r="J49" s="7">
        <v>11.14</v>
      </c>
      <c r="K49" s="7">
        <v>14.06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1242.5899999999999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13.14</v>
      </c>
      <c r="C58" s="7">
        <v>12.56</v>
      </c>
      <c r="D58" s="7">
        <v>10.07</v>
      </c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>
        <v>14.56</v>
      </c>
      <c r="C59" s="7">
        <v>11.98</v>
      </c>
      <c r="D59" s="7">
        <v>11.1</v>
      </c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>
        <v>12.08</v>
      </c>
      <c r="C60" s="7">
        <v>11.38</v>
      </c>
      <c r="D60" s="7">
        <v>10.02</v>
      </c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>
        <v>13.1</v>
      </c>
      <c r="C61" s="7">
        <v>12.9</v>
      </c>
      <c r="D61" s="7">
        <v>12.53</v>
      </c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>
        <v>11.38</v>
      </c>
      <c r="C62" s="7">
        <v>14.05</v>
      </c>
      <c r="D62" s="7">
        <v>13.92</v>
      </c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>
        <v>11.04</v>
      </c>
      <c r="C63" s="7">
        <v>13.33</v>
      </c>
      <c r="D63" s="7">
        <v>12.9</v>
      </c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>
        <v>12.72</v>
      </c>
      <c r="C64" s="7">
        <v>13.12</v>
      </c>
      <c r="D64" s="7">
        <v>13.28</v>
      </c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>
        <v>10.28</v>
      </c>
      <c r="C65" s="7">
        <v>10.08</v>
      </c>
      <c r="D65" s="7">
        <v>14.04</v>
      </c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>
        <v>12.04</v>
      </c>
      <c r="C66" s="7">
        <v>14</v>
      </c>
      <c r="D66" s="7">
        <v>10.72</v>
      </c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>
        <v>11.14</v>
      </c>
      <c r="C67" s="7">
        <v>11.71</v>
      </c>
      <c r="D67" s="7">
        <v>12.85</v>
      </c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368.02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>
        <v>13.14</v>
      </c>
      <c r="C77" s="7">
        <v>12.56</v>
      </c>
      <c r="D77" s="7">
        <v>10.07</v>
      </c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>
        <v>14.56</v>
      </c>
      <c r="C78" s="7">
        <v>11.98</v>
      </c>
      <c r="D78" s="7">
        <v>11.1</v>
      </c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>
        <v>12.08</v>
      </c>
      <c r="C79" s="7">
        <v>11.38</v>
      </c>
      <c r="D79" s="7">
        <v>10.02</v>
      </c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>
        <v>13.1</v>
      </c>
      <c r="C80" s="7">
        <v>12.9</v>
      </c>
      <c r="D80" s="7">
        <v>12.53</v>
      </c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>
        <v>11.38</v>
      </c>
      <c r="C81" s="7">
        <v>14.05</v>
      </c>
      <c r="D81" s="7">
        <v>13.92</v>
      </c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>
        <v>11.04</v>
      </c>
      <c r="C82" s="7">
        <v>13.33</v>
      </c>
      <c r="D82" s="7">
        <v>12.9</v>
      </c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>
        <v>12.72</v>
      </c>
      <c r="C83" s="7">
        <v>13.12</v>
      </c>
      <c r="D83" s="7">
        <v>13.28</v>
      </c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>
        <v>10.28</v>
      </c>
      <c r="C84" s="7">
        <v>10.08</v>
      </c>
      <c r="D84" s="7">
        <v>14.04</v>
      </c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>
        <v>12.04</v>
      </c>
      <c r="C85" s="7">
        <v>14</v>
      </c>
      <c r="D85" s="7">
        <v>10.72</v>
      </c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>
        <v>11.14</v>
      </c>
      <c r="C86" s="7">
        <v>11.71</v>
      </c>
      <c r="D86" s="7">
        <v>12.85</v>
      </c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368.02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>
        <v>13.12</v>
      </c>
      <c r="C96" s="7">
        <v>13.56</v>
      </c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>
        <v>12.1</v>
      </c>
      <c r="C97" s="7">
        <v>12.08</v>
      </c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>
        <v>12.12</v>
      </c>
      <c r="C98" s="7">
        <v>11.33</v>
      </c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>
        <v>11.05</v>
      </c>
      <c r="C99" s="7">
        <v>11.96</v>
      </c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>
        <v>12.61</v>
      </c>
      <c r="C100" s="7">
        <v>12.47</v>
      </c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>
        <v>11.57</v>
      </c>
      <c r="C101" s="7">
        <v>13.63</v>
      </c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>
        <v>10.92</v>
      </c>
      <c r="C102" s="7">
        <v>14.57</v>
      </c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>
        <v>12.09</v>
      </c>
      <c r="C103" s="7">
        <v>15</v>
      </c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>
        <v>14</v>
      </c>
      <c r="C104" s="7">
        <v>10.97</v>
      </c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>
        <v>12.9</v>
      </c>
      <c r="C105" s="7">
        <v>11.72</v>
      </c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249.76999999999998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9" workbookViewId="0">
      <selection activeCell="M17" sqref="M17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14.26</v>
      </c>
      <c r="C4" s="7">
        <v>14.58</v>
      </c>
      <c r="D4" s="7">
        <v>14.3</v>
      </c>
      <c r="E4" s="7">
        <v>14.54</v>
      </c>
      <c r="F4" s="7">
        <v>14.14</v>
      </c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>
        <v>14.38</v>
      </c>
      <c r="C5" s="7">
        <v>14.46</v>
      </c>
      <c r="D5" s="7">
        <v>14.56</v>
      </c>
      <c r="E5" s="7">
        <v>14.34</v>
      </c>
      <c r="F5" s="7">
        <v>13.46</v>
      </c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>
        <v>14.04</v>
      </c>
      <c r="C6" s="7">
        <v>14.44</v>
      </c>
      <c r="D6" s="7">
        <v>14.38</v>
      </c>
      <c r="E6" s="7">
        <v>14.6</v>
      </c>
      <c r="F6" s="7">
        <v>14.22</v>
      </c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>
        <v>14.58</v>
      </c>
      <c r="C7" s="7">
        <v>14.46</v>
      </c>
      <c r="D7" s="7">
        <v>14.52</v>
      </c>
      <c r="E7" s="7">
        <v>14.5</v>
      </c>
      <c r="F7" s="7">
        <v>13.98</v>
      </c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>
        <v>14.04</v>
      </c>
      <c r="C8" s="7">
        <v>14.32</v>
      </c>
      <c r="D8" s="7">
        <v>14.58</v>
      </c>
      <c r="E8" s="7">
        <v>14.52</v>
      </c>
      <c r="F8" s="7">
        <v>14.34</v>
      </c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>
        <v>14.86</v>
      </c>
      <c r="C9" s="7">
        <v>14.6</v>
      </c>
      <c r="D9" s="7">
        <v>14.2</v>
      </c>
      <c r="E9" s="7">
        <v>14.58</v>
      </c>
      <c r="F9" s="7">
        <v>14.44</v>
      </c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>
        <v>14.36</v>
      </c>
      <c r="C10" s="7">
        <v>14.46</v>
      </c>
      <c r="D10" s="7">
        <v>14.2</v>
      </c>
      <c r="E10" s="7">
        <v>14.58</v>
      </c>
      <c r="F10" s="7">
        <v>13.46</v>
      </c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>
        <v>14.5</v>
      </c>
      <c r="C11" s="7">
        <v>15</v>
      </c>
      <c r="D11" s="7">
        <v>14.32</v>
      </c>
      <c r="E11" s="7">
        <v>13.9</v>
      </c>
      <c r="F11" s="7">
        <v>13.6</v>
      </c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>
        <v>14.46</v>
      </c>
      <c r="C12" s="7">
        <v>14.4</v>
      </c>
      <c r="D12" s="7">
        <v>14.5</v>
      </c>
      <c r="E12" s="7">
        <v>14.5</v>
      </c>
      <c r="F12" s="7">
        <v>14.54</v>
      </c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>
        <v>14.56</v>
      </c>
      <c r="C13" s="7">
        <v>14.48</v>
      </c>
      <c r="D13" s="7">
        <v>13.94</v>
      </c>
      <c r="E13" s="7">
        <v>14.62</v>
      </c>
      <c r="F13" s="7">
        <v>14.14</v>
      </c>
      <c r="G13" s="7"/>
      <c r="H13" s="7"/>
      <c r="I13" s="7"/>
      <c r="J13" s="7"/>
      <c r="K13" s="7"/>
      <c r="L13" s="7"/>
      <c r="N13" s="5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717.74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12.97</v>
      </c>
      <c r="C22" s="7">
        <v>14.1</v>
      </c>
      <c r="D22" s="7">
        <v>12.3</v>
      </c>
      <c r="E22" s="7">
        <v>12.42</v>
      </c>
      <c r="F22" s="7">
        <v>12.45</v>
      </c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>
        <v>10.94</v>
      </c>
      <c r="C23" s="7">
        <v>11.88</v>
      </c>
      <c r="D23" s="7">
        <v>12.63</v>
      </c>
      <c r="E23" s="7">
        <v>11.71</v>
      </c>
      <c r="F23" s="7">
        <v>12.59</v>
      </c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>
        <v>12.09</v>
      </c>
      <c r="C24" s="7">
        <v>11.22</v>
      </c>
      <c r="D24" s="7">
        <v>12.21</v>
      </c>
      <c r="E24" s="7">
        <v>12.57</v>
      </c>
      <c r="F24" s="7">
        <v>12.47</v>
      </c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>
        <v>11.25</v>
      </c>
      <c r="C25" s="7">
        <v>10.97</v>
      </c>
      <c r="D25" s="7">
        <v>14.37</v>
      </c>
      <c r="E25" s="7">
        <v>12.17</v>
      </c>
      <c r="F25" s="7">
        <v>12.25</v>
      </c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>
        <v>12.4</v>
      </c>
      <c r="C26" s="7">
        <v>13.07</v>
      </c>
      <c r="D26" s="7">
        <v>12.79</v>
      </c>
      <c r="E26" s="7">
        <v>12.41</v>
      </c>
      <c r="F26" s="7">
        <v>11.96</v>
      </c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>
        <v>11.19</v>
      </c>
      <c r="C27" s="7">
        <v>12.29</v>
      </c>
      <c r="D27" s="7">
        <v>12.26</v>
      </c>
      <c r="E27" s="7">
        <v>12.11</v>
      </c>
      <c r="F27" s="7">
        <v>12.9</v>
      </c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>
        <v>11.86</v>
      </c>
      <c r="C28" s="7">
        <v>13.68</v>
      </c>
      <c r="D28" s="7">
        <v>13.73</v>
      </c>
      <c r="E28" s="7">
        <v>15.12</v>
      </c>
      <c r="F28" s="7">
        <v>11.37</v>
      </c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>
        <v>12.79</v>
      </c>
      <c r="C29" s="7">
        <v>13.6</v>
      </c>
      <c r="D29" s="7">
        <v>12.86</v>
      </c>
      <c r="E29" s="7">
        <v>12.09</v>
      </c>
      <c r="F29" s="7">
        <v>12.56</v>
      </c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>
        <v>11.56</v>
      </c>
      <c r="C30" s="7">
        <v>13.64</v>
      </c>
      <c r="D30" s="7">
        <v>12.1</v>
      </c>
      <c r="E30" s="7">
        <v>11.61</v>
      </c>
      <c r="F30" s="7">
        <v>12.42</v>
      </c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>
        <v>11.94</v>
      </c>
      <c r="C31" s="7">
        <v>14.67</v>
      </c>
      <c r="D31" s="7">
        <v>11.37</v>
      </c>
      <c r="E31" s="7">
        <v>12.09</v>
      </c>
      <c r="F31" s="7">
        <v>12.43</v>
      </c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622.43000000000006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15</v>
      </c>
      <c r="C40" s="7">
        <v>15.3</v>
      </c>
      <c r="D40" s="7">
        <v>15.4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15.6</v>
      </c>
      <c r="C41" s="7">
        <v>14.9</v>
      </c>
      <c r="D41" s="7">
        <v>15.3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15.7</v>
      </c>
      <c r="C42" s="7">
        <v>15.2</v>
      </c>
      <c r="D42" s="7">
        <v>15.3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15.3</v>
      </c>
      <c r="C43" s="7">
        <v>15.3</v>
      </c>
      <c r="D43" s="7">
        <v>15.3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15.8</v>
      </c>
      <c r="C44" s="7">
        <v>15.2</v>
      </c>
      <c r="D44" s="7">
        <v>15.4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14.9</v>
      </c>
      <c r="C45" s="7">
        <v>15.2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15.6</v>
      </c>
      <c r="C46" s="7">
        <v>15.4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15.3</v>
      </c>
      <c r="C47" s="7">
        <v>15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15.8</v>
      </c>
      <c r="C48" s="7">
        <v>15.6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15.2</v>
      </c>
      <c r="C49" s="7">
        <v>15.4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383.40000000000009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>
        <v>11.27</v>
      </c>
      <c r="C56" s="7">
        <v>12.88</v>
      </c>
      <c r="D56" s="7">
        <v>14.35</v>
      </c>
      <c r="E56" s="7">
        <v>13.44</v>
      </c>
      <c r="F56" s="7">
        <v>11.75</v>
      </c>
      <c r="G56" s="7">
        <v>13.3</v>
      </c>
      <c r="H56" s="7">
        <v>13.62</v>
      </c>
      <c r="I56" s="7">
        <v>11.26</v>
      </c>
      <c r="J56" s="7">
        <v>12.05</v>
      </c>
      <c r="K56" s="7">
        <v>13.28</v>
      </c>
      <c r="L56" s="7"/>
    </row>
    <row r="57" spans="1:12" x14ac:dyDescent="0.3">
      <c r="A57" s="1">
        <v>2</v>
      </c>
      <c r="B57" s="7">
        <v>13.42</v>
      </c>
      <c r="C57" s="7">
        <v>12.54</v>
      </c>
      <c r="D57" s="7">
        <v>14.87</v>
      </c>
      <c r="E57" s="7">
        <v>14.62</v>
      </c>
      <c r="F57" s="7">
        <v>13.26</v>
      </c>
      <c r="G57" s="7">
        <v>13.91</v>
      </c>
      <c r="H57" s="7">
        <v>12.53</v>
      </c>
      <c r="I57" s="7">
        <v>11.12</v>
      </c>
      <c r="J57" s="7">
        <v>12.31</v>
      </c>
      <c r="K57" s="7">
        <v>12.61</v>
      </c>
      <c r="L57" s="7"/>
    </row>
    <row r="58" spans="1:12" x14ac:dyDescent="0.3">
      <c r="A58" s="1">
        <v>3</v>
      </c>
      <c r="B58" s="7">
        <v>13.64</v>
      </c>
      <c r="C58" s="7">
        <v>12.67</v>
      </c>
      <c r="D58" s="7">
        <v>11.51</v>
      </c>
      <c r="E58" s="7">
        <v>13.34</v>
      </c>
      <c r="F58" s="7">
        <v>11.3</v>
      </c>
      <c r="G58" s="7">
        <v>10.5</v>
      </c>
      <c r="H58" s="7">
        <v>13.92</v>
      </c>
      <c r="I58" s="7">
        <v>12.25</v>
      </c>
      <c r="J58" s="7">
        <v>11.51</v>
      </c>
      <c r="K58" s="7">
        <v>13.83</v>
      </c>
      <c r="L58" s="7"/>
    </row>
    <row r="59" spans="1:12" x14ac:dyDescent="0.3">
      <c r="A59" s="1">
        <v>4</v>
      </c>
      <c r="B59" s="7">
        <v>12.72</v>
      </c>
      <c r="C59" s="7">
        <v>13.41</v>
      </c>
      <c r="D59" s="7">
        <v>11.14</v>
      </c>
      <c r="E59" s="7">
        <v>13.33</v>
      </c>
      <c r="F59" s="7">
        <v>11.54</v>
      </c>
      <c r="G59" s="7">
        <v>11.58</v>
      </c>
      <c r="H59" s="7">
        <v>12.47</v>
      </c>
      <c r="I59" s="7">
        <v>12.03</v>
      </c>
      <c r="J59" s="7">
        <v>11.59</v>
      </c>
      <c r="K59" s="7">
        <v>12.27</v>
      </c>
      <c r="L59" s="7"/>
    </row>
    <row r="60" spans="1:12" x14ac:dyDescent="0.3">
      <c r="A60" s="1">
        <v>5</v>
      </c>
      <c r="B60" s="7">
        <v>12.42</v>
      </c>
      <c r="C60" s="7">
        <v>11.52</v>
      </c>
      <c r="D60" s="7">
        <v>12.39</v>
      </c>
      <c r="E60" s="7">
        <v>12.31</v>
      </c>
      <c r="F60" s="7">
        <v>11.95</v>
      </c>
      <c r="G60" s="7">
        <v>14.04</v>
      </c>
      <c r="H60" s="7">
        <v>12.9</v>
      </c>
      <c r="I60" s="7">
        <v>13.71</v>
      </c>
      <c r="J60" s="7">
        <v>13.35</v>
      </c>
      <c r="K60" s="7">
        <v>12.96</v>
      </c>
      <c r="L60" s="7"/>
    </row>
    <row r="61" spans="1:12" x14ac:dyDescent="0.3">
      <c r="A61" s="1">
        <v>6</v>
      </c>
      <c r="B61" s="7">
        <v>11.42</v>
      </c>
      <c r="C61" s="7">
        <v>12.01</v>
      </c>
      <c r="D61" s="7">
        <v>12.12</v>
      </c>
      <c r="E61" s="7">
        <v>15</v>
      </c>
      <c r="F61" s="7">
        <v>11.72</v>
      </c>
      <c r="G61" s="7">
        <v>11.31</v>
      </c>
      <c r="H61" s="7">
        <v>11.55</v>
      </c>
      <c r="I61" s="7">
        <v>11.05</v>
      </c>
      <c r="J61" s="7">
        <v>12.65</v>
      </c>
      <c r="K61" s="7">
        <v>10.53</v>
      </c>
      <c r="L61" s="7"/>
    </row>
    <row r="62" spans="1:12" x14ac:dyDescent="0.3">
      <c r="A62" s="1">
        <v>7</v>
      </c>
      <c r="B62" s="7">
        <v>12.18</v>
      </c>
      <c r="C62" s="7">
        <v>14.03</v>
      </c>
      <c r="D62" s="7">
        <v>12.04</v>
      </c>
      <c r="E62" s="7">
        <v>12.55</v>
      </c>
      <c r="F62" s="7">
        <v>12.12</v>
      </c>
      <c r="G62" s="7">
        <v>10.56</v>
      </c>
      <c r="H62" s="7">
        <v>13.1</v>
      </c>
      <c r="I62" s="7">
        <v>13.26</v>
      </c>
      <c r="J62" s="7">
        <v>12.57</v>
      </c>
      <c r="K62" s="7">
        <v>11.96</v>
      </c>
      <c r="L62" s="7"/>
    </row>
    <row r="63" spans="1:12" x14ac:dyDescent="0.3">
      <c r="A63" s="1">
        <v>8</v>
      </c>
      <c r="B63" s="7">
        <v>12.48</v>
      </c>
      <c r="C63" s="7">
        <v>12.02</v>
      </c>
      <c r="D63" s="7">
        <v>11.71</v>
      </c>
      <c r="E63" s="7">
        <v>11.98</v>
      </c>
      <c r="F63" s="7">
        <v>10.09</v>
      </c>
      <c r="G63" s="7">
        <v>12.07</v>
      </c>
      <c r="H63" s="7">
        <v>13.72</v>
      </c>
      <c r="I63" s="7">
        <v>12.62</v>
      </c>
      <c r="J63" s="7">
        <v>12.97</v>
      </c>
      <c r="K63" s="7">
        <v>13.11</v>
      </c>
      <c r="L63" s="7"/>
    </row>
    <row r="64" spans="1:12" x14ac:dyDescent="0.3">
      <c r="A64" s="1">
        <v>9</v>
      </c>
      <c r="B64" s="7">
        <v>13.92</v>
      </c>
      <c r="C64" s="7">
        <v>11.43</v>
      </c>
      <c r="D64" s="7">
        <v>13.2</v>
      </c>
      <c r="E64" s="7">
        <v>11.66</v>
      </c>
      <c r="F64" s="7">
        <v>13.49</v>
      </c>
      <c r="G64" s="7">
        <v>12.35</v>
      </c>
      <c r="H64" s="7">
        <v>10.85</v>
      </c>
      <c r="I64" s="7">
        <v>11.26</v>
      </c>
      <c r="J64" s="7">
        <v>14.05</v>
      </c>
      <c r="K64" s="7">
        <v>12.96</v>
      </c>
      <c r="L64" s="7"/>
    </row>
    <row r="65" spans="1:12" x14ac:dyDescent="0.3">
      <c r="A65" s="1">
        <v>10</v>
      </c>
      <c r="B65" s="7">
        <v>14.64</v>
      </c>
      <c r="C65" s="7">
        <v>10.82</v>
      </c>
      <c r="D65" s="7">
        <v>13.1</v>
      </c>
      <c r="E65" s="7">
        <v>11.38</v>
      </c>
      <c r="F65" s="7">
        <v>12.78</v>
      </c>
      <c r="G65" s="7">
        <v>12.85</v>
      </c>
      <c r="H65" s="7">
        <v>11.28</v>
      </c>
      <c r="I65" s="7">
        <v>12.44</v>
      </c>
      <c r="J65" s="7">
        <v>11.05</v>
      </c>
      <c r="K65" s="7">
        <v>11.87</v>
      </c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1246.3699999999994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19" workbookViewId="0">
      <selection activeCell="M15" sqref="M15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14.21</v>
      </c>
      <c r="C4" s="7">
        <v>14</v>
      </c>
      <c r="D4" s="7">
        <v>12.1</v>
      </c>
      <c r="E4" s="7">
        <v>12.75</v>
      </c>
      <c r="F4" s="7">
        <v>12.38</v>
      </c>
      <c r="G4" s="7">
        <v>12.51</v>
      </c>
      <c r="H4" s="7">
        <v>13.18</v>
      </c>
      <c r="I4" s="7">
        <v>12.17</v>
      </c>
      <c r="J4" s="7">
        <v>13.19</v>
      </c>
      <c r="K4" s="7">
        <v>13.77</v>
      </c>
      <c r="L4" s="7"/>
    </row>
    <row r="5" spans="1:13" x14ac:dyDescent="0.3">
      <c r="A5" s="1">
        <v>2</v>
      </c>
      <c r="B5" s="7">
        <v>10.69</v>
      </c>
      <c r="C5" s="7">
        <v>12.16</v>
      </c>
      <c r="D5" s="7">
        <v>11.8</v>
      </c>
      <c r="E5" s="7">
        <v>12.24</v>
      </c>
      <c r="F5" s="7">
        <v>12.36</v>
      </c>
      <c r="G5" s="7">
        <v>11.8</v>
      </c>
      <c r="H5" s="7">
        <v>13.14</v>
      </c>
      <c r="I5" s="7">
        <v>12.51</v>
      </c>
      <c r="J5" s="7">
        <v>12.42</v>
      </c>
      <c r="K5" s="7">
        <v>11.92</v>
      </c>
      <c r="L5" s="7"/>
    </row>
    <row r="6" spans="1:13" x14ac:dyDescent="0.3">
      <c r="A6" s="1">
        <v>3</v>
      </c>
      <c r="B6" s="7">
        <v>13.17</v>
      </c>
      <c r="C6" s="7">
        <v>11.54</v>
      </c>
      <c r="D6" s="7">
        <v>11.48</v>
      </c>
      <c r="E6" s="7">
        <v>13.51</v>
      </c>
      <c r="F6" s="7">
        <v>13.15</v>
      </c>
      <c r="G6" s="7">
        <v>13.36</v>
      </c>
      <c r="H6" s="7">
        <v>12.58</v>
      </c>
      <c r="I6" s="7">
        <v>11.43</v>
      </c>
      <c r="J6" s="7">
        <v>11.76</v>
      </c>
      <c r="K6" s="7">
        <v>11.07</v>
      </c>
      <c r="L6" s="7"/>
    </row>
    <row r="7" spans="1:13" x14ac:dyDescent="0.3">
      <c r="A7" s="1">
        <v>4</v>
      </c>
      <c r="B7" s="7">
        <v>11.51</v>
      </c>
      <c r="C7" s="7">
        <v>11.14</v>
      </c>
      <c r="D7" s="7">
        <v>10.9</v>
      </c>
      <c r="E7" s="7">
        <v>13.05</v>
      </c>
      <c r="F7" s="7">
        <v>12.88</v>
      </c>
      <c r="G7" s="7">
        <v>12.03</v>
      </c>
      <c r="H7" s="7">
        <v>12.73</v>
      </c>
      <c r="I7" s="7">
        <v>13.15</v>
      </c>
      <c r="J7" s="7">
        <v>11.55</v>
      </c>
      <c r="K7" s="7">
        <v>14.08</v>
      </c>
      <c r="L7" s="7"/>
    </row>
    <row r="8" spans="1:13" x14ac:dyDescent="0.3">
      <c r="A8" s="1">
        <v>5</v>
      </c>
      <c r="B8" s="7">
        <v>11.99</v>
      </c>
      <c r="C8" s="7">
        <v>12.97</v>
      </c>
      <c r="D8" s="7">
        <v>10.5</v>
      </c>
      <c r="E8" s="7">
        <v>12.04</v>
      </c>
      <c r="F8" s="7">
        <v>13.42</v>
      </c>
      <c r="G8" s="7">
        <v>13.27</v>
      </c>
      <c r="H8" s="7">
        <v>12.24</v>
      </c>
      <c r="I8" s="7">
        <v>11.41</v>
      </c>
      <c r="J8" s="7">
        <v>12.13</v>
      </c>
      <c r="K8" s="7">
        <v>12.19</v>
      </c>
      <c r="L8" s="7"/>
    </row>
    <row r="9" spans="1:13" x14ac:dyDescent="0.3">
      <c r="A9" s="1">
        <v>6</v>
      </c>
      <c r="B9" s="7">
        <v>10.95</v>
      </c>
      <c r="C9" s="7">
        <v>14.17</v>
      </c>
      <c r="D9" s="7">
        <v>12.63</v>
      </c>
      <c r="E9" s="7">
        <v>13.18</v>
      </c>
      <c r="F9" s="7">
        <v>13.28</v>
      </c>
      <c r="G9" s="7">
        <v>10.8</v>
      </c>
      <c r="H9" s="7">
        <v>13.28</v>
      </c>
      <c r="I9" s="7">
        <v>12.75</v>
      </c>
      <c r="J9" s="7">
        <v>11.2</v>
      </c>
      <c r="K9" s="7">
        <v>13.1</v>
      </c>
      <c r="L9" s="7"/>
    </row>
    <row r="10" spans="1:13" x14ac:dyDescent="0.3">
      <c r="A10" s="1">
        <v>7</v>
      </c>
      <c r="B10" s="7">
        <v>12.58</v>
      </c>
      <c r="C10" s="7">
        <v>13.73</v>
      </c>
      <c r="D10" s="7">
        <v>11.64</v>
      </c>
      <c r="E10" s="7">
        <v>11.69</v>
      </c>
      <c r="F10" s="7">
        <v>11.53</v>
      </c>
      <c r="G10" s="7">
        <v>12.6</v>
      </c>
      <c r="H10" s="7">
        <v>12.45</v>
      </c>
      <c r="I10" s="7">
        <v>11.65</v>
      </c>
      <c r="J10" s="7">
        <v>11.66</v>
      </c>
      <c r="K10" s="7">
        <v>11.98</v>
      </c>
      <c r="L10" s="7"/>
    </row>
    <row r="11" spans="1:13" x14ac:dyDescent="0.3">
      <c r="A11" s="1">
        <v>8</v>
      </c>
      <c r="B11" s="7">
        <v>13.17</v>
      </c>
      <c r="C11" s="7">
        <v>12.35</v>
      </c>
      <c r="D11" s="7">
        <v>13.15</v>
      </c>
      <c r="E11" s="7">
        <v>13.28</v>
      </c>
      <c r="F11" s="7">
        <v>12.59</v>
      </c>
      <c r="G11" s="7">
        <v>13.29</v>
      </c>
      <c r="H11" s="7">
        <v>13.26</v>
      </c>
      <c r="I11" s="7">
        <v>12.98</v>
      </c>
      <c r="J11" s="7">
        <v>13.81</v>
      </c>
      <c r="K11" s="7">
        <v>14.29</v>
      </c>
      <c r="L11" s="7"/>
    </row>
    <row r="12" spans="1:13" x14ac:dyDescent="0.3">
      <c r="A12" s="1">
        <v>9</v>
      </c>
      <c r="B12" s="7">
        <v>11.6</v>
      </c>
      <c r="C12" s="7">
        <v>12.16</v>
      </c>
      <c r="D12" s="7">
        <v>12.91</v>
      </c>
      <c r="E12" s="7">
        <v>14.54</v>
      </c>
      <c r="F12" s="7">
        <v>12.65</v>
      </c>
      <c r="G12" s="7">
        <v>13.43</v>
      </c>
      <c r="H12" s="7">
        <v>11.52</v>
      </c>
      <c r="I12" s="7">
        <v>12.98</v>
      </c>
      <c r="J12" s="7">
        <v>12.76</v>
      </c>
      <c r="K12" s="7">
        <v>15.55</v>
      </c>
      <c r="L12" s="7"/>
    </row>
    <row r="13" spans="1:13" x14ac:dyDescent="0.3">
      <c r="A13" s="1">
        <v>10</v>
      </c>
      <c r="B13" s="7">
        <v>11.96</v>
      </c>
      <c r="C13" s="7">
        <v>12.14</v>
      </c>
      <c r="D13" s="7">
        <v>12.85</v>
      </c>
      <c r="E13" s="7">
        <v>14.35</v>
      </c>
      <c r="F13" s="7">
        <v>12.32</v>
      </c>
      <c r="G13" s="7">
        <v>12.52</v>
      </c>
      <c r="H13" s="7">
        <v>12.29</v>
      </c>
      <c r="I13" s="7">
        <v>11.84</v>
      </c>
      <c r="J13" s="7">
        <v>12.43</v>
      </c>
      <c r="K13" s="7">
        <v>13.39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53"/>
    </row>
    <row r="16" spans="1:13" x14ac:dyDescent="0.3">
      <c r="I16" t="s">
        <v>3</v>
      </c>
      <c r="K16" s="2">
        <f>+SUM(B4:L14)</f>
        <v>1254.7399999999998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14.52</v>
      </c>
      <c r="C22" s="7">
        <v>11.44</v>
      </c>
      <c r="D22" s="7">
        <v>11.3</v>
      </c>
      <c r="E22" s="7">
        <v>12.11</v>
      </c>
      <c r="F22" s="7">
        <v>12.12</v>
      </c>
      <c r="G22" s="7">
        <v>11.88</v>
      </c>
      <c r="H22" s="7">
        <v>10.75</v>
      </c>
      <c r="I22" s="7">
        <v>13.11</v>
      </c>
      <c r="J22" s="7">
        <v>12.42</v>
      </c>
      <c r="K22" s="7">
        <v>11.44</v>
      </c>
      <c r="L22" s="7"/>
    </row>
    <row r="23" spans="1:12" x14ac:dyDescent="0.3">
      <c r="A23" s="1">
        <v>2</v>
      </c>
      <c r="B23" s="7">
        <v>12.41</v>
      </c>
      <c r="C23" s="7">
        <v>12.44</v>
      </c>
      <c r="D23" s="7">
        <v>10.71</v>
      </c>
      <c r="E23" s="7">
        <v>13.01</v>
      </c>
      <c r="F23" s="7">
        <v>12.13</v>
      </c>
      <c r="G23" s="7">
        <v>12.08</v>
      </c>
      <c r="H23" s="7">
        <v>12.94</v>
      </c>
      <c r="I23" s="7">
        <v>12.98</v>
      </c>
      <c r="J23" s="7">
        <v>13.21</v>
      </c>
      <c r="K23" s="7">
        <v>14.05</v>
      </c>
      <c r="L23" s="7"/>
    </row>
    <row r="24" spans="1:12" x14ac:dyDescent="0.3">
      <c r="A24" s="1">
        <v>3</v>
      </c>
      <c r="B24" s="7">
        <v>12.22</v>
      </c>
      <c r="C24" s="7">
        <v>12.49</v>
      </c>
      <c r="D24" s="7">
        <v>10.53</v>
      </c>
      <c r="E24" s="7">
        <v>13.52</v>
      </c>
      <c r="F24" s="7">
        <v>11.9</v>
      </c>
      <c r="G24" s="7">
        <v>12.34</v>
      </c>
      <c r="H24" s="7">
        <v>13.05</v>
      </c>
      <c r="I24" s="7">
        <v>10.75</v>
      </c>
      <c r="J24" s="7">
        <v>13.19</v>
      </c>
      <c r="K24" s="7">
        <v>12.75</v>
      </c>
      <c r="L24" s="7"/>
    </row>
    <row r="25" spans="1:12" x14ac:dyDescent="0.3">
      <c r="A25" s="1">
        <v>4</v>
      </c>
      <c r="B25" s="7">
        <v>12.2</v>
      </c>
      <c r="C25" s="7">
        <v>11.92</v>
      </c>
      <c r="D25" s="7">
        <v>14.03</v>
      </c>
      <c r="E25" s="7">
        <v>12.8</v>
      </c>
      <c r="F25" s="7">
        <v>12.6</v>
      </c>
      <c r="G25" s="7">
        <v>12.96</v>
      </c>
      <c r="H25" s="7">
        <v>11.04</v>
      </c>
      <c r="I25" s="7">
        <v>13.85</v>
      </c>
      <c r="J25" s="7">
        <v>10.55</v>
      </c>
      <c r="K25" s="7">
        <v>12.24</v>
      </c>
      <c r="L25" s="7"/>
    </row>
    <row r="26" spans="1:12" x14ac:dyDescent="0.3">
      <c r="A26" s="1">
        <v>5</v>
      </c>
      <c r="B26" s="7">
        <v>19.399999999999999</v>
      </c>
      <c r="C26" s="7">
        <v>12.28</v>
      </c>
      <c r="D26" s="7">
        <v>13.42</v>
      </c>
      <c r="E26" s="7">
        <v>14.02</v>
      </c>
      <c r="F26" s="7">
        <v>11.22</v>
      </c>
      <c r="G26" s="7">
        <v>12.99</v>
      </c>
      <c r="H26" s="7">
        <v>15.44</v>
      </c>
      <c r="I26" s="7">
        <v>12.84</v>
      </c>
      <c r="J26" s="7">
        <v>10.34</v>
      </c>
      <c r="K26" s="7">
        <v>12.06</v>
      </c>
      <c r="L26" s="7"/>
    </row>
    <row r="27" spans="1:12" x14ac:dyDescent="0.3">
      <c r="A27" s="1">
        <v>6</v>
      </c>
      <c r="B27" s="7">
        <v>13.8</v>
      </c>
      <c r="C27" s="7">
        <v>12.2</v>
      </c>
      <c r="D27" s="7">
        <v>13.03</v>
      </c>
      <c r="E27" s="7">
        <v>10.92</v>
      </c>
      <c r="F27" s="7">
        <v>11.8</v>
      </c>
      <c r="G27" s="7">
        <v>12.83</v>
      </c>
      <c r="H27" s="7">
        <v>12.61</v>
      </c>
      <c r="I27" s="7">
        <v>12.58</v>
      </c>
      <c r="J27" s="7">
        <v>13.6</v>
      </c>
      <c r="K27" s="7">
        <v>13</v>
      </c>
      <c r="L27" s="7"/>
    </row>
    <row r="28" spans="1:12" x14ac:dyDescent="0.3">
      <c r="A28" s="1">
        <v>7</v>
      </c>
      <c r="B28" s="7">
        <v>10.19</v>
      </c>
      <c r="C28" s="7">
        <v>12.36</v>
      </c>
      <c r="D28" s="7">
        <v>13.33</v>
      </c>
      <c r="E28" s="7">
        <v>11.65</v>
      </c>
      <c r="F28" s="7">
        <v>11.83</v>
      </c>
      <c r="G28" s="7">
        <v>10.56</v>
      </c>
      <c r="H28" s="7">
        <v>11.45</v>
      </c>
      <c r="I28" s="7">
        <v>13.14</v>
      </c>
      <c r="J28" s="7">
        <v>12.35</v>
      </c>
      <c r="K28" s="7">
        <v>12.31</v>
      </c>
      <c r="L28" s="7"/>
    </row>
    <row r="29" spans="1:12" x14ac:dyDescent="0.3">
      <c r="A29" s="1">
        <v>8</v>
      </c>
      <c r="B29" s="7">
        <v>12.36</v>
      </c>
      <c r="C29" s="7">
        <v>11.81</v>
      </c>
      <c r="D29" s="7">
        <v>9.84</v>
      </c>
      <c r="E29" s="7">
        <v>13.15</v>
      </c>
      <c r="F29" s="7">
        <v>11.89</v>
      </c>
      <c r="G29" s="7">
        <v>11.94</v>
      </c>
      <c r="H29" s="7">
        <v>12.4</v>
      </c>
      <c r="I29" s="7">
        <v>14.98</v>
      </c>
      <c r="J29" s="7">
        <v>14.67</v>
      </c>
      <c r="K29" s="7">
        <v>14.6</v>
      </c>
      <c r="L29" s="7"/>
    </row>
    <row r="30" spans="1:12" x14ac:dyDescent="0.3">
      <c r="A30" s="1">
        <v>9</v>
      </c>
      <c r="B30" s="7">
        <v>12.48</v>
      </c>
      <c r="C30" s="7">
        <v>12.69</v>
      </c>
      <c r="D30" s="7">
        <v>13.48</v>
      </c>
      <c r="E30" s="7">
        <v>12.18</v>
      </c>
      <c r="F30" s="7">
        <v>12.13</v>
      </c>
      <c r="G30" s="7">
        <v>12.47</v>
      </c>
      <c r="H30" s="7">
        <v>13.98</v>
      </c>
      <c r="I30" s="7">
        <v>13.19</v>
      </c>
      <c r="J30" s="7">
        <v>11.77</v>
      </c>
      <c r="K30" s="7">
        <v>12.7</v>
      </c>
      <c r="L30" s="7"/>
    </row>
    <row r="31" spans="1:12" x14ac:dyDescent="0.3">
      <c r="A31" s="1">
        <v>10</v>
      </c>
      <c r="B31" s="7">
        <v>13.37</v>
      </c>
      <c r="C31" s="7">
        <v>12.66</v>
      </c>
      <c r="D31" s="7">
        <v>10.199999999999999</v>
      </c>
      <c r="E31" s="7">
        <v>11.89</v>
      </c>
      <c r="F31" s="7">
        <v>13.96</v>
      </c>
      <c r="G31" s="7">
        <v>11.73</v>
      </c>
      <c r="H31" s="7">
        <v>12.86</v>
      </c>
      <c r="I31" s="7">
        <v>12.87</v>
      </c>
      <c r="J31" s="7">
        <v>12.6</v>
      </c>
      <c r="K31" s="7">
        <v>14.91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1255.2900000000004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workbookViewId="0">
      <selection activeCell="M16" sqref="M16"/>
    </sheetView>
  </sheetViews>
  <sheetFormatPr defaultRowHeight="18.75" x14ac:dyDescent="0.3"/>
  <cols>
    <col min="11" max="11" width="13.4414062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5" spans="1:12" x14ac:dyDescent="0.3">
      <c r="A55" t="s">
        <v>16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selection activeCell="O12" sqref="O12"/>
    </sheetView>
  </sheetViews>
  <sheetFormatPr defaultRowHeight="18.75" x14ac:dyDescent="0.3"/>
  <cols>
    <col min="11" max="11" width="11.109375" customWidth="1"/>
    <col min="12" max="12" width="11.109375" bestFit="1" customWidth="1"/>
  </cols>
  <sheetData>
    <row r="2" spans="1:12" x14ac:dyDescent="0.3">
      <c r="A2" t="s">
        <v>16</v>
      </c>
      <c r="B2" t="s">
        <v>92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11.26</v>
      </c>
      <c r="C4" s="7">
        <v>13.39</v>
      </c>
      <c r="D4" s="7">
        <v>11.29</v>
      </c>
      <c r="E4" s="7">
        <v>12.39</v>
      </c>
      <c r="F4" s="7">
        <v>11.16</v>
      </c>
      <c r="G4" s="7">
        <v>12.81</v>
      </c>
      <c r="H4" s="7">
        <v>9.25</v>
      </c>
      <c r="I4" s="7">
        <v>13.38</v>
      </c>
      <c r="J4" s="7">
        <v>12.55</v>
      </c>
      <c r="K4" s="7">
        <v>12.63</v>
      </c>
      <c r="L4" s="7">
        <v>12.13</v>
      </c>
    </row>
    <row r="5" spans="1:12" x14ac:dyDescent="0.3">
      <c r="A5" s="1">
        <v>2</v>
      </c>
      <c r="B5" s="7">
        <v>12.48</v>
      </c>
      <c r="C5" s="7">
        <v>10.37</v>
      </c>
      <c r="D5" s="7">
        <v>12.19</v>
      </c>
      <c r="E5" s="7">
        <v>11.9</v>
      </c>
      <c r="F5" s="7">
        <v>12.87</v>
      </c>
      <c r="G5" s="7">
        <v>11.77</v>
      </c>
      <c r="H5" s="7">
        <v>10.89</v>
      </c>
      <c r="I5" s="7">
        <v>12.72</v>
      </c>
      <c r="J5" s="7">
        <v>13.66</v>
      </c>
      <c r="K5" s="7">
        <v>11.86</v>
      </c>
      <c r="L5" s="7">
        <v>13.8</v>
      </c>
    </row>
    <row r="6" spans="1:12" x14ac:dyDescent="0.3">
      <c r="A6" s="1">
        <v>3</v>
      </c>
      <c r="B6" s="7">
        <v>11.14</v>
      </c>
      <c r="C6" s="7">
        <v>10.82</v>
      </c>
      <c r="D6" s="7">
        <v>11.73</v>
      </c>
      <c r="E6" s="7">
        <v>12.25</v>
      </c>
      <c r="F6" s="7">
        <v>11.51</v>
      </c>
      <c r="G6" s="7">
        <v>13.76</v>
      </c>
      <c r="H6" s="7">
        <v>11.45</v>
      </c>
      <c r="I6" s="7">
        <v>12.62</v>
      </c>
      <c r="J6" s="7">
        <v>13.08</v>
      </c>
      <c r="K6" s="7">
        <v>12.4</v>
      </c>
      <c r="L6" s="7">
        <v>11.5</v>
      </c>
    </row>
    <row r="7" spans="1:12" x14ac:dyDescent="0.3">
      <c r="A7" s="1">
        <v>4</v>
      </c>
      <c r="B7" s="7">
        <v>13.47</v>
      </c>
      <c r="C7" s="7">
        <v>11.72</v>
      </c>
      <c r="D7" s="7">
        <v>11.71</v>
      </c>
      <c r="E7" s="7">
        <v>10.02</v>
      </c>
      <c r="F7" s="7">
        <v>12.32</v>
      </c>
      <c r="G7" s="7">
        <v>11.9</v>
      </c>
      <c r="H7" s="7">
        <v>11.72</v>
      </c>
      <c r="I7" s="7">
        <v>11.63</v>
      </c>
      <c r="J7" s="7">
        <v>12.59</v>
      </c>
      <c r="K7" s="7">
        <v>13.83</v>
      </c>
      <c r="L7" s="7">
        <v>12.03</v>
      </c>
    </row>
    <row r="8" spans="1:12" x14ac:dyDescent="0.3">
      <c r="A8" s="1">
        <v>5</v>
      </c>
      <c r="B8" s="7">
        <v>11.36</v>
      </c>
      <c r="C8" s="7">
        <v>11.71</v>
      </c>
      <c r="D8" s="7">
        <v>12.52</v>
      </c>
      <c r="E8" s="7">
        <v>11.69</v>
      </c>
      <c r="F8" s="7">
        <v>10.6</v>
      </c>
      <c r="G8" s="7">
        <v>12</v>
      </c>
      <c r="H8" s="7">
        <v>13.15</v>
      </c>
      <c r="I8" s="7">
        <v>12.1</v>
      </c>
      <c r="J8" s="7">
        <v>13</v>
      </c>
      <c r="K8" s="7">
        <v>13.78</v>
      </c>
      <c r="L8" s="7">
        <v>12.77</v>
      </c>
    </row>
    <row r="9" spans="1:12" x14ac:dyDescent="0.3">
      <c r="A9" s="1">
        <v>6</v>
      </c>
      <c r="B9" s="7">
        <v>13.5</v>
      </c>
      <c r="C9" s="7">
        <v>9.89</v>
      </c>
      <c r="D9" s="7">
        <v>12.66</v>
      </c>
      <c r="E9" s="7">
        <v>10.88</v>
      </c>
      <c r="F9" s="7">
        <v>11.52</v>
      </c>
      <c r="G9" s="7">
        <v>12.56</v>
      </c>
      <c r="H9" s="7">
        <v>14.75</v>
      </c>
      <c r="I9" s="7">
        <v>13.12</v>
      </c>
      <c r="J9" s="7">
        <v>13.35</v>
      </c>
      <c r="K9" s="7">
        <v>13.68</v>
      </c>
      <c r="L9" s="7">
        <v>11.81</v>
      </c>
    </row>
    <row r="10" spans="1:12" x14ac:dyDescent="0.3">
      <c r="A10" s="1">
        <v>7</v>
      </c>
      <c r="B10" s="7">
        <v>12.12</v>
      </c>
      <c r="C10" s="7">
        <v>12.1</v>
      </c>
      <c r="D10" s="7">
        <v>13.22</v>
      </c>
      <c r="E10" s="7">
        <v>12.85</v>
      </c>
      <c r="F10" s="7">
        <v>11.64</v>
      </c>
      <c r="G10" s="7">
        <v>11.86</v>
      </c>
      <c r="H10" s="7">
        <v>12.17</v>
      </c>
      <c r="I10" s="7">
        <v>12.61</v>
      </c>
      <c r="J10" s="7">
        <v>12.13</v>
      </c>
      <c r="K10" s="7">
        <v>15.23</v>
      </c>
      <c r="L10" s="7">
        <v>11.2</v>
      </c>
    </row>
    <row r="11" spans="1:12" x14ac:dyDescent="0.3">
      <c r="A11" s="1">
        <v>8</v>
      </c>
      <c r="B11" s="7">
        <v>11.97</v>
      </c>
      <c r="C11" s="7">
        <v>11.22</v>
      </c>
      <c r="D11" s="7">
        <v>13.75</v>
      </c>
      <c r="E11" s="7">
        <v>12.54</v>
      </c>
      <c r="F11" s="7">
        <v>11.29</v>
      </c>
      <c r="G11" s="7">
        <v>12.96</v>
      </c>
      <c r="H11" s="7">
        <v>13.36</v>
      </c>
      <c r="I11" s="7">
        <v>10.6</v>
      </c>
      <c r="J11" s="7">
        <v>12.5</v>
      </c>
      <c r="K11" s="7">
        <v>10.75</v>
      </c>
      <c r="L11" s="7">
        <v>11.52</v>
      </c>
    </row>
    <row r="12" spans="1:12" x14ac:dyDescent="0.3">
      <c r="A12" s="1">
        <v>9</v>
      </c>
      <c r="B12" s="7">
        <v>12.9</v>
      </c>
      <c r="C12" s="7">
        <v>11.42</v>
      </c>
      <c r="D12" s="7">
        <v>13.42</v>
      </c>
      <c r="E12" s="7">
        <v>13.4</v>
      </c>
      <c r="F12" s="7">
        <v>13.3</v>
      </c>
      <c r="G12" s="7">
        <v>12.19</v>
      </c>
      <c r="H12" s="7">
        <v>13.17</v>
      </c>
      <c r="I12" s="7">
        <v>11.54</v>
      </c>
      <c r="J12" s="7">
        <v>13.33</v>
      </c>
      <c r="K12" s="7">
        <v>12.49</v>
      </c>
      <c r="L12" s="7">
        <v>13.96</v>
      </c>
    </row>
    <row r="13" spans="1:12" x14ac:dyDescent="0.3">
      <c r="A13" s="1">
        <v>10</v>
      </c>
      <c r="B13" s="7">
        <v>12.77</v>
      </c>
      <c r="C13" s="7">
        <v>12.07</v>
      </c>
      <c r="D13" s="7">
        <v>13.33</v>
      </c>
      <c r="E13" s="7">
        <v>11.86</v>
      </c>
      <c r="F13" s="7">
        <v>8.3800000000000008</v>
      </c>
      <c r="G13" s="7">
        <v>12.01</v>
      </c>
      <c r="H13" s="7">
        <v>13.6</v>
      </c>
      <c r="I13" s="7">
        <v>13.81</v>
      </c>
      <c r="J13" s="7">
        <v>12.81</v>
      </c>
      <c r="K13" s="7">
        <v>12.19</v>
      </c>
      <c r="L13" s="7">
        <v>9.8699999999999992</v>
      </c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1347.7599999999998</v>
      </c>
      <c r="L16" s="2"/>
    </row>
    <row r="21" spans="1:12" x14ac:dyDescent="0.3">
      <c r="A21" t="s">
        <v>0</v>
      </c>
      <c r="B21" t="s">
        <v>92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11.45</v>
      </c>
      <c r="C23" s="7">
        <v>13.67</v>
      </c>
      <c r="D23" s="7">
        <v>14.47</v>
      </c>
      <c r="E23" s="7">
        <v>12.79</v>
      </c>
      <c r="F23" s="7">
        <v>10.31</v>
      </c>
      <c r="G23" s="7">
        <v>12.06</v>
      </c>
      <c r="H23" s="7"/>
      <c r="I23" s="7"/>
      <c r="J23" s="7"/>
      <c r="K23" s="7"/>
      <c r="L23" s="7"/>
    </row>
    <row r="24" spans="1:12" x14ac:dyDescent="0.3">
      <c r="A24" s="1">
        <v>2</v>
      </c>
      <c r="B24" s="7">
        <v>11.59</v>
      </c>
      <c r="C24" s="7">
        <v>12.21</v>
      </c>
      <c r="D24" s="7">
        <v>12.2</v>
      </c>
      <c r="E24" s="7">
        <v>12.26</v>
      </c>
      <c r="F24" s="7">
        <v>11.12</v>
      </c>
      <c r="G24" s="7">
        <v>11.37</v>
      </c>
      <c r="H24" s="7"/>
      <c r="I24" s="7"/>
      <c r="J24" s="7"/>
      <c r="K24" s="7"/>
      <c r="L24" s="7"/>
    </row>
    <row r="25" spans="1:12" x14ac:dyDescent="0.3">
      <c r="A25" s="1">
        <v>3</v>
      </c>
      <c r="B25" s="7">
        <v>12.42</v>
      </c>
      <c r="C25" s="7">
        <v>12.04</v>
      </c>
      <c r="D25" s="7">
        <v>13.85</v>
      </c>
      <c r="E25" s="7">
        <v>12.25</v>
      </c>
      <c r="F25" s="7">
        <v>12.88</v>
      </c>
      <c r="G25" s="7">
        <v>12.11</v>
      </c>
      <c r="H25" s="7"/>
      <c r="I25" s="7"/>
      <c r="J25" s="7"/>
      <c r="K25" s="7"/>
      <c r="L25" s="7"/>
    </row>
    <row r="26" spans="1:12" x14ac:dyDescent="0.3">
      <c r="A26" s="1">
        <v>4</v>
      </c>
      <c r="B26" s="7">
        <v>15.33</v>
      </c>
      <c r="C26" s="7">
        <v>13.5</v>
      </c>
      <c r="D26" s="7">
        <v>12.15</v>
      </c>
      <c r="E26" s="7">
        <v>11.78</v>
      </c>
      <c r="F26" s="7">
        <v>12</v>
      </c>
      <c r="G26" s="7">
        <v>12.43</v>
      </c>
      <c r="H26" s="7"/>
      <c r="I26" s="7"/>
      <c r="J26" s="7"/>
      <c r="K26" s="7"/>
      <c r="L26" s="7"/>
    </row>
    <row r="27" spans="1:12" x14ac:dyDescent="0.3">
      <c r="A27" s="1">
        <v>5</v>
      </c>
      <c r="B27" s="7">
        <v>10.41</v>
      </c>
      <c r="C27" s="7">
        <v>12.78</v>
      </c>
      <c r="D27" s="7">
        <v>11.81</v>
      </c>
      <c r="E27" s="7">
        <v>12.8</v>
      </c>
      <c r="F27" s="7">
        <v>14.78</v>
      </c>
      <c r="G27" s="7">
        <v>11.68</v>
      </c>
      <c r="H27" s="7"/>
      <c r="I27" s="7"/>
      <c r="J27" s="7"/>
      <c r="K27" s="7"/>
      <c r="L27" s="7"/>
    </row>
    <row r="28" spans="1:12" x14ac:dyDescent="0.3">
      <c r="A28" s="1">
        <v>6</v>
      </c>
      <c r="B28" s="7">
        <v>11.66</v>
      </c>
      <c r="C28" s="7">
        <v>10.130000000000001</v>
      </c>
      <c r="D28" s="7">
        <v>13.82</v>
      </c>
      <c r="E28" s="7">
        <v>11.78</v>
      </c>
      <c r="F28" s="7">
        <v>13.11</v>
      </c>
      <c r="G28" s="7">
        <v>11.65</v>
      </c>
      <c r="H28" s="7"/>
      <c r="I28" s="7"/>
      <c r="J28" s="7"/>
      <c r="K28" s="7"/>
      <c r="L28" s="7"/>
    </row>
    <row r="29" spans="1:12" x14ac:dyDescent="0.3">
      <c r="A29" s="1">
        <v>7</v>
      </c>
      <c r="B29" s="7">
        <v>11.53</v>
      </c>
      <c r="C29" s="7">
        <v>13.88</v>
      </c>
      <c r="D29" s="7">
        <v>11.79</v>
      </c>
      <c r="E29" s="7">
        <v>12.33</v>
      </c>
      <c r="F29" s="7">
        <v>12.18</v>
      </c>
      <c r="G29" s="7">
        <v>12.8</v>
      </c>
      <c r="H29" s="7"/>
      <c r="I29" s="7"/>
      <c r="J29" s="7"/>
      <c r="K29" s="7"/>
      <c r="L29" s="7"/>
    </row>
    <row r="30" spans="1:12" x14ac:dyDescent="0.3">
      <c r="A30" s="1">
        <v>8</v>
      </c>
      <c r="B30" s="7">
        <v>13.69</v>
      </c>
      <c r="C30" s="7">
        <v>15.06</v>
      </c>
      <c r="D30" s="7">
        <v>11.43</v>
      </c>
      <c r="E30" s="7">
        <v>13.35</v>
      </c>
      <c r="F30" s="7">
        <v>12.38</v>
      </c>
      <c r="G30" s="7">
        <v>10.53</v>
      </c>
      <c r="H30" s="7"/>
      <c r="I30" s="7"/>
      <c r="J30" s="7"/>
      <c r="K30" s="7"/>
      <c r="L30" s="7"/>
    </row>
    <row r="31" spans="1:12" x14ac:dyDescent="0.3">
      <c r="A31" s="1">
        <v>9</v>
      </c>
      <c r="B31" s="7">
        <v>14.89</v>
      </c>
      <c r="C31" s="7">
        <v>11.9</v>
      </c>
      <c r="D31" s="7">
        <v>11.89</v>
      </c>
      <c r="E31" s="7">
        <v>12.72</v>
      </c>
      <c r="F31" s="7">
        <v>11.54</v>
      </c>
      <c r="G31" s="7">
        <v>10.93</v>
      </c>
      <c r="H31" s="7"/>
      <c r="I31" s="7"/>
      <c r="J31" s="7"/>
      <c r="K31" s="7"/>
      <c r="L31" s="7"/>
    </row>
    <row r="32" spans="1:12" x14ac:dyDescent="0.3">
      <c r="A32" s="1">
        <v>10</v>
      </c>
      <c r="B32" s="7">
        <v>12.41</v>
      </c>
      <c r="C32" s="7">
        <v>15.31</v>
      </c>
      <c r="D32" s="7">
        <v>11.17</v>
      </c>
      <c r="E32" s="7">
        <v>13.92</v>
      </c>
      <c r="F32" s="7">
        <v>12.36</v>
      </c>
      <c r="G32" s="7">
        <v>12.49</v>
      </c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747.12999999999965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>
        <v>12.34</v>
      </c>
      <c r="C42" s="7">
        <v>11.76</v>
      </c>
      <c r="D42" s="7">
        <v>12.2</v>
      </c>
      <c r="E42" s="7">
        <v>13.37</v>
      </c>
      <c r="F42" s="7">
        <v>11.92</v>
      </c>
      <c r="G42" s="7">
        <v>13.96</v>
      </c>
      <c r="H42" s="7">
        <v>11.04</v>
      </c>
      <c r="I42" s="7">
        <v>12.11</v>
      </c>
      <c r="J42" s="7">
        <v>12.71</v>
      </c>
      <c r="K42" s="7">
        <v>11.53</v>
      </c>
      <c r="L42" s="7"/>
    </row>
    <row r="43" spans="1:12" x14ac:dyDescent="0.3">
      <c r="A43" s="1">
        <v>2</v>
      </c>
      <c r="B43" s="7">
        <v>10.98</v>
      </c>
      <c r="C43" s="7">
        <v>10.14</v>
      </c>
      <c r="D43" s="7">
        <v>11.98</v>
      </c>
      <c r="E43" s="7">
        <v>13.05</v>
      </c>
      <c r="F43" s="7">
        <v>11.07</v>
      </c>
      <c r="G43" s="7">
        <v>13.32</v>
      </c>
      <c r="H43" s="7">
        <v>11.09</v>
      </c>
      <c r="I43" s="7">
        <v>11.78</v>
      </c>
      <c r="J43" s="7">
        <v>12.39</v>
      </c>
      <c r="K43" s="7">
        <v>11.19</v>
      </c>
      <c r="L43" s="7"/>
    </row>
    <row r="44" spans="1:12" x14ac:dyDescent="0.3">
      <c r="A44" s="1">
        <v>3</v>
      </c>
      <c r="B44" s="7">
        <v>11.26</v>
      </c>
      <c r="C44" s="7">
        <v>13.6</v>
      </c>
      <c r="D44" s="7">
        <v>12.9</v>
      </c>
      <c r="E44" s="7">
        <v>11.98</v>
      </c>
      <c r="F44" s="7">
        <v>13.37</v>
      </c>
      <c r="G44" s="7">
        <v>11.04</v>
      </c>
      <c r="H44" s="7">
        <v>12.02</v>
      </c>
      <c r="I44" s="7">
        <v>12.8</v>
      </c>
      <c r="J44" s="7">
        <v>11.23</v>
      </c>
      <c r="K44" s="7">
        <v>12.39</v>
      </c>
      <c r="L44" s="7"/>
    </row>
    <row r="45" spans="1:12" x14ac:dyDescent="0.3">
      <c r="A45" s="1">
        <v>4</v>
      </c>
      <c r="B45" s="7">
        <v>12.56</v>
      </c>
      <c r="C45" s="7">
        <v>11.05</v>
      </c>
      <c r="D45" s="7">
        <v>11.41</v>
      </c>
      <c r="E45" s="7">
        <v>12.87</v>
      </c>
      <c r="F45" s="7">
        <v>11.27</v>
      </c>
      <c r="G45" s="7">
        <v>13.58</v>
      </c>
      <c r="H45" s="7">
        <v>12.83</v>
      </c>
      <c r="I45" s="7">
        <v>12.03</v>
      </c>
      <c r="J45" s="7">
        <v>11.86</v>
      </c>
      <c r="K45" s="7">
        <v>12.71</v>
      </c>
      <c r="L45" s="7"/>
    </row>
    <row r="46" spans="1:12" x14ac:dyDescent="0.3">
      <c r="A46" s="1">
        <v>5</v>
      </c>
      <c r="B46" s="7">
        <v>13.46</v>
      </c>
      <c r="C46" s="7">
        <v>12.03</v>
      </c>
      <c r="D46" s="7">
        <v>12.1</v>
      </c>
      <c r="E46" s="7">
        <v>12.07</v>
      </c>
      <c r="F46" s="7">
        <v>11.35</v>
      </c>
      <c r="G46" s="7">
        <v>14.2</v>
      </c>
      <c r="H46" s="7">
        <v>12.53</v>
      </c>
      <c r="I46" s="7">
        <v>11.31</v>
      </c>
      <c r="J46" s="7">
        <v>14.86</v>
      </c>
      <c r="K46" s="7">
        <v>11.63</v>
      </c>
      <c r="L46" s="7"/>
    </row>
    <row r="47" spans="1:12" x14ac:dyDescent="0.3">
      <c r="A47" s="1">
        <v>6</v>
      </c>
      <c r="B47" s="7">
        <v>13.06</v>
      </c>
      <c r="C47" s="7">
        <v>12.49</v>
      </c>
      <c r="D47" s="7">
        <v>12.65</v>
      </c>
      <c r="E47" s="7">
        <v>11.15</v>
      </c>
      <c r="F47" s="7">
        <v>12.84</v>
      </c>
      <c r="G47" s="7">
        <v>12.76</v>
      </c>
      <c r="H47" s="7">
        <v>12.08</v>
      </c>
      <c r="I47" s="7">
        <v>13</v>
      </c>
      <c r="J47" s="7">
        <v>12.18</v>
      </c>
      <c r="K47" s="7">
        <v>11.51</v>
      </c>
      <c r="L47" s="7"/>
    </row>
    <row r="48" spans="1:12" x14ac:dyDescent="0.3">
      <c r="A48" s="1">
        <v>7</v>
      </c>
      <c r="B48" s="7">
        <v>11.26</v>
      </c>
      <c r="C48" s="7">
        <v>13.32</v>
      </c>
      <c r="D48" s="7">
        <v>11.96</v>
      </c>
      <c r="E48" s="7">
        <v>10.95</v>
      </c>
      <c r="F48" s="7">
        <v>12.2</v>
      </c>
      <c r="G48" s="7">
        <v>12.81</v>
      </c>
      <c r="H48" s="7">
        <v>13.49</v>
      </c>
      <c r="I48" s="7">
        <v>11.34</v>
      </c>
      <c r="J48" s="7">
        <v>12.19</v>
      </c>
      <c r="K48" s="7">
        <v>12.75</v>
      </c>
      <c r="L48" s="7"/>
    </row>
    <row r="49" spans="1:12" x14ac:dyDescent="0.3">
      <c r="A49" s="1">
        <v>8</v>
      </c>
      <c r="B49" s="7">
        <v>12.98</v>
      </c>
      <c r="C49" s="7">
        <v>10.6</v>
      </c>
      <c r="D49" s="7">
        <v>11.72</v>
      </c>
      <c r="E49" s="7">
        <v>13.76</v>
      </c>
      <c r="F49" s="7">
        <v>12.56</v>
      </c>
      <c r="G49" s="7">
        <v>13.67</v>
      </c>
      <c r="H49" s="7">
        <v>11.39</v>
      </c>
      <c r="I49" s="7">
        <v>11.75</v>
      </c>
      <c r="J49" s="7">
        <v>12.06</v>
      </c>
      <c r="K49" s="7">
        <v>13.17</v>
      </c>
      <c r="L49" s="7"/>
    </row>
    <row r="50" spans="1:12" x14ac:dyDescent="0.3">
      <c r="A50" s="1">
        <v>9</v>
      </c>
      <c r="B50" s="7">
        <v>13.93</v>
      </c>
      <c r="C50" s="7">
        <v>11.32</v>
      </c>
      <c r="D50" s="7">
        <v>11.02</v>
      </c>
      <c r="E50" s="7">
        <v>13.17</v>
      </c>
      <c r="F50" s="7">
        <v>12.57</v>
      </c>
      <c r="G50" s="7">
        <v>13.57</v>
      </c>
      <c r="H50" s="7">
        <v>11.64</v>
      </c>
      <c r="I50" s="7">
        <v>12.18</v>
      </c>
      <c r="J50" s="7">
        <v>9.6999999999999993</v>
      </c>
      <c r="K50" s="7">
        <v>12.89</v>
      </c>
      <c r="L50" s="7"/>
    </row>
    <row r="51" spans="1:12" x14ac:dyDescent="0.3">
      <c r="A51" s="1">
        <v>10</v>
      </c>
      <c r="B51" s="7">
        <v>13.39</v>
      </c>
      <c r="C51" s="7">
        <v>10.96</v>
      </c>
      <c r="D51" s="7">
        <v>11.69</v>
      </c>
      <c r="E51" s="7">
        <v>11.89</v>
      </c>
      <c r="F51" s="7">
        <v>13.21</v>
      </c>
      <c r="G51" s="7">
        <v>13.34</v>
      </c>
      <c r="H51" s="7">
        <v>12.42</v>
      </c>
      <c r="I51" s="7">
        <v>12.1</v>
      </c>
      <c r="J51" s="7">
        <v>13.8</v>
      </c>
      <c r="K51" s="7">
        <v>11.3</v>
      </c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1225.9700000000003</v>
      </c>
    </row>
    <row r="58" spans="1:12" x14ac:dyDescent="0.3">
      <c r="A58" t="s">
        <v>19</v>
      </c>
      <c r="B58" t="s">
        <v>92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>
        <v>13.15</v>
      </c>
      <c r="C60" s="7">
        <v>12.15</v>
      </c>
      <c r="D60" s="7">
        <v>12.71</v>
      </c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>
        <v>13.94</v>
      </c>
      <c r="C61" s="7">
        <v>15.49</v>
      </c>
      <c r="D61" s="7">
        <v>12.22</v>
      </c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>
        <v>11.9</v>
      </c>
      <c r="C62" s="7">
        <v>11.61</v>
      </c>
      <c r="D62" s="7">
        <v>10.99</v>
      </c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>
        <v>11.71</v>
      </c>
      <c r="C63" s="7">
        <v>14.08</v>
      </c>
      <c r="D63" s="7">
        <v>12.01</v>
      </c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>
        <v>14.47</v>
      </c>
      <c r="C64" s="7">
        <v>13.35</v>
      </c>
      <c r="D64" s="7">
        <v>12.76</v>
      </c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>
        <v>12.77</v>
      </c>
      <c r="C65" s="7">
        <v>10.68</v>
      </c>
      <c r="D65" s="7">
        <v>11.96</v>
      </c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>
        <v>10.34</v>
      </c>
      <c r="C66" s="7">
        <v>11.83</v>
      </c>
      <c r="D66" s="7">
        <v>12.96</v>
      </c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>
        <v>11.9</v>
      </c>
      <c r="C67" s="7">
        <v>11.66</v>
      </c>
      <c r="D67" s="7">
        <v>10.89</v>
      </c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>
        <v>11.5</v>
      </c>
      <c r="C68" s="7">
        <v>11.68</v>
      </c>
      <c r="D68" s="7">
        <v>13.2</v>
      </c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>
        <v>12.1</v>
      </c>
      <c r="C69" s="7">
        <v>12.69</v>
      </c>
      <c r="D69" s="7">
        <v>11.4</v>
      </c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370.1</v>
      </c>
    </row>
    <row r="77" spans="1:12" x14ac:dyDescent="0.3">
      <c r="A77" t="s">
        <v>21</v>
      </c>
      <c r="B77" t="s">
        <v>93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>
        <v>14.48</v>
      </c>
      <c r="C79" s="7">
        <v>15.74</v>
      </c>
      <c r="D79" s="7">
        <v>14.44</v>
      </c>
      <c r="E79" s="7">
        <v>15.42</v>
      </c>
      <c r="F79" s="7">
        <v>16.04</v>
      </c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>
        <v>14.68</v>
      </c>
      <c r="C80" s="7">
        <v>15.46</v>
      </c>
      <c r="D80" s="7">
        <v>15.7</v>
      </c>
      <c r="E80" s="7">
        <v>15.96</v>
      </c>
      <c r="F80" s="7">
        <v>15.68</v>
      </c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>
        <v>14.7</v>
      </c>
      <c r="C81" s="7">
        <v>16.48</v>
      </c>
      <c r="D81" s="7">
        <v>15.4</v>
      </c>
      <c r="E81" s="7">
        <v>15.56</v>
      </c>
      <c r="F81" s="7">
        <v>16.48</v>
      </c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>
        <v>14.76</v>
      </c>
      <c r="C82" s="7">
        <v>15.82</v>
      </c>
      <c r="D82" s="7">
        <v>15.96</v>
      </c>
      <c r="E82" s="7">
        <v>16.22</v>
      </c>
      <c r="F82" s="7">
        <v>14.44</v>
      </c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>
        <v>14.52</v>
      </c>
      <c r="C83" s="7">
        <v>15.74</v>
      </c>
      <c r="D83" s="7">
        <v>13.68</v>
      </c>
      <c r="E83" s="7">
        <v>15.42</v>
      </c>
      <c r="F83" s="7">
        <v>15.44</v>
      </c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>
        <v>14.72</v>
      </c>
      <c r="C84" s="7">
        <v>16.04</v>
      </c>
      <c r="D84" s="7">
        <v>12.52</v>
      </c>
      <c r="E84" s="7">
        <v>15.82</v>
      </c>
      <c r="F84" s="7">
        <v>14.36</v>
      </c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>
        <v>14.28</v>
      </c>
      <c r="C85" s="7">
        <v>16.86</v>
      </c>
      <c r="D85" s="7">
        <v>14.2</v>
      </c>
      <c r="E85" s="7">
        <v>15.22</v>
      </c>
      <c r="F85" s="7">
        <v>15.84</v>
      </c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>
        <v>14.92</v>
      </c>
      <c r="C86" s="7">
        <v>15.92</v>
      </c>
      <c r="D86" s="7">
        <v>14.26</v>
      </c>
      <c r="E86" s="7">
        <v>16.38</v>
      </c>
      <c r="F86" s="7">
        <v>16.059999999999999</v>
      </c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>
        <v>14.72</v>
      </c>
      <c r="C87" s="7">
        <v>15.6</v>
      </c>
      <c r="D87" s="7">
        <v>14.22</v>
      </c>
      <c r="E87" s="7">
        <v>14.56</v>
      </c>
      <c r="F87" s="7">
        <v>15.92</v>
      </c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>
        <v>14.28</v>
      </c>
      <c r="C88" s="7">
        <v>14.96</v>
      </c>
      <c r="D88" s="7">
        <v>15.88</v>
      </c>
      <c r="E88" s="7">
        <v>15.66</v>
      </c>
      <c r="F88" s="7">
        <v>15.76</v>
      </c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763.17999999999984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"/>
  <sheetViews>
    <sheetView topLeftCell="A10" workbookViewId="0">
      <selection activeCell="N17" sqref="N17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94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14.18</v>
      </c>
      <c r="C4" s="7">
        <v>14.24</v>
      </c>
      <c r="D4" s="7">
        <v>14.78</v>
      </c>
      <c r="E4" s="7">
        <v>14.28</v>
      </c>
      <c r="F4" s="7">
        <v>14.2</v>
      </c>
      <c r="G4" s="7">
        <v>14.06</v>
      </c>
      <c r="H4" s="7">
        <v>14.32</v>
      </c>
      <c r="I4" s="7">
        <v>14.12</v>
      </c>
      <c r="J4" s="7">
        <v>14.48</v>
      </c>
      <c r="K4" s="7">
        <v>14.72</v>
      </c>
      <c r="L4" s="7"/>
    </row>
    <row r="5" spans="1:12" x14ac:dyDescent="0.3">
      <c r="A5" s="1">
        <v>2</v>
      </c>
      <c r="B5" s="7">
        <v>14.3</v>
      </c>
      <c r="C5" s="7">
        <v>14.34</v>
      </c>
      <c r="D5" s="7">
        <v>14.56</v>
      </c>
      <c r="E5" s="7">
        <v>14.64</v>
      </c>
      <c r="F5" s="7">
        <v>14.4</v>
      </c>
      <c r="G5" s="7">
        <v>14.4</v>
      </c>
      <c r="H5" s="7">
        <v>14.57</v>
      </c>
      <c r="I5" s="7">
        <v>14.62</v>
      </c>
      <c r="J5" s="7">
        <v>14.5</v>
      </c>
      <c r="K5" s="7">
        <v>14.44</v>
      </c>
      <c r="L5" s="7"/>
    </row>
    <row r="6" spans="1:12" x14ac:dyDescent="0.3">
      <c r="A6" s="1">
        <v>3</v>
      </c>
      <c r="B6" s="7">
        <v>14.58</v>
      </c>
      <c r="C6" s="7">
        <v>14.36</v>
      </c>
      <c r="D6" s="7">
        <v>14.62</v>
      </c>
      <c r="E6" s="7">
        <v>14.56</v>
      </c>
      <c r="F6" s="7">
        <v>14.6</v>
      </c>
      <c r="G6" s="7">
        <v>14.42</v>
      </c>
      <c r="H6" s="7">
        <v>14.32</v>
      </c>
      <c r="I6" s="7">
        <v>14.32</v>
      </c>
      <c r="J6" s="7">
        <v>14.64</v>
      </c>
      <c r="K6" s="7">
        <v>14.88</v>
      </c>
      <c r="L6" s="7"/>
    </row>
    <row r="7" spans="1:12" x14ac:dyDescent="0.3">
      <c r="A7" s="1">
        <v>4</v>
      </c>
      <c r="B7" s="7">
        <v>14.4</v>
      </c>
      <c r="C7" s="7">
        <v>14.18</v>
      </c>
      <c r="D7" s="7">
        <v>14.36</v>
      </c>
      <c r="E7" s="7">
        <v>14.5</v>
      </c>
      <c r="F7" s="7">
        <v>14.58</v>
      </c>
      <c r="G7" s="7">
        <v>13</v>
      </c>
      <c r="H7" s="7">
        <v>14.48</v>
      </c>
      <c r="I7" s="7">
        <v>14.32</v>
      </c>
      <c r="J7" s="7">
        <v>14.62</v>
      </c>
      <c r="K7" s="7">
        <v>14.46</v>
      </c>
      <c r="L7" s="7"/>
    </row>
    <row r="8" spans="1:12" x14ac:dyDescent="0.3">
      <c r="A8" s="1">
        <v>5</v>
      </c>
      <c r="B8" s="7">
        <v>14.62</v>
      </c>
      <c r="C8" s="7">
        <v>14.48</v>
      </c>
      <c r="D8" s="7">
        <v>14.32</v>
      </c>
      <c r="E8" s="7">
        <v>14.46</v>
      </c>
      <c r="F8" s="7">
        <v>14.56</v>
      </c>
      <c r="G8" s="7">
        <v>14.5</v>
      </c>
      <c r="H8" s="7">
        <v>14.58</v>
      </c>
      <c r="I8" s="7">
        <v>14.5</v>
      </c>
      <c r="J8" s="7">
        <v>14.36</v>
      </c>
      <c r="K8" s="7">
        <v>14.66</v>
      </c>
      <c r="L8" s="7"/>
    </row>
    <row r="9" spans="1:12" x14ac:dyDescent="0.3">
      <c r="A9" s="1">
        <v>6</v>
      </c>
      <c r="B9" s="7">
        <v>14.5</v>
      </c>
      <c r="C9" s="7">
        <v>14.72</v>
      </c>
      <c r="D9" s="7">
        <v>14.4</v>
      </c>
      <c r="E9" s="7">
        <v>14.4</v>
      </c>
      <c r="F9" s="7">
        <v>14.36</v>
      </c>
      <c r="G9" s="7">
        <v>14.38</v>
      </c>
      <c r="H9" s="7">
        <v>14.44</v>
      </c>
      <c r="I9" s="7">
        <v>14.46</v>
      </c>
      <c r="J9" s="7">
        <v>14.64</v>
      </c>
      <c r="K9" s="7">
        <v>14.44</v>
      </c>
      <c r="L9" s="7"/>
    </row>
    <row r="10" spans="1:12" x14ac:dyDescent="0.3">
      <c r="A10" s="1">
        <v>7</v>
      </c>
      <c r="B10" s="7">
        <v>14.34</v>
      </c>
      <c r="C10" s="7">
        <v>14.5</v>
      </c>
      <c r="D10" s="7">
        <v>14.42</v>
      </c>
      <c r="E10" s="7">
        <v>14.52</v>
      </c>
      <c r="F10" s="7">
        <v>14.02</v>
      </c>
      <c r="G10" s="7">
        <v>14.4</v>
      </c>
      <c r="H10" s="7">
        <v>14.2</v>
      </c>
      <c r="I10" s="7">
        <v>14.36</v>
      </c>
      <c r="J10" s="7">
        <v>14.46</v>
      </c>
      <c r="K10" s="7">
        <v>14.38</v>
      </c>
      <c r="L10" s="7"/>
    </row>
    <row r="11" spans="1:12" x14ac:dyDescent="0.3">
      <c r="A11" s="1">
        <v>8</v>
      </c>
      <c r="B11" s="7">
        <v>14.28</v>
      </c>
      <c r="C11" s="7">
        <v>14.62</v>
      </c>
      <c r="D11" s="7">
        <v>14.56</v>
      </c>
      <c r="E11" s="7">
        <v>14.52</v>
      </c>
      <c r="F11" s="7">
        <v>14.56</v>
      </c>
      <c r="G11" s="7">
        <v>14.46</v>
      </c>
      <c r="H11" s="7">
        <v>14.42</v>
      </c>
      <c r="I11" s="7">
        <v>14.38</v>
      </c>
      <c r="J11" s="7">
        <v>14.52</v>
      </c>
      <c r="K11" s="7">
        <v>14.54</v>
      </c>
      <c r="L11" s="7"/>
    </row>
    <row r="12" spans="1:12" x14ac:dyDescent="0.3">
      <c r="A12" s="1">
        <v>9</v>
      </c>
      <c r="B12" s="7">
        <v>14.74</v>
      </c>
      <c r="C12" s="7">
        <v>14.16</v>
      </c>
      <c r="D12" s="7">
        <v>14.56</v>
      </c>
      <c r="E12" s="7">
        <v>14.44</v>
      </c>
      <c r="F12" s="7">
        <v>14.64</v>
      </c>
      <c r="G12" s="7">
        <v>14.48</v>
      </c>
      <c r="H12" s="7">
        <v>14.3</v>
      </c>
      <c r="I12" s="7">
        <v>14.56</v>
      </c>
      <c r="J12" s="7">
        <v>14.4</v>
      </c>
      <c r="K12" s="7">
        <v>14.48</v>
      </c>
      <c r="L12" s="7"/>
    </row>
    <row r="13" spans="1:12" x14ac:dyDescent="0.3">
      <c r="A13" s="1">
        <v>10</v>
      </c>
      <c r="B13" s="7">
        <v>14.62</v>
      </c>
      <c r="C13" s="7">
        <v>14.26</v>
      </c>
      <c r="D13" s="7">
        <v>14.44</v>
      </c>
      <c r="E13" s="7">
        <v>14.2</v>
      </c>
      <c r="F13" s="7">
        <v>14.04</v>
      </c>
      <c r="G13" s="7">
        <v>14.34</v>
      </c>
      <c r="H13" s="7">
        <v>14.96</v>
      </c>
      <c r="I13" s="7">
        <v>14.32</v>
      </c>
      <c r="J13" s="7">
        <v>14.66</v>
      </c>
      <c r="K13" s="7">
        <v>14.48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1443.6700000000005</v>
      </c>
    </row>
    <row r="17" spans="1:14" x14ac:dyDescent="0.3">
      <c r="N17" s="53"/>
    </row>
    <row r="20" spans="1:14" x14ac:dyDescent="0.3">
      <c r="A20" t="s">
        <v>0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8">
        <v>12</v>
      </c>
    </row>
    <row r="22" spans="1:14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9"/>
    </row>
    <row r="23" spans="1:14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9"/>
    </row>
    <row r="24" spans="1:14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19"/>
    </row>
    <row r="25" spans="1:14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9"/>
    </row>
    <row r="26" spans="1:14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9"/>
    </row>
    <row r="27" spans="1:14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9"/>
    </row>
    <row r="28" spans="1:14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9"/>
    </row>
    <row r="29" spans="1:14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9"/>
    </row>
    <row r="30" spans="1:14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9"/>
    </row>
    <row r="31" spans="1:14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9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9:11" x14ac:dyDescent="0.3">
      <c r="I34" t="s">
        <v>3</v>
      </c>
      <c r="K34" s="2">
        <f>+SUM(B22:M32)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topLeftCell="A6" workbookViewId="0">
      <selection activeCell="M17" sqref="M17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94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14.56</v>
      </c>
      <c r="C4" s="7">
        <v>14.34</v>
      </c>
      <c r="D4" s="7">
        <v>14.32</v>
      </c>
      <c r="E4" s="7">
        <v>14.48</v>
      </c>
      <c r="F4" s="7">
        <v>14.2</v>
      </c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14.56</v>
      </c>
      <c r="C5" s="7">
        <v>14.48</v>
      </c>
      <c r="D5" s="7">
        <v>14.42</v>
      </c>
      <c r="E5" s="7">
        <v>14.56</v>
      </c>
      <c r="F5" s="7">
        <v>14.76</v>
      </c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14.8</v>
      </c>
      <c r="C6" s="7">
        <v>14.28</v>
      </c>
      <c r="D6" s="7">
        <v>14.74</v>
      </c>
      <c r="E6" s="7">
        <v>14.28</v>
      </c>
      <c r="F6" s="7">
        <v>14.5</v>
      </c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14.46</v>
      </c>
      <c r="D7" s="7">
        <v>14.1</v>
      </c>
      <c r="E7" s="7">
        <v>13.86</v>
      </c>
      <c r="F7" s="7">
        <v>14.56</v>
      </c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14.24</v>
      </c>
      <c r="C8" s="7">
        <v>14.64</v>
      </c>
      <c r="D8" s="7">
        <v>14.6</v>
      </c>
      <c r="E8" s="7">
        <v>14.28</v>
      </c>
      <c r="F8" s="7">
        <v>14.84</v>
      </c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14.4</v>
      </c>
      <c r="C9" s="7">
        <v>14.5</v>
      </c>
      <c r="D9" s="7">
        <v>14.5</v>
      </c>
      <c r="E9" s="7">
        <v>14.4</v>
      </c>
      <c r="F9" s="7">
        <v>14.68</v>
      </c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14.68</v>
      </c>
      <c r="C10" s="7">
        <v>14.36</v>
      </c>
      <c r="D10" s="7">
        <v>14.56</v>
      </c>
      <c r="E10" s="7">
        <v>14.56</v>
      </c>
      <c r="F10" s="7">
        <v>14.32</v>
      </c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13.98</v>
      </c>
      <c r="C11" s="7">
        <v>14.62</v>
      </c>
      <c r="D11" s="7">
        <v>14.42</v>
      </c>
      <c r="E11" s="7">
        <v>14.68</v>
      </c>
      <c r="F11" s="7">
        <v>13.8</v>
      </c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14.3</v>
      </c>
      <c r="C12" s="7">
        <v>14.06</v>
      </c>
      <c r="D12" s="7">
        <v>14.52</v>
      </c>
      <c r="E12" s="7">
        <v>14.74</v>
      </c>
      <c r="F12" s="7">
        <v>14.5</v>
      </c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14.9</v>
      </c>
      <c r="C13" s="7">
        <v>14.5</v>
      </c>
      <c r="D13" s="7">
        <v>14.5</v>
      </c>
      <c r="E13" s="7">
        <v>14.4</v>
      </c>
      <c r="F13" s="7">
        <v>14.48</v>
      </c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722.61999999999978</v>
      </c>
    </row>
    <row r="17" spans="1:13" x14ac:dyDescent="0.3">
      <c r="M17" s="53"/>
    </row>
    <row r="21" spans="1:13" x14ac:dyDescent="0.3">
      <c r="A21" t="s">
        <v>0</v>
      </c>
      <c r="B21" t="s">
        <v>95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>
        <v>15.46</v>
      </c>
      <c r="C23" s="7">
        <v>13.34</v>
      </c>
      <c r="D23" s="7">
        <v>14.62</v>
      </c>
      <c r="E23" s="7">
        <v>14.4</v>
      </c>
      <c r="F23" s="7">
        <v>14.32</v>
      </c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>
        <v>16</v>
      </c>
      <c r="C24" s="7">
        <v>14.6</v>
      </c>
      <c r="D24" s="7">
        <v>14.16</v>
      </c>
      <c r="E24" s="7">
        <v>14.44</v>
      </c>
      <c r="F24" s="7">
        <v>14.4</v>
      </c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>
        <v>15.66</v>
      </c>
      <c r="C25" s="7">
        <v>14.44</v>
      </c>
      <c r="D25" s="7">
        <v>14.52</v>
      </c>
      <c r="E25" s="7">
        <v>14.54</v>
      </c>
      <c r="F25" s="7">
        <v>14.84</v>
      </c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>
        <v>15.72</v>
      </c>
      <c r="C26" s="7">
        <v>14.32</v>
      </c>
      <c r="D26" s="7">
        <v>14.48</v>
      </c>
      <c r="E26" s="7">
        <v>14.44</v>
      </c>
      <c r="F26" s="7">
        <v>14.1</v>
      </c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>
        <v>16.02</v>
      </c>
      <c r="C27" s="7">
        <v>14.64</v>
      </c>
      <c r="D27" s="7">
        <v>14.42</v>
      </c>
      <c r="E27" s="7">
        <v>14.52</v>
      </c>
      <c r="F27" s="7">
        <v>14.42</v>
      </c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>
        <v>15.08</v>
      </c>
      <c r="C28" s="7">
        <v>14.44</v>
      </c>
      <c r="D28" s="7">
        <v>14.54</v>
      </c>
      <c r="E28" s="7">
        <v>14.5</v>
      </c>
      <c r="F28" s="7">
        <v>14.44</v>
      </c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>
        <v>15.12</v>
      </c>
      <c r="C29" s="7">
        <v>14.34</v>
      </c>
      <c r="D29" s="7">
        <v>14.62</v>
      </c>
      <c r="E29" s="7">
        <v>14.53</v>
      </c>
      <c r="F29" s="7">
        <v>14.48</v>
      </c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>
        <v>14.24</v>
      </c>
      <c r="C30" s="7">
        <v>14.56</v>
      </c>
      <c r="D30" s="7">
        <v>14.54</v>
      </c>
      <c r="E30" s="7">
        <v>14.52</v>
      </c>
      <c r="F30" s="7">
        <v>14.68</v>
      </c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>
        <v>15.44</v>
      </c>
      <c r="C31" s="7">
        <v>14.34</v>
      </c>
      <c r="D31" s="7">
        <v>14.3</v>
      </c>
      <c r="E31" s="7">
        <v>14.52</v>
      </c>
      <c r="F31" s="7">
        <v>14.66</v>
      </c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>
        <v>15</v>
      </c>
      <c r="C32" s="7">
        <v>14.3</v>
      </c>
      <c r="D32" s="7">
        <v>15.02</v>
      </c>
      <c r="E32" s="7">
        <v>14.5</v>
      </c>
      <c r="F32" s="7">
        <v>14.4</v>
      </c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731.92999999999972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topLeftCell="A4" workbookViewId="0">
      <selection activeCell="C49" sqref="C49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  <c r="B2" t="s">
        <v>94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13.78</v>
      </c>
      <c r="C4" s="7">
        <v>14.42</v>
      </c>
      <c r="D4" s="7">
        <v>14.48</v>
      </c>
      <c r="E4" s="7">
        <v>14.32</v>
      </c>
      <c r="F4" s="7">
        <v>14.18</v>
      </c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14.54</v>
      </c>
      <c r="C5" s="7">
        <v>14.54</v>
      </c>
      <c r="D5" s="7">
        <v>14.36</v>
      </c>
      <c r="E5" s="7">
        <v>14.38</v>
      </c>
      <c r="F5" s="7">
        <v>14.5</v>
      </c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13.98</v>
      </c>
      <c r="C6" s="7">
        <v>14.48</v>
      </c>
      <c r="D6" s="7">
        <v>14.38</v>
      </c>
      <c r="E6" s="7">
        <v>14.32</v>
      </c>
      <c r="F6" s="7">
        <v>14.82</v>
      </c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14.32</v>
      </c>
      <c r="C7" s="7">
        <v>14.56</v>
      </c>
      <c r="D7" s="7">
        <v>14.36</v>
      </c>
      <c r="E7" s="7">
        <v>14.18</v>
      </c>
      <c r="F7" s="7">
        <v>14.44</v>
      </c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14.26</v>
      </c>
      <c r="C8" s="7">
        <v>14.26</v>
      </c>
      <c r="D8" s="7">
        <v>14.64</v>
      </c>
      <c r="E8" s="7">
        <v>14.32</v>
      </c>
      <c r="F8" s="7">
        <v>14.24</v>
      </c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14.32</v>
      </c>
      <c r="C9" s="7">
        <v>14.02</v>
      </c>
      <c r="D9" s="7">
        <v>14.14</v>
      </c>
      <c r="E9" s="7">
        <v>14.44</v>
      </c>
      <c r="F9" s="7">
        <v>14.28</v>
      </c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14.96</v>
      </c>
      <c r="C10" s="7">
        <v>14.62</v>
      </c>
      <c r="D10" s="7">
        <v>14.54</v>
      </c>
      <c r="E10" s="7">
        <v>14.96</v>
      </c>
      <c r="F10" s="7">
        <v>14.58</v>
      </c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14.3</v>
      </c>
      <c r="C11" s="7">
        <v>14.4</v>
      </c>
      <c r="D11" s="7">
        <v>14.5</v>
      </c>
      <c r="E11" s="7">
        <v>14.36</v>
      </c>
      <c r="F11" s="7">
        <v>14.5</v>
      </c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14.48</v>
      </c>
      <c r="C12" s="7">
        <v>14.5</v>
      </c>
      <c r="D12" s="7">
        <v>14.52</v>
      </c>
      <c r="E12" s="7">
        <v>14.44</v>
      </c>
      <c r="F12" s="7">
        <v>14.42</v>
      </c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14.66</v>
      </c>
      <c r="C13" s="7">
        <v>14.5</v>
      </c>
      <c r="D13" s="7">
        <v>14.34</v>
      </c>
      <c r="E13" s="7">
        <v>14.4</v>
      </c>
      <c r="F13" s="7">
        <v>14.2</v>
      </c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720.43999999999983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topLeftCell="A9" workbookViewId="0">
      <selection activeCell="N25" sqref="N25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  <c r="B2" t="s">
        <v>94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14.36</v>
      </c>
      <c r="C4" s="7">
        <v>14.42</v>
      </c>
      <c r="D4" s="7">
        <v>14.48</v>
      </c>
      <c r="E4" s="7">
        <v>14.48</v>
      </c>
      <c r="F4" s="7">
        <v>13.7</v>
      </c>
      <c r="G4" s="7">
        <v>14.38</v>
      </c>
      <c r="H4" s="7">
        <v>14.46</v>
      </c>
      <c r="I4" s="7"/>
      <c r="J4" s="7"/>
      <c r="K4" s="7"/>
      <c r="L4" s="7"/>
    </row>
    <row r="5" spans="1:12" x14ac:dyDescent="0.3">
      <c r="A5" s="1">
        <v>2</v>
      </c>
      <c r="B5" s="7">
        <v>14.32</v>
      </c>
      <c r="C5" s="7">
        <v>14.4</v>
      </c>
      <c r="D5" s="7">
        <v>14.46</v>
      </c>
      <c r="E5" s="7">
        <v>14.88</v>
      </c>
      <c r="F5" s="7">
        <v>14.54</v>
      </c>
      <c r="G5" s="7">
        <v>14.64</v>
      </c>
      <c r="H5" s="7">
        <v>14.32</v>
      </c>
      <c r="I5" s="7"/>
      <c r="J5" s="7"/>
      <c r="K5" s="7"/>
      <c r="L5" s="7"/>
    </row>
    <row r="6" spans="1:12" x14ac:dyDescent="0.3">
      <c r="A6" s="1">
        <v>3</v>
      </c>
      <c r="B6" s="7">
        <v>14.34</v>
      </c>
      <c r="C6" s="7">
        <v>14.7</v>
      </c>
      <c r="D6" s="7">
        <v>14.24</v>
      </c>
      <c r="E6" s="7">
        <v>14.48</v>
      </c>
      <c r="F6" s="7">
        <v>14.62</v>
      </c>
      <c r="G6" s="7">
        <v>14.52</v>
      </c>
      <c r="H6" s="7">
        <v>14.08</v>
      </c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14.44</v>
      </c>
      <c r="D7" s="7">
        <v>14.16</v>
      </c>
      <c r="E7" s="7">
        <v>13.68</v>
      </c>
      <c r="F7" s="7">
        <v>14.8</v>
      </c>
      <c r="G7" s="7">
        <v>14.76</v>
      </c>
      <c r="H7" s="7">
        <v>14.38</v>
      </c>
      <c r="I7" s="7"/>
      <c r="J7" s="7"/>
      <c r="K7" s="7"/>
      <c r="L7" s="7"/>
    </row>
    <row r="8" spans="1:12" x14ac:dyDescent="0.3">
      <c r="A8" s="1">
        <v>5</v>
      </c>
      <c r="B8" s="7">
        <v>14.58</v>
      </c>
      <c r="C8" s="7">
        <v>14.26</v>
      </c>
      <c r="D8" s="7">
        <v>14.4</v>
      </c>
      <c r="E8" s="7">
        <v>14.68</v>
      </c>
      <c r="F8" s="7">
        <v>14.3</v>
      </c>
      <c r="G8" s="7">
        <v>14.58</v>
      </c>
      <c r="H8" s="7">
        <v>14.32</v>
      </c>
      <c r="I8" s="7"/>
      <c r="J8" s="7"/>
      <c r="K8" s="7"/>
      <c r="L8" s="7"/>
    </row>
    <row r="9" spans="1:12" x14ac:dyDescent="0.3">
      <c r="A9" s="1">
        <v>6</v>
      </c>
      <c r="B9" s="7">
        <v>14.44</v>
      </c>
      <c r="C9" s="7">
        <v>14.4</v>
      </c>
      <c r="D9" s="7">
        <v>14.88</v>
      </c>
      <c r="E9" s="7">
        <v>14.6</v>
      </c>
      <c r="F9" s="7">
        <v>14.54</v>
      </c>
      <c r="G9" s="7">
        <v>14.62</v>
      </c>
      <c r="H9" s="7">
        <v>14.42</v>
      </c>
      <c r="I9" s="7"/>
      <c r="J9" s="7"/>
      <c r="K9" s="7"/>
      <c r="L9" s="7"/>
    </row>
    <row r="10" spans="1:12" x14ac:dyDescent="0.3">
      <c r="A10" s="1">
        <v>7</v>
      </c>
      <c r="B10" s="7">
        <v>14.5</v>
      </c>
      <c r="C10" s="7">
        <v>14.36</v>
      </c>
      <c r="D10" s="7">
        <v>14.68</v>
      </c>
      <c r="E10" s="7">
        <v>14</v>
      </c>
      <c r="F10" s="7">
        <v>14.46</v>
      </c>
      <c r="G10" s="7">
        <v>14.72</v>
      </c>
      <c r="H10" s="7">
        <v>14.84</v>
      </c>
      <c r="I10" s="7"/>
      <c r="J10" s="7"/>
      <c r="K10" s="7"/>
      <c r="L10" s="7"/>
    </row>
    <row r="11" spans="1:12" x14ac:dyDescent="0.3">
      <c r="A11" s="1">
        <v>8</v>
      </c>
      <c r="B11" s="7">
        <v>14.54</v>
      </c>
      <c r="C11" s="7">
        <v>14.46</v>
      </c>
      <c r="D11" s="7">
        <v>14.54</v>
      </c>
      <c r="E11" s="7">
        <v>14.36</v>
      </c>
      <c r="F11" s="7">
        <v>14.28</v>
      </c>
      <c r="G11" s="7">
        <v>14.7</v>
      </c>
      <c r="H11" s="7"/>
      <c r="I11" s="7"/>
      <c r="J11" s="7"/>
      <c r="K11" s="7"/>
      <c r="L11" s="7"/>
    </row>
    <row r="12" spans="1:12" x14ac:dyDescent="0.3">
      <c r="A12" s="1">
        <v>9</v>
      </c>
      <c r="B12" s="7">
        <v>14.16</v>
      </c>
      <c r="C12" s="7">
        <v>14.1</v>
      </c>
      <c r="D12" s="7">
        <v>14.4</v>
      </c>
      <c r="E12" s="7">
        <v>14.72</v>
      </c>
      <c r="F12" s="7">
        <v>14.64</v>
      </c>
      <c r="G12" s="7">
        <v>14.54</v>
      </c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14.54</v>
      </c>
      <c r="C13" s="7">
        <v>14.66</v>
      </c>
      <c r="D13" s="7">
        <v>14.36</v>
      </c>
      <c r="E13" s="7">
        <v>14.62</v>
      </c>
      <c r="F13" s="7">
        <v>14.64</v>
      </c>
      <c r="G13" s="7">
        <v>14.64</v>
      </c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968.91999999999973</v>
      </c>
    </row>
    <row r="17" spans="1:15" x14ac:dyDescent="0.3">
      <c r="O17" s="53"/>
    </row>
    <row r="20" spans="1:15" x14ac:dyDescent="0.3">
      <c r="A20" t="s">
        <v>0</v>
      </c>
      <c r="B20" t="s">
        <v>92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>
        <v>11.85</v>
      </c>
      <c r="C22" s="7">
        <v>12.61</v>
      </c>
      <c r="D22" s="7">
        <v>11.98</v>
      </c>
      <c r="E22" s="7">
        <v>13.27</v>
      </c>
      <c r="F22" s="7">
        <v>12.48</v>
      </c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>
        <v>13.8</v>
      </c>
      <c r="C23" s="7">
        <v>12.46</v>
      </c>
      <c r="D23" s="7">
        <v>11.92</v>
      </c>
      <c r="E23" s="7">
        <v>12.29</v>
      </c>
      <c r="F23" s="7">
        <v>12.55</v>
      </c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>
        <v>13.3</v>
      </c>
      <c r="C24" s="7">
        <v>12.27</v>
      </c>
      <c r="D24" s="7">
        <v>13.33</v>
      </c>
      <c r="E24" s="7">
        <v>12.3</v>
      </c>
      <c r="F24" s="7">
        <v>12.65</v>
      </c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>
        <v>12.51</v>
      </c>
      <c r="C25" s="7">
        <v>9.6</v>
      </c>
      <c r="D25" s="7">
        <v>12.63</v>
      </c>
      <c r="E25" s="7">
        <v>11.98</v>
      </c>
      <c r="F25" s="7">
        <v>11.76</v>
      </c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>
        <v>12.78</v>
      </c>
      <c r="C26" s="7">
        <v>12.52</v>
      </c>
      <c r="D26" s="7">
        <v>13.59</v>
      </c>
      <c r="E26" s="7">
        <v>12.92</v>
      </c>
      <c r="F26" s="7">
        <v>12.75</v>
      </c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>
        <v>12.2</v>
      </c>
      <c r="C27" s="7">
        <v>12.05</v>
      </c>
      <c r="D27" s="7">
        <v>11.89</v>
      </c>
      <c r="E27" s="7">
        <v>12.68</v>
      </c>
      <c r="F27" s="7">
        <v>11.15</v>
      </c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>
        <v>12.41</v>
      </c>
      <c r="C28" s="7">
        <v>11.64</v>
      </c>
      <c r="D28" s="7">
        <v>11.32</v>
      </c>
      <c r="E28" s="7">
        <v>14.15</v>
      </c>
      <c r="F28" s="7">
        <v>12.67</v>
      </c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>
        <v>13</v>
      </c>
      <c r="C29" s="7">
        <v>11.35</v>
      </c>
      <c r="D29" s="7">
        <v>12.56</v>
      </c>
      <c r="E29" s="7">
        <v>11.52</v>
      </c>
      <c r="F29" s="7">
        <v>13.25</v>
      </c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>
        <v>13.21</v>
      </c>
      <c r="C30" s="7">
        <v>13.44</v>
      </c>
      <c r="D30" s="7">
        <v>14.24</v>
      </c>
      <c r="E30" s="7">
        <v>14.76</v>
      </c>
      <c r="F30" s="7">
        <v>11.71</v>
      </c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>
        <v>11.25</v>
      </c>
      <c r="C31" s="7">
        <v>13.66</v>
      </c>
      <c r="D31" s="7">
        <v>13.39</v>
      </c>
      <c r="E31" s="7">
        <v>11.21</v>
      </c>
      <c r="F31" s="7">
        <v>11.86</v>
      </c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624.66999999999996</v>
      </c>
    </row>
    <row r="37" spans="1:12" x14ac:dyDescent="0.3">
      <c r="A37" t="s">
        <v>1</v>
      </c>
      <c r="B37" t="s">
        <v>96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15.4</v>
      </c>
      <c r="C39" s="7">
        <v>15.3</v>
      </c>
      <c r="D39" s="7">
        <v>15.4</v>
      </c>
      <c r="E39" s="7">
        <v>15.4</v>
      </c>
      <c r="F39" s="7">
        <v>15.6</v>
      </c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>
        <v>15.6</v>
      </c>
      <c r="C40" s="7">
        <v>15.2</v>
      </c>
      <c r="D40" s="7">
        <v>15.1</v>
      </c>
      <c r="E40" s="7">
        <v>15</v>
      </c>
      <c r="F40" s="7">
        <v>15.4</v>
      </c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>
        <v>15.3</v>
      </c>
      <c r="C41" s="7">
        <v>15.3</v>
      </c>
      <c r="D41" s="7">
        <v>15.3</v>
      </c>
      <c r="E41" s="7">
        <v>15.3</v>
      </c>
      <c r="F41" s="7">
        <v>15.6</v>
      </c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>
        <v>15.4</v>
      </c>
      <c r="C42" s="7">
        <v>15.2</v>
      </c>
      <c r="D42" s="7">
        <v>15.1</v>
      </c>
      <c r="E42" s="7">
        <v>15.2</v>
      </c>
      <c r="F42" s="7">
        <v>15.1</v>
      </c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>
        <v>15.4</v>
      </c>
      <c r="C43" s="7">
        <v>15.4</v>
      </c>
      <c r="D43" s="7">
        <v>15.2</v>
      </c>
      <c r="E43" s="7">
        <v>15.6</v>
      </c>
      <c r="F43" s="7">
        <v>15.3</v>
      </c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>
        <v>15</v>
      </c>
      <c r="C44" s="7">
        <v>15.2</v>
      </c>
      <c r="D44" s="7">
        <v>15.6</v>
      </c>
      <c r="E44" s="7">
        <v>15.3</v>
      </c>
      <c r="F44" s="7">
        <v>15.6</v>
      </c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>
        <v>15.2</v>
      </c>
      <c r="C45" s="7">
        <v>15.1</v>
      </c>
      <c r="D45" s="7">
        <v>15.3</v>
      </c>
      <c r="E45" s="7">
        <v>15.7</v>
      </c>
      <c r="F45" s="7">
        <v>15.3</v>
      </c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>
        <v>15.7</v>
      </c>
      <c r="C46" s="7">
        <v>15.1</v>
      </c>
      <c r="D46" s="7">
        <v>15.4</v>
      </c>
      <c r="E46" s="7">
        <v>15.2</v>
      </c>
      <c r="F46" s="7">
        <v>15.6</v>
      </c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>
        <v>15.1</v>
      </c>
      <c r="C47" s="7">
        <v>14.9</v>
      </c>
      <c r="D47" s="7">
        <v>15.2</v>
      </c>
      <c r="E47" s="7">
        <v>15</v>
      </c>
      <c r="F47" s="7">
        <v>15.7</v>
      </c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>
        <v>15.8</v>
      </c>
      <c r="C48" s="7">
        <v>15.6</v>
      </c>
      <c r="D48" s="7">
        <v>14.9</v>
      </c>
      <c r="E48" s="7">
        <v>15.6</v>
      </c>
      <c r="F48" s="7">
        <v>15.7</v>
      </c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766.90000000000032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topLeftCell="A13" workbookViewId="0">
      <selection activeCell="N27" sqref="N27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96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14.9</v>
      </c>
      <c r="C4" s="7">
        <v>15</v>
      </c>
      <c r="D4" s="7">
        <v>15.6</v>
      </c>
      <c r="E4" s="7">
        <v>15.5</v>
      </c>
      <c r="F4" s="7">
        <v>15.6</v>
      </c>
      <c r="G4" s="7">
        <v>15.4</v>
      </c>
      <c r="H4" s="7">
        <v>15.9</v>
      </c>
      <c r="I4" s="7">
        <v>15.2</v>
      </c>
      <c r="J4" s="7">
        <v>15.2</v>
      </c>
      <c r="K4" s="7">
        <v>15.4</v>
      </c>
      <c r="L4" s="7"/>
    </row>
    <row r="5" spans="1:12" x14ac:dyDescent="0.3">
      <c r="A5" s="1">
        <v>2</v>
      </c>
      <c r="B5" s="7">
        <v>14.9</v>
      </c>
      <c r="C5" s="7">
        <v>15.2</v>
      </c>
      <c r="D5" s="7">
        <v>15.5</v>
      </c>
      <c r="E5" s="7">
        <v>15.4</v>
      </c>
      <c r="F5" s="7">
        <v>15.5</v>
      </c>
      <c r="G5" s="7">
        <v>15</v>
      </c>
      <c r="H5" s="7">
        <v>15.5</v>
      </c>
      <c r="I5" s="7">
        <v>15.1</v>
      </c>
      <c r="J5" s="7">
        <v>15.1</v>
      </c>
      <c r="K5" s="7">
        <v>15.8</v>
      </c>
      <c r="L5" s="7"/>
    </row>
    <row r="6" spans="1:12" x14ac:dyDescent="0.3">
      <c r="A6" s="1">
        <v>3</v>
      </c>
      <c r="B6" s="7">
        <v>15.2</v>
      </c>
      <c r="C6" s="7">
        <v>15.2</v>
      </c>
      <c r="D6" s="7">
        <v>15.4</v>
      </c>
      <c r="E6" s="7">
        <v>15.4</v>
      </c>
      <c r="F6" s="7">
        <v>15.4</v>
      </c>
      <c r="G6" s="7">
        <v>15.4</v>
      </c>
      <c r="H6" s="7">
        <v>15.1</v>
      </c>
      <c r="I6" s="7">
        <v>15</v>
      </c>
      <c r="J6" s="7">
        <v>15.2</v>
      </c>
      <c r="K6" s="7">
        <v>15.2</v>
      </c>
      <c r="L6" s="7"/>
    </row>
    <row r="7" spans="1:12" x14ac:dyDescent="0.3">
      <c r="A7" s="1">
        <v>4</v>
      </c>
      <c r="B7" s="7">
        <v>15.1</v>
      </c>
      <c r="C7" s="7">
        <v>15.1</v>
      </c>
      <c r="D7" s="7">
        <v>15.3</v>
      </c>
      <c r="E7" s="7">
        <v>15.6</v>
      </c>
      <c r="F7" s="7">
        <v>15.3</v>
      </c>
      <c r="G7" s="7">
        <v>15.5</v>
      </c>
      <c r="H7" s="7">
        <v>15.3</v>
      </c>
      <c r="I7" s="7">
        <v>15.8</v>
      </c>
      <c r="J7" s="7">
        <v>15.6</v>
      </c>
      <c r="K7" s="7">
        <v>15.3</v>
      </c>
      <c r="L7" s="7"/>
    </row>
    <row r="8" spans="1:12" x14ac:dyDescent="0.3">
      <c r="A8" s="1">
        <v>5</v>
      </c>
      <c r="B8" s="7">
        <v>15.1</v>
      </c>
      <c r="C8" s="7">
        <v>15.6</v>
      </c>
      <c r="D8" s="7">
        <v>15.1</v>
      </c>
      <c r="E8" s="7">
        <v>15.3</v>
      </c>
      <c r="F8" s="7">
        <v>15.4</v>
      </c>
      <c r="G8" s="7">
        <v>15.1</v>
      </c>
      <c r="H8" s="7">
        <v>15.4</v>
      </c>
      <c r="I8" s="7">
        <v>15.2</v>
      </c>
      <c r="J8" s="7">
        <v>15.2</v>
      </c>
      <c r="K8" s="7">
        <v>15.6</v>
      </c>
      <c r="L8" s="7"/>
    </row>
    <row r="9" spans="1:12" x14ac:dyDescent="0.3">
      <c r="A9" s="1">
        <v>6</v>
      </c>
      <c r="B9" s="7">
        <v>15.4</v>
      </c>
      <c r="C9" s="7">
        <v>15.9</v>
      </c>
      <c r="D9" s="7">
        <v>15.2</v>
      </c>
      <c r="E9" s="7">
        <v>15.5</v>
      </c>
      <c r="F9" s="7">
        <v>15.4</v>
      </c>
      <c r="G9" s="7">
        <v>15.5</v>
      </c>
      <c r="H9" s="7">
        <v>15.4</v>
      </c>
      <c r="I9" s="7">
        <v>15</v>
      </c>
      <c r="J9" s="7">
        <v>15.5</v>
      </c>
      <c r="K9" s="7">
        <v>16</v>
      </c>
      <c r="L9" s="7"/>
    </row>
    <row r="10" spans="1:12" x14ac:dyDescent="0.3">
      <c r="A10" s="1">
        <v>7</v>
      </c>
      <c r="B10" s="7">
        <v>16.3</v>
      </c>
      <c r="C10" s="7">
        <v>15.6</v>
      </c>
      <c r="D10" s="7">
        <v>15.3</v>
      </c>
      <c r="E10" s="7">
        <v>15.3</v>
      </c>
      <c r="F10" s="7">
        <v>15.4</v>
      </c>
      <c r="G10" s="7">
        <v>15.5</v>
      </c>
      <c r="H10" s="7">
        <v>15.2</v>
      </c>
      <c r="I10" s="7">
        <v>15.3</v>
      </c>
      <c r="J10" s="7">
        <v>15.1</v>
      </c>
      <c r="K10" s="7">
        <v>15.6</v>
      </c>
      <c r="L10" s="7"/>
    </row>
    <row r="11" spans="1:12" x14ac:dyDescent="0.3">
      <c r="A11" s="1">
        <v>8</v>
      </c>
      <c r="B11" s="7">
        <v>16.100000000000001</v>
      </c>
      <c r="C11" s="7">
        <v>15.2</v>
      </c>
      <c r="D11" s="7">
        <v>15.6</v>
      </c>
      <c r="E11" s="7">
        <v>15.6</v>
      </c>
      <c r="F11" s="7">
        <v>15.3</v>
      </c>
      <c r="G11" s="7">
        <v>15.5</v>
      </c>
      <c r="H11" s="7">
        <v>15.4</v>
      </c>
      <c r="I11" s="7">
        <v>15.5</v>
      </c>
      <c r="J11" s="7">
        <v>15</v>
      </c>
      <c r="K11" s="7">
        <v>15.7</v>
      </c>
      <c r="L11" s="7"/>
    </row>
    <row r="12" spans="1:12" x14ac:dyDescent="0.3">
      <c r="A12" s="1">
        <v>9</v>
      </c>
      <c r="B12" s="7">
        <v>15.4</v>
      </c>
      <c r="C12" s="7">
        <v>15.3</v>
      </c>
      <c r="D12" s="7">
        <v>15.3</v>
      </c>
      <c r="E12" s="7">
        <v>15.4</v>
      </c>
      <c r="F12" s="7">
        <v>15.5</v>
      </c>
      <c r="G12" s="7">
        <v>15.2</v>
      </c>
      <c r="H12" s="7">
        <v>15.5</v>
      </c>
      <c r="I12" s="7">
        <v>15.3</v>
      </c>
      <c r="J12" s="7">
        <v>15.2</v>
      </c>
      <c r="K12" s="7">
        <v>15.4</v>
      </c>
      <c r="L12" s="7"/>
    </row>
    <row r="13" spans="1:12" x14ac:dyDescent="0.3">
      <c r="A13" s="1">
        <v>10</v>
      </c>
      <c r="B13" s="7">
        <v>15.4</v>
      </c>
      <c r="C13" s="7">
        <v>15.2</v>
      </c>
      <c r="D13" s="7">
        <v>15.6</v>
      </c>
      <c r="E13" s="7">
        <v>15.2</v>
      </c>
      <c r="F13" s="7">
        <v>15</v>
      </c>
      <c r="G13" s="7">
        <v>15.3</v>
      </c>
      <c r="H13" s="7">
        <v>15.4</v>
      </c>
      <c r="I13" s="7">
        <v>14.9</v>
      </c>
      <c r="J13" s="7">
        <v>15.1</v>
      </c>
      <c r="K13" s="7">
        <v>15.2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1536.1999999999998</v>
      </c>
    </row>
    <row r="20" spans="1:15" x14ac:dyDescent="0.3">
      <c r="A20" t="s">
        <v>0</v>
      </c>
      <c r="B20" t="s">
        <v>92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53"/>
    </row>
    <row r="22" spans="1:15" x14ac:dyDescent="0.3">
      <c r="A22" s="1">
        <v>1</v>
      </c>
      <c r="B22" s="7">
        <v>12.44</v>
      </c>
      <c r="C22" s="7">
        <v>11.62</v>
      </c>
      <c r="D22" s="7">
        <v>13.37</v>
      </c>
      <c r="E22" s="7">
        <v>13.41</v>
      </c>
      <c r="F22" s="7">
        <v>11.94</v>
      </c>
      <c r="G22" s="7">
        <v>11.98</v>
      </c>
      <c r="H22" s="7">
        <v>11.38</v>
      </c>
      <c r="I22" s="7">
        <v>12</v>
      </c>
      <c r="J22" s="7">
        <v>11.68</v>
      </c>
      <c r="K22" s="7">
        <v>13.12</v>
      </c>
      <c r="L22" s="7"/>
    </row>
    <row r="23" spans="1:15" x14ac:dyDescent="0.3">
      <c r="A23" s="1">
        <v>2</v>
      </c>
      <c r="B23" s="7">
        <v>13.56</v>
      </c>
      <c r="C23" s="7">
        <v>12.7</v>
      </c>
      <c r="D23" s="7">
        <v>12.97</v>
      </c>
      <c r="E23" s="7">
        <v>12.44</v>
      </c>
      <c r="F23" s="7">
        <v>11.8</v>
      </c>
      <c r="G23" s="7">
        <v>11.83</v>
      </c>
      <c r="H23" s="7">
        <v>13.11</v>
      </c>
      <c r="I23" s="7">
        <v>10.119999999999999</v>
      </c>
      <c r="J23" s="7">
        <v>13.75</v>
      </c>
      <c r="K23" s="7">
        <v>11.55</v>
      </c>
      <c r="L23" s="7"/>
    </row>
    <row r="24" spans="1:15" x14ac:dyDescent="0.3">
      <c r="A24" s="1">
        <v>3</v>
      </c>
      <c r="B24" s="7">
        <v>11.07</v>
      </c>
      <c r="C24" s="7">
        <v>11.38</v>
      </c>
      <c r="D24" s="7">
        <v>11.44</v>
      </c>
      <c r="E24" s="7">
        <v>13.5</v>
      </c>
      <c r="F24" s="7">
        <v>13.37</v>
      </c>
      <c r="G24" s="7">
        <v>12.72</v>
      </c>
      <c r="H24" s="7">
        <v>12.94</v>
      </c>
      <c r="I24" s="7">
        <v>12.79</v>
      </c>
      <c r="J24" s="7">
        <v>12.82</v>
      </c>
      <c r="K24" s="7">
        <v>11.2</v>
      </c>
      <c r="L24" s="7"/>
    </row>
    <row r="25" spans="1:15" x14ac:dyDescent="0.3">
      <c r="A25" s="1">
        <v>4</v>
      </c>
      <c r="B25" s="7">
        <v>11.79</v>
      </c>
      <c r="C25" s="7">
        <v>13.38</v>
      </c>
      <c r="D25" s="7">
        <v>13.87</v>
      </c>
      <c r="E25" s="7">
        <v>11.24</v>
      </c>
      <c r="F25" s="7">
        <v>13.33</v>
      </c>
      <c r="G25" s="7">
        <v>12.26</v>
      </c>
      <c r="H25" s="7">
        <v>11.28</v>
      </c>
      <c r="I25" s="7">
        <v>11.26</v>
      </c>
      <c r="J25" s="7">
        <v>12.32</v>
      </c>
      <c r="K25" s="7">
        <v>12.37</v>
      </c>
      <c r="L25" s="7"/>
    </row>
    <row r="26" spans="1:15" x14ac:dyDescent="0.3">
      <c r="A26" s="1">
        <v>5</v>
      </c>
      <c r="B26" s="7">
        <v>11.09</v>
      </c>
      <c r="C26" s="7">
        <v>11.01</v>
      </c>
      <c r="D26" s="7">
        <v>11.28</v>
      </c>
      <c r="E26" s="7">
        <v>11.61</v>
      </c>
      <c r="F26" s="7">
        <v>12.96</v>
      </c>
      <c r="G26" s="7">
        <v>12.37</v>
      </c>
      <c r="H26" s="7">
        <v>11.26</v>
      </c>
      <c r="I26" s="7">
        <v>12.39</v>
      </c>
      <c r="J26" s="7">
        <v>11.64</v>
      </c>
      <c r="K26" s="7">
        <v>12.35</v>
      </c>
      <c r="L26" s="7"/>
    </row>
    <row r="27" spans="1:15" x14ac:dyDescent="0.3">
      <c r="A27" s="1">
        <v>6</v>
      </c>
      <c r="B27" s="7">
        <v>12.57</v>
      </c>
      <c r="C27" s="7">
        <v>13.75</v>
      </c>
      <c r="D27" s="7">
        <v>12.5</v>
      </c>
      <c r="E27" s="7">
        <v>11.28</v>
      </c>
      <c r="F27" s="7">
        <v>13.32</v>
      </c>
      <c r="G27" s="7">
        <v>13.28</v>
      </c>
      <c r="H27" s="7">
        <v>12.13</v>
      </c>
      <c r="I27" s="7">
        <v>11.75</v>
      </c>
      <c r="J27" s="7">
        <v>12.32</v>
      </c>
      <c r="K27" s="7">
        <v>13</v>
      </c>
      <c r="L27" s="7"/>
    </row>
    <row r="28" spans="1:15" x14ac:dyDescent="0.3">
      <c r="A28" s="1">
        <v>7</v>
      </c>
      <c r="B28" s="7">
        <v>12.5</v>
      </c>
      <c r="C28" s="7">
        <v>11.2</v>
      </c>
      <c r="D28" s="7">
        <v>13.72</v>
      </c>
      <c r="E28" s="7">
        <v>14.41</v>
      </c>
      <c r="F28" s="7">
        <v>12.61</v>
      </c>
      <c r="G28" s="7">
        <v>12.17</v>
      </c>
      <c r="H28" s="7">
        <v>11.71</v>
      </c>
      <c r="I28" s="7">
        <v>10.81</v>
      </c>
      <c r="J28" s="7">
        <v>11.51</v>
      </c>
      <c r="K28" s="7">
        <v>11.42</v>
      </c>
      <c r="L28" s="7"/>
    </row>
    <row r="29" spans="1:15" x14ac:dyDescent="0.3">
      <c r="A29" s="1">
        <v>8</v>
      </c>
      <c r="B29" s="7">
        <v>14.43</v>
      </c>
      <c r="C29" s="7">
        <v>11.75</v>
      </c>
      <c r="D29" s="7">
        <v>13.38</v>
      </c>
      <c r="E29" s="7">
        <v>13</v>
      </c>
      <c r="F29" s="7">
        <v>13.69</v>
      </c>
      <c r="G29" s="7">
        <v>12.2</v>
      </c>
      <c r="H29" s="7">
        <v>12.88</v>
      </c>
      <c r="I29" s="7">
        <v>12.99</v>
      </c>
      <c r="J29" s="7">
        <v>11.72</v>
      </c>
      <c r="K29" s="7">
        <v>12.15</v>
      </c>
      <c r="L29" s="7"/>
    </row>
    <row r="30" spans="1:15" x14ac:dyDescent="0.3">
      <c r="A30" s="1">
        <v>9</v>
      </c>
      <c r="B30" s="7">
        <v>11.54</v>
      </c>
      <c r="C30" s="7">
        <v>12.74</v>
      </c>
      <c r="D30" s="7">
        <v>12</v>
      </c>
      <c r="E30" s="7">
        <v>13.48</v>
      </c>
      <c r="F30" s="7">
        <v>10.95</v>
      </c>
      <c r="G30" s="7">
        <v>11.44</v>
      </c>
      <c r="H30" s="7">
        <v>11.24</v>
      </c>
      <c r="I30" s="7">
        <v>11.35</v>
      </c>
      <c r="J30" s="7">
        <v>12.77</v>
      </c>
      <c r="K30" s="7">
        <v>12.55</v>
      </c>
      <c r="L30" s="7"/>
    </row>
    <row r="31" spans="1:15" x14ac:dyDescent="0.3">
      <c r="A31" s="1">
        <v>10</v>
      </c>
      <c r="B31" s="7">
        <v>11.89</v>
      </c>
      <c r="C31" s="7">
        <v>11.56</v>
      </c>
      <c r="D31" s="7">
        <v>12.4</v>
      </c>
      <c r="E31" s="7">
        <v>12.07</v>
      </c>
      <c r="F31" s="7">
        <v>12.28</v>
      </c>
      <c r="G31" s="7">
        <v>13.63</v>
      </c>
      <c r="H31" s="7">
        <v>10.56</v>
      </c>
      <c r="I31" s="7">
        <v>12.12</v>
      </c>
      <c r="J31" s="7">
        <v>12.12</v>
      </c>
      <c r="K31" s="7">
        <v>11.32</v>
      </c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1227.2199999999998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5" spans="1:12" x14ac:dyDescent="0.3">
      <c r="A55" t="s">
        <v>19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workbookViewId="0">
      <selection activeCell="N17" sqref="N17"/>
    </sheetView>
  </sheetViews>
  <sheetFormatPr defaultRowHeight="18.75" x14ac:dyDescent="0.3"/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41" workbookViewId="0">
      <selection activeCell="O21" sqref="O21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92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11.6</v>
      </c>
      <c r="C4" s="7">
        <v>13.66</v>
      </c>
      <c r="D4" s="7">
        <v>10.71</v>
      </c>
      <c r="E4" s="7">
        <v>12.01</v>
      </c>
      <c r="F4" s="7">
        <v>12</v>
      </c>
      <c r="G4" s="7">
        <v>12.21</v>
      </c>
      <c r="H4" s="7">
        <v>14.18</v>
      </c>
      <c r="I4" s="7">
        <v>14.86</v>
      </c>
      <c r="J4" s="7">
        <v>11.72</v>
      </c>
      <c r="K4" s="7">
        <v>13.47</v>
      </c>
      <c r="L4" s="7"/>
    </row>
    <row r="5" spans="1:12" x14ac:dyDescent="0.3">
      <c r="A5" s="1">
        <v>2</v>
      </c>
      <c r="B5" s="7">
        <v>10.06</v>
      </c>
      <c r="C5" s="7">
        <v>13.3</v>
      </c>
      <c r="D5" s="7">
        <v>11.27</v>
      </c>
      <c r="E5" s="7">
        <v>13.01</v>
      </c>
      <c r="F5" s="7">
        <v>13.57</v>
      </c>
      <c r="G5" s="7">
        <v>10.08</v>
      </c>
      <c r="H5" s="7">
        <v>12.55</v>
      </c>
      <c r="I5" s="7">
        <v>12.18</v>
      </c>
      <c r="J5" s="7">
        <v>12.14</v>
      </c>
      <c r="K5" s="7">
        <v>14.32</v>
      </c>
      <c r="L5" s="7"/>
    </row>
    <row r="6" spans="1:12" x14ac:dyDescent="0.3">
      <c r="A6" s="1">
        <v>3</v>
      </c>
      <c r="B6" s="7">
        <v>13.37</v>
      </c>
      <c r="C6" s="7">
        <v>12.08</v>
      </c>
      <c r="D6" s="7">
        <v>11.36</v>
      </c>
      <c r="E6" s="7">
        <v>12.34</v>
      </c>
      <c r="F6" s="7">
        <v>10.88</v>
      </c>
      <c r="G6" s="7">
        <v>11.1</v>
      </c>
      <c r="H6" s="7">
        <v>12.54</v>
      </c>
      <c r="I6" s="7">
        <v>14.14</v>
      </c>
      <c r="J6" s="7">
        <v>13.63</v>
      </c>
      <c r="K6" s="7">
        <v>13.43</v>
      </c>
      <c r="L6" s="7"/>
    </row>
    <row r="7" spans="1:12" x14ac:dyDescent="0.3">
      <c r="A7" s="1">
        <v>4</v>
      </c>
      <c r="B7" s="7">
        <v>12.08</v>
      </c>
      <c r="C7" s="7">
        <v>12.91</v>
      </c>
      <c r="D7" s="7">
        <v>12.41</v>
      </c>
      <c r="E7" s="7">
        <v>11.38</v>
      </c>
      <c r="F7" s="7">
        <v>12.61</v>
      </c>
      <c r="G7" s="7">
        <v>12.18</v>
      </c>
      <c r="H7" s="7">
        <v>12.48</v>
      </c>
      <c r="I7" s="7">
        <v>13.63</v>
      </c>
      <c r="J7" s="7">
        <v>14.3</v>
      </c>
      <c r="K7" s="7">
        <v>11.36</v>
      </c>
      <c r="L7" s="7"/>
    </row>
    <row r="8" spans="1:12" x14ac:dyDescent="0.3">
      <c r="A8" s="1">
        <v>5</v>
      </c>
      <c r="B8" s="7">
        <v>11.77</v>
      </c>
      <c r="C8" s="7">
        <v>13.01</v>
      </c>
      <c r="D8" s="7">
        <v>11.8</v>
      </c>
      <c r="E8" s="7">
        <v>10.25</v>
      </c>
      <c r="F8" s="7">
        <v>11.52</v>
      </c>
      <c r="G8" s="7">
        <v>10.72</v>
      </c>
      <c r="H8" s="7">
        <v>14.17</v>
      </c>
      <c r="I8" s="7">
        <v>12.54</v>
      </c>
      <c r="J8" s="7">
        <v>14.4</v>
      </c>
      <c r="K8" s="7">
        <v>13.68</v>
      </c>
      <c r="L8" s="7"/>
    </row>
    <row r="9" spans="1:12" x14ac:dyDescent="0.3">
      <c r="A9" s="1">
        <v>6</v>
      </c>
      <c r="B9" s="7">
        <v>10.02</v>
      </c>
      <c r="C9" s="7">
        <v>12.42</v>
      </c>
      <c r="D9" s="7">
        <v>10.199999999999999</v>
      </c>
      <c r="E9" s="7">
        <v>13.31</v>
      </c>
      <c r="F9" s="7">
        <v>11.79</v>
      </c>
      <c r="G9" s="7">
        <v>12.61</v>
      </c>
      <c r="H9" s="7">
        <v>14.35</v>
      </c>
      <c r="I9" s="7">
        <v>12.15</v>
      </c>
      <c r="J9" s="7">
        <v>13.39</v>
      </c>
      <c r="K9" s="7">
        <v>11.26</v>
      </c>
      <c r="L9" s="7"/>
    </row>
    <row r="10" spans="1:12" x14ac:dyDescent="0.3">
      <c r="A10" s="1">
        <v>7</v>
      </c>
      <c r="B10" s="7">
        <v>12.22</v>
      </c>
      <c r="C10" s="7">
        <v>11.92</v>
      </c>
      <c r="D10" s="7">
        <v>12.36</v>
      </c>
      <c r="E10" s="7">
        <v>9.9600000000000009</v>
      </c>
      <c r="F10" s="7">
        <v>11.27</v>
      </c>
      <c r="G10" s="7">
        <v>11.4</v>
      </c>
      <c r="H10" s="7">
        <v>14.24</v>
      </c>
      <c r="I10" s="7">
        <v>13.89</v>
      </c>
      <c r="J10" s="7">
        <v>14.34</v>
      </c>
      <c r="K10" s="7">
        <v>12.47</v>
      </c>
      <c r="L10" s="7"/>
    </row>
    <row r="11" spans="1:12" x14ac:dyDescent="0.3">
      <c r="A11" s="1">
        <v>8</v>
      </c>
      <c r="B11" s="7">
        <v>12.49</v>
      </c>
      <c r="C11" s="7">
        <v>12.36</v>
      </c>
      <c r="D11" s="7">
        <v>11.98</v>
      </c>
      <c r="E11" s="7">
        <v>11.78</v>
      </c>
      <c r="F11" s="7">
        <v>13.39</v>
      </c>
      <c r="G11" s="7">
        <v>12.67</v>
      </c>
      <c r="H11" s="7">
        <v>10.68</v>
      </c>
      <c r="I11" s="7">
        <v>14.64</v>
      </c>
      <c r="J11" s="7">
        <v>12.68</v>
      </c>
      <c r="K11" s="7">
        <v>15.12</v>
      </c>
      <c r="L11" s="7"/>
    </row>
    <row r="12" spans="1:12" x14ac:dyDescent="0.3">
      <c r="A12" s="1">
        <v>9</v>
      </c>
      <c r="B12" s="7">
        <v>10.39</v>
      </c>
      <c r="C12" s="7">
        <v>12.61</v>
      </c>
      <c r="D12" s="7">
        <v>11.71</v>
      </c>
      <c r="E12" s="7">
        <v>12.65</v>
      </c>
      <c r="F12" s="7">
        <v>12.48</v>
      </c>
      <c r="G12" s="7">
        <v>12.24</v>
      </c>
      <c r="H12" s="7">
        <v>12.8</v>
      </c>
      <c r="I12" s="7">
        <v>14.64</v>
      </c>
      <c r="J12" s="7">
        <v>14.3</v>
      </c>
      <c r="K12" s="7">
        <v>13.69</v>
      </c>
      <c r="L12" s="7"/>
    </row>
    <row r="13" spans="1:12" x14ac:dyDescent="0.3">
      <c r="A13" s="1">
        <v>10</v>
      </c>
      <c r="B13" s="7">
        <v>11.32</v>
      </c>
      <c r="C13" s="7">
        <v>11.05</v>
      </c>
      <c r="D13" s="7">
        <v>11.38</v>
      </c>
      <c r="E13" s="7">
        <v>11.52</v>
      </c>
      <c r="F13" s="7">
        <v>12.71</v>
      </c>
      <c r="G13" s="7">
        <v>11.82</v>
      </c>
      <c r="H13" s="7">
        <v>13</v>
      </c>
      <c r="I13" s="7">
        <v>14.9</v>
      </c>
      <c r="J13" s="7">
        <v>12.39</v>
      </c>
      <c r="K13" s="7">
        <v>14.49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1248.42</v>
      </c>
    </row>
    <row r="19" spans="1:15" x14ac:dyDescent="0.3">
      <c r="O19" s="53"/>
    </row>
    <row r="21" spans="1:15" x14ac:dyDescent="0.3">
      <c r="A21" t="s">
        <v>0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>
        <v>14.3</v>
      </c>
      <c r="C23" s="7">
        <v>11.89</v>
      </c>
      <c r="D23" s="7">
        <v>13.82</v>
      </c>
      <c r="E23" s="7">
        <v>12.29</v>
      </c>
      <c r="F23" s="7">
        <v>12.97</v>
      </c>
      <c r="G23" s="7">
        <v>12.54</v>
      </c>
      <c r="H23" s="7">
        <v>11.6</v>
      </c>
      <c r="I23" s="7">
        <v>11.76</v>
      </c>
      <c r="J23" s="7">
        <v>10.23</v>
      </c>
      <c r="K23" s="7">
        <v>11.96</v>
      </c>
      <c r="L23" s="7"/>
    </row>
    <row r="24" spans="1:15" x14ac:dyDescent="0.3">
      <c r="A24" s="1">
        <v>2</v>
      </c>
      <c r="B24" s="7">
        <v>14.18</v>
      </c>
      <c r="C24" s="7">
        <v>14.35</v>
      </c>
      <c r="D24" s="7">
        <v>14.29</v>
      </c>
      <c r="E24" s="7">
        <v>12.13</v>
      </c>
      <c r="F24" s="7">
        <v>10.51</v>
      </c>
      <c r="G24" s="7">
        <v>11.3</v>
      </c>
      <c r="H24" s="7">
        <v>10.6</v>
      </c>
      <c r="I24" s="7">
        <v>13.36</v>
      </c>
      <c r="J24" s="7">
        <v>13.6</v>
      </c>
      <c r="K24" s="7">
        <v>10.98</v>
      </c>
      <c r="L24" s="7"/>
    </row>
    <row r="25" spans="1:15" x14ac:dyDescent="0.3">
      <c r="A25" s="1">
        <v>3</v>
      </c>
      <c r="B25" s="7">
        <v>13.56</v>
      </c>
      <c r="C25" s="7">
        <v>12.27</v>
      </c>
      <c r="D25" s="7">
        <v>14.05</v>
      </c>
      <c r="E25" s="7">
        <v>11.71</v>
      </c>
      <c r="F25" s="7">
        <v>12.71</v>
      </c>
      <c r="G25" s="7">
        <v>13.84</v>
      </c>
      <c r="H25" s="7">
        <v>12.1</v>
      </c>
      <c r="I25" s="7">
        <v>11.27</v>
      </c>
      <c r="J25" s="7">
        <v>11.38</v>
      </c>
      <c r="K25" s="7">
        <v>11.89</v>
      </c>
      <c r="L25" s="7"/>
    </row>
    <row r="26" spans="1:15" x14ac:dyDescent="0.3">
      <c r="A26" s="1">
        <v>4</v>
      </c>
      <c r="B26" s="7">
        <v>11.67</v>
      </c>
      <c r="C26" s="7">
        <v>12.56</v>
      </c>
      <c r="D26" s="7">
        <v>12.67</v>
      </c>
      <c r="E26" s="7">
        <v>10.91</v>
      </c>
      <c r="F26" s="7">
        <v>11.57</v>
      </c>
      <c r="G26" s="7">
        <v>11.75</v>
      </c>
      <c r="H26" s="7">
        <v>12.31</v>
      </c>
      <c r="I26" s="7">
        <v>10.9</v>
      </c>
      <c r="J26" s="7">
        <v>11.63</v>
      </c>
      <c r="K26" s="7">
        <v>13.53</v>
      </c>
      <c r="L26" s="7"/>
    </row>
    <row r="27" spans="1:15" x14ac:dyDescent="0.3">
      <c r="A27" s="1">
        <v>5</v>
      </c>
      <c r="B27" s="7">
        <v>13.14</v>
      </c>
      <c r="C27" s="7">
        <v>13.04</v>
      </c>
      <c r="D27" s="7">
        <v>11.82</v>
      </c>
      <c r="E27" s="7">
        <v>12.58</v>
      </c>
      <c r="F27" s="7">
        <v>11.17</v>
      </c>
      <c r="G27" s="7">
        <v>12.98</v>
      </c>
      <c r="H27" s="7">
        <v>12.68</v>
      </c>
      <c r="I27" s="7">
        <v>11.86</v>
      </c>
      <c r="J27" s="7">
        <v>11.27</v>
      </c>
      <c r="K27" s="7">
        <v>10.81</v>
      </c>
      <c r="L27" s="7"/>
    </row>
    <row r="28" spans="1:15" x14ac:dyDescent="0.3">
      <c r="A28" s="1">
        <v>6</v>
      </c>
      <c r="B28" s="7">
        <v>14.01</v>
      </c>
      <c r="C28" s="7">
        <v>12.97</v>
      </c>
      <c r="D28" s="7">
        <v>14.01</v>
      </c>
      <c r="E28" s="7">
        <v>12.26</v>
      </c>
      <c r="F28" s="7">
        <v>12.1</v>
      </c>
      <c r="G28" s="7">
        <v>13.53</v>
      </c>
      <c r="H28" s="7">
        <v>12.68</v>
      </c>
      <c r="I28" s="7">
        <v>12.14</v>
      </c>
      <c r="J28" s="7">
        <v>12.63</v>
      </c>
      <c r="K28" s="7">
        <v>11.3</v>
      </c>
      <c r="L28" s="7"/>
    </row>
    <row r="29" spans="1:15" x14ac:dyDescent="0.3">
      <c r="A29" s="1">
        <v>7</v>
      </c>
      <c r="B29" s="7">
        <v>14.36</v>
      </c>
      <c r="C29" s="7">
        <v>14.08</v>
      </c>
      <c r="D29" s="7">
        <v>12.89</v>
      </c>
      <c r="E29" s="7">
        <v>12.86</v>
      </c>
      <c r="F29" s="7">
        <v>10.96</v>
      </c>
      <c r="G29" s="7">
        <v>11.31</v>
      </c>
      <c r="H29" s="7">
        <v>13.21</v>
      </c>
      <c r="I29" s="7">
        <v>12.45</v>
      </c>
      <c r="J29" s="7">
        <v>11.39</v>
      </c>
      <c r="K29" s="7">
        <v>12.19</v>
      </c>
      <c r="L29" s="7"/>
    </row>
    <row r="30" spans="1:15" x14ac:dyDescent="0.3">
      <c r="A30" s="1">
        <v>8</v>
      </c>
      <c r="B30" s="7">
        <v>12.55</v>
      </c>
      <c r="C30" s="7">
        <v>11.8</v>
      </c>
      <c r="D30" s="7">
        <v>14.22</v>
      </c>
      <c r="E30" s="7">
        <v>11.63</v>
      </c>
      <c r="F30" s="7">
        <v>11.53</v>
      </c>
      <c r="G30" s="7">
        <v>11.35</v>
      </c>
      <c r="H30" s="7">
        <v>12.4</v>
      </c>
      <c r="I30" s="7">
        <v>12.69</v>
      </c>
      <c r="J30" s="7">
        <v>11.46</v>
      </c>
      <c r="K30" s="7">
        <v>12.16</v>
      </c>
      <c r="L30" s="7"/>
    </row>
    <row r="31" spans="1:15" x14ac:dyDescent="0.3">
      <c r="A31" s="1">
        <v>9</v>
      </c>
      <c r="B31" s="7">
        <v>14.86</v>
      </c>
      <c r="C31" s="7">
        <v>12.29</v>
      </c>
      <c r="D31" s="7">
        <v>12.56</v>
      </c>
      <c r="E31" s="7">
        <v>12.32</v>
      </c>
      <c r="F31" s="7">
        <v>12.07</v>
      </c>
      <c r="G31" s="7">
        <v>11.55</v>
      </c>
      <c r="H31" s="7">
        <v>11.46</v>
      </c>
      <c r="I31" s="7">
        <v>11.96</v>
      </c>
      <c r="J31" s="7">
        <v>12.57</v>
      </c>
      <c r="K31" s="7">
        <v>11.83</v>
      </c>
      <c r="L31" s="7"/>
    </row>
    <row r="32" spans="1:15" x14ac:dyDescent="0.3">
      <c r="A32" s="1">
        <v>10</v>
      </c>
      <c r="B32" s="7">
        <v>11.54</v>
      </c>
      <c r="C32" s="7">
        <v>11.03</v>
      </c>
      <c r="D32" s="7">
        <v>11.71</v>
      </c>
      <c r="E32" s="7">
        <v>11.05</v>
      </c>
      <c r="F32" s="7">
        <v>12.63</v>
      </c>
      <c r="G32" s="7">
        <v>12.83</v>
      </c>
      <c r="H32" s="7">
        <v>11.22</v>
      </c>
      <c r="I32" s="7">
        <v>11.96</v>
      </c>
      <c r="J32" s="7">
        <v>11.68</v>
      </c>
      <c r="K32" s="7">
        <v>13.39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1231.9199999999998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topLeftCell="A2" workbookViewId="0">
      <selection activeCell="M16" sqref="M16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  <c r="B2" t="s">
        <v>97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12.21</v>
      </c>
      <c r="C4" s="7">
        <v>12.46</v>
      </c>
      <c r="D4" s="7">
        <v>14.16</v>
      </c>
      <c r="E4" s="7">
        <v>13.17</v>
      </c>
      <c r="F4" s="7">
        <v>13.82</v>
      </c>
      <c r="G4" s="7">
        <v>11.19</v>
      </c>
      <c r="H4" s="7">
        <v>10.9</v>
      </c>
      <c r="I4" s="7">
        <v>11.79</v>
      </c>
      <c r="J4" s="7">
        <v>12.24</v>
      </c>
      <c r="K4" s="7">
        <v>12.8</v>
      </c>
      <c r="L4" s="7"/>
    </row>
    <row r="5" spans="1:14" x14ac:dyDescent="0.3">
      <c r="A5" s="1">
        <v>2</v>
      </c>
      <c r="B5" s="7">
        <v>11.86</v>
      </c>
      <c r="C5" s="7">
        <v>12.8</v>
      </c>
      <c r="D5" s="7">
        <v>12.04</v>
      </c>
      <c r="E5" s="7">
        <v>13.16</v>
      </c>
      <c r="F5" s="7">
        <v>10.95</v>
      </c>
      <c r="G5" s="7">
        <v>13.22</v>
      </c>
      <c r="H5" s="7">
        <v>12.11</v>
      </c>
      <c r="I5" s="7">
        <v>10.24</v>
      </c>
      <c r="J5" s="7">
        <v>11.18</v>
      </c>
      <c r="K5" s="7">
        <v>12.24</v>
      </c>
      <c r="L5" s="7"/>
    </row>
    <row r="6" spans="1:14" x14ac:dyDescent="0.3">
      <c r="A6" s="1">
        <v>3</v>
      </c>
      <c r="B6" s="7">
        <v>11.73</v>
      </c>
      <c r="C6" s="7">
        <v>12.6</v>
      </c>
      <c r="D6" s="7">
        <v>11.46</v>
      </c>
      <c r="E6" s="7">
        <v>12.35</v>
      </c>
      <c r="F6" s="7">
        <v>10.199999999999999</v>
      </c>
      <c r="G6" s="7">
        <v>11.19</v>
      </c>
      <c r="H6" s="7">
        <v>13</v>
      </c>
      <c r="I6" s="7">
        <v>12.94</v>
      </c>
      <c r="J6" s="7">
        <v>9.11</v>
      </c>
      <c r="K6" s="7">
        <v>12.19</v>
      </c>
      <c r="L6" s="7"/>
    </row>
    <row r="7" spans="1:14" x14ac:dyDescent="0.3">
      <c r="A7" s="1">
        <v>4</v>
      </c>
      <c r="B7" s="7">
        <v>11.54</v>
      </c>
      <c r="C7" s="7">
        <v>10.14</v>
      </c>
      <c r="D7" s="7">
        <v>13.07</v>
      </c>
      <c r="E7" s="7">
        <v>13.07</v>
      </c>
      <c r="F7" s="7">
        <v>12.25</v>
      </c>
      <c r="G7" s="7">
        <v>10.57</v>
      </c>
      <c r="H7" s="7">
        <v>13.04</v>
      </c>
      <c r="I7" s="7">
        <v>11.18</v>
      </c>
      <c r="J7" s="7">
        <v>12.96</v>
      </c>
      <c r="K7" s="7">
        <v>11.82</v>
      </c>
      <c r="L7" s="7"/>
    </row>
    <row r="8" spans="1:14" x14ac:dyDescent="0.3">
      <c r="A8" s="1">
        <v>5</v>
      </c>
      <c r="B8" s="7">
        <v>12.46</v>
      </c>
      <c r="C8" s="7">
        <v>10.83</v>
      </c>
      <c r="D8" s="7">
        <v>13.47</v>
      </c>
      <c r="E8" s="7">
        <v>13.47</v>
      </c>
      <c r="F8" s="7">
        <v>11.85</v>
      </c>
      <c r="G8" s="7">
        <v>10.73</v>
      </c>
      <c r="H8" s="7">
        <v>11.89</v>
      </c>
      <c r="I8" s="7">
        <v>12.24</v>
      </c>
      <c r="J8" s="7">
        <v>11.35</v>
      </c>
      <c r="K8" s="7">
        <v>10.84</v>
      </c>
      <c r="L8" s="7"/>
    </row>
    <row r="9" spans="1:14" x14ac:dyDescent="0.3">
      <c r="A9" s="1">
        <v>6</v>
      </c>
      <c r="B9" s="7">
        <v>11.78</v>
      </c>
      <c r="C9" s="7">
        <v>11.52</v>
      </c>
      <c r="D9" s="7">
        <v>10.54</v>
      </c>
      <c r="E9" s="7">
        <v>10.54</v>
      </c>
      <c r="F9" s="7">
        <v>11.4</v>
      </c>
      <c r="G9" s="7">
        <v>12.92</v>
      </c>
      <c r="H9" s="7">
        <v>10.41</v>
      </c>
      <c r="I9" s="7">
        <v>14.33</v>
      </c>
      <c r="J9" s="7">
        <v>12.76</v>
      </c>
      <c r="K9" s="7">
        <v>10.74</v>
      </c>
      <c r="L9" s="7"/>
    </row>
    <row r="10" spans="1:14" x14ac:dyDescent="0.3">
      <c r="A10" s="1">
        <v>7</v>
      </c>
      <c r="B10" s="7">
        <v>11.01</v>
      </c>
      <c r="C10" s="7">
        <v>12.24</v>
      </c>
      <c r="D10" s="7">
        <v>13.44</v>
      </c>
      <c r="E10" s="7">
        <v>13.44</v>
      </c>
      <c r="F10" s="7">
        <v>11.36</v>
      </c>
      <c r="G10" s="7">
        <v>12.58</v>
      </c>
      <c r="H10" s="7">
        <v>13.04</v>
      </c>
      <c r="I10" s="7">
        <v>10.1</v>
      </c>
      <c r="J10" s="7">
        <v>10.72</v>
      </c>
      <c r="K10" s="7">
        <v>13.08</v>
      </c>
      <c r="L10" s="7"/>
      <c r="N10" s="53"/>
    </row>
    <row r="11" spans="1:14" x14ac:dyDescent="0.3">
      <c r="A11" s="1">
        <v>8</v>
      </c>
      <c r="B11" s="7">
        <v>12.32</v>
      </c>
      <c r="C11" s="7">
        <v>11.64</v>
      </c>
      <c r="D11" s="7">
        <v>12.22</v>
      </c>
      <c r="E11" s="7">
        <v>12.22</v>
      </c>
      <c r="F11" s="7">
        <v>13.5</v>
      </c>
      <c r="G11" s="7">
        <v>13.15</v>
      </c>
      <c r="H11" s="7">
        <v>12.64</v>
      </c>
      <c r="I11" s="7">
        <v>13.74</v>
      </c>
      <c r="J11" s="7">
        <v>12.41</v>
      </c>
      <c r="K11" s="7">
        <v>10.69</v>
      </c>
      <c r="L11" s="7"/>
    </row>
    <row r="12" spans="1:14" x14ac:dyDescent="0.3">
      <c r="A12" s="1">
        <v>9</v>
      </c>
      <c r="B12" s="7">
        <v>11.5</v>
      </c>
      <c r="C12" s="7">
        <v>13.04</v>
      </c>
      <c r="D12" s="7">
        <v>11.61</v>
      </c>
      <c r="E12" s="7">
        <v>11.61</v>
      </c>
      <c r="F12" s="7">
        <v>11.6</v>
      </c>
      <c r="G12" s="7">
        <v>10.08</v>
      </c>
      <c r="H12" s="7">
        <v>9.8699999999999992</v>
      </c>
      <c r="I12" s="7">
        <v>11.96</v>
      </c>
      <c r="J12" s="7">
        <v>13.29</v>
      </c>
      <c r="K12" s="7">
        <v>12.68</v>
      </c>
      <c r="L12" s="7"/>
    </row>
    <row r="13" spans="1:14" x14ac:dyDescent="0.3">
      <c r="A13" s="1">
        <v>10</v>
      </c>
      <c r="B13" s="7">
        <v>12.35</v>
      </c>
      <c r="C13" s="7">
        <v>13.17</v>
      </c>
      <c r="D13" s="7">
        <v>11.74</v>
      </c>
      <c r="E13" s="7">
        <v>11.74</v>
      </c>
      <c r="F13" s="7">
        <v>11.96</v>
      </c>
      <c r="G13" s="7">
        <v>13.72</v>
      </c>
      <c r="H13" s="7">
        <v>11.32</v>
      </c>
      <c r="I13" s="7">
        <v>10.98</v>
      </c>
      <c r="J13" s="7">
        <v>12.05</v>
      </c>
      <c r="K13" s="7">
        <v>12.53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1201.3600000000001</v>
      </c>
    </row>
    <row r="21" spans="1:12" x14ac:dyDescent="0.3">
      <c r="A21" t="s">
        <v>0</v>
      </c>
      <c r="B21" t="s">
        <v>92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14.49</v>
      </c>
      <c r="C23" s="7">
        <v>12.06</v>
      </c>
      <c r="D23" s="7">
        <v>12.52</v>
      </c>
      <c r="E23" s="7">
        <v>11.22</v>
      </c>
      <c r="F23" s="7">
        <v>10.07</v>
      </c>
      <c r="G23" s="7">
        <v>13.47</v>
      </c>
      <c r="H23" s="7">
        <v>12.74</v>
      </c>
      <c r="I23" s="7">
        <v>12.96</v>
      </c>
      <c r="J23" s="7">
        <v>12.29</v>
      </c>
      <c r="K23" s="7">
        <v>13.6</v>
      </c>
      <c r="L23" s="7"/>
    </row>
    <row r="24" spans="1:12" x14ac:dyDescent="0.3">
      <c r="A24" s="1">
        <v>2</v>
      </c>
      <c r="B24" s="7">
        <v>14.26</v>
      </c>
      <c r="C24" s="7">
        <v>13.03</v>
      </c>
      <c r="D24" s="7">
        <v>13.78</v>
      </c>
      <c r="E24" s="7">
        <v>12.22</v>
      </c>
      <c r="F24" s="7">
        <v>12.26</v>
      </c>
      <c r="G24" s="7">
        <v>13.83</v>
      </c>
      <c r="H24" s="7">
        <v>11.83</v>
      </c>
      <c r="I24" s="7">
        <v>10.7</v>
      </c>
      <c r="J24" s="7">
        <v>11.11</v>
      </c>
      <c r="K24" s="7">
        <v>12.89</v>
      </c>
      <c r="L24" s="7"/>
    </row>
    <row r="25" spans="1:12" x14ac:dyDescent="0.3">
      <c r="A25" s="1">
        <v>3</v>
      </c>
      <c r="B25" s="7">
        <v>12.72</v>
      </c>
      <c r="C25" s="7">
        <v>11.83</v>
      </c>
      <c r="D25" s="7">
        <v>13.47</v>
      </c>
      <c r="E25" s="7">
        <v>10.67</v>
      </c>
      <c r="F25" s="7">
        <v>11.39</v>
      </c>
      <c r="G25" s="7">
        <v>13.72</v>
      </c>
      <c r="H25" s="7">
        <v>12.42</v>
      </c>
      <c r="I25" s="7">
        <v>12.82</v>
      </c>
      <c r="J25" s="7">
        <v>12.17</v>
      </c>
      <c r="K25" s="7">
        <v>13.06</v>
      </c>
      <c r="L25" s="7"/>
    </row>
    <row r="26" spans="1:12" x14ac:dyDescent="0.3">
      <c r="A26" s="1">
        <v>4</v>
      </c>
      <c r="B26" s="7">
        <v>12.41</v>
      </c>
      <c r="C26" s="7">
        <v>12.38</v>
      </c>
      <c r="D26" s="7">
        <v>12.89</v>
      </c>
      <c r="E26" s="7">
        <v>12.59</v>
      </c>
      <c r="F26" s="7">
        <v>13.39</v>
      </c>
      <c r="G26" s="7">
        <v>13.49</v>
      </c>
      <c r="H26" s="7">
        <v>11.9</v>
      </c>
      <c r="I26" s="7">
        <v>14</v>
      </c>
      <c r="J26" s="7">
        <v>14.19</v>
      </c>
      <c r="K26" s="7">
        <v>11.39</v>
      </c>
      <c r="L26" s="7"/>
    </row>
    <row r="27" spans="1:12" x14ac:dyDescent="0.3">
      <c r="A27" s="1">
        <v>5</v>
      </c>
      <c r="B27" s="7">
        <v>12.25</v>
      </c>
      <c r="C27" s="7">
        <v>14.05</v>
      </c>
      <c r="D27" s="7">
        <v>12.08</v>
      </c>
      <c r="E27" s="7">
        <v>11.13</v>
      </c>
      <c r="F27" s="7">
        <v>11.89</v>
      </c>
      <c r="G27" s="7">
        <v>12.12</v>
      </c>
      <c r="H27" s="7">
        <v>13.5</v>
      </c>
      <c r="I27" s="7">
        <v>9.98</v>
      </c>
      <c r="J27" s="7">
        <v>12.22</v>
      </c>
      <c r="K27" s="7">
        <v>12.4</v>
      </c>
      <c r="L27" s="7"/>
    </row>
    <row r="28" spans="1:12" x14ac:dyDescent="0.3">
      <c r="A28" s="1">
        <v>6</v>
      </c>
      <c r="B28" s="7">
        <v>13.35</v>
      </c>
      <c r="C28" s="7">
        <v>9.01</v>
      </c>
      <c r="D28" s="7">
        <v>13.74</v>
      </c>
      <c r="E28" s="7">
        <v>11.94</v>
      </c>
      <c r="F28" s="7">
        <v>12.38</v>
      </c>
      <c r="G28" s="7">
        <v>13.69</v>
      </c>
      <c r="H28" s="7">
        <v>12.11</v>
      </c>
      <c r="I28" s="7">
        <v>13.57</v>
      </c>
      <c r="J28" s="7">
        <v>13.31</v>
      </c>
      <c r="K28" s="7">
        <v>11.75</v>
      </c>
      <c r="L28" s="7"/>
    </row>
    <row r="29" spans="1:12" x14ac:dyDescent="0.3">
      <c r="A29" s="1">
        <v>7</v>
      </c>
      <c r="B29" s="7">
        <v>12.52</v>
      </c>
      <c r="C29" s="7">
        <v>13.47</v>
      </c>
      <c r="D29" s="7">
        <v>13</v>
      </c>
      <c r="E29" s="7">
        <v>12.32</v>
      </c>
      <c r="F29" s="7">
        <v>13.02</v>
      </c>
      <c r="G29" s="7">
        <v>11.61</v>
      </c>
      <c r="H29" s="7">
        <v>11.5</v>
      </c>
      <c r="I29" s="7">
        <v>13.15</v>
      </c>
      <c r="J29" s="7">
        <v>13.14</v>
      </c>
      <c r="K29" s="7">
        <v>11.9</v>
      </c>
      <c r="L29" s="7"/>
    </row>
    <row r="30" spans="1:12" x14ac:dyDescent="0.3">
      <c r="A30" s="1">
        <v>8</v>
      </c>
      <c r="B30" s="7">
        <v>14.83</v>
      </c>
      <c r="C30" s="7">
        <v>14.01</v>
      </c>
      <c r="D30" s="7">
        <v>12.93</v>
      </c>
      <c r="E30" s="7">
        <v>12.46</v>
      </c>
      <c r="F30" s="7">
        <v>11.16</v>
      </c>
      <c r="G30" s="7">
        <v>11.96</v>
      </c>
      <c r="H30" s="7">
        <v>11.49</v>
      </c>
      <c r="I30" s="7">
        <v>12.8</v>
      </c>
      <c r="J30" s="7">
        <v>12.83</v>
      </c>
      <c r="K30" s="7">
        <v>12.42</v>
      </c>
      <c r="L30" s="7"/>
    </row>
    <row r="31" spans="1:12" x14ac:dyDescent="0.3">
      <c r="A31" s="1">
        <v>9</v>
      </c>
      <c r="B31" s="7">
        <v>11.66</v>
      </c>
      <c r="C31" s="7">
        <v>13.63</v>
      </c>
      <c r="D31" s="7">
        <v>12.52</v>
      </c>
      <c r="E31" s="7">
        <v>12.27</v>
      </c>
      <c r="F31" s="7">
        <v>12.74</v>
      </c>
      <c r="G31" s="7">
        <v>11.22</v>
      </c>
      <c r="H31" s="7">
        <v>12.75</v>
      </c>
      <c r="I31" s="7">
        <v>12.28</v>
      </c>
      <c r="J31" s="7">
        <v>12.15</v>
      </c>
      <c r="K31" s="7">
        <v>10.42</v>
      </c>
      <c r="L31" s="7"/>
    </row>
    <row r="32" spans="1:12" x14ac:dyDescent="0.3">
      <c r="A32" s="1">
        <v>10</v>
      </c>
      <c r="B32" s="7">
        <v>13.74</v>
      </c>
      <c r="C32" s="7">
        <v>11.8</v>
      </c>
      <c r="D32" s="7">
        <v>11.46</v>
      </c>
      <c r="E32" s="7">
        <v>11.77</v>
      </c>
      <c r="F32" s="7">
        <v>12.22</v>
      </c>
      <c r="G32" s="7">
        <v>12.55</v>
      </c>
      <c r="H32" s="7">
        <v>13.33</v>
      </c>
      <c r="I32" s="7">
        <v>11.86</v>
      </c>
      <c r="J32" s="7">
        <v>13.97</v>
      </c>
      <c r="K32" s="7">
        <v>12.18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1249.7400000000002</v>
      </c>
    </row>
    <row r="39" spans="1:12" x14ac:dyDescent="0.3">
      <c r="A39" t="s">
        <v>1</v>
      </c>
      <c r="B39" t="s">
        <v>95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14.44</v>
      </c>
      <c r="C41" s="7">
        <v>14.52</v>
      </c>
      <c r="D41" s="7">
        <v>16.559999999999999</v>
      </c>
      <c r="E41" s="7">
        <v>14.48</v>
      </c>
      <c r="F41" s="7">
        <v>14.7</v>
      </c>
      <c r="G41" s="7">
        <v>14.72</v>
      </c>
      <c r="H41" s="7">
        <v>13.4</v>
      </c>
      <c r="I41" s="7">
        <v>14.28</v>
      </c>
      <c r="J41" s="7">
        <v>14.14</v>
      </c>
      <c r="K41" s="7">
        <v>14.5</v>
      </c>
      <c r="L41" s="7"/>
    </row>
    <row r="42" spans="1:12" x14ac:dyDescent="0.3">
      <c r="A42" s="1">
        <v>2</v>
      </c>
      <c r="B42" s="7">
        <v>14.12</v>
      </c>
      <c r="C42" s="7">
        <v>15.02</v>
      </c>
      <c r="D42" s="7">
        <v>16.04</v>
      </c>
      <c r="E42" s="7">
        <v>16.04</v>
      </c>
      <c r="F42" s="7">
        <v>14.32</v>
      </c>
      <c r="G42" s="7">
        <v>14.96</v>
      </c>
      <c r="H42" s="7">
        <v>13.8</v>
      </c>
      <c r="I42" s="7">
        <v>14.2</v>
      </c>
      <c r="J42" s="7">
        <v>12.48</v>
      </c>
      <c r="K42" s="7">
        <v>14.68</v>
      </c>
      <c r="L42" s="7"/>
    </row>
    <row r="43" spans="1:12" x14ac:dyDescent="0.3">
      <c r="A43" s="1">
        <v>3</v>
      </c>
      <c r="B43" s="7">
        <v>14.58</v>
      </c>
      <c r="C43" s="7">
        <v>14.62</v>
      </c>
      <c r="D43" s="7">
        <v>15.9</v>
      </c>
      <c r="E43" s="7">
        <v>15.65</v>
      </c>
      <c r="F43" s="7">
        <v>14.34</v>
      </c>
      <c r="G43" s="7">
        <v>14.42</v>
      </c>
      <c r="H43" s="7">
        <v>14.58</v>
      </c>
      <c r="I43" s="7">
        <v>15.3</v>
      </c>
      <c r="J43" s="7">
        <v>14.76</v>
      </c>
      <c r="K43" s="7">
        <v>15.18</v>
      </c>
      <c r="L43" s="7"/>
    </row>
    <row r="44" spans="1:12" x14ac:dyDescent="0.3">
      <c r="A44" s="1">
        <v>4</v>
      </c>
      <c r="B44" s="7">
        <v>14.02</v>
      </c>
      <c r="C44" s="7">
        <v>14.52</v>
      </c>
      <c r="D44" s="7">
        <v>14.28</v>
      </c>
      <c r="E44" s="7">
        <v>16</v>
      </c>
      <c r="F44" s="7">
        <v>13.72</v>
      </c>
      <c r="G44" s="7">
        <v>13.24</v>
      </c>
      <c r="H44" s="7">
        <v>14.02</v>
      </c>
      <c r="I44" s="7">
        <v>14.02</v>
      </c>
      <c r="J44" s="7">
        <v>14.14</v>
      </c>
      <c r="K44" s="7">
        <v>14.56</v>
      </c>
      <c r="L44" s="7"/>
    </row>
    <row r="45" spans="1:12" x14ac:dyDescent="0.3">
      <c r="A45" s="1">
        <v>5</v>
      </c>
      <c r="B45" s="7">
        <v>14.56</v>
      </c>
      <c r="C45" s="7">
        <v>14.98</v>
      </c>
      <c r="D45" s="7">
        <v>15.98</v>
      </c>
      <c r="E45" s="7">
        <v>15.4</v>
      </c>
      <c r="F45" s="7">
        <v>14.5</v>
      </c>
      <c r="G45" s="7">
        <v>14.32</v>
      </c>
      <c r="H45" s="7">
        <v>14.48</v>
      </c>
      <c r="I45" s="7">
        <v>13.82</v>
      </c>
      <c r="J45" s="7">
        <v>14.3</v>
      </c>
      <c r="K45" s="7">
        <v>15.1</v>
      </c>
      <c r="L45" s="7"/>
    </row>
    <row r="46" spans="1:12" x14ac:dyDescent="0.3">
      <c r="A46" s="1">
        <v>6</v>
      </c>
      <c r="B46" s="7">
        <v>14.24</v>
      </c>
      <c r="C46" s="7">
        <v>15.76</v>
      </c>
      <c r="D46" s="7">
        <v>16.66</v>
      </c>
      <c r="E46" s="7">
        <v>14.78</v>
      </c>
      <c r="F46" s="7">
        <v>14.44</v>
      </c>
      <c r="G46" s="7">
        <v>14.38</v>
      </c>
      <c r="H46" s="7">
        <v>12.76</v>
      </c>
      <c r="I46" s="7">
        <v>14.74</v>
      </c>
      <c r="J46" s="7">
        <v>13.56</v>
      </c>
      <c r="K46" s="7">
        <v>14.1</v>
      </c>
      <c r="L46" s="7"/>
    </row>
    <row r="47" spans="1:12" x14ac:dyDescent="0.3">
      <c r="A47" s="1">
        <v>7</v>
      </c>
      <c r="B47" s="7">
        <v>14.62</v>
      </c>
      <c r="C47" s="7">
        <v>14.4</v>
      </c>
      <c r="D47" s="7">
        <v>15.34</v>
      </c>
      <c r="E47" s="7">
        <v>15.34</v>
      </c>
      <c r="F47" s="7">
        <v>14.16</v>
      </c>
      <c r="G47" s="7">
        <v>14.1</v>
      </c>
      <c r="H47" s="7">
        <v>14.66</v>
      </c>
      <c r="I47" s="7">
        <v>14.9</v>
      </c>
      <c r="J47" s="7">
        <v>14.94</v>
      </c>
      <c r="K47" s="7">
        <v>15.88</v>
      </c>
      <c r="L47" s="7"/>
    </row>
    <row r="48" spans="1:12" x14ac:dyDescent="0.3">
      <c r="A48" s="1">
        <v>8</v>
      </c>
      <c r="B48" s="7">
        <v>14.56</v>
      </c>
      <c r="C48" s="7">
        <v>14.84</v>
      </c>
      <c r="D48" s="7">
        <v>16.84</v>
      </c>
      <c r="E48" s="7">
        <v>14.78</v>
      </c>
      <c r="F48" s="7">
        <v>14.02</v>
      </c>
      <c r="G48" s="7">
        <v>14.46</v>
      </c>
      <c r="H48" s="7">
        <v>14.76</v>
      </c>
      <c r="I48" s="7">
        <v>14.52</v>
      </c>
      <c r="J48" s="7">
        <v>14.58</v>
      </c>
      <c r="K48" s="7">
        <v>14.96</v>
      </c>
      <c r="L48" s="7"/>
    </row>
    <row r="49" spans="1:12" x14ac:dyDescent="0.3">
      <c r="A49" s="1">
        <v>9</v>
      </c>
      <c r="B49" s="7">
        <v>14.46</v>
      </c>
      <c r="C49" s="7">
        <v>15.76</v>
      </c>
      <c r="D49" s="7">
        <v>15.08</v>
      </c>
      <c r="E49" s="7">
        <v>12.9</v>
      </c>
      <c r="F49" s="7">
        <v>14.22</v>
      </c>
      <c r="G49" s="7">
        <v>13.42</v>
      </c>
      <c r="H49" s="7">
        <v>14.48</v>
      </c>
      <c r="I49" s="7">
        <v>13.7</v>
      </c>
      <c r="J49" s="7">
        <v>14.84</v>
      </c>
      <c r="K49" s="7">
        <v>13.3</v>
      </c>
      <c r="L49" s="7"/>
    </row>
    <row r="50" spans="1:12" x14ac:dyDescent="0.3">
      <c r="A50" s="1">
        <v>10</v>
      </c>
      <c r="B50" s="7">
        <v>14.46</v>
      </c>
      <c r="C50" s="7">
        <v>14.96</v>
      </c>
      <c r="D50" s="7">
        <v>15</v>
      </c>
      <c r="E50" s="7">
        <v>14.46</v>
      </c>
      <c r="F50" s="7">
        <v>14.22</v>
      </c>
      <c r="G50" s="7">
        <v>14.7</v>
      </c>
      <c r="H50" s="7">
        <v>14.3</v>
      </c>
      <c r="I50" s="7">
        <v>13.8</v>
      </c>
      <c r="J50" s="7">
        <v>14.54</v>
      </c>
      <c r="K50" s="7">
        <v>11.68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1457.0499999999997</v>
      </c>
    </row>
    <row r="56" spans="1:12" x14ac:dyDescent="0.3">
      <c r="A56" t="s">
        <v>19</v>
      </c>
      <c r="B56" t="s">
        <v>92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12.23</v>
      </c>
      <c r="C58" s="7">
        <v>12.17</v>
      </c>
      <c r="D58" s="7">
        <v>11.43</v>
      </c>
      <c r="E58" s="7">
        <v>12.18</v>
      </c>
      <c r="F58" s="7">
        <v>13.09</v>
      </c>
      <c r="G58" s="7">
        <v>13.29</v>
      </c>
      <c r="H58" s="7"/>
      <c r="I58" s="7"/>
      <c r="J58" s="7"/>
      <c r="K58" s="7"/>
      <c r="L58" s="7"/>
    </row>
    <row r="59" spans="1:12" x14ac:dyDescent="0.3">
      <c r="A59" s="1">
        <v>2</v>
      </c>
      <c r="B59" s="7">
        <v>13.25</v>
      </c>
      <c r="C59" s="7">
        <v>12.4</v>
      </c>
      <c r="D59" s="7">
        <v>13.39</v>
      </c>
      <c r="E59" s="7">
        <v>12.58</v>
      </c>
      <c r="F59" s="7">
        <v>11.76</v>
      </c>
      <c r="G59" s="7">
        <v>11.37</v>
      </c>
      <c r="H59" s="7"/>
      <c r="I59" s="7"/>
      <c r="J59" s="7"/>
      <c r="K59" s="7"/>
      <c r="L59" s="7"/>
    </row>
    <row r="60" spans="1:12" x14ac:dyDescent="0.3">
      <c r="A60" s="1">
        <v>3</v>
      </c>
      <c r="B60" s="7">
        <v>11.94</v>
      </c>
      <c r="C60" s="7">
        <v>13.69</v>
      </c>
      <c r="D60" s="7">
        <v>13.06</v>
      </c>
      <c r="E60" s="7">
        <v>14.9</v>
      </c>
      <c r="F60" s="7">
        <v>12.85</v>
      </c>
      <c r="G60" s="7">
        <v>11.57</v>
      </c>
      <c r="H60" s="7"/>
      <c r="I60" s="7"/>
      <c r="J60" s="7"/>
      <c r="K60" s="7"/>
      <c r="L60" s="7"/>
    </row>
    <row r="61" spans="1:12" x14ac:dyDescent="0.3">
      <c r="A61" s="1">
        <v>4</v>
      </c>
      <c r="B61" s="7">
        <v>13.69</v>
      </c>
      <c r="C61" s="7">
        <v>14.39</v>
      </c>
      <c r="D61" s="7">
        <v>11.75</v>
      </c>
      <c r="E61" s="7">
        <v>14.42</v>
      </c>
      <c r="F61" s="7">
        <v>13.83</v>
      </c>
      <c r="G61" s="7">
        <v>12.65</v>
      </c>
      <c r="H61" s="7"/>
      <c r="I61" s="7"/>
      <c r="J61" s="7"/>
      <c r="K61" s="7"/>
      <c r="L61" s="7"/>
    </row>
    <row r="62" spans="1:12" x14ac:dyDescent="0.3">
      <c r="A62" s="1">
        <v>5</v>
      </c>
      <c r="B62" s="7">
        <v>12.52</v>
      </c>
      <c r="C62" s="7">
        <v>13.69</v>
      </c>
      <c r="D62" s="7">
        <v>12.94</v>
      </c>
      <c r="E62" s="7">
        <v>14.04</v>
      </c>
      <c r="F62" s="7">
        <v>12.35</v>
      </c>
      <c r="G62" s="7">
        <v>11.86</v>
      </c>
      <c r="H62" s="7"/>
      <c r="I62" s="7"/>
      <c r="J62" s="7"/>
      <c r="K62" s="7"/>
      <c r="L62" s="7"/>
    </row>
    <row r="63" spans="1:12" x14ac:dyDescent="0.3">
      <c r="A63" s="1">
        <v>6</v>
      </c>
      <c r="B63" s="7">
        <v>14.69</v>
      </c>
      <c r="C63" s="7">
        <v>9.81</v>
      </c>
      <c r="D63" s="7">
        <v>13.06</v>
      </c>
      <c r="E63" s="7">
        <v>12.44</v>
      </c>
      <c r="F63" s="7">
        <v>12.29</v>
      </c>
      <c r="G63" s="7">
        <v>14.05</v>
      </c>
      <c r="H63" s="7"/>
      <c r="I63" s="7"/>
      <c r="J63" s="7"/>
      <c r="K63" s="7"/>
      <c r="L63" s="7"/>
    </row>
    <row r="64" spans="1:12" x14ac:dyDescent="0.3">
      <c r="A64" s="1">
        <v>7</v>
      </c>
      <c r="B64" s="7">
        <v>14.17</v>
      </c>
      <c r="C64" s="7">
        <v>13.64</v>
      </c>
      <c r="D64" s="7">
        <v>12.62</v>
      </c>
      <c r="E64" s="7">
        <v>15.11</v>
      </c>
      <c r="F64" s="7">
        <v>14.98</v>
      </c>
      <c r="G64" s="7">
        <v>12.88</v>
      </c>
      <c r="H64" s="7"/>
      <c r="I64" s="7"/>
      <c r="J64" s="7"/>
      <c r="K64" s="7"/>
      <c r="L64" s="7"/>
    </row>
    <row r="65" spans="1:12" x14ac:dyDescent="0.3">
      <c r="A65" s="1">
        <v>8</v>
      </c>
      <c r="B65" s="7">
        <v>13.39</v>
      </c>
      <c r="C65" s="7">
        <v>13.08</v>
      </c>
      <c r="D65" s="7">
        <v>12.49</v>
      </c>
      <c r="E65" s="7">
        <v>11.96</v>
      </c>
      <c r="F65" s="7">
        <v>11.71</v>
      </c>
      <c r="G65" s="7">
        <v>10.119999999999999</v>
      </c>
      <c r="H65" s="7"/>
      <c r="I65" s="7"/>
      <c r="J65" s="7"/>
      <c r="K65" s="7"/>
      <c r="L65" s="7"/>
    </row>
    <row r="66" spans="1:12" x14ac:dyDescent="0.3">
      <c r="A66" s="1">
        <v>9</v>
      </c>
      <c r="B66" s="7">
        <v>12.86</v>
      </c>
      <c r="C66" s="7">
        <v>13.19</v>
      </c>
      <c r="D66" s="7">
        <v>12.75</v>
      </c>
      <c r="E66" s="7">
        <v>12.69</v>
      </c>
      <c r="F66" s="7">
        <v>12.3</v>
      </c>
      <c r="G66" s="7">
        <v>13.65</v>
      </c>
      <c r="H66" s="7"/>
      <c r="I66" s="7"/>
      <c r="J66" s="7"/>
      <c r="K66" s="7"/>
      <c r="L66" s="7"/>
    </row>
    <row r="67" spans="1:12" x14ac:dyDescent="0.3">
      <c r="A67" s="1">
        <v>10</v>
      </c>
      <c r="B67" s="7">
        <v>12.47</v>
      </c>
      <c r="C67" s="7">
        <v>13.76</v>
      </c>
      <c r="D67" s="7">
        <v>12.34</v>
      </c>
      <c r="E67" s="7">
        <v>13.87</v>
      </c>
      <c r="F67" s="7">
        <v>13.64</v>
      </c>
      <c r="G67" s="7">
        <v>12.96</v>
      </c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774.25000000000023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>
        <v>11.78</v>
      </c>
      <c r="C75" s="7">
        <v>9.92</v>
      </c>
      <c r="D75" s="7">
        <v>12.52</v>
      </c>
      <c r="E75" s="7">
        <v>11.66</v>
      </c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>
        <v>11.24</v>
      </c>
      <c r="C76" s="7">
        <v>12.35</v>
      </c>
      <c r="D76" s="7">
        <v>12.61</v>
      </c>
      <c r="E76" s="7">
        <v>11.9</v>
      </c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>
        <v>11.01</v>
      </c>
      <c r="C77" s="7">
        <v>12.93</v>
      </c>
      <c r="D77" s="7">
        <v>12.75</v>
      </c>
      <c r="E77" s="7">
        <v>12.57</v>
      </c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>
        <v>12.82</v>
      </c>
      <c r="C78" s="7">
        <v>11.83</v>
      </c>
      <c r="D78" s="7">
        <v>10.9</v>
      </c>
      <c r="E78" s="7">
        <v>12.51</v>
      </c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>
        <v>11.32</v>
      </c>
      <c r="C79" s="7">
        <v>12.29</v>
      </c>
      <c r="D79" s="7">
        <v>12.62</v>
      </c>
      <c r="E79" s="7">
        <v>11.12</v>
      </c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>
        <v>11.3</v>
      </c>
      <c r="C80" s="7">
        <v>12.69</v>
      </c>
      <c r="D80" s="7">
        <v>12.87</v>
      </c>
      <c r="E80" s="7">
        <v>9.84</v>
      </c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>
        <v>9.9700000000000006</v>
      </c>
      <c r="C81" s="7">
        <v>11.31</v>
      </c>
      <c r="D81" s="7">
        <v>11.85</v>
      </c>
      <c r="E81" s="7">
        <v>11.37</v>
      </c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>
        <v>10.89</v>
      </c>
      <c r="C82" s="7">
        <v>12.1</v>
      </c>
      <c r="D82" s="7">
        <v>11.07</v>
      </c>
      <c r="E82" s="7">
        <v>12.01</v>
      </c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>
        <v>12.83</v>
      </c>
      <c r="C83" s="7">
        <v>12.5</v>
      </c>
      <c r="D83" s="7">
        <v>10.56</v>
      </c>
      <c r="E83" s="7">
        <v>10.3</v>
      </c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>
        <v>9.1999999999999993</v>
      </c>
      <c r="C84" s="7">
        <v>12.35</v>
      </c>
      <c r="D84" s="7">
        <v>13.69</v>
      </c>
      <c r="E84" s="7">
        <v>11.89</v>
      </c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469.24000000000007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topLeftCell="A71" workbookViewId="0">
      <selection activeCell="P79" sqref="P79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14.28</v>
      </c>
      <c r="C4" s="7">
        <v>14.06</v>
      </c>
      <c r="D4" s="7">
        <v>14.22</v>
      </c>
      <c r="E4" s="7">
        <v>14.38</v>
      </c>
      <c r="F4" s="7">
        <v>14.58</v>
      </c>
      <c r="G4" s="7">
        <v>14.56</v>
      </c>
      <c r="H4" s="7">
        <v>15.54</v>
      </c>
      <c r="I4" s="7">
        <v>14.56</v>
      </c>
      <c r="J4" s="7">
        <v>14.52</v>
      </c>
      <c r="K4" s="7">
        <v>14.42</v>
      </c>
      <c r="L4" s="7"/>
    </row>
    <row r="5" spans="1:12" x14ac:dyDescent="0.3">
      <c r="A5" s="1">
        <v>2</v>
      </c>
      <c r="B5" s="7">
        <v>14.2</v>
      </c>
      <c r="C5" s="7">
        <v>14.9</v>
      </c>
      <c r="D5" s="7">
        <v>14.54</v>
      </c>
      <c r="E5" s="7">
        <v>14.26</v>
      </c>
      <c r="F5" s="7">
        <v>14.36</v>
      </c>
      <c r="G5" s="7">
        <v>14.2</v>
      </c>
      <c r="H5" s="7">
        <v>14.3</v>
      </c>
      <c r="I5" s="7">
        <v>14.26</v>
      </c>
      <c r="J5" s="7">
        <v>14.74</v>
      </c>
      <c r="K5" s="7">
        <v>14.8</v>
      </c>
      <c r="L5" s="7"/>
    </row>
    <row r="6" spans="1:12" x14ac:dyDescent="0.3">
      <c r="A6" s="1">
        <v>3</v>
      </c>
      <c r="B6" s="7">
        <v>14.6</v>
      </c>
      <c r="C6" s="7">
        <v>15.46</v>
      </c>
      <c r="D6" s="7">
        <v>14.34</v>
      </c>
      <c r="E6" s="7">
        <v>14.48</v>
      </c>
      <c r="F6" s="7">
        <v>14.06</v>
      </c>
      <c r="G6" s="7">
        <v>13.6</v>
      </c>
      <c r="H6" s="7">
        <v>14.58</v>
      </c>
      <c r="I6" s="7">
        <v>14.3</v>
      </c>
      <c r="J6" s="7">
        <v>14.36</v>
      </c>
      <c r="K6" s="7">
        <v>14.8</v>
      </c>
      <c r="L6" s="7"/>
    </row>
    <row r="7" spans="1:12" x14ac:dyDescent="0.3">
      <c r="A7" s="1">
        <v>4</v>
      </c>
      <c r="B7" s="7">
        <v>14.5</v>
      </c>
      <c r="C7" s="7">
        <v>14.3</v>
      </c>
      <c r="D7" s="7">
        <v>14.4</v>
      </c>
      <c r="E7" s="7">
        <v>14.38</v>
      </c>
      <c r="F7" s="7">
        <v>14.22</v>
      </c>
      <c r="G7" s="7">
        <v>14.38</v>
      </c>
      <c r="H7" s="7">
        <v>14.43</v>
      </c>
      <c r="I7" s="7">
        <v>14.56</v>
      </c>
      <c r="J7" s="7">
        <v>14.5</v>
      </c>
      <c r="K7" s="7">
        <v>14.6</v>
      </c>
      <c r="L7" s="7"/>
    </row>
    <row r="8" spans="1:12" x14ac:dyDescent="0.3">
      <c r="A8" s="1">
        <v>5</v>
      </c>
      <c r="B8" s="7">
        <v>13.82</v>
      </c>
      <c r="C8" s="7">
        <v>14.36</v>
      </c>
      <c r="D8" s="7">
        <v>14.7</v>
      </c>
      <c r="E8" s="7">
        <v>14.28</v>
      </c>
      <c r="F8" s="7">
        <v>14.22</v>
      </c>
      <c r="G8" s="7">
        <v>15.2</v>
      </c>
      <c r="H8" s="7">
        <v>15.6</v>
      </c>
      <c r="I8" s="7">
        <v>14.38</v>
      </c>
      <c r="J8" s="7">
        <v>14.4</v>
      </c>
      <c r="K8" s="7">
        <v>14.36</v>
      </c>
      <c r="L8" s="7"/>
    </row>
    <row r="9" spans="1:12" x14ac:dyDescent="0.3">
      <c r="A9" s="1">
        <v>6</v>
      </c>
      <c r="B9" s="7">
        <v>14.34</v>
      </c>
      <c r="C9" s="7">
        <v>14.48</v>
      </c>
      <c r="D9" s="7">
        <v>14.44</v>
      </c>
      <c r="E9" s="7">
        <v>14.36</v>
      </c>
      <c r="F9" s="7">
        <v>14.56</v>
      </c>
      <c r="G9" s="7">
        <v>14.48</v>
      </c>
      <c r="H9" s="7">
        <v>1.48</v>
      </c>
      <c r="I9" s="7">
        <v>14.6</v>
      </c>
      <c r="J9" s="7">
        <v>14.4</v>
      </c>
      <c r="K9" s="7">
        <v>14.3</v>
      </c>
      <c r="L9" s="7"/>
    </row>
    <row r="10" spans="1:12" x14ac:dyDescent="0.3">
      <c r="A10" s="1">
        <v>7</v>
      </c>
      <c r="B10" s="7">
        <v>14.26</v>
      </c>
      <c r="C10" s="7">
        <v>14.34</v>
      </c>
      <c r="D10" s="7">
        <v>14.24</v>
      </c>
      <c r="E10" s="7">
        <v>14.44</v>
      </c>
      <c r="F10" s="7">
        <v>14.62</v>
      </c>
      <c r="G10" s="7">
        <v>14.18</v>
      </c>
      <c r="H10" s="7">
        <v>15.58</v>
      </c>
      <c r="I10" s="7">
        <v>14.78</v>
      </c>
      <c r="J10" s="7">
        <v>14.98</v>
      </c>
      <c r="K10" s="7">
        <v>14.14</v>
      </c>
      <c r="L10" s="7"/>
    </row>
    <row r="11" spans="1:12" x14ac:dyDescent="0.3">
      <c r="A11" s="1">
        <v>8</v>
      </c>
      <c r="B11" s="7">
        <v>14.42</v>
      </c>
      <c r="C11" s="7">
        <v>14.26</v>
      </c>
      <c r="D11" s="7">
        <v>14.44</v>
      </c>
      <c r="E11" s="7">
        <v>14.64</v>
      </c>
      <c r="F11" s="7">
        <v>14.44</v>
      </c>
      <c r="G11" s="7">
        <v>14.54</v>
      </c>
      <c r="H11" s="7">
        <v>14.3</v>
      </c>
      <c r="I11" s="7">
        <v>14.4</v>
      </c>
      <c r="J11" s="7">
        <v>14.78</v>
      </c>
      <c r="K11" s="7">
        <v>14.26</v>
      </c>
      <c r="L11" s="7"/>
    </row>
    <row r="12" spans="1:12" x14ac:dyDescent="0.3">
      <c r="A12" s="1">
        <v>9</v>
      </c>
      <c r="B12" s="7">
        <v>14.44</v>
      </c>
      <c r="C12" s="7">
        <v>14.08</v>
      </c>
      <c r="D12" s="7">
        <v>14.44</v>
      </c>
      <c r="E12" s="7">
        <v>14.66</v>
      </c>
      <c r="F12" s="7">
        <v>14.46</v>
      </c>
      <c r="G12" s="7">
        <v>15.2</v>
      </c>
      <c r="H12" s="7">
        <v>14.48</v>
      </c>
      <c r="I12" s="7">
        <v>14.38</v>
      </c>
      <c r="J12" s="7">
        <v>14.68</v>
      </c>
      <c r="K12" s="7">
        <v>14.78</v>
      </c>
      <c r="L12" s="7"/>
    </row>
    <row r="13" spans="1:12" x14ac:dyDescent="0.3">
      <c r="A13" s="1">
        <v>10</v>
      </c>
      <c r="B13" s="7">
        <v>13.2</v>
      </c>
      <c r="C13" s="7">
        <v>14.26</v>
      </c>
      <c r="D13" s="7">
        <v>14.5</v>
      </c>
      <c r="E13" s="7">
        <v>14.56</v>
      </c>
      <c r="F13" s="7">
        <v>14.5</v>
      </c>
      <c r="G13" s="7">
        <v>15.16</v>
      </c>
      <c r="H13" s="7">
        <v>14.14</v>
      </c>
      <c r="I13" s="7">
        <v>14.3</v>
      </c>
      <c r="J13" s="7">
        <v>14.52</v>
      </c>
      <c r="K13" s="7">
        <v>14.3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1434.3700000000008</v>
      </c>
    </row>
    <row r="20" spans="1:12" x14ac:dyDescent="0.3">
      <c r="A20" t="s">
        <v>0</v>
      </c>
      <c r="B20" t="s">
        <v>92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11.9</v>
      </c>
      <c r="C22" s="7">
        <v>11.88</v>
      </c>
      <c r="D22" s="7">
        <v>13.48</v>
      </c>
      <c r="E22" s="7">
        <v>13.59</v>
      </c>
      <c r="F22" s="7">
        <v>13.66</v>
      </c>
      <c r="G22" s="7">
        <v>12.44</v>
      </c>
      <c r="H22" s="7">
        <v>14.11</v>
      </c>
      <c r="I22" s="7">
        <v>12.36</v>
      </c>
      <c r="J22" s="7">
        <v>12.75</v>
      </c>
      <c r="K22" s="7">
        <v>11.51</v>
      </c>
      <c r="L22" s="7"/>
    </row>
    <row r="23" spans="1:12" x14ac:dyDescent="0.3">
      <c r="A23" s="1">
        <v>2</v>
      </c>
      <c r="B23" s="7">
        <v>10.4</v>
      </c>
      <c r="C23" s="7">
        <v>13.86</v>
      </c>
      <c r="D23" s="7">
        <v>13.17</v>
      </c>
      <c r="E23" s="7">
        <v>13.04</v>
      </c>
      <c r="F23" s="7">
        <v>12.75</v>
      </c>
      <c r="G23" s="7">
        <v>12.68</v>
      </c>
      <c r="H23" s="7">
        <v>11.16</v>
      </c>
      <c r="I23" s="7">
        <v>12.36</v>
      </c>
      <c r="J23" s="7">
        <v>12.93</v>
      </c>
      <c r="K23" s="7">
        <v>11.26</v>
      </c>
      <c r="L23" s="7"/>
    </row>
    <row r="24" spans="1:12" x14ac:dyDescent="0.3">
      <c r="A24" s="1">
        <v>3</v>
      </c>
      <c r="B24" s="7">
        <v>10.99</v>
      </c>
      <c r="C24" s="7">
        <v>13.48</v>
      </c>
      <c r="D24" s="7">
        <v>14.35</v>
      </c>
      <c r="E24" s="7">
        <v>12.79</v>
      </c>
      <c r="F24" s="7">
        <v>13.5</v>
      </c>
      <c r="G24" s="7">
        <v>12.52</v>
      </c>
      <c r="H24" s="7">
        <v>13.46</v>
      </c>
      <c r="I24" s="7">
        <v>9.9700000000000006</v>
      </c>
      <c r="J24" s="7">
        <v>10.72</v>
      </c>
      <c r="K24" s="7">
        <v>10.97</v>
      </c>
      <c r="L24" s="7"/>
    </row>
    <row r="25" spans="1:12" x14ac:dyDescent="0.3">
      <c r="A25" s="1">
        <v>4</v>
      </c>
      <c r="B25" s="7">
        <v>12.91</v>
      </c>
      <c r="C25" s="7">
        <v>12.3</v>
      </c>
      <c r="D25" s="7">
        <v>11.68</v>
      </c>
      <c r="E25" s="7">
        <v>12.35</v>
      </c>
      <c r="F25" s="7">
        <v>11.7</v>
      </c>
      <c r="G25" s="7">
        <v>11.92</v>
      </c>
      <c r="H25" s="7">
        <v>14.54</v>
      </c>
      <c r="I25" s="7">
        <v>12</v>
      </c>
      <c r="J25" s="7">
        <v>13.27</v>
      </c>
      <c r="K25" s="7">
        <v>12.6</v>
      </c>
      <c r="L25" s="7"/>
    </row>
    <row r="26" spans="1:12" x14ac:dyDescent="0.3">
      <c r="A26" s="1">
        <v>5</v>
      </c>
      <c r="B26" s="7">
        <v>14.2</v>
      </c>
      <c r="C26" s="7">
        <v>13.45</v>
      </c>
      <c r="D26" s="7">
        <v>13.56</v>
      </c>
      <c r="E26" s="7">
        <v>12.55</v>
      </c>
      <c r="F26" s="7">
        <v>13.59</v>
      </c>
      <c r="G26" s="7">
        <v>12.5</v>
      </c>
      <c r="H26" s="7">
        <v>10.73</v>
      </c>
      <c r="I26" s="7">
        <v>11.1</v>
      </c>
      <c r="J26" s="7">
        <v>12.39</v>
      </c>
      <c r="K26" s="7">
        <v>13.76</v>
      </c>
      <c r="L26" s="7"/>
    </row>
    <row r="27" spans="1:12" x14ac:dyDescent="0.3">
      <c r="A27" s="1">
        <v>6</v>
      </c>
      <c r="B27" s="7">
        <v>11.98</v>
      </c>
      <c r="C27" s="7">
        <v>14.8</v>
      </c>
      <c r="D27" s="7">
        <v>12.97</v>
      </c>
      <c r="E27" s="7">
        <v>14.62</v>
      </c>
      <c r="F27" s="7">
        <v>10.86</v>
      </c>
      <c r="G27" s="7">
        <v>12.96</v>
      </c>
      <c r="H27" s="7">
        <v>13.18</v>
      </c>
      <c r="I27" s="7">
        <v>12.79</v>
      </c>
      <c r="J27" s="7">
        <v>12.94</v>
      </c>
      <c r="K27" s="7">
        <v>14.1</v>
      </c>
      <c r="L27" s="7"/>
    </row>
    <row r="28" spans="1:12" x14ac:dyDescent="0.3">
      <c r="A28" s="1">
        <v>7</v>
      </c>
      <c r="B28" s="7">
        <v>12.94</v>
      </c>
      <c r="C28" s="7">
        <v>13.43</v>
      </c>
      <c r="D28" s="7">
        <v>11.99</v>
      </c>
      <c r="E28" s="7">
        <v>13.79</v>
      </c>
      <c r="F28" s="7">
        <v>12.64</v>
      </c>
      <c r="G28" s="7">
        <v>13.91</v>
      </c>
      <c r="H28" s="7">
        <v>12.4</v>
      </c>
      <c r="I28" s="7">
        <v>11.82</v>
      </c>
      <c r="J28" s="7">
        <v>13.89</v>
      </c>
      <c r="K28" s="7">
        <v>13.27</v>
      </c>
      <c r="L28" s="7"/>
    </row>
    <row r="29" spans="1:12" x14ac:dyDescent="0.3">
      <c r="A29" s="1">
        <v>8</v>
      </c>
      <c r="B29" s="7">
        <v>12.43</v>
      </c>
      <c r="C29" s="7">
        <v>11.67</v>
      </c>
      <c r="D29" s="7">
        <v>14.57</v>
      </c>
      <c r="E29" s="7">
        <v>12.35</v>
      </c>
      <c r="F29" s="7">
        <v>12.5</v>
      </c>
      <c r="G29" s="7">
        <v>10.7</v>
      </c>
      <c r="H29" s="7">
        <v>12.48</v>
      </c>
      <c r="I29" s="7">
        <v>12.92</v>
      </c>
      <c r="J29" s="7">
        <v>12.57</v>
      </c>
      <c r="K29" s="7">
        <v>12.12</v>
      </c>
      <c r="L29" s="7"/>
    </row>
    <row r="30" spans="1:12" x14ac:dyDescent="0.3">
      <c r="A30" s="1">
        <v>9</v>
      </c>
      <c r="B30" s="7">
        <v>11.24</v>
      </c>
      <c r="C30" s="7">
        <v>12.2</v>
      </c>
      <c r="D30" s="7">
        <v>13.62</v>
      </c>
      <c r="E30" s="7">
        <v>13.24</v>
      </c>
      <c r="F30" s="7">
        <v>13.5</v>
      </c>
      <c r="G30" s="7">
        <v>12.9</v>
      </c>
      <c r="H30" s="7">
        <v>13.97</v>
      </c>
      <c r="I30" s="7">
        <v>11.46</v>
      </c>
      <c r="J30" s="7">
        <v>11.81</v>
      </c>
      <c r="K30" s="7">
        <v>13.19</v>
      </c>
      <c r="L30" s="7"/>
    </row>
    <row r="31" spans="1:12" x14ac:dyDescent="0.3">
      <c r="A31" s="1">
        <v>10</v>
      </c>
      <c r="B31" s="7">
        <v>13.09</v>
      </c>
      <c r="C31" s="7">
        <v>12.34</v>
      </c>
      <c r="D31" s="7">
        <v>11.91</v>
      </c>
      <c r="E31" s="7">
        <v>12.78</v>
      </c>
      <c r="F31" s="7">
        <v>13.8</v>
      </c>
      <c r="G31" s="7">
        <v>13.83</v>
      </c>
      <c r="H31" s="7">
        <v>10.42</v>
      </c>
      <c r="I31" s="7">
        <v>11.96</v>
      </c>
      <c r="J31" s="7">
        <v>10.9</v>
      </c>
      <c r="K31" s="7">
        <v>13.43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1264.3200000000004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9.6199999999999992</v>
      </c>
      <c r="C41" s="7">
        <v>13.59</v>
      </c>
      <c r="D41" s="7">
        <v>12.45</v>
      </c>
      <c r="E41" s="7">
        <v>11.68</v>
      </c>
      <c r="F41" s="7">
        <v>14.67</v>
      </c>
      <c r="G41" s="7">
        <v>11.22</v>
      </c>
      <c r="H41" s="7">
        <v>11.9</v>
      </c>
      <c r="I41" s="7">
        <v>13.17</v>
      </c>
      <c r="J41" s="7">
        <v>13.21</v>
      </c>
      <c r="K41" s="7">
        <v>13.25</v>
      </c>
      <c r="L41" s="7"/>
    </row>
    <row r="42" spans="1:12" x14ac:dyDescent="0.3">
      <c r="A42" s="1">
        <v>2</v>
      </c>
      <c r="B42" s="7">
        <v>12.99</v>
      </c>
      <c r="C42" s="7">
        <v>10.4</v>
      </c>
      <c r="D42" s="7">
        <v>11.04</v>
      </c>
      <c r="E42" s="7">
        <v>12.56</v>
      </c>
      <c r="F42" s="7">
        <v>12.09</v>
      </c>
      <c r="G42" s="7">
        <v>11.11</v>
      </c>
      <c r="H42" s="7">
        <v>11.34</v>
      </c>
      <c r="I42" s="7">
        <v>10.57</v>
      </c>
      <c r="J42" s="7">
        <v>12.47</v>
      </c>
      <c r="K42" s="7">
        <v>12.65</v>
      </c>
      <c r="L42" s="7"/>
    </row>
    <row r="43" spans="1:12" x14ac:dyDescent="0.3">
      <c r="A43" s="1">
        <v>3</v>
      </c>
      <c r="B43" s="7">
        <v>11.97</v>
      </c>
      <c r="C43" s="7">
        <v>13.65</v>
      </c>
      <c r="D43" s="7">
        <v>13.22</v>
      </c>
      <c r="E43" s="7">
        <v>12.85</v>
      </c>
      <c r="F43" s="7">
        <v>11.28</v>
      </c>
      <c r="G43" s="7">
        <v>13.13</v>
      </c>
      <c r="H43" s="7">
        <v>11.04</v>
      </c>
      <c r="I43" s="7">
        <v>12.3</v>
      </c>
      <c r="J43" s="7">
        <v>11.4</v>
      </c>
      <c r="K43" s="7">
        <v>12.82</v>
      </c>
      <c r="L43" s="7"/>
    </row>
    <row r="44" spans="1:12" x14ac:dyDescent="0.3">
      <c r="A44" s="1">
        <v>4</v>
      </c>
      <c r="B44" s="7">
        <v>12.68</v>
      </c>
      <c r="C44" s="7">
        <v>12.64</v>
      </c>
      <c r="D44" s="7">
        <v>13.2</v>
      </c>
      <c r="E44" s="7">
        <v>13.47</v>
      </c>
      <c r="F44" s="7">
        <v>10.220000000000001</v>
      </c>
      <c r="G44" s="7">
        <v>11.52</v>
      </c>
      <c r="H44" s="7">
        <v>12.64</v>
      </c>
      <c r="I44" s="7">
        <v>12.54</v>
      </c>
      <c r="J44" s="7">
        <v>11.69</v>
      </c>
      <c r="K44" s="7">
        <v>12.5</v>
      </c>
      <c r="L44" s="7"/>
    </row>
    <row r="45" spans="1:12" x14ac:dyDescent="0.3">
      <c r="A45" s="1">
        <v>5</v>
      </c>
      <c r="B45" s="7">
        <v>13.2</v>
      </c>
      <c r="C45" s="7">
        <v>11.78</v>
      </c>
      <c r="D45" s="7">
        <v>13.16</v>
      </c>
      <c r="E45" s="7">
        <v>13.28</v>
      </c>
      <c r="F45" s="7">
        <v>17.600000000000001</v>
      </c>
      <c r="G45" s="7">
        <v>11.55</v>
      </c>
      <c r="H45" s="7">
        <v>12.14</v>
      </c>
      <c r="I45" s="7">
        <v>12.59</v>
      </c>
      <c r="J45" s="7">
        <v>13.33</v>
      </c>
      <c r="K45" s="7">
        <v>13.21</v>
      </c>
      <c r="L45" s="7"/>
    </row>
    <row r="46" spans="1:12" x14ac:dyDescent="0.3">
      <c r="A46" s="1">
        <v>6</v>
      </c>
      <c r="B46" s="7">
        <v>11.91</v>
      </c>
      <c r="C46" s="7">
        <v>13.45</v>
      </c>
      <c r="D46" s="7">
        <v>12.39</v>
      </c>
      <c r="E46" s="7">
        <v>11.63</v>
      </c>
      <c r="F46" s="7">
        <v>11.15</v>
      </c>
      <c r="G46" s="7">
        <v>12.62</v>
      </c>
      <c r="H46" s="7">
        <v>13.06</v>
      </c>
      <c r="I46" s="7">
        <v>12.51</v>
      </c>
      <c r="J46" s="7">
        <v>14.17</v>
      </c>
      <c r="K46" s="7">
        <v>11.31</v>
      </c>
      <c r="L46" s="7"/>
    </row>
    <row r="47" spans="1:12" x14ac:dyDescent="0.3">
      <c r="A47" s="1">
        <v>7</v>
      </c>
      <c r="B47" s="7">
        <v>12.97</v>
      </c>
      <c r="C47" s="7">
        <v>12.94</v>
      </c>
      <c r="D47" s="7">
        <v>15.95</v>
      </c>
      <c r="E47" s="7">
        <v>9.4</v>
      </c>
      <c r="F47" s="7">
        <v>10.52</v>
      </c>
      <c r="G47" s="7">
        <v>11.25</v>
      </c>
      <c r="H47" s="7">
        <v>11.49</v>
      </c>
      <c r="I47" s="7">
        <v>11.93</v>
      </c>
      <c r="J47" s="7">
        <v>14.01</v>
      </c>
      <c r="K47" s="7">
        <v>11.92</v>
      </c>
      <c r="L47" s="7"/>
    </row>
    <row r="48" spans="1:12" x14ac:dyDescent="0.3">
      <c r="A48" s="1">
        <v>8</v>
      </c>
      <c r="B48" s="7">
        <v>12.08</v>
      </c>
      <c r="C48" s="7">
        <v>11.61</v>
      </c>
      <c r="D48" s="7">
        <v>12.36</v>
      </c>
      <c r="E48" s="7">
        <v>12.61</v>
      </c>
      <c r="F48" s="7">
        <v>12.4</v>
      </c>
      <c r="G48" s="7">
        <v>12.07</v>
      </c>
      <c r="H48" s="7">
        <v>11.63</v>
      </c>
      <c r="I48" s="7">
        <v>13.09</v>
      </c>
      <c r="J48" s="7">
        <v>13.07</v>
      </c>
      <c r="K48" s="7">
        <v>12.71</v>
      </c>
      <c r="L48" s="7"/>
    </row>
    <row r="49" spans="1:12" x14ac:dyDescent="0.3">
      <c r="A49" s="1">
        <v>9</v>
      </c>
      <c r="B49" s="7">
        <v>12.15</v>
      </c>
      <c r="C49" s="7">
        <v>12.66</v>
      </c>
      <c r="D49" s="7">
        <v>12.71</v>
      </c>
      <c r="E49" s="7">
        <v>12.98</v>
      </c>
      <c r="F49" s="7">
        <v>12.25</v>
      </c>
      <c r="G49" s="7">
        <v>13.08</v>
      </c>
      <c r="H49" s="7">
        <v>12.09</v>
      </c>
      <c r="I49" s="7">
        <v>11.04</v>
      </c>
      <c r="J49" s="7">
        <v>12.66</v>
      </c>
      <c r="K49" s="7">
        <v>13.07</v>
      </c>
      <c r="L49" s="7"/>
    </row>
    <row r="50" spans="1:12" x14ac:dyDescent="0.3">
      <c r="A50" s="1">
        <v>10</v>
      </c>
      <c r="B50" s="7">
        <v>13.42</v>
      </c>
      <c r="C50" s="7">
        <v>12.52</v>
      </c>
      <c r="D50" s="7">
        <v>13.1</v>
      </c>
      <c r="E50" s="7">
        <v>12.5</v>
      </c>
      <c r="F50" s="7">
        <v>9.98</v>
      </c>
      <c r="G50" s="7">
        <v>13.58</v>
      </c>
      <c r="H50" s="7">
        <v>12.43</v>
      </c>
      <c r="I50" s="7">
        <v>12.64</v>
      </c>
      <c r="J50" s="7">
        <v>12.43</v>
      </c>
      <c r="K50" s="7">
        <v>12.85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1240.9299999999998</v>
      </c>
    </row>
    <row r="56" spans="1:12" x14ac:dyDescent="0.3">
      <c r="A56" t="s">
        <v>19</v>
      </c>
      <c r="B56" t="s">
        <v>92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12.47</v>
      </c>
      <c r="C58" s="7">
        <v>11.98</v>
      </c>
      <c r="D58" s="7">
        <v>12.83</v>
      </c>
      <c r="E58" s="7">
        <v>12.39</v>
      </c>
      <c r="F58" s="7">
        <v>12.01</v>
      </c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>
        <v>11.75</v>
      </c>
      <c r="C59" s="7">
        <v>12.84</v>
      </c>
      <c r="D59" s="7">
        <v>12.73</v>
      </c>
      <c r="E59" s="7">
        <v>13.25</v>
      </c>
      <c r="F59" s="7">
        <v>12.3</v>
      </c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>
        <v>12.58</v>
      </c>
      <c r="C60" s="7">
        <v>11.68</v>
      </c>
      <c r="D60" s="7">
        <v>12.47</v>
      </c>
      <c r="E60" s="7">
        <v>12.58</v>
      </c>
      <c r="F60" s="7">
        <v>11.69</v>
      </c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>
        <v>13.22</v>
      </c>
      <c r="C61" s="7">
        <v>12.15</v>
      </c>
      <c r="D61" s="7">
        <v>11.09</v>
      </c>
      <c r="E61" s="7">
        <v>10.29</v>
      </c>
      <c r="F61" s="7">
        <v>12.86</v>
      </c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>
        <v>11.1</v>
      </c>
      <c r="C62" s="7">
        <v>12.7</v>
      </c>
      <c r="D62" s="7">
        <v>12.87</v>
      </c>
      <c r="E62" s="7">
        <v>10.7</v>
      </c>
      <c r="F62" s="7">
        <v>11.89</v>
      </c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>
        <v>11.28</v>
      </c>
      <c r="C63" s="7">
        <v>12.21</v>
      </c>
      <c r="D63" s="7">
        <v>11.73</v>
      </c>
      <c r="E63" s="7">
        <v>12.97</v>
      </c>
      <c r="F63" s="7">
        <v>13.15</v>
      </c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>
        <v>13.37</v>
      </c>
      <c r="C64" s="7">
        <v>12.26</v>
      </c>
      <c r="D64" s="7">
        <v>12.95</v>
      </c>
      <c r="E64" s="7">
        <v>12.87</v>
      </c>
      <c r="F64" s="7">
        <v>11.12</v>
      </c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>
        <v>10.75</v>
      </c>
      <c r="C65" s="7">
        <v>13.18</v>
      </c>
      <c r="D65" s="7">
        <v>10</v>
      </c>
      <c r="E65" s="7">
        <v>11.78</v>
      </c>
      <c r="F65" s="7">
        <v>12.88</v>
      </c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>
        <v>12.65</v>
      </c>
      <c r="C66" s="7">
        <v>11.12</v>
      </c>
      <c r="D66" s="7">
        <v>14.18</v>
      </c>
      <c r="E66" s="7">
        <v>11.89</v>
      </c>
      <c r="F66" s="7">
        <v>11.06</v>
      </c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>
        <v>10.85</v>
      </c>
      <c r="C67" s="7">
        <v>11.83</v>
      </c>
      <c r="D67" s="7">
        <v>12.33</v>
      </c>
      <c r="E67" s="7">
        <v>11.95</v>
      </c>
      <c r="F67" s="7">
        <v>10.76</v>
      </c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605.54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>
        <v>12.94</v>
      </c>
      <c r="C76" s="7">
        <v>12.96</v>
      </c>
      <c r="D76" s="7">
        <v>12.08</v>
      </c>
      <c r="E76" s="7">
        <v>12.53</v>
      </c>
      <c r="F76" s="7">
        <v>12.15</v>
      </c>
      <c r="G76" s="7">
        <v>12.65</v>
      </c>
      <c r="H76" s="7"/>
      <c r="I76" s="7"/>
      <c r="J76" s="7"/>
      <c r="K76" s="7"/>
      <c r="L76" s="7"/>
    </row>
    <row r="77" spans="1:12" x14ac:dyDescent="0.3">
      <c r="A77" s="1">
        <v>2</v>
      </c>
      <c r="B77" s="7">
        <v>12.6</v>
      </c>
      <c r="C77" s="7">
        <v>13.84</v>
      </c>
      <c r="D77" s="7">
        <v>12.96</v>
      </c>
      <c r="E77" s="7">
        <v>13.57</v>
      </c>
      <c r="F77" s="7">
        <v>10.28</v>
      </c>
      <c r="G77" s="7">
        <v>11.84</v>
      </c>
      <c r="H77" s="7"/>
      <c r="I77" s="7"/>
      <c r="J77" s="7"/>
      <c r="K77" s="7"/>
      <c r="L77" s="7"/>
    </row>
    <row r="78" spans="1:12" x14ac:dyDescent="0.3">
      <c r="A78" s="1">
        <v>3</v>
      </c>
      <c r="B78" s="7">
        <v>12.62</v>
      </c>
      <c r="C78" s="7">
        <v>13.62</v>
      </c>
      <c r="D78" s="7">
        <v>11.93</v>
      </c>
      <c r="E78" s="7">
        <v>11</v>
      </c>
      <c r="F78" s="7">
        <v>11.2</v>
      </c>
      <c r="G78" s="7">
        <v>12.74</v>
      </c>
      <c r="H78" s="7"/>
      <c r="I78" s="7"/>
      <c r="J78" s="7"/>
      <c r="K78" s="7"/>
      <c r="L78" s="7"/>
    </row>
    <row r="79" spans="1:12" x14ac:dyDescent="0.3">
      <c r="A79" s="1">
        <v>4</v>
      </c>
      <c r="B79" s="7">
        <v>12.48</v>
      </c>
      <c r="C79" s="7">
        <v>11.68</v>
      </c>
      <c r="D79" s="7">
        <v>12.05</v>
      </c>
      <c r="E79" s="7">
        <v>9.42</v>
      </c>
      <c r="F79" s="7">
        <v>11.98</v>
      </c>
      <c r="G79" s="7">
        <v>12.06</v>
      </c>
      <c r="H79" s="7"/>
      <c r="I79" s="7"/>
      <c r="J79" s="7"/>
      <c r="K79" s="7"/>
      <c r="L79" s="7"/>
    </row>
    <row r="80" spans="1:12" x14ac:dyDescent="0.3">
      <c r="A80" s="1">
        <v>5</v>
      </c>
      <c r="B80" s="7">
        <v>12.03</v>
      </c>
      <c r="C80" s="7">
        <v>14.34</v>
      </c>
      <c r="D80" s="7">
        <v>12.4</v>
      </c>
      <c r="E80" s="7">
        <v>12.49</v>
      </c>
      <c r="F80" s="7">
        <v>13.7</v>
      </c>
      <c r="G80" s="7">
        <v>12.32</v>
      </c>
      <c r="H80" s="7"/>
      <c r="I80" s="7"/>
      <c r="J80" s="7"/>
      <c r="K80" s="7"/>
      <c r="L80" s="7"/>
    </row>
    <row r="81" spans="1:14" x14ac:dyDescent="0.3">
      <c r="A81" s="1">
        <v>6</v>
      </c>
      <c r="B81" s="7">
        <v>13.03</v>
      </c>
      <c r="C81" s="7">
        <v>11.73</v>
      </c>
      <c r="D81" s="7">
        <v>12.42</v>
      </c>
      <c r="E81" s="7">
        <v>12.36</v>
      </c>
      <c r="F81" s="7">
        <v>11.86</v>
      </c>
      <c r="G81" s="7"/>
      <c r="H81" s="7"/>
      <c r="I81" s="7"/>
      <c r="J81" s="7"/>
      <c r="K81" s="7"/>
      <c r="L81" s="7"/>
      <c r="N81" s="53"/>
    </row>
    <row r="82" spans="1:14" x14ac:dyDescent="0.3">
      <c r="A82" s="1">
        <v>7</v>
      </c>
      <c r="B82" s="7">
        <v>12.13</v>
      </c>
      <c r="C82" s="7">
        <v>11.82</v>
      </c>
      <c r="D82" s="7">
        <v>12.94</v>
      </c>
      <c r="E82" s="7">
        <v>12.69</v>
      </c>
      <c r="F82" s="7">
        <v>11.99</v>
      </c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>
        <v>12.57</v>
      </c>
      <c r="C83" s="7">
        <v>12.06</v>
      </c>
      <c r="D83" s="7">
        <v>11.93</v>
      </c>
      <c r="E83" s="7">
        <v>12.21</v>
      </c>
      <c r="F83" s="7">
        <v>11.68</v>
      </c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>
        <v>11.9</v>
      </c>
      <c r="C84" s="7">
        <v>11.53</v>
      </c>
      <c r="D84" s="7">
        <v>11.46</v>
      </c>
      <c r="E84" s="7">
        <v>13.29</v>
      </c>
      <c r="F84" s="7">
        <v>14.31</v>
      </c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>
        <v>11.35</v>
      </c>
      <c r="C85" s="7">
        <v>12.64</v>
      </c>
      <c r="D85" s="7">
        <v>11.08</v>
      </c>
      <c r="E85" s="7">
        <v>12.73</v>
      </c>
      <c r="F85" s="7">
        <v>12.84</v>
      </c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677.00999999999988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6" workbookViewId="0">
      <selection activeCell="N20" sqref="N20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  <c r="B3" t="s">
        <v>95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>
        <v>14.58</v>
      </c>
      <c r="C5" s="7">
        <v>14.54</v>
      </c>
      <c r="D5" s="7">
        <v>15.04</v>
      </c>
      <c r="E5" s="7">
        <v>12.47</v>
      </c>
      <c r="F5" s="7">
        <v>13.62</v>
      </c>
      <c r="G5" s="7">
        <v>13.62</v>
      </c>
      <c r="H5" s="7">
        <v>13.74</v>
      </c>
      <c r="I5" s="7">
        <v>14.54</v>
      </c>
      <c r="J5" s="7">
        <v>14.5</v>
      </c>
      <c r="K5" s="7">
        <v>15.16</v>
      </c>
      <c r="L5" s="7"/>
    </row>
    <row r="6" spans="1:14" x14ac:dyDescent="0.3">
      <c r="A6" s="1">
        <v>2</v>
      </c>
      <c r="B6" s="7">
        <v>14.52</v>
      </c>
      <c r="C6" s="7">
        <v>14.4</v>
      </c>
      <c r="D6" s="7">
        <v>13.84</v>
      </c>
      <c r="E6" s="7">
        <v>14.32</v>
      </c>
      <c r="F6" s="7">
        <v>14.24</v>
      </c>
      <c r="G6" s="7">
        <v>14.48</v>
      </c>
      <c r="H6" s="7">
        <v>14</v>
      </c>
      <c r="I6" s="7">
        <v>14.18</v>
      </c>
      <c r="J6" s="7">
        <v>14.46</v>
      </c>
      <c r="K6" s="7">
        <v>16.100000000000001</v>
      </c>
      <c r="L6" s="7"/>
    </row>
    <row r="7" spans="1:14" x14ac:dyDescent="0.3">
      <c r="A7" s="1">
        <v>3</v>
      </c>
      <c r="B7" s="7">
        <v>14.46</v>
      </c>
      <c r="C7" s="7">
        <v>14.74</v>
      </c>
      <c r="D7" s="7">
        <v>14.26</v>
      </c>
      <c r="E7" s="7">
        <v>14.22</v>
      </c>
      <c r="F7" s="7">
        <v>14.54</v>
      </c>
      <c r="G7" s="7">
        <v>14.08</v>
      </c>
      <c r="H7" s="7">
        <v>13.52</v>
      </c>
      <c r="I7" s="7">
        <v>14.72</v>
      </c>
      <c r="J7" s="7">
        <v>14.4</v>
      </c>
      <c r="K7" s="7">
        <v>15.7</v>
      </c>
      <c r="L7" s="7"/>
    </row>
    <row r="8" spans="1:14" x14ac:dyDescent="0.3">
      <c r="A8" s="1">
        <v>4</v>
      </c>
      <c r="B8" s="7">
        <v>14.48</v>
      </c>
      <c r="C8" s="7">
        <v>13.74</v>
      </c>
      <c r="D8" s="7">
        <v>14.42</v>
      </c>
      <c r="E8" s="7">
        <v>14.62</v>
      </c>
      <c r="F8" s="7">
        <v>14.28</v>
      </c>
      <c r="G8" s="7">
        <v>12.9</v>
      </c>
      <c r="H8" s="7">
        <v>14.46</v>
      </c>
      <c r="I8" s="7">
        <v>14.42</v>
      </c>
      <c r="J8" s="7">
        <v>15.7</v>
      </c>
      <c r="K8" s="7">
        <v>15.32</v>
      </c>
      <c r="L8" s="7"/>
    </row>
    <row r="9" spans="1:14" x14ac:dyDescent="0.3">
      <c r="A9" s="1">
        <v>5</v>
      </c>
      <c r="B9" s="7">
        <v>14.48</v>
      </c>
      <c r="C9" s="7">
        <v>14.44</v>
      </c>
      <c r="D9" s="7">
        <v>14.36</v>
      </c>
      <c r="E9" s="7">
        <v>13.9</v>
      </c>
      <c r="F9" s="7">
        <v>14.2</v>
      </c>
      <c r="G9" s="7">
        <v>14.04</v>
      </c>
      <c r="H9" s="7">
        <v>14</v>
      </c>
      <c r="I9" s="7">
        <v>14.52</v>
      </c>
      <c r="J9" s="7">
        <v>15.24</v>
      </c>
      <c r="K9" s="7">
        <v>15.3</v>
      </c>
      <c r="L9" s="7"/>
    </row>
    <row r="10" spans="1:14" x14ac:dyDescent="0.3">
      <c r="A10" s="1">
        <v>6</v>
      </c>
      <c r="B10" s="7">
        <v>14.46</v>
      </c>
      <c r="C10" s="7">
        <v>14.28</v>
      </c>
      <c r="D10" s="7">
        <v>14.36</v>
      </c>
      <c r="E10" s="7">
        <v>14.34</v>
      </c>
      <c r="F10" s="7">
        <v>13.98</v>
      </c>
      <c r="G10" s="7">
        <v>13.94</v>
      </c>
      <c r="H10" s="7">
        <v>13.5</v>
      </c>
      <c r="I10" s="7">
        <v>14.26</v>
      </c>
      <c r="J10" s="7">
        <v>14.6</v>
      </c>
      <c r="K10" s="7">
        <v>15.52</v>
      </c>
      <c r="L10" s="7"/>
    </row>
    <row r="11" spans="1:14" x14ac:dyDescent="0.3">
      <c r="A11" s="1">
        <v>7</v>
      </c>
      <c r="B11" s="7">
        <v>14.5</v>
      </c>
      <c r="C11" s="7">
        <v>14.64</v>
      </c>
      <c r="D11" s="7">
        <v>14.86</v>
      </c>
      <c r="E11" s="7">
        <v>13.84</v>
      </c>
      <c r="F11" s="7">
        <v>14.68</v>
      </c>
      <c r="G11" s="7">
        <v>14.4</v>
      </c>
      <c r="H11" s="7">
        <v>14.06</v>
      </c>
      <c r="I11" s="7">
        <v>14.74</v>
      </c>
      <c r="J11" s="7">
        <v>15.02</v>
      </c>
      <c r="K11" s="7">
        <v>14.34</v>
      </c>
      <c r="L11" s="7"/>
    </row>
    <row r="12" spans="1:14" x14ac:dyDescent="0.3">
      <c r="A12" s="1">
        <v>8</v>
      </c>
      <c r="B12" s="7">
        <v>14.34</v>
      </c>
      <c r="C12" s="7">
        <v>14.66</v>
      </c>
      <c r="D12" s="7">
        <v>14.22</v>
      </c>
      <c r="E12" s="7">
        <v>14.76</v>
      </c>
      <c r="F12" s="7">
        <v>14.36</v>
      </c>
      <c r="G12" s="7">
        <v>14.54</v>
      </c>
      <c r="H12" s="7">
        <v>14.22</v>
      </c>
      <c r="I12" s="7">
        <v>15</v>
      </c>
      <c r="J12" s="7">
        <v>15.68</v>
      </c>
      <c r="K12" s="7">
        <v>15.42</v>
      </c>
      <c r="L12" s="7"/>
    </row>
    <row r="13" spans="1:14" x14ac:dyDescent="0.3">
      <c r="A13" s="1">
        <v>9</v>
      </c>
      <c r="B13" s="7">
        <v>14.42</v>
      </c>
      <c r="C13" s="7">
        <v>14.54</v>
      </c>
      <c r="D13" s="7">
        <v>14.24</v>
      </c>
      <c r="E13" s="7">
        <v>14.3</v>
      </c>
      <c r="F13" s="7">
        <v>14.12</v>
      </c>
      <c r="G13" s="7">
        <v>13.96</v>
      </c>
      <c r="H13" s="7">
        <v>13.68</v>
      </c>
      <c r="I13" s="7">
        <v>14.36</v>
      </c>
      <c r="J13" s="7">
        <v>15.3</v>
      </c>
      <c r="K13" s="7">
        <v>14.3</v>
      </c>
      <c r="L13" s="7"/>
    </row>
    <row r="14" spans="1:14" x14ac:dyDescent="0.3">
      <c r="A14" s="1">
        <v>10</v>
      </c>
      <c r="B14" s="7">
        <v>14.5</v>
      </c>
      <c r="C14" s="7">
        <v>14.58</v>
      </c>
      <c r="D14" s="7">
        <v>14.58</v>
      </c>
      <c r="E14" s="7">
        <v>14.5</v>
      </c>
      <c r="F14" s="7">
        <v>14.78</v>
      </c>
      <c r="G14" s="7">
        <v>14.28</v>
      </c>
      <c r="H14" s="7">
        <v>14.38</v>
      </c>
      <c r="I14" s="7">
        <v>15.2</v>
      </c>
      <c r="J14" s="7">
        <v>15.98</v>
      </c>
      <c r="K14" s="7">
        <v>14.18</v>
      </c>
      <c r="L14" s="7"/>
      <c r="N14" s="5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1445.5100000000002</v>
      </c>
    </row>
    <row r="21" spans="1:12" x14ac:dyDescent="0.3">
      <c r="A21" t="s">
        <v>0</v>
      </c>
      <c r="B21" t="s">
        <v>98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19.829999999999998</v>
      </c>
      <c r="C23" s="7">
        <v>21.56</v>
      </c>
      <c r="D23" s="7">
        <v>21.94</v>
      </c>
      <c r="E23" s="7">
        <v>20.86</v>
      </c>
      <c r="F23" s="7">
        <v>20.39</v>
      </c>
      <c r="G23" s="7">
        <v>20.68</v>
      </c>
      <c r="H23" s="7">
        <v>21.01</v>
      </c>
      <c r="I23" s="7">
        <v>21.84</v>
      </c>
      <c r="J23" s="7">
        <v>21.09</v>
      </c>
      <c r="K23" s="7">
        <v>19.13</v>
      </c>
      <c r="L23" s="7"/>
    </row>
    <row r="24" spans="1:12" x14ac:dyDescent="0.3">
      <c r="A24" s="1">
        <v>2</v>
      </c>
      <c r="B24" s="7">
        <v>23.2</v>
      </c>
      <c r="C24" s="7">
        <v>21.62</v>
      </c>
      <c r="D24" s="7">
        <v>20.440000000000001</v>
      </c>
      <c r="E24" s="7">
        <v>20.57</v>
      </c>
      <c r="F24" s="7">
        <v>20.55</v>
      </c>
      <c r="G24" s="7">
        <v>20.47</v>
      </c>
      <c r="H24" s="7">
        <v>21.1</v>
      </c>
      <c r="I24" s="7">
        <v>21.01</v>
      </c>
      <c r="J24" s="7">
        <v>20.260000000000002</v>
      </c>
      <c r="K24" s="7">
        <v>19.100000000000001</v>
      </c>
      <c r="L24" s="7"/>
    </row>
    <row r="25" spans="1:12" x14ac:dyDescent="0.3">
      <c r="A25" s="1">
        <v>3</v>
      </c>
      <c r="B25" s="7">
        <v>20.58</v>
      </c>
      <c r="C25" s="7">
        <v>20.399999999999999</v>
      </c>
      <c r="D25" s="7">
        <v>20.94</v>
      </c>
      <c r="E25" s="7">
        <v>21.77</v>
      </c>
      <c r="F25" s="7">
        <v>19.27</v>
      </c>
      <c r="G25" s="7">
        <v>20.12</v>
      </c>
      <c r="H25" s="7">
        <v>20.23</v>
      </c>
      <c r="I25" s="7">
        <v>20.46</v>
      </c>
      <c r="J25" s="7">
        <v>18.04</v>
      </c>
      <c r="K25" s="7">
        <v>19.5</v>
      </c>
      <c r="L25" s="7"/>
    </row>
    <row r="26" spans="1:12" x14ac:dyDescent="0.3">
      <c r="A26" s="1">
        <v>4</v>
      </c>
      <c r="B26" s="7">
        <v>20.25</v>
      </c>
      <c r="C26" s="7">
        <v>20.420000000000002</v>
      </c>
      <c r="D26" s="7">
        <v>22.01</v>
      </c>
      <c r="E26" s="7">
        <v>19.73</v>
      </c>
      <c r="F26" s="7">
        <v>19.82</v>
      </c>
      <c r="G26" s="7">
        <v>19.940000000000001</v>
      </c>
      <c r="H26" s="7">
        <v>20.010000000000002</v>
      </c>
      <c r="I26" s="7">
        <v>19.95</v>
      </c>
      <c r="J26" s="7">
        <v>21.19</v>
      </c>
      <c r="K26" s="7">
        <v>20.56</v>
      </c>
      <c r="L26" s="7"/>
    </row>
    <row r="27" spans="1:12" x14ac:dyDescent="0.3">
      <c r="A27" s="1">
        <v>5</v>
      </c>
      <c r="B27" s="7">
        <v>19.850000000000001</v>
      </c>
      <c r="C27" s="7">
        <v>19.39</v>
      </c>
      <c r="D27" s="7">
        <v>21.81</v>
      </c>
      <c r="E27" s="7">
        <v>19.88</v>
      </c>
      <c r="F27" s="7">
        <v>19.559999999999999</v>
      </c>
      <c r="G27" s="7">
        <v>19.79</v>
      </c>
      <c r="H27" s="7">
        <v>20.94</v>
      </c>
      <c r="I27" s="7">
        <v>22.83</v>
      </c>
      <c r="J27" s="7">
        <v>20.52</v>
      </c>
      <c r="K27" s="7">
        <v>21.36</v>
      </c>
      <c r="L27" s="7"/>
    </row>
    <row r="28" spans="1:12" x14ac:dyDescent="0.3">
      <c r="A28" s="1">
        <v>6</v>
      </c>
      <c r="B28" s="7">
        <v>19.86</v>
      </c>
      <c r="C28" s="7">
        <v>19.670000000000002</v>
      </c>
      <c r="D28" s="7">
        <v>20.38</v>
      </c>
      <c r="E28" s="7">
        <v>22.84</v>
      </c>
      <c r="F28" s="7">
        <v>19.84</v>
      </c>
      <c r="G28" s="7">
        <v>19.63</v>
      </c>
      <c r="H28" s="7">
        <v>20.77</v>
      </c>
      <c r="I28" s="7">
        <v>22.66</v>
      </c>
      <c r="J28" s="7">
        <v>19.14</v>
      </c>
      <c r="K28" s="7">
        <v>19.809999999999999</v>
      </c>
      <c r="L28" s="7"/>
    </row>
    <row r="29" spans="1:12" x14ac:dyDescent="0.3">
      <c r="A29" s="1">
        <v>7</v>
      </c>
      <c r="B29" s="7">
        <v>18.89</v>
      </c>
      <c r="C29" s="7">
        <v>21.31</v>
      </c>
      <c r="D29" s="7">
        <v>21.94</v>
      </c>
      <c r="E29" s="7">
        <v>20.3</v>
      </c>
      <c r="F29" s="7">
        <v>23.08</v>
      </c>
      <c r="G29" s="7">
        <v>19.649999999999999</v>
      </c>
      <c r="H29" s="7">
        <v>21.66</v>
      </c>
      <c r="I29" s="7">
        <v>20.2</v>
      </c>
      <c r="J29" s="7">
        <v>17.149999999999999</v>
      </c>
      <c r="K29" s="7">
        <v>20.85</v>
      </c>
      <c r="L29" s="7"/>
    </row>
    <row r="30" spans="1:12" x14ac:dyDescent="0.3">
      <c r="A30" s="1">
        <v>8</v>
      </c>
      <c r="B30" s="7">
        <v>19.32</v>
      </c>
      <c r="C30" s="7">
        <v>19.899999999999999</v>
      </c>
      <c r="D30" s="7">
        <v>20.96</v>
      </c>
      <c r="E30" s="7">
        <v>22.32</v>
      </c>
      <c r="F30" s="7">
        <v>20</v>
      </c>
      <c r="G30" s="7">
        <v>20.09</v>
      </c>
      <c r="H30" s="7">
        <v>22.65</v>
      </c>
      <c r="I30" s="7">
        <v>21.5</v>
      </c>
      <c r="J30" s="7">
        <v>20.63</v>
      </c>
      <c r="K30" s="7">
        <v>19.32</v>
      </c>
      <c r="L30" s="7"/>
    </row>
    <row r="31" spans="1:12" x14ac:dyDescent="0.3">
      <c r="A31" s="1">
        <v>9</v>
      </c>
      <c r="B31" s="7">
        <v>21.55</v>
      </c>
      <c r="C31" s="7">
        <v>22.7</v>
      </c>
      <c r="D31" s="7">
        <v>21.12</v>
      </c>
      <c r="E31" s="7">
        <v>20.93</v>
      </c>
      <c r="F31" s="7">
        <v>18.68</v>
      </c>
      <c r="G31" s="7">
        <v>20.53</v>
      </c>
      <c r="H31" s="7">
        <v>18.739999999999998</v>
      </c>
      <c r="I31" s="7">
        <v>20.67</v>
      </c>
      <c r="J31" s="7">
        <v>20.7</v>
      </c>
      <c r="K31" s="7">
        <v>20.28</v>
      </c>
      <c r="L31" s="7"/>
    </row>
    <row r="32" spans="1:12" x14ac:dyDescent="0.3">
      <c r="A32" s="1">
        <v>10</v>
      </c>
      <c r="B32" s="7">
        <v>21.84</v>
      </c>
      <c r="C32" s="7">
        <v>21.25</v>
      </c>
      <c r="D32" s="7">
        <v>20.88</v>
      </c>
      <c r="E32" s="7">
        <v>23.93</v>
      </c>
      <c r="F32" s="7">
        <v>20.32</v>
      </c>
      <c r="G32" s="7">
        <v>20.11</v>
      </c>
      <c r="H32" s="7">
        <v>21.93</v>
      </c>
      <c r="I32" s="7">
        <v>19.809999999999999</v>
      </c>
      <c r="J32" s="7">
        <v>19.899999999999999</v>
      </c>
      <c r="K32" s="7">
        <v>21.27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2061.2300000000005</v>
      </c>
    </row>
    <row r="39" spans="1:12" x14ac:dyDescent="0.3">
      <c r="A39" t="s">
        <v>1</v>
      </c>
      <c r="B39" t="s">
        <v>98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19.64</v>
      </c>
      <c r="C41" s="7">
        <v>19.059999999999999</v>
      </c>
      <c r="D41" s="7">
        <v>18.71</v>
      </c>
      <c r="E41" s="7">
        <v>21.43</v>
      </c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>
        <v>23.21</v>
      </c>
      <c r="C42" s="7">
        <v>21.1</v>
      </c>
      <c r="D42" s="7">
        <v>18.52</v>
      </c>
      <c r="E42" s="7">
        <v>21.21</v>
      </c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>
        <v>20.350000000000001</v>
      </c>
      <c r="C43" s="7">
        <v>22.74</v>
      </c>
      <c r="D43" s="7">
        <v>18.59</v>
      </c>
      <c r="E43" s="7">
        <v>20.46</v>
      </c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>
        <v>18.78</v>
      </c>
      <c r="C44" s="7">
        <v>21.51</v>
      </c>
      <c r="D44" s="7">
        <v>19.41</v>
      </c>
      <c r="E44" s="7">
        <v>20.8</v>
      </c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>
        <v>21.53</v>
      </c>
      <c r="C45" s="7">
        <v>21.32</v>
      </c>
      <c r="D45" s="7">
        <v>19.850000000000001</v>
      </c>
      <c r="E45" s="7">
        <v>20.94</v>
      </c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>
        <v>20.99</v>
      </c>
      <c r="C46" s="7">
        <v>18.77</v>
      </c>
      <c r="D46" s="7">
        <v>21.14</v>
      </c>
      <c r="E46" s="7">
        <v>19.239999999999998</v>
      </c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>
        <v>21.15</v>
      </c>
      <c r="C47" s="7">
        <v>19.420000000000002</v>
      </c>
      <c r="D47" s="7">
        <v>20.2</v>
      </c>
      <c r="E47" s="7">
        <v>20.65</v>
      </c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>
        <v>21.43</v>
      </c>
      <c r="C48" s="7">
        <v>19.39</v>
      </c>
      <c r="D48" s="7">
        <v>18.489999999999998</v>
      </c>
      <c r="E48" s="7">
        <v>18.190000000000001</v>
      </c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>
        <v>20.010000000000002</v>
      </c>
      <c r="C49" s="7">
        <v>19.22</v>
      </c>
      <c r="D49" s="7">
        <v>18.53</v>
      </c>
      <c r="E49" s="7">
        <v>19.920000000000002</v>
      </c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>
        <v>21.24</v>
      </c>
      <c r="C50" s="7">
        <v>19.75</v>
      </c>
      <c r="D50" s="7">
        <v>21.33</v>
      </c>
      <c r="E50" s="7">
        <v>19.23</v>
      </c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807.45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7" workbookViewId="0">
      <selection activeCell="O18" sqref="O18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  <c r="B2" t="s">
        <v>95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14.42</v>
      </c>
      <c r="C4" s="7">
        <v>13.3</v>
      </c>
      <c r="D4" s="7">
        <v>15.02</v>
      </c>
      <c r="E4" s="7">
        <v>13.12</v>
      </c>
      <c r="F4" s="7">
        <v>14.38</v>
      </c>
      <c r="G4" s="7">
        <v>13.06</v>
      </c>
      <c r="H4" s="7">
        <v>14.54</v>
      </c>
      <c r="I4" s="7">
        <v>14.68</v>
      </c>
      <c r="J4" s="7">
        <v>14.44</v>
      </c>
      <c r="K4" s="7">
        <v>14.28</v>
      </c>
      <c r="L4" s="7"/>
    </row>
    <row r="5" spans="1:14" x14ac:dyDescent="0.3">
      <c r="A5" s="1">
        <v>2</v>
      </c>
      <c r="B5" s="7">
        <v>14.62</v>
      </c>
      <c r="C5" s="7">
        <v>14.78</v>
      </c>
      <c r="D5" s="7">
        <v>12.84</v>
      </c>
      <c r="E5" s="7">
        <v>13.62</v>
      </c>
      <c r="F5" s="7">
        <v>14.48</v>
      </c>
      <c r="G5" s="7">
        <v>13.2</v>
      </c>
      <c r="H5" s="7">
        <v>14.5</v>
      </c>
      <c r="I5" s="7">
        <v>14.08</v>
      </c>
      <c r="J5" s="7">
        <v>16.100000000000001</v>
      </c>
      <c r="K5" s="7">
        <v>14.44</v>
      </c>
      <c r="L5" s="7"/>
    </row>
    <row r="6" spans="1:14" x14ac:dyDescent="0.3">
      <c r="A6" s="1">
        <v>3</v>
      </c>
      <c r="B6" s="7">
        <v>14.36</v>
      </c>
      <c r="C6" s="7">
        <v>13.18</v>
      </c>
      <c r="D6" s="7">
        <v>13.22</v>
      </c>
      <c r="E6" s="7">
        <v>14.3</v>
      </c>
      <c r="F6" s="7">
        <v>13.68</v>
      </c>
      <c r="G6" s="7">
        <v>14.14</v>
      </c>
      <c r="H6" s="7">
        <v>14.66</v>
      </c>
      <c r="I6" s="7">
        <v>14.54</v>
      </c>
      <c r="J6" s="7">
        <v>14.32</v>
      </c>
      <c r="K6" s="7">
        <v>14.64</v>
      </c>
      <c r="L6" s="7"/>
    </row>
    <row r="7" spans="1:14" x14ac:dyDescent="0.3">
      <c r="A7" s="1">
        <v>4</v>
      </c>
      <c r="B7" s="7">
        <v>14.44</v>
      </c>
      <c r="C7" s="7">
        <v>13.3</v>
      </c>
      <c r="D7" s="7">
        <v>13.68</v>
      </c>
      <c r="E7" s="7">
        <v>13.18</v>
      </c>
      <c r="F7" s="7">
        <v>13</v>
      </c>
      <c r="G7" s="7">
        <v>13.36</v>
      </c>
      <c r="H7" s="7">
        <v>14.36</v>
      </c>
      <c r="I7" s="7">
        <v>14.7</v>
      </c>
      <c r="J7" s="7">
        <v>15.58</v>
      </c>
      <c r="K7" s="7">
        <v>14.34</v>
      </c>
      <c r="L7" s="7"/>
    </row>
    <row r="8" spans="1:14" x14ac:dyDescent="0.3">
      <c r="A8" s="1">
        <v>5</v>
      </c>
      <c r="B8" s="7">
        <v>14.48</v>
      </c>
      <c r="C8" s="7">
        <v>13.32</v>
      </c>
      <c r="D8" s="7">
        <v>12.98</v>
      </c>
      <c r="E8" s="7">
        <v>13.38</v>
      </c>
      <c r="F8" s="7">
        <v>13.38</v>
      </c>
      <c r="G8" s="7">
        <v>14.56</v>
      </c>
      <c r="H8" s="7">
        <v>12.96</v>
      </c>
      <c r="I8" s="7">
        <v>14.42</v>
      </c>
      <c r="J8" s="7">
        <v>15.82</v>
      </c>
      <c r="K8" s="7">
        <v>14.18</v>
      </c>
      <c r="L8" s="7"/>
    </row>
    <row r="9" spans="1:14" x14ac:dyDescent="0.3">
      <c r="A9" s="1">
        <v>6</v>
      </c>
      <c r="B9" s="7">
        <v>14.56</v>
      </c>
      <c r="C9" s="7">
        <v>13.46</v>
      </c>
      <c r="D9" s="7">
        <v>14.28</v>
      </c>
      <c r="E9" s="7">
        <v>14.2</v>
      </c>
      <c r="F9" s="7">
        <v>14.46</v>
      </c>
      <c r="G9" s="7">
        <v>14</v>
      </c>
      <c r="H9" s="7">
        <v>14.72</v>
      </c>
      <c r="I9" s="7">
        <v>14.5</v>
      </c>
      <c r="J9" s="7">
        <v>14.64</v>
      </c>
      <c r="K9" s="7">
        <v>14.14</v>
      </c>
      <c r="L9" s="7"/>
    </row>
    <row r="10" spans="1:14" x14ac:dyDescent="0.3">
      <c r="A10" s="1">
        <v>7</v>
      </c>
      <c r="B10" s="7">
        <v>14.46</v>
      </c>
      <c r="C10" s="7">
        <v>13.94</v>
      </c>
      <c r="D10" s="7">
        <v>12.74</v>
      </c>
      <c r="E10" s="7">
        <v>14.46</v>
      </c>
      <c r="F10" s="7">
        <v>14.52</v>
      </c>
      <c r="G10" s="7">
        <v>12.98</v>
      </c>
      <c r="H10" s="7">
        <v>14.46</v>
      </c>
      <c r="I10" s="7">
        <v>14.94</v>
      </c>
      <c r="J10" s="7">
        <v>14.72</v>
      </c>
      <c r="K10" s="7">
        <v>14.26</v>
      </c>
      <c r="L10" s="7"/>
    </row>
    <row r="11" spans="1:14" x14ac:dyDescent="0.3">
      <c r="A11" s="1">
        <v>8</v>
      </c>
      <c r="B11" s="7">
        <v>14.44</v>
      </c>
      <c r="C11" s="7">
        <v>13.02</v>
      </c>
      <c r="D11" s="7">
        <v>13.04</v>
      </c>
      <c r="E11" s="7">
        <v>13.38</v>
      </c>
      <c r="F11" s="7">
        <v>13.38</v>
      </c>
      <c r="G11" s="7">
        <v>15.68</v>
      </c>
      <c r="H11" s="7">
        <v>14.74</v>
      </c>
      <c r="I11" s="7">
        <v>14.82</v>
      </c>
      <c r="J11" s="7">
        <v>14.46</v>
      </c>
      <c r="K11" s="7">
        <v>14.02</v>
      </c>
      <c r="L11" s="7"/>
    </row>
    <row r="12" spans="1:14" x14ac:dyDescent="0.3">
      <c r="A12" s="1">
        <v>9</v>
      </c>
      <c r="B12" s="7">
        <v>13.4</v>
      </c>
      <c r="C12" s="7">
        <v>13.42</v>
      </c>
      <c r="D12" s="7">
        <v>14.18</v>
      </c>
      <c r="E12" s="7">
        <v>13.66</v>
      </c>
      <c r="F12" s="7">
        <v>13.68</v>
      </c>
      <c r="G12" s="7">
        <v>14.54</v>
      </c>
      <c r="H12" s="7">
        <v>14.3</v>
      </c>
      <c r="I12" s="7">
        <v>14.16</v>
      </c>
      <c r="J12" s="7">
        <v>14.2</v>
      </c>
      <c r="K12" s="7">
        <v>14.44</v>
      </c>
      <c r="L12" s="7"/>
      <c r="N12" s="53"/>
    </row>
    <row r="13" spans="1:14" x14ac:dyDescent="0.3">
      <c r="A13" s="1">
        <v>10</v>
      </c>
      <c r="B13" s="7">
        <v>14.6</v>
      </c>
      <c r="C13" s="7">
        <v>12.66</v>
      </c>
      <c r="D13" s="7">
        <v>13.6</v>
      </c>
      <c r="E13" s="7">
        <v>13.68</v>
      </c>
      <c r="F13" s="7">
        <v>12.9</v>
      </c>
      <c r="G13" s="7">
        <v>14.62</v>
      </c>
      <c r="H13" s="7">
        <v>14.16</v>
      </c>
      <c r="I13" s="7">
        <v>14.56</v>
      </c>
      <c r="J13" s="7">
        <v>14.34</v>
      </c>
      <c r="K13" s="7">
        <v>14.36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1409.2400000000011</v>
      </c>
    </row>
    <row r="20" spans="1:12" x14ac:dyDescent="0.3">
      <c r="A20" t="s">
        <v>88</v>
      </c>
      <c r="B20" t="s">
        <v>98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20.38</v>
      </c>
      <c r="C22" s="7">
        <v>18.14</v>
      </c>
      <c r="D22" s="7">
        <v>21.39</v>
      </c>
      <c r="E22" s="7">
        <v>19.309999999999999</v>
      </c>
      <c r="F22" s="7">
        <v>19.59</v>
      </c>
      <c r="G22" s="7">
        <v>22.47</v>
      </c>
      <c r="H22" s="7">
        <v>21.66</v>
      </c>
      <c r="I22" s="7">
        <v>20.85</v>
      </c>
      <c r="J22" s="7">
        <v>23.25</v>
      </c>
      <c r="K22" s="7">
        <v>21.69</v>
      </c>
      <c r="L22" s="7"/>
    </row>
    <row r="23" spans="1:12" x14ac:dyDescent="0.3">
      <c r="A23" s="1">
        <v>2</v>
      </c>
      <c r="B23" s="7">
        <v>21.11</v>
      </c>
      <c r="C23" s="7">
        <v>21.77</v>
      </c>
      <c r="D23" s="7">
        <v>20.37</v>
      </c>
      <c r="E23" s="7">
        <v>18.84</v>
      </c>
      <c r="F23" s="7">
        <v>20.27</v>
      </c>
      <c r="G23" s="7">
        <v>22.15</v>
      </c>
      <c r="H23" s="7">
        <v>24.19</v>
      </c>
      <c r="I23" s="7">
        <v>21.9</v>
      </c>
      <c r="J23" s="7">
        <v>21.7</v>
      </c>
      <c r="K23" s="7">
        <v>20.41</v>
      </c>
      <c r="L23" s="7"/>
    </row>
    <row r="24" spans="1:12" x14ac:dyDescent="0.3">
      <c r="A24" s="1">
        <v>3</v>
      </c>
      <c r="B24" s="7">
        <v>21.12</v>
      </c>
      <c r="C24" s="7">
        <v>20.41</v>
      </c>
      <c r="D24" s="7">
        <v>19.11</v>
      </c>
      <c r="E24" s="7">
        <v>19.27</v>
      </c>
      <c r="F24" s="7">
        <v>18.34</v>
      </c>
      <c r="G24" s="7">
        <v>20.69</v>
      </c>
      <c r="H24" s="7">
        <v>21.72</v>
      </c>
      <c r="I24" s="7">
        <v>22.25</v>
      </c>
      <c r="J24" s="7">
        <v>21.45</v>
      </c>
      <c r="K24" s="7">
        <v>20.23</v>
      </c>
      <c r="L24" s="7"/>
    </row>
    <row r="25" spans="1:12" x14ac:dyDescent="0.3">
      <c r="A25" s="1">
        <v>4</v>
      </c>
      <c r="B25" s="7">
        <v>18.8</v>
      </c>
      <c r="C25" s="7">
        <v>22.13</v>
      </c>
      <c r="D25" s="7">
        <v>19.71</v>
      </c>
      <c r="E25" s="7">
        <v>19.059999999999999</v>
      </c>
      <c r="F25" s="7">
        <v>18.36</v>
      </c>
      <c r="G25" s="7">
        <v>19.989999999999998</v>
      </c>
      <c r="H25" s="7">
        <v>20.49</v>
      </c>
      <c r="I25" s="7">
        <v>20.73</v>
      </c>
      <c r="J25" s="7">
        <v>21.23</v>
      </c>
      <c r="K25" s="7">
        <v>17.91</v>
      </c>
      <c r="L25" s="7"/>
    </row>
    <row r="26" spans="1:12" x14ac:dyDescent="0.3">
      <c r="A26" s="1">
        <v>5</v>
      </c>
      <c r="B26" s="7">
        <v>22.34</v>
      </c>
      <c r="C26" s="7">
        <v>19.7</v>
      </c>
      <c r="D26" s="7">
        <v>20.72</v>
      </c>
      <c r="E26" s="7">
        <v>19.14</v>
      </c>
      <c r="F26" s="7">
        <v>19.73</v>
      </c>
      <c r="G26" s="7">
        <v>21.8</v>
      </c>
      <c r="H26" s="7">
        <v>21.96</v>
      </c>
      <c r="I26" s="7">
        <v>21.35</v>
      </c>
      <c r="J26" s="7">
        <v>21.69</v>
      </c>
      <c r="K26" s="7">
        <v>19.46</v>
      </c>
      <c r="L26" s="7"/>
    </row>
    <row r="27" spans="1:12" x14ac:dyDescent="0.3">
      <c r="A27" s="1">
        <v>6</v>
      </c>
      <c r="B27" s="7">
        <v>23.05</v>
      </c>
      <c r="C27" s="7">
        <v>21.13</v>
      </c>
      <c r="D27" s="7">
        <v>20.74</v>
      </c>
      <c r="E27" s="7">
        <v>23.26</v>
      </c>
      <c r="F27" s="7">
        <v>17.66</v>
      </c>
      <c r="G27" s="7">
        <v>18.920000000000002</v>
      </c>
      <c r="H27" s="7">
        <v>23.95</v>
      </c>
      <c r="I27" s="7">
        <v>21.95</v>
      </c>
      <c r="J27" s="7">
        <v>18.100000000000001</v>
      </c>
      <c r="K27" s="7">
        <v>21.48</v>
      </c>
      <c r="L27" s="7"/>
    </row>
    <row r="28" spans="1:12" x14ac:dyDescent="0.3">
      <c r="A28" s="1">
        <v>7</v>
      </c>
      <c r="B28" s="7">
        <v>19.62</v>
      </c>
      <c r="C28" s="7">
        <v>18.78</v>
      </c>
      <c r="D28" s="7">
        <v>21.84</v>
      </c>
      <c r="E28" s="7">
        <v>18.05</v>
      </c>
      <c r="F28" s="7">
        <v>23.52</v>
      </c>
      <c r="G28" s="7">
        <v>19.2</v>
      </c>
      <c r="H28" s="7">
        <v>21.02</v>
      </c>
      <c r="I28" s="7">
        <v>18.79</v>
      </c>
      <c r="J28" s="7">
        <v>19.95</v>
      </c>
      <c r="K28" s="7">
        <v>18.420000000000002</v>
      </c>
      <c r="L28" s="7"/>
    </row>
    <row r="29" spans="1:12" x14ac:dyDescent="0.3">
      <c r="A29" s="1">
        <v>8</v>
      </c>
      <c r="B29" s="7">
        <v>19.52</v>
      </c>
      <c r="C29" s="7">
        <v>18.55</v>
      </c>
      <c r="D29" s="7">
        <v>18.96</v>
      </c>
      <c r="E29" s="7">
        <v>19.600000000000001</v>
      </c>
      <c r="F29" s="7">
        <v>18.37</v>
      </c>
      <c r="G29" s="7">
        <v>21.27</v>
      </c>
      <c r="H29" s="7">
        <v>19.78</v>
      </c>
      <c r="I29" s="7">
        <v>21.38</v>
      </c>
      <c r="J29" s="7">
        <v>20.38</v>
      </c>
      <c r="K29" s="7">
        <v>18.38</v>
      </c>
      <c r="L29" s="7"/>
    </row>
    <row r="30" spans="1:12" x14ac:dyDescent="0.3">
      <c r="A30" s="1">
        <v>9</v>
      </c>
      <c r="B30" s="7">
        <v>17.89</v>
      </c>
      <c r="C30" s="7">
        <v>19.73</v>
      </c>
      <c r="D30" s="7">
        <v>19.920000000000002</v>
      </c>
      <c r="E30" s="7">
        <v>20.21</v>
      </c>
      <c r="F30" s="7">
        <v>19.489999999999998</v>
      </c>
      <c r="G30" s="7">
        <v>19.79</v>
      </c>
      <c r="H30" s="7">
        <v>19.940000000000001</v>
      </c>
      <c r="I30" s="7">
        <v>19.8</v>
      </c>
      <c r="J30" s="7">
        <v>21.23</v>
      </c>
      <c r="K30" s="7">
        <v>17.239999999999998</v>
      </c>
      <c r="L30" s="7"/>
    </row>
    <row r="31" spans="1:12" x14ac:dyDescent="0.3">
      <c r="A31" s="1">
        <v>10</v>
      </c>
      <c r="B31" s="7">
        <v>20.72</v>
      </c>
      <c r="C31" s="7">
        <v>18.559999999999999</v>
      </c>
      <c r="D31" s="7">
        <v>20.28</v>
      </c>
      <c r="E31" s="7">
        <v>21.09</v>
      </c>
      <c r="F31" s="7">
        <v>19.16</v>
      </c>
      <c r="G31" s="7">
        <v>19.43</v>
      </c>
      <c r="H31" s="7">
        <v>21.3</v>
      </c>
      <c r="I31" s="7">
        <v>22.06</v>
      </c>
      <c r="J31" s="7">
        <v>19.420000000000002</v>
      </c>
      <c r="K31" s="7">
        <v>17.3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2032.5100000000004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14.52</v>
      </c>
      <c r="C39" s="7">
        <v>14.62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>
        <v>14.16</v>
      </c>
      <c r="C40" s="7">
        <v>14.24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>
        <v>14.58</v>
      </c>
      <c r="C41" s="7">
        <v>14.7</v>
      </c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>
        <v>14.22</v>
      </c>
      <c r="C42" s="7">
        <v>14.42</v>
      </c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>
        <v>14.46</v>
      </c>
      <c r="C43" s="7">
        <v>14.34</v>
      </c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>
        <v>14.58</v>
      </c>
      <c r="C44" s="7">
        <v>14.26</v>
      </c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>
        <v>14.48</v>
      </c>
      <c r="C45" s="7">
        <v>14.52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>
        <v>14.44</v>
      </c>
      <c r="C46" s="7">
        <v>14.46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>
        <v>14.54</v>
      </c>
      <c r="C47" s="7">
        <v>14.36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>
        <v>14.46</v>
      </c>
      <c r="C48" s="7">
        <v>14.16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288.52000000000004</v>
      </c>
    </row>
    <row r="54" spans="1:12" x14ac:dyDescent="0.3">
      <c r="A54" t="s">
        <v>19</v>
      </c>
      <c r="B54" t="s">
        <v>98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>
        <v>18.95</v>
      </c>
      <c r="C56" s="7">
        <v>17.71</v>
      </c>
      <c r="D56" s="7">
        <v>18.62</v>
      </c>
      <c r="E56" s="7">
        <v>19.87</v>
      </c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>
        <v>22.2</v>
      </c>
      <c r="C57" s="7">
        <v>19.07</v>
      </c>
      <c r="D57" s="7">
        <v>20.78</v>
      </c>
      <c r="E57" s="7">
        <v>20.95</v>
      </c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>
        <v>19.07</v>
      </c>
      <c r="C58" s="7">
        <v>18.239999999999998</v>
      </c>
      <c r="D58" s="7">
        <v>20.11</v>
      </c>
      <c r="E58" s="7">
        <v>19.96</v>
      </c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>
        <v>20.329999999999998</v>
      </c>
      <c r="C59" s="7">
        <v>19.8</v>
      </c>
      <c r="D59" s="7">
        <v>21.48</v>
      </c>
      <c r="E59" s="7">
        <v>20.100000000000001</v>
      </c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>
        <v>19.12</v>
      </c>
      <c r="C60" s="7">
        <v>16.93</v>
      </c>
      <c r="D60" s="7">
        <v>21.39</v>
      </c>
      <c r="E60" s="7">
        <v>23.66</v>
      </c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>
        <v>20.25</v>
      </c>
      <c r="C61" s="7">
        <v>19.079999999999998</v>
      </c>
      <c r="D61" s="7">
        <v>19.170000000000002</v>
      </c>
      <c r="E61" s="7">
        <v>21.05</v>
      </c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>
        <v>22.64</v>
      </c>
      <c r="C62" s="7">
        <v>18.940000000000001</v>
      </c>
      <c r="D62" s="7">
        <v>20.260000000000002</v>
      </c>
      <c r="E62" s="7">
        <v>20.100000000000001</v>
      </c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>
        <v>18.09</v>
      </c>
      <c r="C63" s="7">
        <v>17.34</v>
      </c>
      <c r="D63" s="7">
        <v>20.18</v>
      </c>
      <c r="E63" s="7">
        <v>20.329999999999998</v>
      </c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>
        <v>18.54</v>
      </c>
      <c r="C64" s="7">
        <v>15.78</v>
      </c>
      <c r="D64" s="7">
        <v>20.2</v>
      </c>
      <c r="E64" s="7">
        <v>21.03</v>
      </c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>
        <v>18.920000000000002</v>
      </c>
      <c r="C65" s="7">
        <v>19.22</v>
      </c>
      <c r="D65" s="7">
        <v>21.8</v>
      </c>
      <c r="E65" s="7">
        <v>20.81</v>
      </c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792.07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86</vt:i4>
      </vt:variant>
    </vt:vector>
  </HeadingPairs>
  <TitlesOfParts>
    <vt:vector size="86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01-07</vt:lpstr>
      <vt:lpstr>02-07</vt:lpstr>
      <vt:lpstr>03-07</vt:lpstr>
      <vt:lpstr>04-07</vt:lpstr>
      <vt:lpstr>05-07( HK CÓ)</vt:lpstr>
      <vt:lpstr>06-07</vt:lpstr>
      <vt:lpstr>07-07</vt:lpstr>
      <vt:lpstr>08-07</vt:lpstr>
      <vt:lpstr>09-07</vt:lpstr>
      <vt:lpstr>10-07</vt:lpstr>
      <vt:lpstr>11-07</vt:lpstr>
      <vt:lpstr>12-07(hk có)</vt:lpstr>
      <vt:lpstr>13-07</vt:lpstr>
      <vt:lpstr>14-07</vt:lpstr>
      <vt:lpstr>15-07</vt:lpstr>
      <vt:lpstr>16-07</vt:lpstr>
      <vt:lpstr>17-07</vt:lpstr>
      <vt:lpstr>18-07</vt:lpstr>
      <vt:lpstr>19-07( hk có)</vt:lpstr>
      <vt:lpstr>20-07</vt:lpstr>
      <vt:lpstr>21-07</vt:lpstr>
      <vt:lpstr>22-07</vt:lpstr>
      <vt:lpstr>23-07</vt:lpstr>
      <vt:lpstr>24-07</vt:lpstr>
      <vt:lpstr>25-07</vt:lpstr>
      <vt:lpstr>26-07( HK CÓ)</vt:lpstr>
      <vt:lpstr>27-07</vt:lpstr>
      <vt:lpstr>28-07</vt:lpstr>
      <vt:lpstr>29-07</vt:lpstr>
      <vt:lpstr>30-07</vt:lpstr>
      <vt:lpstr>31-07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2026-08-07T04:27:48Z</dcterms:modified>
</cp:coreProperties>
</file>