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kho\"/>
    </mc:Choice>
  </mc:AlternateContent>
  <xr:revisionPtr revIDLastSave="0" documentId="13_ncr:1_{FC38BDD6-07FA-480B-962D-8078E7BD7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M7" i="1"/>
  <c r="M8" i="1"/>
  <c r="M9" i="1"/>
  <c r="M10" i="1"/>
  <c r="M11" i="1"/>
  <c r="M12" i="1"/>
  <c r="M13" i="1"/>
  <c r="M14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6" i="1"/>
</calcChain>
</file>

<file path=xl/sharedStrings.xml><?xml version="1.0" encoding="utf-8"?>
<sst xmlns="http://schemas.openxmlformats.org/spreadsheetml/2006/main" count="252" uniqueCount="83">
  <si>
    <t>BBM200</t>
  </si>
  <si>
    <t>Sữa tươi tiệt trùng Pauls Nguyên Chất 1L</t>
  </si>
  <si>
    <t>Sữa tươi tiệt trùng Breaka Socola 250ml</t>
  </si>
  <si>
    <t>BGHM450</t>
  </si>
  <si>
    <t>MNH250</t>
  </si>
  <si>
    <t>Sữa tươi tiệt trùng Breaka Vani 250ml</t>
  </si>
  <si>
    <t>Bắp bò muối 500g</t>
  </si>
  <si>
    <t>CGM300</t>
  </si>
  <si>
    <t>Mọc Nấm Hương 250g</t>
  </si>
  <si>
    <t>GL250</t>
  </si>
  <si>
    <t>Bắp bò muối 300g</t>
  </si>
  <si>
    <t>GL500KT</t>
  </si>
  <si>
    <t>COMBO2-TBA</t>
  </si>
  <si>
    <t>Tên kho : Kho hàng trả (24 )</t>
  </si>
  <si>
    <t>Nhập kho</t>
  </si>
  <si>
    <t>Thùng</t>
  </si>
  <si>
    <t>GSG250</t>
  </si>
  <si>
    <t>Giò Tai Lưỡi Xào 250g</t>
  </si>
  <si>
    <t>Tai heo muối 400g</t>
  </si>
  <si>
    <t>COMBO4-TSV</t>
  </si>
  <si>
    <t>Số lượng</t>
  </si>
  <si>
    <t>TH400</t>
  </si>
  <si>
    <t>Sữa tươi tiệt trùng Breaka Dâu 250ml</t>
  </si>
  <si>
    <t>combo1</t>
  </si>
  <si>
    <t>BBM300</t>
  </si>
  <si>
    <t>ĐVT</t>
  </si>
  <si>
    <t>TH200</t>
  </si>
  <si>
    <t>CGM500</t>
  </si>
  <si>
    <t>Giò sụn gà 250g</t>
  </si>
  <si>
    <t>Đầu kỳ</t>
  </si>
  <si>
    <t>GTLX250G</t>
  </si>
  <si>
    <t>Br250-dau</t>
  </si>
  <si>
    <t>Sữa tươi nguyên kem Pauls 1lit</t>
  </si>
  <si>
    <t>Đùi gà sốt cay 500g</t>
  </si>
  <si>
    <t>TỔNG HỢP TỒN KHO</t>
  </si>
  <si>
    <t>PMNK1LIT</t>
  </si>
  <si>
    <t>CN300</t>
  </si>
  <si>
    <t>Chân giò heo muối 500g</t>
  </si>
  <si>
    <t>GHC1000</t>
  </si>
  <si>
    <t>Br250-socola</t>
  </si>
  <si>
    <t>GL250KT</t>
  </si>
  <si>
    <t>GTNH500</t>
  </si>
  <si>
    <t>Combo3 - Tết Sum Vầy, Mâm Cơm Tết</t>
  </si>
  <si>
    <t>Chả nướng 300g</t>
  </si>
  <si>
    <t>Chân giò heo muối 300g</t>
  </si>
  <si>
    <t>DGSC500</t>
  </si>
  <si>
    <t>Gà muối 500g</t>
  </si>
  <si>
    <t>Bắp bò muối 200g</t>
  </si>
  <si>
    <t>Từ ngày 01/01/2023 đến ngày 28/4/2023</t>
  </si>
  <si>
    <t>Giò lụa 500g</t>
  </si>
  <si>
    <t>Cuối kỳ</t>
  </si>
  <si>
    <t>COMBO1-TBA</t>
  </si>
  <si>
    <t>Bắp giò heo muối vị Tayaki Coop Select 450g</t>
  </si>
  <si>
    <t>Tai heo muối 200g</t>
  </si>
  <si>
    <t>Mã hàng</t>
  </si>
  <si>
    <t>Combo Tết bình an</t>
  </si>
  <si>
    <t>Tên hàng</t>
  </si>
  <si>
    <t>Combo1-Tết Bình An Nhớ Nguồn</t>
  </si>
  <si>
    <t>Pauls1L</t>
  </si>
  <si>
    <t>Gà hun cỏ xạ hương Coop Select 500g</t>
  </si>
  <si>
    <t>Túi</t>
  </si>
  <si>
    <t>Combo2 - Tết Bình An ông Công ông Táo</t>
  </si>
  <si>
    <t>Chả cốm 300g</t>
  </si>
  <si>
    <t>Số dòng = 78</t>
  </si>
  <si>
    <t>CC300</t>
  </si>
  <si>
    <t>Br250-vani</t>
  </si>
  <si>
    <t>Giò tai nấm hương 250g</t>
  </si>
  <si>
    <t>Tên kho : Kho Hàng C6 (26 )</t>
  </si>
  <si>
    <t>GHC500</t>
  </si>
  <si>
    <t>Hộp</t>
  </si>
  <si>
    <t>GM500</t>
  </si>
  <si>
    <t>Giá trị</t>
  </si>
  <si>
    <t>CGSC400</t>
  </si>
  <si>
    <t>Giò tai nấm hương 500g</t>
  </si>
  <si>
    <t>COMBO3-TSV</t>
  </si>
  <si>
    <t>Giò lụa cây 250g</t>
  </si>
  <si>
    <t>Combo 4 - Tết Sum Vầy Thiết Đãi Bạn Hiền</t>
  </si>
  <si>
    <t>Gà hun cỏ xạ hương 1kg</t>
  </si>
  <si>
    <t>GTNH250</t>
  </si>
  <si>
    <t>Chân gà sốt cay 400g</t>
  </si>
  <si>
    <t>BBM500</t>
  </si>
  <si>
    <t>Giò lụa 250g</t>
  </si>
  <si>
    <t>Tên kho : Kho hàng HCM (28 )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</si>
</sst>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2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40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40" fontId="3" fillId="3" borderId="2" xfId="0" applyNumberFormat="1" applyFont="1" applyFill="1" applyBorder="1" applyAlignment="1">
      <alignment horizontal="right" vertical="center"/>
    </xf>
    <xf numFmtId="40" fontId="0" fillId="0" borderId="0" xfId="0" applyNumberFormat="1"/>
    <xf numFmtId="40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6"/>
  <sheetViews>
    <sheetView tabSelected="1" topLeftCell="A13" zoomScaleNormal="100" workbookViewId="0">
      <selection activeCell="J16" sqref="J16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5" width="17.140625" style="7" customWidth="1"/>
    <col min="6" max="6" width="17.140625" style="5" customWidth="1"/>
    <col min="7" max="7" width="17.140625" style="7" customWidth="1"/>
    <col min="8" max="8" width="17.140625" style="5" customWidth="1"/>
    <col min="9" max="9" width="17.140625" style="7" customWidth="1"/>
    <col min="10" max="10" width="17.140625" style="5" customWidth="1"/>
    <col min="12" max="12" width="10.5703125" style="18" bestFit="1" customWidth="1"/>
  </cols>
  <sheetData>
    <row r="1" spans="1:16" ht="18.75" x14ac:dyDescent="0.3">
      <c r="A1" s="12" t="s">
        <v>34</v>
      </c>
      <c r="B1" s="12"/>
      <c r="C1" s="12"/>
      <c r="D1" s="12"/>
      <c r="E1" s="12"/>
      <c r="F1" s="12"/>
      <c r="G1" s="12"/>
      <c r="H1" s="12"/>
      <c r="I1" s="12"/>
    </row>
    <row r="2" spans="1:16" x14ac:dyDescent="0.25">
      <c r="A2" s="13" t="s">
        <v>48</v>
      </c>
      <c r="B2" s="13"/>
      <c r="C2" s="13"/>
      <c r="D2" s="13"/>
      <c r="E2" s="13"/>
      <c r="F2" s="13"/>
      <c r="G2" s="13"/>
      <c r="H2" s="13"/>
      <c r="I2" s="13"/>
    </row>
    <row r="3" spans="1:16" ht="16.5" customHeight="1" x14ac:dyDescent="0.25">
      <c r="B3" s="14" t="s">
        <v>54</v>
      </c>
      <c r="C3" s="14" t="s">
        <v>56</v>
      </c>
      <c r="D3" s="14" t="s">
        <v>25</v>
      </c>
      <c r="E3" s="16" t="s">
        <v>29</v>
      </c>
      <c r="F3" s="17"/>
      <c r="G3" s="16" t="s">
        <v>14</v>
      </c>
      <c r="H3" s="17"/>
      <c r="I3" s="16" t="s">
        <v>50</v>
      </c>
      <c r="J3" s="17"/>
    </row>
    <row r="4" spans="1:16" ht="15" customHeight="1" x14ac:dyDescent="0.25">
      <c r="B4" s="15"/>
      <c r="C4" s="15"/>
      <c r="D4" s="15"/>
      <c r="E4" s="8" t="s">
        <v>20</v>
      </c>
      <c r="F4" s="9" t="s">
        <v>71</v>
      </c>
      <c r="G4" s="8" t="s">
        <v>20</v>
      </c>
      <c r="H4" s="9" t="s">
        <v>71</v>
      </c>
      <c r="I4" s="8" t="s">
        <v>20</v>
      </c>
      <c r="J4" s="9" t="s">
        <v>71</v>
      </c>
    </row>
    <row r="5" spans="1:16" x14ac:dyDescent="0.25">
      <c r="A5" s="3" t="s">
        <v>67</v>
      </c>
      <c r="E5" s="6">
        <v>3911</v>
      </c>
      <c r="F5" s="2">
        <v>207092339</v>
      </c>
      <c r="G5" s="6">
        <v>340439</v>
      </c>
      <c r="H5" s="2">
        <v>17648003743</v>
      </c>
      <c r="I5" s="6">
        <v>50538</v>
      </c>
      <c r="J5" s="2">
        <v>17855096082</v>
      </c>
    </row>
    <row r="6" spans="1:16" outlineLevel="1" x14ac:dyDescent="0.25">
      <c r="B6" s="1" t="s">
        <v>0</v>
      </c>
      <c r="C6" s="1" t="s">
        <v>47</v>
      </c>
      <c r="D6" s="1" t="s">
        <v>60</v>
      </c>
      <c r="E6" s="4">
        <v>153</v>
      </c>
      <c r="F6" s="11">
        <v>9317700</v>
      </c>
      <c r="G6" s="4">
        <v>17230</v>
      </c>
      <c r="H6" s="11">
        <v>1045104900</v>
      </c>
      <c r="I6" s="4">
        <v>2645</v>
      </c>
      <c r="J6" s="11">
        <v>1054422600</v>
      </c>
      <c r="L6" s="18">
        <f>+G6</f>
        <v>17230</v>
      </c>
      <c r="M6">
        <f>+VLOOKUP($B$6:$B$31,$B$33:$G$60,6,0)</f>
        <v>11047</v>
      </c>
      <c r="P6" s="19">
        <f>+SUM(L6:N6)</f>
        <v>28277</v>
      </c>
    </row>
    <row r="7" spans="1:16" outlineLevel="1" x14ac:dyDescent="0.25">
      <c r="B7" s="1" t="s">
        <v>24</v>
      </c>
      <c r="C7" s="1" t="s">
        <v>10</v>
      </c>
      <c r="D7" s="1" t="s">
        <v>60</v>
      </c>
      <c r="E7" s="4">
        <v>0</v>
      </c>
      <c r="F7" s="11">
        <v>0</v>
      </c>
      <c r="G7" s="4">
        <v>572</v>
      </c>
      <c r="H7" s="11">
        <v>51340410</v>
      </c>
      <c r="I7" s="4">
        <v>-27</v>
      </c>
      <c r="J7" s="11">
        <v>51340410</v>
      </c>
      <c r="L7" s="18">
        <f t="shared" ref="L7:L31" si="0">+G7</f>
        <v>572</v>
      </c>
      <c r="M7">
        <f t="shared" ref="M7:M31" si="1">+VLOOKUP($B$6:$B$31,$B$33:$G$60,6,0)</f>
        <v>1905</v>
      </c>
      <c r="P7" s="19">
        <f t="shared" ref="P7:P31" si="2">+SUM(L7:N7)</f>
        <v>2477</v>
      </c>
    </row>
    <row r="8" spans="1:16" outlineLevel="1" x14ac:dyDescent="0.25">
      <c r="B8" s="1" t="s">
        <v>80</v>
      </c>
      <c r="C8" s="1" t="s">
        <v>6</v>
      </c>
      <c r="D8" s="1" t="s">
        <v>60</v>
      </c>
      <c r="E8" s="4">
        <v>0</v>
      </c>
      <c r="F8" s="11">
        <v>0</v>
      </c>
      <c r="G8" s="4">
        <v>133</v>
      </c>
      <c r="H8" s="11">
        <v>19900125</v>
      </c>
      <c r="I8" s="4">
        <v>-6</v>
      </c>
      <c r="J8" s="11">
        <v>19900125</v>
      </c>
      <c r="L8" s="18">
        <f t="shared" si="0"/>
        <v>133</v>
      </c>
      <c r="M8">
        <f t="shared" si="1"/>
        <v>430</v>
      </c>
      <c r="P8" s="19">
        <f t="shared" si="2"/>
        <v>563</v>
      </c>
    </row>
    <row r="9" spans="1:16" outlineLevel="1" x14ac:dyDescent="0.25">
      <c r="B9" s="1" t="s">
        <v>3</v>
      </c>
      <c r="C9" s="1" t="s">
        <v>52</v>
      </c>
      <c r="D9" s="1" t="s">
        <v>60</v>
      </c>
      <c r="E9" s="4">
        <v>0</v>
      </c>
      <c r="F9" s="11">
        <v>0</v>
      </c>
      <c r="G9" s="4">
        <v>180</v>
      </c>
      <c r="H9" s="11">
        <v>11721129</v>
      </c>
      <c r="I9" s="4">
        <v>8</v>
      </c>
      <c r="J9" s="11">
        <v>11721129</v>
      </c>
      <c r="L9" s="18">
        <f t="shared" si="0"/>
        <v>180</v>
      </c>
      <c r="M9">
        <f t="shared" si="1"/>
        <v>4128</v>
      </c>
      <c r="P9" s="19">
        <f t="shared" si="2"/>
        <v>4308</v>
      </c>
    </row>
    <row r="10" spans="1:16" outlineLevel="1" x14ac:dyDescent="0.25">
      <c r="B10" s="1" t="s">
        <v>64</v>
      </c>
      <c r="C10" s="1" t="s">
        <v>62</v>
      </c>
      <c r="D10" s="1" t="s">
        <v>60</v>
      </c>
      <c r="E10" s="4">
        <v>383</v>
      </c>
      <c r="F10" s="11">
        <v>17235000</v>
      </c>
      <c r="G10" s="4">
        <v>18720</v>
      </c>
      <c r="H10" s="11">
        <v>841860000</v>
      </c>
      <c r="I10" s="4">
        <v>3497</v>
      </c>
      <c r="J10" s="11">
        <v>859095000</v>
      </c>
      <c r="L10" s="18">
        <f t="shared" si="0"/>
        <v>18720</v>
      </c>
      <c r="M10">
        <f t="shared" si="1"/>
        <v>11302</v>
      </c>
      <c r="P10" s="19">
        <f t="shared" si="2"/>
        <v>30022</v>
      </c>
    </row>
    <row r="11" spans="1:16" outlineLevel="1" x14ac:dyDescent="0.25">
      <c r="B11" s="1" t="s">
        <v>7</v>
      </c>
      <c r="C11" s="1" t="s">
        <v>44</v>
      </c>
      <c r="D11" s="1" t="s">
        <v>60</v>
      </c>
      <c r="E11" s="4">
        <v>378</v>
      </c>
      <c r="F11" s="11">
        <v>18922302</v>
      </c>
      <c r="G11" s="4">
        <v>77749</v>
      </c>
      <c r="H11" s="11">
        <v>3908023483</v>
      </c>
      <c r="I11" s="4">
        <v>11238</v>
      </c>
      <c r="J11" s="11">
        <v>3926945785</v>
      </c>
      <c r="L11" s="18">
        <f t="shared" si="0"/>
        <v>77749</v>
      </c>
      <c r="M11">
        <f t="shared" si="1"/>
        <v>56731</v>
      </c>
      <c r="P11" s="19">
        <f t="shared" si="2"/>
        <v>134480</v>
      </c>
    </row>
    <row r="12" spans="1:16" outlineLevel="1" x14ac:dyDescent="0.25">
      <c r="B12" s="1" t="s">
        <v>27</v>
      </c>
      <c r="C12" s="1" t="s">
        <v>37</v>
      </c>
      <c r="D12" s="1" t="s">
        <v>60</v>
      </c>
      <c r="E12" s="4">
        <v>88</v>
      </c>
      <c r="F12" s="11">
        <v>6988960</v>
      </c>
      <c r="G12" s="4">
        <v>3348</v>
      </c>
      <c r="H12" s="11">
        <v>266470080</v>
      </c>
      <c r="I12" s="4">
        <v>314</v>
      </c>
      <c r="J12" s="11">
        <v>273459040</v>
      </c>
      <c r="L12" s="18">
        <f t="shared" si="0"/>
        <v>3348</v>
      </c>
      <c r="M12">
        <f t="shared" si="1"/>
        <v>10717</v>
      </c>
      <c r="P12" s="19">
        <f t="shared" si="2"/>
        <v>14065</v>
      </c>
    </row>
    <row r="13" spans="1:16" outlineLevel="1" x14ac:dyDescent="0.25">
      <c r="B13" s="1" t="s">
        <v>72</v>
      </c>
      <c r="C13" s="1" t="s">
        <v>79</v>
      </c>
      <c r="D13" s="1" t="s">
        <v>60</v>
      </c>
      <c r="E13" s="4">
        <v>138</v>
      </c>
      <c r="F13" s="11">
        <v>7590000</v>
      </c>
      <c r="G13" s="4">
        <v>5971</v>
      </c>
      <c r="H13" s="11">
        <v>328405000</v>
      </c>
      <c r="I13" s="4">
        <v>1147</v>
      </c>
      <c r="J13" s="11">
        <v>335995000</v>
      </c>
      <c r="L13" s="18">
        <f t="shared" si="0"/>
        <v>5971</v>
      </c>
      <c r="M13">
        <f t="shared" si="1"/>
        <v>5090</v>
      </c>
      <c r="P13" s="19">
        <f t="shared" si="2"/>
        <v>11061</v>
      </c>
    </row>
    <row r="14" spans="1:16" outlineLevel="1" x14ac:dyDescent="0.25">
      <c r="B14" s="1" t="s">
        <v>36</v>
      </c>
      <c r="C14" s="1" t="s">
        <v>43</v>
      </c>
      <c r="D14" s="1" t="s">
        <v>60</v>
      </c>
      <c r="E14" s="4">
        <v>99</v>
      </c>
      <c r="F14" s="11">
        <v>4257000</v>
      </c>
      <c r="G14" s="4">
        <v>10518</v>
      </c>
      <c r="H14" s="11">
        <v>452274000</v>
      </c>
      <c r="I14" s="4">
        <v>1774</v>
      </c>
      <c r="J14" s="11">
        <v>456531000</v>
      </c>
      <c r="L14" s="18">
        <f t="shared" si="0"/>
        <v>10518</v>
      </c>
      <c r="M14">
        <f t="shared" si="1"/>
        <v>6993</v>
      </c>
      <c r="P14" s="19">
        <f t="shared" si="2"/>
        <v>17511</v>
      </c>
    </row>
    <row r="15" spans="1:16" outlineLevel="1" x14ac:dyDescent="0.25">
      <c r="B15" s="1" t="s">
        <v>51</v>
      </c>
      <c r="C15" s="1" t="s">
        <v>57</v>
      </c>
      <c r="D15" s="1" t="s">
        <v>60</v>
      </c>
      <c r="E15" s="4">
        <v>0</v>
      </c>
      <c r="F15" s="11">
        <v>0</v>
      </c>
      <c r="G15" s="4">
        <v>17</v>
      </c>
      <c r="H15" s="11">
        <v>0</v>
      </c>
      <c r="I15" s="4">
        <v>0</v>
      </c>
      <c r="J15" s="11">
        <v>0</v>
      </c>
      <c r="L15" s="18">
        <f t="shared" si="0"/>
        <v>17</v>
      </c>
      <c r="M15">
        <v>14</v>
      </c>
      <c r="P15" s="19">
        <f t="shared" si="2"/>
        <v>31</v>
      </c>
    </row>
    <row r="16" spans="1:16" outlineLevel="1" x14ac:dyDescent="0.25">
      <c r="B16" s="1" t="s">
        <v>12</v>
      </c>
      <c r="C16" s="1" t="s">
        <v>61</v>
      </c>
      <c r="D16" s="1" t="s">
        <v>69</v>
      </c>
      <c r="E16" s="4">
        <v>0</v>
      </c>
      <c r="F16" s="11">
        <v>0</v>
      </c>
      <c r="G16" s="4">
        <v>2</v>
      </c>
      <c r="H16" s="11">
        <v>0</v>
      </c>
      <c r="I16" s="4">
        <v>0</v>
      </c>
      <c r="J16" s="11">
        <v>0</v>
      </c>
      <c r="L16" s="18">
        <f t="shared" si="0"/>
        <v>2</v>
      </c>
      <c r="M16">
        <v>0</v>
      </c>
      <c r="P16" s="19">
        <f t="shared" si="2"/>
        <v>2</v>
      </c>
    </row>
    <row r="17" spans="1:16" outlineLevel="1" x14ac:dyDescent="0.25">
      <c r="B17" s="1" t="s">
        <v>74</v>
      </c>
      <c r="C17" s="1" t="s">
        <v>42</v>
      </c>
      <c r="D17" s="1" t="s">
        <v>69</v>
      </c>
      <c r="E17" s="4">
        <v>0</v>
      </c>
      <c r="F17" s="11">
        <v>0</v>
      </c>
      <c r="G17" s="4">
        <v>2</v>
      </c>
      <c r="H17" s="11">
        <v>0</v>
      </c>
      <c r="I17" s="4">
        <v>0</v>
      </c>
      <c r="J17" s="11">
        <v>0</v>
      </c>
      <c r="L17" s="18">
        <f t="shared" si="0"/>
        <v>2</v>
      </c>
      <c r="M17">
        <v>0</v>
      </c>
      <c r="P17" s="19">
        <f t="shared" si="2"/>
        <v>2</v>
      </c>
    </row>
    <row r="18" spans="1:16" outlineLevel="1" x14ac:dyDescent="0.25">
      <c r="B18" s="1" t="s">
        <v>19</v>
      </c>
      <c r="C18" s="1" t="s">
        <v>76</v>
      </c>
      <c r="D18" s="1" t="s">
        <v>69</v>
      </c>
      <c r="E18" s="4">
        <v>0</v>
      </c>
      <c r="F18" s="11">
        <v>0</v>
      </c>
      <c r="G18" s="4">
        <v>2</v>
      </c>
      <c r="H18" s="11">
        <v>0</v>
      </c>
      <c r="I18" s="4">
        <v>0</v>
      </c>
      <c r="J18" s="11">
        <v>0</v>
      </c>
      <c r="L18" s="18">
        <f t="shared" si="0"/>
        <v>2</v>
      </c>
      <c r="M18">
        <v>0</v>
      </c>
      <c r="P18" s="19">
        <f t="shared" si="2"/>
        <v>2</v>
      </c>
    </row>
    <row r="19" spans="1:16" outlineLevel="1" x14ac:dyDescent="0.25">
      <c r="B19" s="1" t="s">
        <v>45</v>
      </c>
      <c r="C19" s="1" t="s">
        <v>33</v>
      </c>
      <c r="D19" s="1" t="s">
        <v>60</v>
      </c>
      <c r="E19" s="4">
        <v>182</v>
      </c>
      <c r="F19" s="11">
        <v>11284000</v>
      </c>
      <c r="G19" s="4">
        <v>651</v>
      </c>
      <c r="H19" s="11">
        <v>40362000</v>
      </c>
      <c r="I19" s="4">
        <v>-13</v>
      </c>
      <c r="J19" s="11">
        <v>51646000</v>
      </c>
      <c r="L19" s="18">
        <f t="shared" si="0"/>
        <v>651</v>
      </c>
      <c r="M19">
        <f t="shared" si="1"/>
        <v>1278</v>
      </c>
      <c r="P19" s="19">
        <f t="shared" si="2"/>
        <v>1929</v>
      </c>
    </row>
    <row r="20" spans="1:16" outlineLevel="1" x14ac:dyDescent="0.25">
      <c r="B20" s="1" t="s">
        <v>38</v>
      </c>
      <c r="C20" s="1" t="s">
        <v>77</v>
      </c>
      <c r="D20" s="1" t="s">
        <v>60</v>
      </c>
      <c r="E20" s="4">
        <v>48</v>
      </c>
      <c r="F20" s="11">
        <v>6852000</v>
      </c>
      <c r="G20" s="4">
        <v>157</v>
      </c>
      <c r="H20" s="11">
        <v>22729000</v>
      </c>
      <c r="I20" s="4">
        <v>0</v>
      </c>
      <c r="J20" s="11">
        <v>29581000</v>
      </c>
      <c r="L20" s="18">
        <f t="shared" si="0"/>
        <v>157</v>
      </c>
      <c r="M20">
        <f t="shared" si="1"/>
        <v>601</v>
      </c>
      <c r="P20" s="19">
        <f t="shared" si="2"/>
        <v>758</v>
      </c>
    </row>
    <row r="21" spans="1:16" outlineLevel="1" x14ac:dyDescent="0.25">
      <c r="B21" s="1" t="s">
        <v>68</v>
      </c>
      <c r="C21" s="1" t="s">
        <v>59</v>
      </c>
      <c r="D21" s="1" t="s">
        <v>60</v>
      </c>
      <c r="E21" s="4">
        <v>0</v>
      </c>
      <c r="F21" s="11">
        <v>0</v>
      </c>
      <c r="G21" s="4">
        <v>149</v>
      </c>
      <c r="H21" s="11">
        <v>10562875</v>
      </c>
      <c r="I21" s="4">
        <v>0</v>
      </c>
      <c r="J21" s="11">
        <v>10562875</v>
      </c>
      <c r="L21" s="18">
        <f t="shared" si="0"/>
        <v>149</v>
      </c>
      <c r="M21">
        <f t="shared" si="1"/>
        <v>3587</v>
      </c>
      <c r="P21" s="19">
        <f t="shared" si="2"/>
        <v>3736</v>
      </c>
    </row>
    <row r="22" spans="1:16" outlineLevel="1" x14ac:dyDescent="0.25">
      <c r="B22" s="1" t="s">
        <v>9</v>
      </c>
      <c r="C22" s="1" t="s">
        <v>75</v>
      </c>
      <c r="D22" s="1" t="s">
        <v>60</v>
      </c>
      <c r="E22" s="4">
        <v>83</v>
      </c>
      <c r="F22" s="11">
        <v>2988000</v>
      </c>
      <c r="G22" s="4">
        <v>1533</v>
      </c>
      <c r="H22" s="11">
        <v>55188000</v>
      </c>
      <c r="I22" s="4">
        <v>217</v>
      </c>
      <c r="J22" s="11">
        <v>58176000</v>
      </c>
      <c r="L22" s="18">
        <f t="shared" si="0"/>
        <v>1533</v>
      </c>
      <c r="M22">
        <f t="shared" si="1"/>
        <v>10503</v>
      </c>
      <c r="P22" s="19">
        <f t="shared" si="2"/>
        <v>12036</v>
      </c>
    </row>
    <row r="23" spans="1:16" outlineLevel="1" x14ac:dyDescent="0.25">
      <c r="B23" s="1" t="s">
        <v>11</v>
      </c>
      <c r="C23" s="1" t="s">
        <v>49</v>
      </c>
      <c r="D23" s="1" t="s">
        <v>60</v>
      </c>
      <c r="E23" s="4">
        <v>157</v>
      </c>
      <c r="F23" s="11">
        <v>10008750</v>
      </c>
      <c r="G23" s="4">
        <v>2199</v>
      </c>
      <c r="H23" s="11">
        <v>140186250</v>
      </c>
      <c r="I23" s="4">
        <v>-313</v>
      </c>
      <c r="J23" s="11">
        <v>150195000</v>
      </c>
      <c r="L23" s="18">
        <f t="shared" si="0"/>
        <v>2199</v>
      </c>
      <c r="M23">
        <f t="shared" si="1"/>
        <v>1984</v>
      </c>
      <c r="P23" s="19">
        <f t="shared" si="2"/>
        <v>4183</v>
      </c>
    </row>
    <row r="24" spans="1:16" outlineLevel="1" x14ac:dyDescent="0.25">
      <c r="B24" s="1" t="s">
        <v>70</v>
      </c>
      <c r="C24" s="1" t="s">
        <v>46</v>
      </c>
      <c r="D24" s="1" t="s">
        <v>60</v>
      </c>
      <c r="E24" s="4">
        <v>908</v>
      </c>
      <c r="F24" s="11">
        <v>62992500</v>
      </c>
      <c r="G24" s="4">
        <v>99515</v>
      </c>
      <c r="H24" s="11">
        <v>6900106875</v>
      </c>
      <c r="I24" s="4">
        <v>16129</v>
      </c>
      <c r="J24" s="11">
        <v>6963099375</v>
      </c>
      <c r="L24" s="18">
        <f t="shared" si="0"/>
        <v>99515</v>
      </c>
      <c r="M24">
        <f t="shared" si="1"/>
        <v>62425</v>
      </c>
      <c r="P24" s="19">
        <f t="shared" si="2"/>
        <v>161940</v>
      </c>
    </row>
    <row r="25" spans="1:16" outlineLevel="1" x14ac:dyDescent="0.25">
      <c r="B25" s="1" t="s">
        <v>16</v>
      </c>
      <c r="C25" s="1" t="s">
        <v>28</v>
      </c>
      <c r="D25" s="1" t="s">
        <v>60</v>
      </c>
      <c r="E25" s="4">
        <v>40</v>
      </c>
      <c r="F25" s="11">
        <v>1480000</v>
      </c>
      <c r="G25" s="4">
        <v>1489</v>
      </c>
      <c r="H25" s="11">
        <v>55093000</v>
      </c>
      <c r="I25" s="4">
        <v>201</v>
      </c>
      <c r="J25" s="11">
        <v>56573000</v>
      </c>
      <c r="L25" s="18">
        <f t="shared" si="0"/>
        <v>1489</v>
      </c>
      <c r="M25">
        <f t="shared" si="1"/>
        <v>1705</v>
      </c>
      <c r="P25" s="19">
        <f t="shared" si="2"/>
        <v>3194</v>
      </c>
    </row>
    <row r="26" spans="1:16" outlineLevel="1" x14ac:dyDescent="0.25">
      <c r="B26" s="1" t="s">
        <v>30</v>
      </c>
      <c r="C26" s="1" t="s">
        <v>17</v>
      </c>
      <c r="D26" s="1" t="s">
        <v>60</v>
      </c>
      <c r="E26" s="4">
        <v>494</v>
      </c>
      <c r="F26" s="11">
        <v>17392258</v>
      </c>
      <c r="G26" s="4">
        <v>45561</v>
      </c>
      <c r="H26" s="11">
        <v>1602763468</v>
      </c>
      <c r="I26" s="4">
        <v>7010</v>
      </c>
      <c r="J26" s="11">
        <v>1620155726</v>
      </c>
      <c r="L26" s="18">
        <f t="shared" si="0"/>
        <v>45561</v>
      </c>
      <c r="M26">
        <f t="shared" si="1"/>
        <v>29740</v>
      </c>
      <c r="P26" s="19">
        <f t="shared" si="2"/>
        <v>75301</v>
      </c>
    </row>
    <row r="27" spans="1:16" outlineLevel="1" x14ac:dyDescent="0.25">
      <c r="B27" s="1" t="s">
        <v>78</v>
      </c>
      <c r="C27" s="1" t="s">
        <v>66</v>
      </c>
      <c r="D27" s="1" t="s">
        <v>60</v>
      </c>
      <c r="E27" s="4">
        <v>0</v>
      </c>
      <c r="F27" s="11">
        <v>0</v>
      </c>
      <c r="G27" s="4">
        <v>0</v>
      </c>
      <c r="H27" s="11">
        <v>0</v>
      </c>
      <c r="I27" s="4">
        <v>-5</v>
      </c>
      <c r="J27" s="11">
        <v>0</v>
      </c>
      <c r="L27" s="18">
        <f t="shared" si="0"/>
        <v>0</v>
      </c>
      <c r="M27">
        <f t="shared" si="1"/>
        <v>0</v>
      </c>
      <c r="P27" s="19">
        <f t="shared" si="2"/>
        <v>0</v>
      </c>
    </row>
    <row r="28" spans="1:16" outlineLevel="1" x14ac:dyDescent="0.25">
      <c r="B28" s="1" t="s">
        <v>41</v>
      </c>
      <c r="C28" s="1" t="s">
        <v>73</v>
      </c>
      <c r="D28" s="1" t="s">
        <v>60</v>
      </c>
      <c r="E28" s="4">
        <v>154</v>
      </c>
      <c r="F28" s="11">
        <v>9971500</v>
      </c>
      <c r="G28" s="4">
        <v>2224</v>
      </c>
      <c r="H28" s="11">
        <v>143809750</v>
      </c>
      <c r="I28" s="4">
        <v>-501</v>
      </c>
      <c r="J28" s="11">
        <v>153781250</v>
      </c>
      <c r="L28" s="18">
        <f t="shared" si="0"/>
        <v>2224</v>
      </c>
      <c r="M28">
        <f t="shared" si="1"/>
        <v>1993</v>
      </c>
      <c r="P28" s="19">
        <f t="shared" si="2"/>
        <v>4217</v>
      </c>
    </row>
    <row r="29" spans="1:16" outlineLevel="1" x14ac:dyDescent="0.25">
      <c r="B29" s="1" t="s">
        <v>4</v>
      </c>
      <c r="C29" s="1" t="s">
        <v>8</v>
      </c>
      <c r="D29" s="1" t="s">
        <v>60</v>
      </c>
      <c r="E29" s="4">
        <v>567</v>
      </c>
      <c r="F29" s="11">
        <v>18404820</v>
      </c>
      <c r="G29" s="4">
        <v>46529</v>
      </c>
      <c r="H29" s="11">
        <v>1509454920</v>
      </c>
      <c r="I29" s="4">
        <v>6791</v>
      </c>
      <c r="J29" s="11">
        <v>1527859740</v>
      </c>
      <c r="L29" s="18">
        <f t="shared" si="0"/>
        <v>46529</v>
      </c>
      <c r="M29">
        <f t="shared" si="1"/>
        <v>8934</v>
      </c>
      <c r="P29" s="19">
        <f t="shared" si="2"/>
        <v>55463</v>
      </c>
    </row>
    <row r="30" spans="1:16" outlineLevel="1" x14ac:dyDescent="0.25">
      <c r="B30" s="1" t="s">
        <v>26</v>
      </c>
      <c r="C30" s="1" t="s">
        <v>53</v>
      </c>
      <c r="D30" s="1" t="s">
        <v>60</v>
      </c>
      <c r="E30" s="4">
        <v>39</v>
      </c>
      <c r="F30" s="11">
        <v>1407549</v>
      </c>
      <c r="G30" s="4">
        <v>5193</v>
      </c>
      <c r="H30" s="11">
        <v>186337833</v>
      </c>
      <c r="I30" s="4">
        <v>418</v>
      </c>
      <c r="J30" s="11">
        <v>187745382</v>
      </c>
      <c r="L30" s="18">
        <f t="shared" si="0"/>
        <v>5193</v>
      </c>
      <c r="M30">
        <f t="shared" si="1"/>
        <v>20141</v>
      </c>
      <c r="P30" s="19">
        <f t="shared" si="2"/>
        <v>25334</v>
      </c>
    </row>
    <row r="31" spans="1:16" outlineLevel="1" x14ac:dyDescent="0.25">
      <c r="B31" s="1" t="s">
        <v>21</v>
      </c>
      <c r="C31" s="1" t="s">
        <v>18</v>
      </c>
      <c r="D31" s="1" t="s">
        <v>60</v>
      </c>
      <c r="E31" s="4">
        <v>0</v>
      </c>
      <c r="F31" s="11">
        <v>0</v>
      </c>
      <c r="G31" s="4">
        <v>795</v>
      </c>
      <c r="H31" s="11">
        <v>56310645</v>
      </c>
      <c r="I31" s="4">
        <v>14</v>
      </c>
      <c r="J31" s="11">
        <v>56310645</v>
      </c>
      <c r="L31" s="18">
        <f t="shared" si="0"/>
        <v>795</v>
      </c>
      <c r="M31">
        <f t="shared" si="1"/>
        <v>2094</v>
      </c>
      <c r="P31" s="19">
        <f t="shared" si="2"/>
        <v>2889</v>
      </c>
    </row>
    <row r="32" spans="1:16" x14ac:dyDescent="0.25">
      <c r="A32" s="3" t="s">
        <v>82</v>
      </c>
      <c r="E32" s="6">
        <v>8197</v>
      </c>
      <c r="F32" s="2">
        <v>462156072</v>
      </c>
      <c r="G32" s="6">
        <v>253342</v>
      </c>
      <c r="H32" s="2">
        <v>13624697531</v>
      </c>
      <c r="I32" s="6">
        <v>9740</v>
      </c>
      <c r="J32" s="2">
        <v>14086853603</v>
      </c>
    </row>
    <row r="33" spans="2:10" outlineLevel="1" x14ac:dyDescent="0.25">
      <c r="B33" s="1" t="s">
        <v>0</v>
      </c>
      <c r="C33" s="1" t="s">
        <v>47</v>
      </c>
      <c r="D33" s="1" t="s">
        <v>60</v>
      </c>
      <c r="E33" s="4">
        <v>499</v>
      </c>
      <c r="F33" s="11">
        <v>30389100</v>
      </c>
      <c r="G33" s="4">
        <v>11047</v>
      </c>
      <c r="H33" s="11">
        <v>672762300</v>
      </c>
      <c r="I33" s="4">
        <v>470</v>
      </c>
      <c r="J33" s="11">
        <v>703151400</v>
      </c>
    </row>
    <row r="34" spans="2:10" outlineLevel="1" x14ac:dyDescent="0.25">
      <c r="B34" s="1" t="s">
        <v>24</v>
      </c>
      <c r="C34" s="1" t="s">
        <v>10</v>
      </c>
      <c r="D34" s="1" t="s">
        <v>60</v>
      </c>
      <c r="E34" s="4">
        <v>88</v>
      </c>
      <c r="F34" s="11">
        <v>7992600</v>
      </c>
      <c r="G34" s="4">
        <v>1905</v>
      </c>
      <c r="H34" s="11">
        <v>173021625</v>
      </c>
      <c r="I34" s="4">
        <v>207</v>
      </c>
      <c r="J34" s="11">
        <v>181014225</v>
      </c>
    </row>
    <row r="35" spans="2:10" outlineLevel="1" x14ac:dyDescent="0.25">
      <c r="B35" s="1" t="s">
        <v>80</v>
      </c>
      <c r="C35" s="1" t="s">
        <v>6</v>
      </c>
      <c r="D35" s="1" t="s">
        <v>60</v>
      </c>
      <c r="E35" s="4">
        <v>40</v>
      </c>
      <c r="F35" s="11">
        <v>5985000</v>
      </c>
      <c r="G35" s="4">
        <v>430</v>
      </c>
      <c r="H35" s="11">
        <v>64338750</v>
      </c>
      <c r="I35" s="4">
        <v>52</v>
      </c>
      <c r="J35" s="11">
        <v>70323750</v>
      </c>
    </row>
    <row r="36" spans="2:10" outlineLevel="1" x14ac:dyDescent="0.25">
      <c r="B36" s="1" t="s">
        <v>3</v>
      </c>
      <c r="C36" s="1" t="s">
        <v>52</v>
      </c>
      <c r="D36" s="1" t="s">
        <v>60</v>
      </c>
      <c r="E36" s="4">
        <v>0</v>
      </c>
      <c r="F36" s="11">
        <v>0</v>
      </c>
      <c r="G36" s="4">
        <v>4128</v>
      </c>
      <c r="H36" s="11">
        <v>256165284</v>
      </c>
      <c r="I36" s="4">
        <v>147</v>
      </c>
      <c r="J36" s="11">
        <v>256165284</v>
      </c>
    </row>
    <row r="37" spans="2:10" outlineLevel="1" x14ac:dyDescent="0.25">
      <c r="B37" s="1" t="s">
        <v>31</v>
      </c>
      <c r="C37" s="1" t="s">
        <v>22</v>
      </c>
      <c r="D37" s="1" t="s">
        <v>15</v>
      </c>
      <c r="E37" s="4">
        <v>0</v>
      </c>
      <c r="F37" s="11">
        <v>0</v>
      </c>
      <c r="G37" s="4">
        <v>0</v>
      </c>
      <c r="H37" s="11">
        <v>0</v>
      </c>
      <c r="I37" s="4">
        <v>-11</v>
      </c>
      <c r="J37" s="11">
        <v>0</v>
      </c>
    </row>
    <row r="38" spans="2:10" outlineLevel="1" x14ac:dyDescent="0.25">
      <c r="B38" s="1" t="s">
        <v>39</v>
      </c>
      <c r="C38" s="1" t="s">
        <v>2</v>
      </c>
      <c r="D38" s="1" t="s">
        <v>15</v>
      </c>
      <c r="E38" s="4">
        <v>0</v>
      </c>
      <c r="F38" s="11">
        <v>0</v>
      </c>
      <c r="G38" s="4">
        <v>0</v>
      </c>
      <c r="H38" s="11">
        <v>0</v>
      </c>
      <c r="I38" s="4">
        <v>-13</v>
      </c>
      <c r="J38" s="11">
        <v>0</v>
      </c>
    </row>
    <row r="39" spans="2:10" outlineLevel="1" x14ac:dyDescent="0.25">
      <c r="B39" s="1" t="s">
        <v>65</v>
      </c>
      <c r="C39" s="1" t="s">
        <v>5</v>
      </c>
      <c r="D39" s="1" t="s">
        <v>15</v>
      </c>
      <c r="E39" s="4">
        <v>0</v>
      </c>
      <c r="F39" s="11">
        <v>0</v>
      </c>
      <c r="G39" s="4">
        <v>0</v>
      </c>
      <c r="H39" s="11">
        <v>0</v>
      </c>
      <c r="I39" s="4">
        <v>-10</v>
      </c>
      <c r="J39" s="11">
        <v>0</v>
      </c>
    </row>
    <row r="40" spans="2:10" outlineLevel="1" x14ac:dyDescent="0.25">
      <c r="B40" s="1" t="s">
        <v>64</v>
      </c>
      <c r="C40" s="1" t="s">
        <v>62</v>
      </c>
      <c r="D40" s="1" t="s">
        <v>60</v>
      </c>
      <c r="E40" s="4">
        <v>172</v>
      </c>
      <c r="F40" s="11">
        <v>7740000</v>
      </c>
      <c r="G40" s="4">
        <v>11302</v>
      </c>
      <c r="H40" s="11">
        <v>508210000</v>
      </c>
      <c r="I40" s="4">
        <v>-9</v>
      </c>
      <c r="J40" s="11">
        <v>515950000</v>
      </c>
    </row>
    <row r="41" spans="2:10" outlineLevel="1" x14ac:dyDescent="0.25">
      <c r="B41" s="1" t="s">
        <v>7</v>
      </c>
      <c r="C41" s="1" t="s">
        <v>44</v>
      </c>
      <c r="D41" s="1" t="s">
        <v>60</v>
      </c>
      <c r="E41" s="4">
        <v>2024</v>
      </c>
      <c r="F41" s="11">
        <v>101319416</v>
      </c>
      <c r="G41" s="4">
        <v>56731</v>
      </c>
      <c r="H41" s="11">
        <v>2855938489</v>
      </c>
      <c r="I41" s="4">
        <v>2303</v>
      </c>
      <c r="J41" s="11">
        <v>2957257905</v>
      </c>
    </row>
    <row r="42" spans="2:10" outlineLevel="1" x14ac:dyDescent="0.25">
      <c r="B42" s="1" t="s">
        <v>27</v>
      </c>
      <c r="C42" s="1" t="s">
        <v>37</v>
      </c>
      <c r="D42" s="1" t="s">
        <v>60</v>
      </c>
      <c r="E42" s="4">
        <v>495</v>
      </c>
      <c r="F42" s="11">
        <v>39312900</v>
      </c>
      <c r="G42" s="4">
        <v>10717</v>
      </c>
      <c r="H42" s="11">
        <v>855219070</v>
      </c>
      <c r="I42" s="4">
        <v>400</v>
      </c>
      <c r="J42" s="11">
        <v>894531970</v>
      </c>
    </row>
    <row r="43" spans="2:10" outlineLevel="1" x14ac:dyDescent="0.25">
      <c r="B43" s="1" t="s">
        <v>72</v>
      </c>
      <c r="C43" s="1" t="s">
        <v>79</v>
      </c>
      <c r="D43" s="1" t="s">
        <v>60</v>
      </c>
      <c r="E43" s="4">
        <v>76</v>
      </c>
      <c r="F43" s="11">
        <v>4180000</v>
      </c>
      <c r="G43" s="4">
        <v>5090</v>
      </c>
      <c r="H43" s="11">
        <v>279950000</v>
      </c>
      <c r="I43" s="4">
        <v>89</v>
      </c>
      <c r="J43" s="11">
        <v>284130000</v>
      </c>
    </row>
    <row r="44" spans="2:10" outlineLevel="1" x14ac:dyDescent="0.25">
      <c r="B44" s="1" t="s">
        <v>36</v>
      </c>
      <c r="C44" s="1" t="s">
        <v>43</v>
      </c>
      <c r="D44" s="1" t="s">
        <v>60</v>
      </c>
      <c r="E44" s="4">
        <v>259</v>
      </c>
      <c r="F44" s="11">
        <v>11137000</v>
      </c>
      <c r="G44" s="4">
        <v>6993</v>
      </c>
      <c r="H44" s="11">
        <v>300699000</v>
      </c>
      <c r="I44" s="4">
        <v>144</v>
      </c>
      <c r="J44" s="11">
        <v>311836000</v>
      </c>
    </row>
    <row r="45" spans="2:10" outlineLevel="1" x14ac:dyDescent="0.25">
      <c r="B45" s="1" t="s">
        <v>23</v>
      </c>
      <c r="C45" s="1" t="s">
        <v>55</v>
      </c>
      <c r="D45" s="1" t="s">
        <v>69</v>
      </c>
      <c r="E45" s="4">
        <v>0</v>
      </c>
      <c r="F45" s="11">
        <v>0</v>
      </c>
      <c r="G45" s="4">
        <v>14</v>
      </c>
      <c r="H45" s="11">
        <v>0</v>
      </c>
      <c r="I45" s="4">
        <v>0</v>
      </c>
      <c r="J45" s="11">
        <v>0</v>
      </c>
    </row>
    <row r="46" spans="2:10" outlineLevel="1" x14ac:dyDescent="0.25">
      <c r="B46" s="1" t="s">
        <v>45</v>
      </c>
      <c r="C46" s="1" t="s">
        <v>33</v>
      </c>
      <c r="D46" s="1" t="s">
        <v>60</v>
      </c>
      <c r="E46" s="4">
        <v>135</v>
      </c>
      <c r="F46" s="11">
        <v>8370000</v>
      </c>
      <c r="G46" s="4">
        <v>1278</v>
      </c>
      <c r="H46" s="11">
        <v>79236000</v>
      </c>
      <c r="I46" s="4">
        <v>32</v>
      </c>
      <c r="J46" s="11">
        <v>87606000</v>
      </c>
    </row>
    <row r="47" spans="2:10" outlineLevel="1" x14ac:dyDescent="0.25">
      <c r="B47" s="1" t="s">
        <v>38</v>
      </c>
      <c r="C47" s="1" t="s">
        <v>77</v>
      </c>
      <c r="D47" s="1" t="s">
        <v>60</v>
      </c>
      <c r="E47" s="4">
        <v>0</v>
      </c>
      <c r="F47" s="11">
        <v>0</v>
      </c>
      <c r="G47" s="4">
        <v>601</v>
      </c>
      <c r="H47" s="11">
        <v>86535250</v>
      </c>
      <c r="I47" s="4">
        <v>30</v>
      </c>
      <c r="J47" s="11">
        <v>86535250</v>
      </c>
    </row>
    <row r="48" spans="2:10" outlineLevel="1" x14ac:dyDescent="0.25">
      <c r="B48" s="1" t="s">
        <v>68</v>
      </c>
      <c r="C48" s="1" t="s">
        <v>59</v>
      </c>
      <c r="D48" s="1" t="s">
        <v>60</v>
      </c>
      <c r="E48" s="4">
        <v>0</v>
      </c>
      <c r="F48" s="11">
        <v>0</v>
      </c>
      <c r="G48" s="4">
        <v>3587</v>
      </c>
      <c r="H48" s="11">
        <v>252838125</v>
      </c>
      <c r="I48" s="4">
        <v>37</v>
      </c>
      <c r="J48" s="11">
        <v>252838125</v>
      </c>
    </row>
    <row r="49" spans="1:10" outlineLevel="1" x14ac:dyDescent="0.25">
      <c r="B49" s="1" t="s">
        <v>9</v>
      </c>
      <c r="C49" s="1" t="s">
        <v>75</v>
      </c>
      <c r="D49" s="1" t="s">
        <v>60</v>
      </c>
      <c r="E49" s="4">
        <v>261</v>
      </c>
      <c r="F49" s="11">
        <v>9396000</v>
      </c>
      <c r="G49" s="4">
        <v>10503</v>
      </c>
      <c r="H49" s="11">
        <v>377977948</v>
      </c>
      <c r="I49" s="4">
        <v>287</v>
      </c>
      <c r="J49" s="11">
        <v>387373948</v>
      </c>
    </row>
    <row r="50" spans="1:10" outlineLevel="1" x14ac:dyDescent="0.25">
      <c r="B50" s="1" t="s">
        <v>11</v>
      </c>
      <c r="C50" s="1" t="s">
        <v>49</v>
      </c>
      <c r="D50" s="1" t="s">
        <v>60</v>
      </c>
      <c r="E50" s="4">
        <v>149</v>
      </c>
      <c r="F50" s="11">
        <v>9498750</v>
      </c>
      <c r="G50" s="4">
        <v>1984</v>
      </c>
      <c r="H50" s="11">
        <v>126480000</v>
      </c>
      <c r="I50" s="4">
        <v>-12</v>
      </c>
      <c r="J50" s="11">
        <v>135978750</v>
      </c>
    </row>
    <row r="51" spans="1:10" outlineLevel="1" x14ac:dyDescent="0.25">
      <c r="B51" s="1" t="s">
        <v>70</v>
      </c>
      <c r="C51" s="1" t="s">
        <v>46</v>
      </c>
      <c r="D51" s="1" t="s">
        <v>60</v>
      </c>
      <c r="E51" s="4">
        <v>2329</v>
      </c>
      <c r="F51" s="11">
        <v>161574375</v>
      </c>
      <c r="G51" s="4">
        <v>62425</v>
      </c>
      <c r="H51" s="11">
        <v>4330734375</v>
      </c>
      <c r="I51" s="4">
        <v>3015</v>
      </c>
      <c r="J51" s="11">
        <v>4492308750</v>
      </c>
    </row>
    <row r="52" spans="1:10" outlineLevel="1" x14ac:dyDescent="0.25">
      <c r="B52" s="1" t="s">
        <v>16</v>
      </c>
      <c r="C52" s="1" t="s">
        <v>28</v>
      </c>
      <c r="D52" s="1" t="s">
        <v>60</v>
      </c>
      <c r="E52" s="4">
        <v>71</v>
      </c>
      <c r="F52" s="11">
        <v>2627000</v>
      </c>
      <c r="G52" s="4">
        <v>1705</v>
      </c>
      <c r="H52" s="11">
        <v>63085000</v>
      </c>
      <c r="I52" s="4">
        <v>156</v>
      </c>
      <c r="J52" s="11">
        <v>65712000</v>
      </c>
    </row>
    <row r="53" spans="1:10" outlineLevel="1" x14ac:dyDescent="0.25">
      <c r="B53" s="1" t="s">
        <v>30</v>
      </c>
      <c r="C53" s="1" t="s">
        <v>17</v>
      </c>
      <c r="D53" s="1" t="s">
        <v>60</v>
      </c>
      <c r="E53" s="4">
        <v>415</v>
      </c>
      <c r="F53" s="11">
        <v>14610905</v>
      </c>
      <c r="G53" s="4">
        <v>29740</v>
      </c>
      <c r="H53" s="11">
        <v>1047232980</v>
      </c>
      <c r="I53" s="4">
        <v>1024</v>
      </c>
      <c r="J53" s="11">
        <v>1061843885</v>
      </c>
    </row>
    <row r="54" spans="1:10" outlineLevel="1" x14ac:dyDescent="0.25">
      <c r="B54" s="1" t="s">
        <v>78</v>
      </c>
      <c r="C54" s="1" t="s">
        <v>66</v>
      </c>
      <c r="D54" s="1" t="s">
        <v>60</v>
      </c>
      <c r="E54" s="4">
        <v>0</v>
      </c>
      <c r="F54" s="11">
        <v>0</v>
      </c>
      <c r="G54" s="4">
        <v>0</v>
      </c>
      <c r="H54" s="11">
        <v>0</v>
      </c>
      <c r="I54" s="4">
        <v>-8</v>
      </c>
      <c r="J54" s="11">
        <v>0</v>
      </c>
    </row>
    <row r="55" spans="1:10" outlineLevel="1" x14ac:dyDescent="0.25">
      <c r="B55" s="1" t="s">
        <v>41</v>
      </c>
      <c r="C55" s="1" t="s">
        <v>73</v>
      </c>
      <c r="D55" s="1" t="s">
        <v>60</v>
      </c>
      <c r="E55" s="4">
        <v>203</v>
      </c>
      <c r="F55" s="11">
        <v>13144250</v>
      </c>
      <c r="G55" s="4">
        <v>1993</v>
      </c>
      <c r="H55" s="11">
        <v>129046750</v>
      </c>
      <c r="I55" s="4">
        <v>143</v>
      </c>
      <c r="J55" s="11">
        <v>142191000</v>
      </c>
    </row>
    <row r="56" spans="1:10" outlineLevel="1" x14ac:dyDescent="0.25">
      <c r="B56" s="1" t="s">
        <v>4</v>
      </c>
      <c r="C56" s="1" t="s">
        <v>8</v>
      </c>
      <c r="D56" s="1" t="s">
        <v>60</v>
      </c>
      <c r="E56" s="4">
        <v>145</v>
      </c>
      <c r="F56" s="11">
        <v>4706700</v>
      </c>
      <c r="G56" s="4">
        <v>8934</v>
      </c>
      <c r="H56" s="11">
        <v>289997640</v>
      </c>
      <c r="I56" s="4">
        <v>465</v>
      </c>
      <c r="J56" s="11">
        <v>294704340</v>
      </c>
    </row>
    <row r="57" spans="1:10" outlineLevel="1" x14ac:dyDescent="0.25">
      <c r="B57" s="1" t="s">
        <v>58</v>
      </c>
      <c r="C57" s="1" t="s">
        <v>1</v>
      </c>
      <c r="D57" s="1" t="s">
        <v>15</v>
      </c>
      <c r="E57" s="4">
        <v>0</v>
      </c>
      <c r="F57" s="11">
        <v>0</v>
      </c>
      <c r="G57" s="4">
        <v>0</v>
      </c>
      <c r="H57" s="11">
        <v>0</v>
      </c>
      <c r="I57" s="4">
        <v>-27</v>
      </c>
      <c r="J57" s="11">
        <v>0</v>
      </c>
    </row>
    <row r="58" spans="1:10" outlineLevel="1" x14ac:dyDescent="0.25">
      <c r="B58" s="1" t="s">
        <v>35</v>
      </c>
      <c r="C58" s="1" t="s">
        <v>32</v>
      </c>
      <c r="D58" s="1" t="s">
        <v>15</v>
      </c>
      <c r="E58" s="4">
        <v>0</v>
      </c>
      <c r="F58" s="11">
        <v>0</v>
      </c>
      <c r="G58" s="4">
        <v>0</v>
      </c>
      <c r="H58" s="11">
        <v>0</v>
      </c>
      <c r="I58" s="4">
        <v>-14</v>
      </c>
      <c r="J58" s="11">
        <v>0</v>
      </c>
    </row>
    <row r="59" spans="1:10" outlineLevel="1" x14ac:dyDescent="0.25">
      <c r="B59" s="1" t="s">
        <v>26</v>
      </c>
      <c r="C59" s="1" t="s">
        <v>53</v>
      </c>
      <c r="D59" s="1" t="s">
        <v>60</v>
      </c>
      <c r="E59" s="4">
        <v>836</v>
      </c>
      <c r="F59" s="11">
        <v>30172076</v>
      </c>
      <c r="G59" s="4">
        <v>20141</v>
      </c>
      <c r="H59" s="11">
        <v>726908831</v>
      </c>
      <c r="I59" s="4">
        <v>702</v>
      </c>
      <c r="J59" s="11">
        <v>757080907</v>
      </c>
    </row>
    <row r="60" spans="1:10" outlineLevel="1" x14ac:dyDescent="0.25">
      <c r="B60" s="1" t="s">
        <v>21</v>
      </c>
      <c r="C60" s="1" t="s">
        <v>18</v>
      </c>
      <c r="D60" s="1" t="s">
        <v>60</v>
      </c>
      <c r="E60" s="4">
        <v>0</v>
      </c>
      <c r="F60" s="11">
        <v>0</v>
      </c>
      <c r="G60" s="4">
        <v>2094</v>
      </c>
      <c r="H60" s="11">
        <v>148320114</v>
      </c>
      <c r="I60" s="4">
        <v>141</v>
      </c>
      <c r="J60" s="11">
        <v>148320114</v>
      </c>
    </row>
    <row r="61" spans="1:10" x14ac:dyDescent="0.25">
      <c r="A61" s="3" t="s">
        <v>13</v>
      </c>
      <c r="E61" s="6">
        <v>0</v>
      </c>
      <c r="F61" s="2">
        <v>0</v>
      </c>
      <c r="G61" s="6">
        <v>10332</v>
      </c>
      <c r="H61" s="2">
        <v>0</v>
      </c>
      <c r="I61" s="6">
        <v>10332</v>
      </c>
      <c r="J61" s="2">
        <v>0</v>
      </c>
    </row>
    <row r="62" spans="1:10" outlineLevel="1" x14ac:dyDescent="0.25">
      <c r="B62" s="1" t="s">
        <v>0</v>
      </c>
      <c r="C62" s="1" t="s">
        <v>47</v>
      </c>
      <c r="D62" s="1" t="s">
        <v>60</v>
      </c>
      <c r="E62" s="4">
        <v>0</v>
      </c>
      <c r="F62" s="11">
        <v>0</v>
      </c>
      <c r="G62" s="4">
        <v>1135</v>
      </c>
      <c r="H62" s="11">
        <v>0</v>
      </c>
      <c r="I62" s="4">
        <v>1135</v>
      </c>
      <c r="J62" s="11">
        <v>0</v>
      </c>
    </row>
    <row r="63" spans="1:10" outlineLevel="1" x14ac:dyDescent="0.25">
      <c r="B63" s="1" t="s">
        <v>24</v>
      </c>
      <c r="C63" s="1" t="s">
        <v>10</v>
      </c>
      <c r="D63" s="1" t="s">
        <v>60</v>
      </c>
      <c r="E63" s="4">
        <v>0</v>
      </c>
      <c r="F63" s="11">
        <v>0</v>
      </c>
      <c r="G63" s="4">
        <v>138</v>
      </c>
      <c r="H63" s="11">
        <v>0</v>
      </c>
      <c r="I63" s="4">
        <v>138</v>
      </c>
      <c r="J63" s="11">
        <v>0</v>
      </c>
    </row>
    <row r="64" spans="1:10" outlineLevel="1" x14ac:dyDescent="0.25">
      <c r="B64" s="1" t="s">
        <v>80</v>
      </c>
      <c r="C64" s="1" t="s">
        <v>6</v>
      </c>
      <c r="D64" s="1" t="s">
        <v>60</v>
      </c>
      <c r="E64" s="4">
        <v>0</v>
      </c>
      <c r="F64" s="11">
        <v>0</v>
      </c>
      <c r="G64" s="4">
        <v>64</v>
      </c>
      <c r="H64" s="11">
        <v>0</v>
      </c>
      <c r="I64" s="4">
        <v>64</v>
      </c>
      <c r="J64" s="11">
        <v>0</v>
      </c>
    </row>
    <row r="65" spans="2:10" outlineLevel="1" x14ac:dyDescent="0.25">
      <c r="B65" s="1" t="s">
        <v>3</v>
      </c>
      <c r="C65" s="1" t="s">
        <v>52</v>
      </c>
      <c r="D65" s="1" t="s">
        <v>60</v>
      </c>
      <c r="E65" s="4">
        <v>0</v>
      </c>
      <c r="F65" s="11">
        <v>0</v>
      </c>
      <c r="G65" s="4">
        <v>118</v>
      </c>
      <c r="H65" s="11">
        <v>0</v>
      </c>
      <c r="I65" s="4">
        <v>118</v>
      </c>
      <c r="J65" s="11">
        <v>0</v>
      </c>
    </row>
    <row r="66" spans="2:10" outlineLevel="1" x14ac:dyDescent="0.25">
      <c r="B66" s="1" t="s">
        <v>64</v>
      </c>
      <c r="C66" s="1" t="s">
        <v>62</v>
      </c>
      <c r="D66" s="1" t="s">
        <v>60</v>
      </c>
      <c r="E66" s="4">
        <v>0</v>
      </c>
      <c r="F66" s="11">
        <v>0</v>
      </c>
      <c r="G66" s="4">
        <v>525</v>
      </c>
      <c r="H66" s="11">
        <v>0</v>
      </c>
      <c r="I66" s="4">
        <v>525</v>
      </c>
      <c r="J66" s="11">
        <v>0</v>
      </c>
    </row>
    <row r="67" spans="2:10" outlineLevel="1" x14ac:dyDescent="0.25">
      <c r="B67" s="1" t="s">
        <v>7</v>
      </c>
      <c r="C67" s="1" t="s">
        <v>44</v>
      </c>
      <c r="D67" s="1" t="s">
        <v>60</v>
      </c>
      <c r="E67" s="4">
        <v>0</v>
      </c>
      <c r="F67" s="11">
        <v>0</v>
      </c>
      <c r="G67" s="4">
        <v>842</v>
      </c>
      <c r="H67" s="11">
        <v>0</v>
      </c>
      <c r="I67" s="4">
        <v>842</v>
      </c>
      <c r="J67" s="11">
        <v>0</v>
      </c>
    </row>
    <row r="68" spans="2:10" outlineLevel="1" x14ac:dyDescent="0.25">
      <c r="B68" s="1" t="s">
        <v>27</v>
      </c>
      <c r="C68" s="1" t="s">
        <v>37</v>
      </c>
      <c r="D68" s="1" t="s">
        <v>60</v>
      </c>
      <c r="E68" s="4">
        <v>0</v>
      </c>
      <c r="F68" s="11">
        <v>0</v>
      </c>
      <c r="G68" s="4">
        <v>131</v>
      </c>
      <c r="H68" s="11">
        <v>0</v>
      </c>
      <c r="I68" s="4">
        <v>131</v>
      </c>
      <c r="J68" s="11">
        <v>0</v>
      </c>
    </row>
    <row r="69" spans="2:10" outlineLevel="1" x14ac:dyDescent="0.25">
      <c r="B69" s="1" t="s">
        <v>72</v>
      </c>
      <c r="C69" s="1" t="s">
        <v>79</v>
      </c>
      <c r="D69" s="1" t="s">
        <v>60</v>
      </c>
      <c r="E69" s="4">
        <v>0</v>
      </c>
      <c r="F69" s="11">
        <v>0</v>
      </c>
      <c r="G69" s="4">
        <v>526</v>
      </c>
      <c r="H69" s="11">
        <v>0</v>
      </c>
      <c r="I69" s="4">
        <v>526</v>
      </c>
      <c r="J69" s="11">
        <v>0</v>
      </c>
    </row>
    <row r="70" spans="2:10" outlineLevel="1" x14ac:dyDescent="0.25">
      <c r="B70" s="1" t="s">
        <v>36</v>
      </c>
      <c r="C70" s="1" t="s">
        <v>43</v>
      </c>
      <c r="D70" s="1" t="s">
        <v>60</v>
      </c>
      <c r="E70" s="4">
        <v>0</v>
      </c>
      <c r="F70" s="11">
        <v>0</v>
      </c>
      <c r="G70" s="4">
        <v>359</v>
      </c>
      <c r="H70" s="11">
        <v>0</v>
      </c>
      <c r="I70" s="4">
        <v>359</v>
      </c>
      <c r="J70" s="11">
        <v>0</v>
      </c>
    </row>
    <row r="71" spans="2:10" outlineLevel="1" x14ac:dyDescent="0.25">
      <c r="B71" s="1" t="s">
        <v>23</v>
      </c>
      <c r="C71" s="1" t="s">
        <v>55</v>
      </c>
      <c r="D71" s="1" t="s">
        <v>69</v>
      </c>
      <c r="E71" s="4">
        <v>0</v>
      </c>
      <c r="F71" s="11">
        <v>0</v>
      </c>
      <c r="G71" s="4">
        <v>7</v>
      </c>
      <c r="H71" s="11">
        <v>0</v>
      </c>
      <c r="I71" s="4">
        <v>7</v>
      </c>
      <c r="J71" s="11">
        <v>0</v>
      </c>
    </row>
    <row r="72" spans="2:10" outlineLevel="1" x14ac:dyDescent="0.25">
      <c r="B72" s="1" t="s">
        <v>45</v>
      </c>
      <c r="C72" s="1" t="s">
        <v>33</v>
      </c>
      <c r="D72" s="1" t="s">
        <v>60</v>
      </c>
      <c r="E72" s="4">
        <v>0</v>
      </c>
      <c r="F72" s="11">
        <v>0</v>
      </c>
      <c r="G72" s="4">
        <v>293</v>
      </c>
      <c r="H72" s="11">
        <v>0</v>
      </c>
      <c r="I72" s="4">
        <v>293</v>
      </c>
      <c r="J72" s="11">
        <v>0</v>
      </c>
    </row>
    <row r="73" spans="2:10" outlineLevel="1" x14ac:dyDescent="0.25">
      <c r="B73" s="1" t="s">
        <v>38</v>
      </c>
      <c r="C73" s="1" t="s">
        <v>77</v>
      </c>
      <c r="D73" s="1" t="s">
        <v>60</v>
      </c>
      <c r="E73" s="4">
        <v>0</v>
      </c>
      <c r="F73" s="11">
        <v>0</v>
      </c>
      <c r="G73" s="4">
        <v>17</v>
      </c>
      <c r="H73" s="11">
        <v>0</v>
      </c>
      <c r="I73" s="4">
        <v>17</v>
      </c>
      <c r="J73" s="11">
        <v>0</v>
      </c>
    </row>
    <row r="74" spans="2:10" outlineLevel="1" x14ac:dyDescent="0.25">
      <c r="B74" s="1" t="s">
        <v>68</v>
      </c>
      <c r="C74" s="1" t="s">
        <v>59</v>
      </c>
      <c r="D74" s="1" t="s">
        <v>60</v>
      </c>
      <c r="E74" s="4">
        <v>0</v>
      </c>
      <c r="F74" s="11">
        <v>0</v>
      </c>
      <c r="G74" s="4">
        <v>126</v>
      </c>
      <c r="H74" s="11">
        <v>0</v>
      </c>
      <c r="I74" s="4">
        <v>126</v>
      </c>
      <c r="J74" s="11">
        <v>0</v>
      </c>
    </row>
    <row r="75" spans="2:10" outlineLevel="1" x14ac:dyDescent="0.25">
      <c r="B75" s="1" t="s">
        <v>9</v>
      </c>
      <c r="C75" s="1" t="s">
        <v>75</v>
      </c>
      <c r="D75" s="1" t="s">
        <v>60</v>
      </c>
      <c r="E75" s="4">
        <v>0</v>
      </c>
      <c r="F75" s="11">
        <v>0</v>
      </c>
      <c r="G75" s="4">
        <v>471</v>
      </c>
      <c r="H75" s="11">
        <v>0</v>
      </c>
      <c r="I75" s="4">
        <v>471</v>
      </c>
      <c r="J75" s="11">
        <v>0</v>
      </c>
    </row>
    <row r="76" spans="2:10" outlineLevel="1" x14ac:dyDescent="0.25">
      <c r="B76" s="1" t="s">
        <v>40</v>
      </c>
      <c r="C76" s="1" t="s">
        <v>81</v>
      </c>
      <c r="D76" s="1" t="s">
        <v>60</v>
      </c>
      <c r="E76" s="4">
        <v>0</v>
      </c>
      <c r="F76" s="11">
        <v>0</v>
      </c>
      <c r="G76" s="4">
        <v>2</v>
      </c>
      <c r="H76" s="11">
        <v>0</v>
      </c>
      <c r="I76" s="4">
        <v>2</v>
      </c>
      <c r="J76" s="11">
        <v>0</v>
      </c>
    </row>
    <row r="77" spans="2:10" outlineLevel="1" x14ac:dyDescent="0.25">
      <c r="B77" s="1" t="s">
        <v>11</v>
      </c>
      <c r="C77" s="1" t="s">
        <v>49</v>
      </c>
      <c r="D77" s="1" t="s">
        <v>60</v>
      </c>
      <c r="E77" s="4">
        <v>0</v>
      </c>
      <c r="F77" s="11">
        <v>0</v>
      </c>
      <c r="G77" s="4">
        <v>227</v>
      </c>
      <c r="H77" s="11">
        <v>0</v>
      </c>
      <c r="I77" s="4">
        <v>227</v>
      </c>
      <c r="J77" s="11">
        <v>0</v>
      </c>
    </row>
    <row r="78" spans="2:10" outlineLevel="1" x14ac:dyDescent="0.25">
      <c r="B78" s="1" t="s">
        <v>70</v>
      </c>
      <c r="C78" s="1" t="s">
        <v>46</v>
      </c>
      <c r="D78" s="1" t="s">
        <v>60</v>
      </c>
      <c r="E78" s="4">
        <v>0</v>
      </c>
      <c r="F78" s="11">
        <v>0</v>
      </c>
      <c r="G78" s="4">
        <v>2232</v>
      </c>
      <c r="H78" s="11">
        <v>0</v>
      </c>
      <c r="I78" s="4">
        <v>2232</v>
      </c>
      <c r="J78" s="11">
        <v>0</v>
      </c>
    </row>
    <row r="79" spans="2:10" outlineLevel="1" x14ac:dyDescent="0.25">
      <c r="B79" s="1" t="s">
        <v>16</v>
      </c>
      <c r="C79" s="1" t="s">
        <v>28</v>
      </c>
      <c r="D79" s="1" t="s">
        <v>60</v>
      </c>
      <c r="E79" s="4">
        <v>0</v>
      </c>
      <c r="F79" s="11">
        <v>0</v>
      </c>
      <c r="G79" s="4">
        <v>256</v>
      </c>
      <c r="H79" s="11">
        <v>0</v>
      </c>
      <c r="I79" s="4">
        <v>256</v>
      </c>
      <c r="J79" s="11">
        <v>0</v>
      </c>
    </row>
    <row r="80" spans="2:10" outlineLevel="1" x14ac:dyDescent="0.25">
      <c r="B80" s="1" t="s">
        <v>30</v>
      </c>
      <c r="C80" s="1" t="s">
        <v>17</v>
      </c>
      <c r="D80" s="1" t="s">
        <v>60</v>
      </c>
      <c r="E80" s="4">
        <v>0</v>
      </c>
      <c r="F80" s="11">
        <v>0</v>
      </c>
      <c r="G80" s="4">
        <v>1196</v>
      </c>
      <c r="H80" s="11">
        <v>0</v>
      </c>
      <c r="I80" s="4">
        <v>1196</v>
      </c>
      <c r="J80" s="11">
        <v>0</v>
      </c>
    </row>
    <row r="81" spans="2:10" outlineLevel="1" x14ac:dyDescent="0.25">
      <c r="B81" s="1" t="s">
        <v>78</v>
      </c>
      <c r="C81" s="1" t="s">
        <v>66</v>
      </c>
      <c r="D81" s="1" t="s">
        <v>60</v>
      </c>
      <c r="E81" s="4">
        <v>0</v>
      </c>
      <c r="F81" s="11">
        <v>0</v>
      </c>
      <c r="G81" s="4">
        <v>16</v>
      </c>
      <c r="H81" s="11">
        <v>0</v>
      </c>
      <c r="I81" s="4">
        <v>16</v>
      </c>
      <c r="J81" s="11">
        <v>0</v>
      </c>
    </row>
    <row r="82" spans="2:10" outlineLevel="1" x14ac:dyDescent="0.25">
      <c r="B82" s="1" t="s">
        <v>41</v>
      </c>
      <c r="C82" s="1" t="s">
        <v>73</v>
      </c>
      <c r="D82" s="1" t="s">
        <v>60</v>
      </c>
      <c r="E82" s="4">
        <v>0</v>
      </c>
      <c r="F82" s="11">
        <v>0</v>
      </c>
      <c r="G82" s="4">
        <v>365</v>
      </c>
      <c r="H82" s="11">
        <v>0</v>
      </c>
      <c r="I82" s="4">
        <v>365</v>
      </c>
      <c r="J82" s="11">
        <v>0</v>
      </c>
    </row>
    <row r="83" spans="2:10" outlineLevel="1" x14ac:dyDescent="0.25">
      <c r="B83" s="1" t="s">
        <v>4</v>
      </c>
      <c r="C83" s="1" t="s">
        <v>8</v>
      </c>
      <c r="D83" s="1" t="s">
        <v>60</v>
      </c>
      <c r="E83" s="4">
        <v>0</v>
      </c>
      <c r="F83" s="11">
        <v>0</v>
      </c>
      <c r="G83" s="4">
        <v>581</v>
      </c>
      <c r="H83" s="11">
        <v>0</v>
      </c>
      <c r="I83" s="4">
        <v>581</v>
      </c>
      <c r="J83" s="11">
        <v>0</v>
      </c>
    </row>
    <row r="84" spans="2:10" outlineLevel="1" x14ac:dyDescent="0.25">
      <c r="B84" s="1" t="s">
        <v>26</v>
      </c>
      <c r="C84" s="1" t="s">
        <v>53</v>
      </c>
      <c r="D84" s="1" t="s">
        <v>60</v>
      </c>
      <c r="E84" s="4">
        <v>0</v>
      </c>
      <c r="F84" s="11">
        <v>0</v>
      </c>
      <c r="G84" s="4">
        <v>660</v>
      </c>
      <c r="H84" s="11">
        <v>0</v>
      </c>
      <c r="I84" s="4">
        <v>660</v>
      </c>
      <c r="J84" s="11">
        <v>0</v>
      </c>
    </row>
    <row r="85" spans="2:10" outlineLevel="1" x14ac:dyDescent="0.25">
      <c r="B85" s="1" t="s">
        <v>21</v>
      </c>
      <c r="C85" s="1" t="s">
        <v>18</v>
      </c>
      <c r="D85" s="1" t="s">
        <v>60</v>
      </c>
      <c r="E85" s="4">
        <v>0</v>
      </c>
      <c r="F85" s="11">
        <v>0</v>
      </c>
      <c r="G85" s="4">
        <v>45</v>
      </c>
      <c r="H85" s="11">
        <v>0</v>
      </c>
      <c r="I85" s="4">
        <v>45</v>
      </c>
      <c r="J85" s="11">
        <v>0</v>
      </c>
    </row>
    <row r="86" spans="2:10" x14ac:dyDescent="0.25">
      <c r="B86" s="10" t="s">
        <v>63</v>
      </c>
      <c r="E86" s="6">
        <v>12108</v>
      </c>
      <c r="F86" s="2">
        <v>669248411</v>
      </c>
      <c r="G86" s="6">
        <v>604113</v>
      </c>
      <c r="H86" s="2">
        <v>31272701274</v>
      </c>
      <c r="I86" s="6">
        <v>70610</v>
      </c>
      <c r="J86" s="2">
        <v>31941949685</v>
      </c>
    </row>
  </sheetData>
  <mergeCells count="8">
    <mergeCell ref="A1:I1"/>
    <mergeCell ref="A2:I2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2023-04-28T09:45:40Z</dcterms:created>
  <dcterms:modified xsi:type="dcterms:W3CDTF">2023-04-28T10:05:22Z</dcterms:modified>
</cp:coreProperties>
</file>