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USMART\"/>
    </mc:Choice>
  </mc:AlternateContent>
  <xr:revisionPtr revIDLastSave="0" documentId="13_ncr:1_{0E5FAD64-C8E7-458B-A286-103A46431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H15" i="1" l="1"/>
  <c r="H16" i="1" s="1"/>
  <c r="H17" i="1" s="1"/>
  <c r="H13" i="1"/>
  <c r="H7" i="1"/>
</calcChain>
</file>

<file path=xl/sharedStrings.xml><?xml version="1.0" encoding="utf-8"?>
<sst xmlns="http://schemas.openxmlformats.org/spreadsheetml/2006/main" count="39" uniqueCount="24">
  <si>
    <t>Số hóa đơn</t>
  </si>
  <si>
    <t>CÔNG TY TNHH USMART</t>
  </si>
  <si>
    <t>00017683</t>
  </si>
  <si>
    <t>Khách hàng</t>
  </si>
  <si>
    <t>Tiền chiết khấu</t>
  </si>
  <si>
    <t>Tổng tiền hàng</t>
  </si>
  <si>
    <t>Tiền thuế GTGT</t>
  </si>
  <si>
    <t>00030005</t>
  </si>
  <si>
    <t>00028162</t>
  </si>
  <si>
    <t>Ngày hạch toán</t>
  </si>
  <si>
    <t>Diễn giải</t>
  </si>
  <si>
    <t>Tổng tiền thanh toán</t>
  </si>
  <si>
    <t>00036292</t>
  </si>
  <si>
    <t>00022199</t>
  </si>
  <si>
    <t>00015631</t>
  </si>
  <si>
    <t>00034324</t>
  </si>
  <si>
    <t>Số dư đầu kỳ</t>
  </si>
  <si>
    <t xml:space="preserve">USMART thanh toán </t>
  </si>
  <si>
    <t xml:space="preserve">Bán hàng </t>
  </si>
  <si>
    <t>Tổng cộng</t>
  </si>
  <si>
    <t>TỔNG HỢP CÔNG NỢ USMART</t>
  </si>
  <si>
    <t>CK tháng 3+4</t>
  </si>
  <si>
    <t>CK tháng 5+6</t>
  </si>
  <si>
    <t>Chiết khấu 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</si>
</sst>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8" fontId="1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8" fontId="1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</cellXfs>
  <cellStyles count="3">
    <cellStyle name="Comma" xfId="2" builtinId="3"/>
    <cellStyle name="Comma 2" xfId="1" xr:uid="{37DADD8E-EBF7-4FEC-8595-2A4B1B3CE2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0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14.28515625" style="18" customWidth="1"/>
    <col min="2" max="2" width="11.42578125" customWidth="1"/>
    <col min="3" max="3" width="19.5703125" customWidth="1"/>
    <col min="4" max="4" width="29" customWidth="1"/>
    <col min="5" max="5" width="13.85546875" style="2" customWidth="1"/>
    <col min="6" max="7" width="17.140625" style="2" customWidth="1"/>
    <col min="8" max="8" width="15.7109375" style="2" customWidth="1"/>
  </cols>
  <sheetData>
    <row r="1" spans="1:11" ht="18.75" x14ac:dyDescent="0.3">
      <c r="A1" s="22" t="s">
        <v>20</v>
      </c>
      <c r="B1" s="22"/>
      <c r="C1" s="22"/>
      <c r="D1" s="22"/>
      <c r="E1" s="22"/>
      <c r="F1" s="22"/>
      <c r="G1" s="22"/>
      <c r="H1" s="22"/>
    </row>
    <row r="2" spans="1:11" ht="27.75" customHeight="1" x14ac:dyDescent="0.25">
      <c r="A2" s="7" t="s">
        <v>9</v>
      </c>
      <c r="B2" s="6" t="s">
        <v>0</v>
      </c>
      <c r="C2" s="6" t="s">
        <v>3</v>
      </c>
      <c r="D2" s="6" t="s">
        <v>10</v>
      </c>
      <c r="E2" s="1" t="s">
        <v>5</v>
      </c>
      <c r="F2" s="1" t="s">
        <v>4</v>
      </c>
      <c r="G2" s="1" t="s">
        <v>6</v>
      </c>
      <c r="H2" s="1" t="s">
        <v>11</v>
      </c>
    </row>
    <row r="3" spans="1:11" s="13" customFormat="1" ht="15" customHeight="1" x14ac:dyDescent="0.25">
      <c r="A3" s="10"/>
      <c r="B3" s="11"/>
      <c r="C3" s="11" t="s">
        <v>16</v>
      </c>
      <c r="D3" s="11"/>
      <c r="E3" s="12"/>
      <c r="F3" s="12"/>
      <c r="G3" s="12"/>
      <c r="H3" s="12">
        <v>18422741</v>
      </c>
    </row>
    <row r="4" spans="1:11" x14ac:dyDescent="0.25">
      <c r="A4" s="4">
        <v>45001</v>
      </c>
      <c r="B4" s="5" t="s">
        <v>14</v>
      </c>
      <c r="C4" s="5" t="s">
        <v>1</v>
      </c>
      <c r="D4" s="9" t="s">
        <v>18</v>
      </c>
      <c r="E4" s="3">
        <v>867340</v>
      </c>
      <c r="F4" s="3">
        <v>0</v>
      </c>
      <c r="G4" s="3">
        <v>86734</v>
      </c>
      <c r="H4" s="3">
        <v>954074</v>
      </c>
    </row>
    <row r="5" spans="1:11" x14ac:dyDescent="0.25">
      <c r="A5" s="4">
        <v>45013</v>
      </c>
      <c r="B5" s="5" t="s">
        <v>2</v>
      </c>
      <c r="C5" s="5" t="s">
        <v>1</v>
      </c>
      <c r="D5" s="9" t="s">
        <v>18</v>
      </c>
      <c r="E5" s="3">
        <v>817412</v>
      </c>
      <c r="F5" s="3">
        <v>0</v>
      </c>
      <c r="G5" s="3">
        <v>81741</v>
      </c>
      <c r="H5" s="3">
        <v>899153</v>
      </c>
    </row>
    <row r="6" spans="1:11" x14ac:dyDescent="0.25">
      <c r="A6" s="4">
        <v>45031</v>
      </c>
      <c r="B6" s="5" t="s">
        <v>13</v>
      </c>
      <c r="C6" s="5" t="s">
        <v>1</v>
      </c>
      <c r="D6" s="9" t="s">
        <v>18</v>
      </c>
      <c r="E6" s="3">
        <v>535967</v>
      </c>
      <c r="F6" s="3">
        <v>0</v>
      </c>
      <c r="G6" s="3">
        <v>53597</v>
      </c>
      <c r="H6" s="3">
        <v>589564</v>
      </c>
    </row>
    <row r="7" spans="1:11" x14ac:dyDescent="0.25">
      <c r="A7" s="4"/>
      <c r="B7" s="5"/>
      <c r="C7" s="5"/>
      <c r="D7" s="9" t="s">
        <v>21</v>
      </c>
      <c r="E7" s="3"/>
      <c r="F7" s="3"/>
      <c r="G7" s="3"/>
      <c r="H7" s="3">
        <f>-SUM(H4:H6)*0.03</f>
        <v>-73283.73</v>
      </c>
    </row>
    <row r="8" spans="1:11" x14ac:dyDescent="0.25">
      <c r="A8" s="4">
        <v>45058</v>
      </c>
      <c r="B8" s="5" t="s">
        <v>8</v>
      </c>
      <c r="C8" s="5" t="s">
        <v>1</v>
      </c>
      <c r="D8" s="9" t="s">
        <v>18</v>
      </c>
      <c r="E8" s="3">
        <v>476264</v>
      </c>
      <c r="F8" s="3">
        <v>0</v>
      </c>
      <c r="G8" s="3">
        <v>47626</v>
      </c>
      <c r="H8" s="3">
        <v>523890</v>
      </c>
    </row>
    <row r="9" spans="1:11" x14ac:dyDescent="0.25">
      <c r="A9" s="4">
        <v>45069</v>
      </c>
      <c r="B9" s="5" t="s">
        <v>7</v>
      </c>
      <c r="C9" s="5" t="s">
        <v>1</v>
      </c>
      <c r="D9" s="9" t="s">
        <v>18</v>
      </c>
      <c r="E9" s="3">
        <v>541908</v>
      </c>
      <c r="F9" s="3">
        <v>0</v>
      </c>
      <c r="G9" s="3">
        <v>54191</v>
      </c>
      <c r="H9" s="3">
        <v>596099</v>
      </c>
    </row>
    <row r="10" spans="1:11" x14ac:dyDescent="0.25">
      <c r="A10" s="4">
        <v>45063</v>
      </c>
      <c r="B10" s="5"/>
      <c r="C10" s="5" t="s">
        <v>1</v>
      </c>
      <c r="D10" s="9" t="s">
        <v>17</v>
      </c>
      <c r="E10" s="3"/>
      <c r="F10" s="3"/>
      <c r="G10" s="3"/>
      <c r="H10" s="3">
        <v>-18422714</v>
      </c>
      <c r="K10" s="2"/>
    </row>
    <row r="11" spans="1:11" x14ac:dyDescent="0.25">
      <c r="A11" s="4">
        <v>45086</v>
      </c>
      <c r="B11" s="5" t="s">
        <v>15</v>
      </c>
      <c r="C11" s="5" t="s">
        <v>1</v>
      </c>
      <c r="D11" s="5"/>
      <c r="E11" s="3">
        <v>250910</v>
      </c>
      <c r="F11" s="3">
        <v>0</v>
      </c>
      <c r="G11" s="3">
        <v>25091</v>
      </c>
      <c r="H11" s="3">
        <v>276001</v>
      </c>
    </row>
    <row r="12" spans="1:11" x14ac:dyDescent="0.25">
      <c r="A12" s="4">
        <v>45097</v>
      </c>
      <c r="B12" s="5" t="s">
        <v>12</v>
      </c>
      <c r="C12" s="5" t="s">
        <v>1</v>
      </c>
      <c r="D12" s="5"/>
      <c r="E12" s="3">
        <v>351148</v>
      </c>
      <c r="F12" s="3">
        <v>0</v>
      </c>
      <c r="G12" s="3">
        <v>35115</v>
      </c>
      <c r="H12" s="3">
        <v>386263</v>
      </c>
    </row>
    <row r="13" spans="1:11" x14ac:dyDescent="0.25">
      <c r="A13" s="19"/>
      <c r="B13" s="20"/>
      <c r="C13" s="5"/>
      <c r="D13" s="14" t="s">
        <v>22</v>
      </c>
      <c r="E13" s="17"/>
      <c r="F13" s="17"/>
      <c r="G13" s="17"/>
      <c r="H13" s="17">
        <f>-(H8+H9+H11+H12)*0.03</f>
        <v>-53467.59</v>
      </c>
    </row>
    <row r="14" spans="1:11" x14ac:dyDescent="0.25">
      <c r="A14" s="18">
        <v>45104</v>
      </c>
      <c r="C14" s="5" t="s">
        <v>1</v>
      </c>
      <c r="D14" s="14" t="s">
        <v>17</v>
      </c>
      <c r="H14" s="2">
        <v>-2369508</v>
      </c>
    </row>
    <row r="15" spans="1:11" x14ac:dyDescent="0.25">
      <c r="A15" s="18">
        <v>45128</v>
      </c>
      <c r="C15" s="5" t="s">
        <v>1</v>
      </c>
      <c r="D15" s="15"/>
      <c r="E15" s="8">
        <v>-4539412</v>
      </c>
      <c r="F15" s="3">
        <v>0</v>
      </c>
      <c r="G15" s="8">
        <v>-363153</v>
      </c>
      <c r="H15" s="2">
        <f>+G15+E15</f>
        <v>-4902565</v>
      </c>
    </row>
    <row r="16" spans="1:11" x14ac:dyDescent="0.25">
      <c r="A16" s="18">
        <v>45129</v>
      </c>
      <c r="C16" s="5" t="s">
        <v>1</v>
      </c>
      <c r="D16" s="15" t="s">
        <v>23</v>
      </c>
      <c r="E16" s="16"/>
      <c r="F16" s="17"/>
      <c r="G16" s="16"/>
      <c r="H16" s="2">
        <f>-H15*0.03</f>
        <v>147076.94999999998</v>
      </c>
    </row>
    <row r="17" spans="1:9" x14ac:dyDescent="0.25">
      <c r="C17" s="23" t="s">
        <v>19</v>
      </c>
      <c r="H17" s="2">
        <f>+SUM(H3:H16)</f>
        <v>-3026676.37</v>
      </c>
    </row>
    <row r="20" spans="1:9" x14ac:dyDescent="0.25">
      <c r="A20" s="21"/>
      <c r="I20" s="2"/>
    </row>
  </sheetData>
  <mergeCells count="1">
    <mergeCell ref="A1:H1"/>
  </mergeCells>
  <pageMargins left="0.65" right="0.2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2023-07-25T06:34:14Z</cp:lastPrinted>
  <dcterms:created xsi:type="dcterms:W3CDTF">2023-07-25T04:32:44Z</dcterms:created>
  <dcterms:modified xsi:type="dcterms:W3CDTF">2023-08-08T01:43:10Z</dcterms:modified>
</cp:coreProperties>
</file>