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4AB251A1-E9AD-44D9-8F17-BAC4708E174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ĐNTT" sheetId="2" r:id="rId1"/>
    <sheet name="Chi tiết" sheetId="1" r:id="rId2"/>
  </sheets>
  <definedNames>
    <definedName name="_xlnm._FilterDatabase" localSheetId="1" hidden="1">'Chi tiết'!$A$3:$K$18</definedName>
  </definedNames>
  <calcPr calcId="191029"/>
</workbook>
</file>

<file path=xl/calcChain.xml><?xml version="1.0" encoding="utf-8"?>
<calcChain xmlns="http://schemas.openxmlformats.org/spreadsheetml/2006/main">
  <c r="E25" i="2" l="1"/>
  <c r="E23" i="2"/>
  <c r="K5" i="1"/>
  <c r="K6" i="1"/>
  <c r="K7" i="1"/>
  <c r="K8" i="1"/>
  <c r="K9" i="1"/>
  <c r="K4" i="1"/>
</calcChain>
</file>

<file path=xl/sharedStrings.xml><?xml version="1.0" encoding="utf-8"?>
<sst xmlns="http://schemas.openxmlformats.org/spreadsheetml/2006/main" count="145" uniqueCount="77">
  <si>
    <t>Số hóa đơn</t>
  </si>
  <si>
    <t>Hàng trả - phiếu MH003791 - smart0003</t>
  </si>
  <si>
    <t>00002371</t>
  </si>
  <si>
    <t>Hàng trả - phiếu MH003973 - smart0002</t>
  </si>
  <si>
    <t>10%</t>
  </si>
  <si>
    <t>Thuế suất</t>
  </si>
  <si>
    <t>00062106</t>
  </si>
  <si>
    <t>Tháng 10 năm 2023</t>
  </si>
  <si>
    <t>Ngày hóa đơn</t>
  </si>
  <si>
    <t>8%</t>
  </si>
  <si>
    <t>1C23TTL</t>
  </si>
  <si>
    <t>Sunshine Mart Tây Hồ</t>
  </si>
  <si>
    <t>Hàng trả - phiếu MH003790 - smart0003</t>
  </si>
  <si>
    <t>Hàng trả - phiếu MH004005 - smart0003</t>
  </si>
  <si>
    <t>Hàng trả - phiếu MH003512 - smart0005</t>
  </si>
  <si>
    <t>Bán hàng CÔNG TY TNHH KINH DOANH THƯƠNG MẠI VÀ DỊCH VỤ SUNSHINE MART theo hóa đơn 00060643</t>
  </si>
  <si>
    <t>Mã số thuế người mua</t>
  </si>
  <si>
    <t>Sunshine Mart Bắc Từ Liêm</t>
  </si>
  <si>
    <t>Hàng trả - phiếu MH003514 - smart0001</t>
  </si>
  <si>
    <t>Doanh số bán chưa có thuế GTGT</t>
  </si>
  <si>
    <t>00002264</t>
  </si>
  <si>
    <t>1C23TNN</t>
  </si>
  <si>
    <t>00063869</t>
  </si>
  <si>
    <t>00060643</t>
  </si>
  <si>
    <t>00002369</t>
  </si>
  <si>
    <t>0109334554</t>
  </si>
  <si>
    <t>00002368</t>
  </si>
  <si>
    <t>00002370</t>
  </si>
  <si>
    <t>Tên người mua</t>
  </si>
  <si>
    <t>00059269</t>
  </si>
  <si>
    <t>CÔNG TY TNHH KINH DOANH THƯƠNG MẠI VÀ DỊCH VỤ SUNSHINE MART</t>
  </si>
  <si>
    <t>00002156</t>
  </si>
  <si>
    <t>Diễn giải</t>
  </si>
  <si>
    <t>00059261</t>
  </si>
  <si>
    <t>Thuế GTGT</t>
  </si>
  <si>
    <t>BẢNG KÊ HÓA ĐƠN, CHỨNG TỪ HÀNG HÓA, DỊCH VỤ BÁN RA (MẪU QUẢN TRỊ)</t>
  </si>
  <si>
    <t>Sunshine Mart Lĩnh Nam, Hoàng Mai</t>
  </si>
  <si>
    <t>Hàng trả - phiếu MH004004 - smart0003</t>
  </si>
  <si>
    <t>Ký hiệu HĐ</t>
  </si>
  <si>
    <t>00063524</t>
  </si>
  <si>
    <t>00002262</t>
  </si>
  <si>
    <t>Hàng trả - phiếu MH003792 - smart0001</t>
  </si>
  <si>
    <t>00002263</t>
  </si>
  <si>
    <t>00002155</t>
  </si>
  <si>
    <t>Hàng trả - phiếu MH003972 - smart0002</t>
  </si>
  <si>
    <t>Tổng cộng</t>
  </si>
  <si>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</si>
  <si>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</si>
  <si>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</si>
  <si>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</si>
  <si>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</si>
  <si>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</si>
  <si>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</si>
  <si>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</si>
  <si>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</si>
  <si>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</si>
  <si>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</si>
  <si>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</si>
  <si>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</si>
  <si>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</si>
  <si>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</si>
  <si>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</si>
  <si>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</si>
  <si>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Thành Tiền</t>
  </si>
  <si>
    <t>Sunshine Mart Center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</si>
  <si>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</si>
  <si>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</si>
  <si>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</si>
  <si>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</si>
  <si>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</si>
  <si>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</si>
  <si>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</si>
  <si>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</si>
  <si>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</si>
  <si>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 xml:space="preserve">ĐĂNG XUÂN NGỌC </t>
  </si>
  <si>
    <t>(Ký, đóng dấu)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</si>
  <si>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triệu năm trăm bảy mươi mốt nghìn ba trăm bốn mươi bốn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</si>
</sst>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sz val="10"/>
      <name val="Arial"/>
      <family val="2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9" fillId="0" borderId="0"/>
  </cellStyleXfs>
  <cellXfs count="65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3" fillId="0" borderId="2" xfId="0" applyFont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8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2" applyFont="1" applyAlignment="1">
      <alignment wrapText="1"/>
    </xf>
    <xf numFmtId="4" fontId="14" fillId="0" borderId="0" xfId="2" applyNumberFormat="1" applyFont="1"/>
    <xf numFmtId="0" fontId="14" fillId="0" borderId="0" xfId="2" quotePrefix="1" applyFont="1"/>
    <xf numFmtId="0" fontId="14" fillId="0" borderId="0" xfId="2" applyFont="1" applyAlignment="1">
      <alignment horizontal="center"/>
    </xf>
    <xf numFmtId="164" fontId="15" fillId="0" borderId="0" xfId="3" applyNumberFormat="1" applyFont="1" applyAlignment="1">
      <alignment horizontal="right"/>
    </xf>
    <xf numFmtId="4" fontId="14" fillId="0" borderId="0" xfId="2" applyNumberFormat="1" applyFont="1" applyAlignment="1">
      <alignment horizontal="left"/>
    </xf>
    <xf numFmtId="4" fontId="14" fillId="0" borderId="0" xfId="2" applyNumberFormat="1" applyFont="1" applyAlignment="1">
      <alignment horizontal="center"/>
    </xf>
    <xf numFmtId="0" fontId="16" fillId="0" borderId="0" xfId="1" applyFont="1"/>
    <xf numFmtId="4" fontId="14" fillId="0" borderId="0" xfId="2" applyNumberFormat="1" applyFont="1" applyAlignment="1">
      <alignment vertical="center"/>
    </xf>
    <xf numFmtId="49" fontId="14" fillId="0" borderId="0" xfId="2" quotePrefix="1" applyNumberFormat="1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4" fontId="14" fillId="0" borderId="0" xfId="2" applyNumberFormat="1" applyFont="1" applyAlignment="1">
      <alignment horizontal="right"/>
    </xf>
    <xf numFmtId="0" fontId="15" fillId="0" borderId="0" xfId="5" applyFont="1" applyAlignment="1">
      <alignment wrapText="1"/>
    </xf>
    <xf numFmtId="0" fontId="15" fillId="0" borderId="0" xfId="5" applyFont="1" applyAlignment="1">
      <alignment horizontal="center"/>
    </xf>
    <xf numFmtId="0" fontId="14" fillId="0" borderId="0" xfId="2" applyFont="1" applyAlignment="1">
      <alignment horizontal="right"/>
    </xf>
    <xf numFmtId="0" fontId="17" fillId="0" borderId="5" xfId="5" applyFont="1" applyBorder="1" applyAlignment="1">
      <alignment horizontal="center" vertical="center" wrapText="1"/>
    </xf>
    <xf numFmtId="164" fontId="17" fillId="0" borderId="5" xfId="3" applyNumberFormat="1" applyFont="1" applyFill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14" fontId="18" fillId="0" borderId="5" xfId="1" applyNumberFormat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left" vertical="center" wrapText="1"/>
    </xf>
    <xf numFmtId="38" fontId="18" fillId="0" borderId="5" xfId="1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0" fontId="16" fillId="0" borderId="0" xfId="1" applyFont="1" applyAlignment="1">
      <alignment wrapText="1"/>
    </xf>
    <xf numFmtId="0" fontId="16" fillId="0" borderId="0" xfId="1" applyFont="1" applyAlignment="1">
      <alignment horizontal="right" wrapText="1"/>
    </xf>
    <xf numFmtId="0" fontId="16" fillId="0" borderId="0" xfId="1" applyFont="1" applyAlignment="1">
      <alignment horizontal="right"/>
    </xf>
    <xf numFmtId="0" fontId="14" fillId="0" borderId="0" xfId="1" applyFont="1" applyAlignment="1">
      <alignment horizontal="right" vertical="center"/>
    </xf>
    <xf numFmtId="3" fontId="21" fillId="0" borderId="5" xfId="1" applyNumberFormat="1" applyFont="1" applyBorder="1" applyAlignment="1">
      <alignment horizontal="right" vertical="center"/>
    </xf>
    <xf numFmtId="3" fontId="22" fillId="0" borderId="5" xfId="1" applyNumberFormat="1" applyFont="1" applyBorder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4" fontId="14" fillId="0" borderId="0" xfId="2" applyNumberFormat="1" applyFont="1"/>
    <xf numFmtId="4" fontId="14" fillId="0" borderId="0" xfId="2" applyNumberFormat="1" applyFont="1" applyAlignment="1">
      <alignment horizontal="left"/>
    </xf>
    <xf numFmtId="0" fontId="12" fillId="0" borderId="5" xfId="2" applyFont="1" applyBorder="1" applyAlignment="1">
      <alignment horizontal="center" vertical="center"/>
    </xf>
    <xf numFmtId="0" fontId="19" fillId="0" borderId="5" xfId="2" applyFont="1" applyBorder="1" applyAlignment="1">
      <alignment horizontal="left" vertical="center"/>
    </xf>
    <xf numFmtId="0" fontId="15" fillId="0" borderId="6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4" fontId="12" fillId="0" borderId="0" xfId="2" applyNumberFormat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4" fontId="12" fillId="0" borderId="0" xfId="2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0" fillId="0" borderId="5" xfId="2" applyFont="1" applyBorder="1" applyAlignment="1">
      <alignment horizontal="left" vertical="center" wrapText="1"/>
    </xf>
  </cellXfs>
  <cellStyles count="6">
    <cellStyle name="Comma 2" xfId="3" xr:uid="{09877047-8B7A-4DA8-9385-474B935D7BD2}"/>
    <cellStyle name="Normal" xfId="0" builtinId="0"/>
    <cellStyle name="Normal 2" xfId="2" xr:uid="{9E94E627-9D82-4455-AD18-50C2E3421365}"/>
    <cellStyle name="Normal 3" xfId="1" xr:uid="{683C6B12-9B82-4AA5-9BCE-5403A9FDE487}"/>
    <cellStyle name="Normal_Sheet1_1" xfId="4" xr:uid="{C17F78C1-EABE-4486-97A1-F42F801A00BB}"/>
    <cellStyle name="Normal_Sheet1_Sheet2" xfId="5" xr:uid="{A5927670-D806-42DF-B7B2-1C80E174E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D9C7-E4C1-43BC-B6E3-03ECB1C12398}">
  <dimension ref="A1:F41"/>
  <sheetViews>
    <sheetView tabSelected="1" zoomScale="85" zoomScaleNormal="85" workbookViewId="0">
      <selection activeCell="A31" sqref="A31:E31"/>
    </sheetView>
  </sheetViews>
  <sheetFormatPr defaultRowHeight="15.05"/>
  <cols>
    <col min="1" max="1" width="5.88671875" customWidth="1"/>
    <col min="2" max="2" width="13.88671875" customWidth="1"/>
    <col min="3" max="3" width="13.33203125" customWidth="1"/>
    <col min="4" max="4" width="46" customWidth="1"/>
    <col min="5" max="5" width="21.33203125" customWidth="1"/>
    <col min="6" max="6" width="9.77734375" bestFit="1" customWidth="1"/>
  </cols>
  <sheetData>
    <row r="1" spans="1:5" ht="16.899999999999999">
      <c r="A1" s="59" t="s">
        <v>46</v>
      </c>
      <c r="B1" s="59"/>
      <c r="C1" s="59"/>
      <c r="D1" s="59"/>
      <c r="E1" s="59"/>
    </row>
    <row r="2" spans="1:5" ht="16.899999999999999">
      <c r="A2" s="59" t="s">
        <v>47</v>
      </c>
      <c r="B2" s="59"/>
      <c r="C2" s="59"/>
      <c r="D2" s="59"/>
      <c r="E2" s="59"/>
    </row>
    <row r="3" spans="1:5">
      <c r="A3" s="16"/>
      <c r="B3" s="11"/>
      <c r="C3" s="12"/>
      <c r="D3" s="16"/>
      <c r="E3" s="13"/>
    </row>
    <row r="4" spans="1:5" ht="18.8">
      <c r="A4" s="60" t="s">
        <v>48</v>
      </c>
      <c r="B4" s="60"/>
      <c r="C4" s="60"/>
      <c r="D4" s="60"/>
      <c r="E4" s="60"/>
    </row>
    <row r="5" spans="1:5">
      <c r="A5" s="17"/>
      <c r="B5" s="14"/>
      <c r="C5" s="15"/>
      <c r="D5" s="17"/>
      <c r="E5" s="13"/>
    </row>
    <row r="6" spans="1:5" ht="15.65">
      <c r="A6" s="61" t="s">
        <v>49</v>
      </c>
      <c r="B6" s="61"/>
      <c r="C6" s="61"/>
      <c r="D6" s="61"/>
      <c r="E6" s="61"/>
    </row>
    <row r="7" spans="1:5" ht="15.65">
      <c r="A7" s="18" t="s">
        <v>50</v>
      </c>
      <c r="B7" s="19"/>
      <c r="C7" s="20"/>
      <c r="D7" s="18"/>
      <c r="E7" s="21"/>
    </row>
    <row r="8" spans="1:5" ht="15.65">
      <c r="A8" s="52" t="s">
        <v>51</v>
      </c>
      <c r="B8" s="52"/>
      <c r="C8" s="52"/>
      <c r="D8" s="52"/>
      <c r="E8" s="52"/>
    </row>
    <row r="9" spans="1:5" ht="15.65">
      <c r="A9" s="18" t="s">
        <v>52</v>
      </c>
      <c r="B9" s="18"/>
      <c r="C9" s="23"/>
      <c r="D9" s="22" t="s">
        <v>53</v>
      </c>
      <c r="E9" s="24"/>
    </row>
    <row r="10" spans="1:5" ht="15.65">
      <c r="A10" s="58" t="s">
        <v>54</v>
      </c>
      <c r="B10" s="58"/>
      <c r="C10" s="58"/>
      <c r="D10" s="58"/>
      <c r="E10" s="58"/>
    </row>
    <row r="11" spans="1:5" ht="15.65">
      <c r="A11" s="25" t="s">
        <v>55</v>
      </c>
      <c r="B11" s="26"/>
      <c r="C11" s="27"/>
      <c r="D11" s="25"/>
      <c r="E11" s="28"/>
    </row>
    <row r="12" spans="1:5" ht="15.65">
      <c r="A12" s="51" t="s">
        <v>56</v>
      </c>
      <c r="B12" s="51"/>
      <c r="C12" s="51"/>
      <c r="D12" s="51"/>
      <c r="E12" s="51"/>
    </row>
    <row r="13" spans="1:5" ht="15.65">
      <c r="A13" s="18" t="s">
        <v>57</v>
      </c>
      <c r="B13" s="18"/>
      <c r="C13" s="23"/>
      <c r="D13" s="22" t="s">
        <v>58</v>
      </c>
      <c r="E13" s="29"/>
    </row>
    <row r="14" spans="1:5" ht="15.65">
      <c r="A14" s="52" t="s">
        <v>59</v>
      </c>
      <c r="B14" s="52"/>
      <c r="C14" s="52"/>
      <c r="D14" s="52"/>
      <c r="E14" s="52"/>
    </row>
    <row r="15" spans="1:5" ht="15.65">
      <c r="A15" s="30"/>
      <c r="B15" s="31"/>
      <c r="C15" s="31"/>
      <c r="D15" s="30"/>
      <c r="E15" s="32"/>
    </row>
    <row r="16" spans="1:5" ht="15.65">
      <c r="A16" s="33" t="s">
        <v>60</v>
      </c>
      <c r="B16" s="33" t="s">
        <v>61</v>
      </c>
      <c r="C16" s="33" t="s">
        <v>62</v>
      </c>
      <c r="D16" s="34" t="s">
        <v>32</v>
      </c>
      <c r="E16" s="34" t="s">
        <v>63</v>
      </c>
    </row>
    <row r="17" spans="1:6" ht="30.7" customHeight="1">
      <c r="A17" s="35">
        <v>1</v>
      </c>
      <c r="B17" s="36">
        <v>45201</v>
      </c>
      <c r="C17" s="37" t="s">
        <v>33</v>
      </c>
      <c r="D17" s="38" t="s">
        <v>11</v>
      </c>
      <c r="E17" s="39">
        <v>1768079</v>
      </c>
    </row>
    <row r="18" spans="1:6" ht="30.7" customHeight="1">
      <c r="A18" s="35">
        <v>2</v>
      </c>
      <c r="B18" s="36">
        <v>45201</v>
      </c>
      <c r="C18" s="37" t="s">
        <v>29</v>
      </c>
      <c r="D18" s="38" t="s">
        <v>17</v>
      </c>
      <c r="E18" s="39">
        <v>2466717</v>
      </c>
    </row>
    <row r="19" spans="1:6" ht="30.7" customHeight="1">
      <c r="A19" s="35">
        <v>3</v>
      </c>
      <c r="B19" s="36">
        <v>45205</v>
      </c>
      <c r="C19" s="37" t="s">
        <v>23</v>
      </c>
      <c r="D19" s="38" t="s">
        <v>64</v>
      </c>
      <c r="E19" s="39">
        <v>3072875</v>
      </c>
    </row>
    <row r="20" spans="1:6" ht="30.7" customHeight="1">
      <c r="A20" s="35">
        <v>4</v>
      </c>
      <c r="B20" s="36">
        <v>45215</v>
      </c>
      <c r="C20" s="37" t="s">
        <v>6</v>
      </c>
      <c r="D20" s="38" t="s">
        <v>17</v>
      </c>
      <c r="E20" s="39">
        <v>1632755</v>
      </c>
    </row>
    <row r="21" spans="1:6" ht="30.7" customHeight="1">
      <c r="A21" s="35">
        <v>5</v>
      </c>
      <c r="B21" s="36">
        <v>45219</v>
      </c>
      <c r="C21" s="37" t="s">
        <v>39</v>
      </c>
      <c r="D21" s="38" t="s">
        <v>36</v>
      </c>
      <c r="E21" s="39">
        <v>799615</v>
      </c>
    </row>
    <row r="22" spans="1:6" ht="30.7" customHeight="1">
      <c r="A22" s="35">
        <v>6</v>
      </c>
      <c r="B22" s="36">
        <v>45224</v>
      </c>
      <c r="C22" s="37" t="s">
        <v>22</v>
      </c>
      <c r="D22" s="38" t="s">
        <v>11</v>
      </c>
      <c r="E22" s="39">
        <v>2322761</v>
      </c>
    </row>
    <row r="23" spans="1:6" ht="18.350000000000001" customHeight="1">
      <c r="A23" s="55" t="s">
        <v>65</v>
      </c>
      <c r="B23" s="56"/>
      <c r="C23" s="56"/>
      <c r="D23" s="57"/>
      <c r="E23" s="45">
        <f>+SUM(E17:E22)</f>
        <v>12062802</v>
      </c>
    </row>
    <row r="24" spans="1:6" ht="18.350000000000001" customHeight="1">
      <c r="A24" s="55" t="s">
        <v>66</v>
      </c>
      <c r="B24" s="56"/>
      <c r="C24" s="56"/>
      <c r="D24" s="57"/>
      <c r="E24" s="46">
        <v>1491458</v>
      </c>
      <c r="F24" s="2"/>
    </row>
    <row r="25" spans="1:6" ht="18.350000000000001" customHeight="1">
      <c r="A25" s="53" t="s">
        <v>67</v>
      </c>
      <c r="B25" s="53"/>
      <c r="C25" s="53"/>
      <c r="D25" s="53"/>
      <c r="E25" s="40">
        <f>+E23-E24</f>
        <v>10571344</v>
      </c>
    </row>
    <row r="26" spans="1:6" ht="16.3">
      <c r="A26" s="64" t="s">
        <v>76</v>
      </c>
      <c r="B26" s="54"/>
      <c r="C26" s="54"/>
      <c r="D26" s="54"/>
      <c r="E26" s="54"/>
    </row>
    <row r="27" spans="1:6" ht="15.65">
      <c r="A27" s="49" t="s">
        <v>68</v>
      </c>
      <c r="B27" s="49"/>
      <c r="C27" s="49"/>
      <c r="D27" s="49"/>
      <c r="E27" s="49"/>
    </row>
    <row r="28" spans="1:6" ht="15.65">
      <c r="A28" s="49" t="s">
        <v>69</v>
      </c>
      <c r="B28" s="49"/>
      <c r="C28" s="49"/>
      <c r="D28" s="49"/>
      <c r="E28" s="49"/>
    </row>
    <row r="29" spans="1:6" ht="15.65">
      <c r="A29" s="50" t="s">
        <v>70</v>
      </c>
      <c r="B29" s="50"/>
      <c r="C29" s="50"/>
      <c r="D29" s="50"/>
      <c r="E29" s="50"/>
    </row>
    <row r="30" spans="1:6" ht="15.65">
      <c r="A30" s="50" t="s">
        <v>71</v>
      </c>
      <c r="B30" s="50"/>
      <c r="C30" s="50"/>
      <c r="D30" s="50"/>
      <c r="E30" s="50"/>
    </row>
    <row r="31" spans="1:6" ht="15.65">
      <c r="A31" s="50" t="s">
        <v>72</v>
      </c>
      <c r="B31" s="50"/>
      <c r="C31" s="50"/>
      <c r="D31" s="50"/>
      <c r="E31" s="50"/>
    </row>
    <row r="32" spans="1:6" ht="15.65">
      <c r="A32" s="41"/>
      <c r="B32" s="24"/>
      <c r="C32" s="24"/>
      <c r="D32" s="42"/>
      <c r="E32" s="43"/>
    </row>
    <row r="33" spans="1:5" ht="15.65">
      <c r="A33" s="41"/>
      <c r="B33" s="24"/>
      <c r="C33" s="24"/>
      <c r="E33" s="48" t="s">
        <v>73</v>
      </c>
    </row>
    <row r="34" spans="1:5" ht="15.65">
      <c r="A34" s="41"/>
      <c r="B34" s="24"/>
      <c r="C34" s="24"/>
      <c r="E34" s="47" t="s">
        <v>75</v>
      </c>
    </row>
    <row r="35" spans="1:5" ht="15.65">
      <c r="A35" s="41"/>
      <c r="B35" s="24"/>
      <c r="C35" s="24"/>
      <c r="E35" s="44"/>
    </row>
    <row r="36" spans="1:5" ht="15.65">
      <c r="A36" s="41"/>
      <c r="B36" s="24"/>
      <c r="C36" s="24"/>
      <c r="E36" s="44"/>
    </row>
    <row r="37" spans="1:5" ht="15.65">
      <c r="A37" s="41"/>
      <c r="B37" s="24"/>
      <c r="C37" s="24"/>
      <c r="E37" s="44"/>
    </row>
    <row r="38" spans="1:5" ht="15.65">
      <c r="A38" s="41"/>
      <c r="B38" s="24"/>
      <c r="C38" s="24"/>
      <c r="E38" s="44"/>
    </row>
    <row r="39" spans="1:5" ht="15.65">
      <c r="A39" s="41"/>
      <c r="B39" s="24"/>
      <c r="C39" s="24"/>
      <c r="E39" s="44"/>
    </row>
    <row r="40" spans="1:5" ht="15.65">
      <c r="A40" s="41"/>
      <c r="B40" s="24"/>
      <c r="C40" s="24"/>
      <c r="E40" s="44"/>
    </row>
    <row r="41" spans="1:5" ht="15.65">
      <c r="A41" s="41"/>
      <c r="B41" s="24"/>
      <c r="C41" s="24"/>
      <c r="E41" s="48" t="s">
        <v>74</v>
      </c>
    </row>
  </sheetData>
  <mergeCells count="17">
    <mergeCell ref="A10:E10"/>
    <mergeCell ref="A1:E1"/>
    <mergeCell ref="A2:E2"/>
    <mergeCell ref="A4:E4"/>
    <mergeCell ref="A6:E6"/>
    <mergeCell ref="A8:E8"/>
    <mergeCell ref="A12:E12"/>
    <mergeCell ref="A14:E14"/>
    <mergeCell ref="A25:D25"/>
    <mergeCell ref="A26:E26"/>
    <mergeCell ref="A24:D24"/>
    <mergeCell ref="A23:D23"/>
    <mergeCell ref="A27:E27"/>
    <mergeCell ref="A28:E28"/>
    <mergeCell ref="A29:E29"/>
    <mergeCell ref="A30:E30"/>
    <mergeCell ref="A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8"/>
  <sheetViews>
    <sheetView zoomScaleNormal="100" workbookViewId="0">
      <selection activeCell="K10" sqref="K10:K18"/>
    </sheetView>
  </sheetViews>
  <sheetFormatPr defaultColWidth="8.88671875" defaultRowHeight="15.05" outlineLevelRow="1"/>
  <cols>
    <col min="1" max="1" width="1.109375" customWidth="1"/>
    <col min="2" max="2" width="11.109375" style="9" customWidth="1"/>
    <col min="3" max="6" width="8.88671875" customWidth="1"/>
    <col min="7" max="7" width="33.6640625" customWidth="1"/>
    <col min="8" max="8" width="13.33203125" style="2" customWidth="1"/>
    <col min="9" max="9" width="8.88671875" customWidth="1"/>
    <col min="10" max="10" width="12.21875" style="2" customWidth="1"/>
    <col min="11" max="11" width="9.109375" bestFit="1" customWidth="1"/>
  </cols>
  <sheetData>
    <row r="1" spans="1:11" ht="17.5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</row>
    <row r="2" spans="1:1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32.6" customHeight="1">
      <c r="B3" s="1" t="s">
        <v>8</v>
      </c>
      <c r="C3" s="5" t="s">
        <v>0</v>
      </c>
      <c r="D3" s="5" t="s">
        <v>38</v>
      </c>
      <c r="E3" s="5" t="s">
        <v>28</v>
      </c>
      <c r="F3" s="5" t="s">
        <v>16</v>
      </c>
      <c r="G3" s="5" t="s">
        <v>32</v>
      </c>
      <c r="H3" s="4" t="s">
        <v>19</v>
      </c>
      <c r="I3" s="5" t="s">
        <v>5</v>
      </c>
      <c r="J3" s="4" t="s">
        <v>34</v>
      </c>
      <c r="K3" s="10" t="s">
        <v>45</v>
      </c>
    </row>
    <row r="4" spans="1:11" outlineLevel="1">
      <c r="B4" s="8">
        <v>45201</v>
      </c>
      <c r="C4" s="3" t="s">
        <v>33</v>
      </c>
      <c r="D4" s="3" t="s">
        <v>21</v>
      </c>
      <c r="E4" s="3" t="s">
        <v>30</v>
      </c>
      <c r="F4" s="3" t="s">
        <v>25</v>
      </c>
      <c r="G4" s="3" t="s">
        <v>11</v>
      </c>
      <c r="H4" s="6">
        <v>1637110</v>
      </c>
      <c r="I4" s="7" t="s">
        <v>9</v>
      </c>
      <c r="J4" s="6">
        <v>130969</v>
      </c>
      <c r="K4" s="6">
        <f t="shared" ref="K4:K9" si="0">+J4+H4</f>
        <v>1768079</v>
      </c>
    </row>
    <row r="5" spans="1:11" outlineLevel="1">
      <c r="B5" s="8">
        <v>45201</v>
      </c>
      <c r="C5" s="3" t="s">
        <v>29</v>
      </c>
      <c r="D5" s="3" t="s">
        <v>21</v>
      </c>
      <c r="E5" s="3" t="s">
        <v>30</v>
      </c>
      <c r="F5" s="3" t="s">
        <v>25</v>
      </c>
      <c r="G5" s="3" t="s">
        <v>17</v>
      </c>
      <c r="H5" s="6">
        <v>2283997</v>
      </c>
      <c r="I5" s="7" t="s">
        <v>9</v>
      </c>
      <c r="J5" s="6">
        <v>182720</v>
      </c>
      <c r="K5" s="6">
        <f t="shared" si="0"/>
        <v>2466717</v>
      </c>
    </row>
    <row r="6" spans="1:11" outlineLevel="1">
      <c r="B6" s="8">
        <v>45205</v>
      </c>
      <c r="C6" s="3" t="s">
        <v>23</v>
      </c>
      <c r="D6" s="3" t="s">
        <v>21</v>
      </c>
      <c r="E6" s="3" t="s">
        <v>30</v>
      </c>
      <c r="F6" s="3" t="s">
        <v>25</v>
      </c>
      <c r="G6" s="3" t="s">
        <v>15</v>
      </c>
      <c r="H6" s="6">
        <v>2845255</v>
      </c>
      <c r="I6" s="7" t="s">
        <v>9</v>
      </c>
      <c r="J6" s="6">
        <v>227620</v>
      </c>
      <c r="K6" s="6">
        <f t="shared" si="0"/>
        <v>3072875</v>
      </c>
    </row>
    <row r="7" spans="1:11" outlineLevel="1">
      <c r="B7" s="8">
        <v>45215</v>
      </c>
      <c r="C7" s="3" t="s">
        <v>6</v>
      </c>
      <c r="D7" s="3" t="s">
        <v>21</v>
      </c>
      <c r="E7" s="3" t="s">
        <v>30</v>
      </c>
      <c r="F7" s="3" t="s">
        <v>25</v>
      </c>
      <c r="G7" s="3" t="s">
        <v>17</v>
      </c>
      <c r="H7" s="6">
        <v>1511810</v>
      </c>
      <c r="I7" s="7" t="s">
        <v>9</v>
      </c>
      <c r="J7" s="6">
        <v>120945</v>
      </c>
      <c r="K7" s="6">
        <f t="shared" si="0"/>
        <v>1632755</v>
      </c>
    </row>
    <row r="8" spans="1:11" outlineLevel="1">
      <c r="B8" s="8">
        <v>45219</v>
      </c>
      <c r="C8" s="3" t="s">
        <v>39</v>
      </c>
      <c r="D8" s="3" t="s">
        <v>21</v>
      </c>
      <c r="E8" s="3" t="s">
        <v>30</v>
      </c>
      <c r="F8" s="3" t="s">
        <v>25</v>
      </c>
      <c r="G8" s="3" t="s">
        <v>36</v>
      </c>
      <c r="H8" s="6">
        <v>740384</v>
      </c>
      <c r="I8" s="7" t="s">
        <v>9</v>
      </c>
      <c r="J8" s="6">
        <v>59231</v>
      </c>
      <c r="K8" s="6">
        <f t="shared" si="0"/>
        <v>799615</v>
      </c>
    </row>
    <row r="9" spans="1:11" outlineLevel="1">
      <c r="B9" s="8">
        <v>45224</v>
      </c>
      <c r="C9" s="3" t="s">
        <v>22</v>
      </c>
      <c r="D9" s="3" t="s">
        <v>21</v>
      </c>
      <c r="E9" s="3" t="s">
        <v>30</v>
      </c>
      <c r="F9" s="3" t="s">
        <v>25</v>
      </c>
      <c r="G9" s="3" t="s">
        <v>11</v>
      </c>
      <c r="H9" s="6">
        <v>2150705</v>
      </c>
      <c r="I9" s="7" t="s">
        <v>9</v>
      </c>
      <c r="J9" s="6">
        <v>172056</v>
      </c>
      <c r="K9" s="6">
        <f t="shared" si="0"/>
        <v>2322761</v>
      </c>
    </row>
    <row r="10" spans="1:11">
      <c r="B10" s="8">
        <v>45208</v>
      </c>
      <c r="C10" s="3" t="s">
        <v>43</v>
      </c>
      <c r="D10" s="3" t="s">
        <v>10</v>
      </c>
      <c r="E10" s="3" t="s">
        <v>30</v>
      </c>
      <c r="F10" s="3" t="s">
        <v>25</v>
      </c>
      <c r="G10" s="3" t="s">
        <v>18</v>
      </c>
      <c r="H10" s="6">
        <v>-59957</v>
      </c>
      <c r="I10" s="7" t="s">
        <v>9</v>
      </c>
      <c r="J10" s="6">
        <v>-4797</v>
      </c>
      <c r="K10" s="6">
        <v>-64754</v>
      </c>
    </row>
    <row r="11" spans="1:11">
      <c r="B11" s="8">
        <v>45208</v>
      </c>
      <c r="C11" s="3" t="s">
        <v>31</v>
      </c>
      <c r="D11" s="3" t="s">
        <v>10</v>
      </c>
      <c r="E11" s="3" t="s">
        <v>30</v>
      </c>
      <c r="F11" s="3" t="s">
        <v>25</v>
      </c>
      <c r="G11" s="3" t="s">
        <v>14</v>
      </c>
      <c r="H11" s="6">
        <v>-172426</v>
      </c>
      <c r="I11" s="7" t="s">
        <v>4</v>
      </c>
      <c r="J11" s="6">
        <v>-17243</v>
      </c>
      <c r="K11" s="6">
        <v>-189669</v>
      </c>
    </row>
    <row r="12" spans="1:11">
      <c r="B12" s="8">
        <v>45219</v>
      </c>
      <c r="C12" s="3" t="s">
        <v>40</v>
      </c>
      <c r="D12" s="3" t="s">
        <v>10</v>
      </c>
      <c r="E12" s="3" t="s">
        <v>30</v>
      </c>
      <c r="F12" s="3" t="s">
        <v>25</v>
      </c>
      <c r="G12" s="3" t="s">
        <v>1</v>
      </c>
      <c r="H12" s="6">
        <v>-56430</v>
      </c>
      <c r="I12" s="7" t="s">
        <v>9</v>
      </c>
      <c r="J12" s="6">
        <v>-4514</v>
      </c>
      <c r="K12" s="6">
        <v>-60944</v>
      </c>
    </row>
    <row r="13" spans="1:11">
      <c r="B13" s="8">
        <v>45219</v>
      </c>
      <c r="C13" s="3" t="s">
        <v>42</v>
      </c>
      <c r="D13" s="3" t="s">
        <v>10</v>
      </c>
      <c r="E13" s="3" t="s">
        <v>30</v>
      </c>
      <c r="F13" s="3" t="s">
        <v>25</v>
      </c>
      <c r="G13" s="3" t="s">
        <v>12</v>
      </c>
      <c r="H13" s="6">
        <v>-115996</v>
      </c>
      <c r="I13" s="7" t="s">
        <v>9</v>
      </c>
      <c r="J13" s="6">
        <v>-9280</v>
      </c>
      <c r="K13" s="6">
        <v>-125276</v>
      </c>
    </row>
    <row r="14" spans="1:11">
      <c r="B14" s="8">
        <v>45219</v>
      </c>
      <c r="C14" s="3" t="s">
        <v>20</v>
      </c>
      <c r="D14" s="3" t="s">
        <v>10</v>
      </c>
      <c r="E14" s="3" t="s">
        <v>30</v>
      </c>
      <c r="F14" s="3" t="s">
        <v>25</v>
      </c>
      <c r="G14" s="3" t="s">
        <v>41</v>
      </c>
      <c r="H14" s="6">
        <v>-572141</v>
      </c>
      <c r="I14" s="7" t="s">
        <v>9</v>
      </c>
      <c r="J14" s="6">
        <v>-45771</v>
      </c>
      <c r="K14" s="6">
        <v>-617912</v>
      </c>
    </row>
    <row r="15" spans="1:11">
      <c r="B15" s="8">
        <v>45230</v>
      </c>
      <c r="C15" s="3" t="s">
        <v>26</v>
      </c>
      <c r="D15" s="3" t="s">
        <v>10</v>
      </c>
      <c r="E15" s="3" t="s">
        <v>30</v>
      </c>
      <c r="F15" s="3" t="s">
        <v>25</v>
      </c>
      <c r="G15" s="3" t="s">
        <v>3</v>
      </c>
      <c r="H15" s="6">
        <v>-166794</v>
      </c>
      <c r="I15" s="7" t="s">
        <v>9</v>
      </c>
      <c r="J15" s="6">
        <v>-13344</v>
      </c>
      <c r="K15" s="6">
        <v>-180138</v>
      </c>
    </row>
    <row r="16" spans="1:11">
      <c r="B16" s="8">
        <v>45230</v>
      </c>
      <c r="C16" s="3" t="s">
        <v>24</v>
      </c>
      <c r="D16" s="3" t="s">
        <v>10</v>
      </c>
      <c r="E16" s="3" t="s">
        <v>30</v>
      </c>
      <c r="F16" s="3" t="s">
        <v>25</v>
      </c>
      <c r="G16" s="3" t="s">
        <v>44</v>
      </c>
      <c r="H16" s="6">
        <v>-70538</v>
      </c>
      <c r="I16" s="7" t="s">
        <v>9</v>
      </c>
      <c r="J16" s="6">
        <v>-5643</v>
      </c>
      <c r="K16" s="6">
        <v>-76181</v>
      </c>
    </row>
    <row r="17" spans="2:11">
      <c r="B17" s="8">
        <v>45230</v>
      </c>
      <c r="C17" s="3" t="s">
        <v>27</v>
      </c>
      <c r="D17" s="3" t="s">
        <v>10</v>
      </c>
      <c r="E17" s="3" t="s">
        <v>30</v>
      </c>
      <c r="F17" s="3" t="s">
        <v>25</v>
      </c>
      <c r="G17" s="3" t="s">
        <v>13</v>
      </c>
      <c r="H17" s="6">
        <v>-57998</v>
      </c>
      <c r="I17" s="7" t="s">
        <v>9</v>
      </c>
      <c r="J17" s="6">
        <v>-4640</v>
      </c>
      <c r="K17" s="6">
        <v>-62638</v>
      </c>
    </row>
    <row r="18" spans="2:11">
      <c r="B18" s="8">
        <v>45230</v>
      </c>
      <c r="C18" s="3" t="s">
        <v>2</v>
      </c>
      <c r="D18" s="3" t="s">
        <v>10</v>
      </c>
      <c r="E18" s="3" t="s">
        <v>30</v>
      </c>
      <c r="F18" s="3" t="s">
        <v>25</v>
      </c>
      <c r="G18" s="3" t="s">
        <v>37</v>
      </c>
      <c r="H18" s="6">
        <v>-105506</v>
      </c>
      <c r="I18" s="7" t="s">
        <v>9</v>
      </c>
      <c r="J18" s="6">
        <v>-8440</v>
      </c>
      <c r="K18" s="6">
        <v>-113946</v>
      </c>
    </row>
  </sheetData>
  <autoFilter ref="A3:K18" xr:uid="{00000000-0001-0000-0000-000000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2023-11-04T00:54:50Z</dcterms:created>
  <dcterms:modified xsi:type="dcterms:W3CDTF">2023-11-28T00:57:00Z</dcterms:modified>
</cp:coreProperties>
</file>