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SIBA\"/>
    </mc:Choice>
  </mc:AlternateContent>
  <xr:revisionPtr revIDLastSave="0" documentId="13_ncr:1_{DE492220-1723-4F00-ACA8-8B41FFE762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ông nợ " sheetId="2" r:id="rId1"/>
    <sheet name="t8" sheetId="1" r:id="rId2"/>
  </sheets>
  <calcPr calcId="181029"/>
</workbook>
</file>

<file path=xl/calcChain.xml><?xml version="1.0" encoding="utf-8"?>
<calcChain xmlns="http://schemas.openxmlformats.org/spreadsheetml/2006/main">
  <c r="G13" i="1" l="1"/>
  <c r="F12" i="1"/>
  <c r="G12" i="2"/>
  <c r="G13" i="2" s="1"/>
  <c r="D5" i="2"/>
  <c r="E9" i="2"/>
</calcChain>
</file>

<file path=xl/sharedStrings.xml><?xml version="1.0" encoding="utf-8"?>
<sst xmlns="http://schemas.openxmlformats.org/spreadsheetml/2006/main" count="55" uniqueCount="44">
  <si>
    <t>Số hóa đơn</t>
  </si>
  <si>
    <t>00046701</t>
  </si>
  <si>
    <t>Sibafood AnLand Primium , CK 6% CỐ ĐỊNH</t>
  </si>
  <si>
    <t>00048251</t>
  </si>
  <si>
    <t>Khách hàng</t>
  </si>
  <si>
    <t>Sibafood AnLand Primium</t>
  </si>
  <si>
    <t>Sibafood An Đồng, ck 6% cố định + 10% đơn khai trương</t>
  </si>
  <si>
    <t>Tổng tiền hàng</t>
  </si>
  <si>
    <t>Bán hàng Sibafood Vinhomes Green Bay, Mễ Trì , ck 6% cố định</t>
  </si>
  <si>
    <t>Tiền thuế GTGT</t>
  </si>
  <si>
    <t>00045571</t>
  </si>
  <si>
    <t>00051208</t>
  </si>
  <si>
    <t>00046651</t>
  </si>
  <si>
    <t>Sibafood Hope Residences</t>
  </si>
  <si>
    <t>CHI NHÁNH CÔNG TY CỔ PHẦN SIBA FOOD VIỆT NAM TẠI HÀ NỘI</t>
  </si>
  <si>
    <t>Ngày hạch toán</t>
  </si>
  <si>
    <t>00051206</t>
  </si>
  <si>
    <t>00046681</t>
  </si>
  <si>
    <t>Sibafood Hope Residences , ck 6%</t>
  </si>
  <si>
    <t>Sibafood Vinhomes Green Bay, Mễ Trì</t>
  </si>
  <si>
    <t>Diễn giải</t>
  </si>
  <si>
    <t>Tổng tiền thanh toán</t>
  </si>
  <si>
    <t>Bán hàng Sibafood CC Xuân Đỉnh, Bắc Từ Liêm , CK 6%</t>
  </si>
  <si>
    <t>00051508</t>
  </si>
  <si>
    <t>DANH SÁCH BÁN HÀNG</t>
  </si>
  <si>
    <t>00051509</t>
  </si>
  <si>
    <t>THEO DÕI CÔNG NỢ / CHI NHÁNH CÔNG TY CỔ PHẦN SIBA FOOD VIỆT NAM TẠI HÀ NỘI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</si>
  <si>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</si>
  <si>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</si>
  <si>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</si>
  <si>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</si>
  <si>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</si>
  <si>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</si>
  <si>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Số dư đầu kì</t>
  </si>
  <si>
    <t>Tổng bán hàng</t>
  </si>
  <si>
    <t>Hàng trả</t>
  </si>
  <si>
    <t>Tổng hàng trả</t>
  </si>
  <si>
    <t>Thanh toán CN</t>
  </si>
  <si>
    <t>Tổng đã thanh toán</t>
  </si>
  <si>
    <t xml:space="preserve">Dư nợ phải thu </t>
  </si>
  <si>
    <t>Bảng kê hóa đơn tháng 8</t>
  </si>
  <si>
    <t>Hàng trả tháng 8</t>
  </si>
  <si>
    <t xml:space="preserve">Tổng cộng </t>
  </si>
  <si>
    <t>Hàng trả -79 Ngọc Hồi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</si>
</sst>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3"/>
      <color theme="1"/>
      <name val="Times New Roman"/>
      <family val="1"/>
    </font>
    <font>
      <b/>
      <sz val="13"/>
      <color rgb="FFFF0000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8"/>
      <color rgb="FFFF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</cellStyleXfs>
  <cellXfs count="46">
    <xf numFmtId="0" fontId="0" fillId="0" borderId="0" xfId="0"/>
    <xf numFmtId="14" fontId="0" fillId="0" borderId="0" xfId="0" applyNumberFormat="1"/>
    <xf numFmtId="38" fontId="0" fillId="0" borderId="0" xfId="0" applyNumberFormat="1"/>
    <xf numFmtId="14" fontId="7" fillId="3" borderId="1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164" fontId="7" fillId="0" borderId="1" xfId="2" applyNumberFormat="1" applyFont="1" applyBorder="1" applyAlignment="1">
      <alignment horizontal="center"/>
    </xf>
    <xf numFmtId="164" fontId="9" fillId="0" borderId="1" xfId="2" applyNumberFormat="1" applyFont="1" applyBorder="1" applyAlignment="1">
      <alignment horizontal="center"/>
    </xf>
    <xf numFmtId="164" fontId="9" fillId="0" borderId="1" xfId="2" applyNumberFormat="1" applyFont="1" applyBorder="1"/>
    <xf numFmtId="0" fontId="9" fillId="0" borderId="1" xfId="1" applyFont="1" applyBorder="1" applyAlignment="1">
      <alignment horizontal="left"/>
    </xf>
    <xf numFmtId="164" fontId="7" fillId="3" borderId="1" xfId="2" applyNumberFormat="1" applyFont="1" applyFill="1" applyBorder="1" applyAlignment="1">
      <alignment horizontal="center"/>
    </xf>
    <xf numFmtId="164" fontId="10" fillId="3" borderId="1" xfId="2" applyNumberFormat="1" applyFont="1" applyFill="1" applyBorder="1" applyAlignment="1">
      <alignment horizontal="left" vertical="center"/>
    </xf>
    <xf numFmtId="164" fontId="7" fillId="3" borderId="1" xfId="2" applyNumberFormat="1" applyFont="1" applyFill="1" applyBorder="1"/>
    <xf numFmtId="0" fontId="7" fillId="3" borderId="1" xfId="1" applyFont="1" applyFill="1" applyBorder="1"/>
    <xf numFmtId="14" fontId="7" fillId="4" borderId="1" xfId="1" applyNumberFormat="1" applyFont="1" applyFill="1" applyBorder="1" applyAlignment="1">
      <alignment horizontal="center"/>
    </xf>
    <xf numFmtId="0" fontId="9" fillId="4" borderId="3" xfId="1" applyFont="1" applyFill="1" applyBorder="1" applyAlignment="1">
      <alignment horizontal="left"/>
    </xf>
    <xf numFmtId="164" fontId="7" fillId="4" borderId="1" xfId="2" applyNumberFormat="1" applyFont="1" applyFill="1" applyBorder="1" applyAlignment="1">
      <alignment horizontal="center"/>
    </xf>
    <xf numFmtId="164" fontId="11" fillId="4" borderId="1" xfId="2" applyNumberFormat="1" applyFont="1" applyFill="1" applyBorder="1" applyAlignment="1">
      <alignment horizontal="left" vertical="center"/>
    </xf>
    <xf numFmtId="164" fontId="7" fillId="4" borderId="1" xfId="2" applyNumberFormat="1" applyFont="1" applyFill="1" applyBorder="1"/>
    <xf numFmtId="0" fontId="7" fillId="4" borderId="1" xfId="1" applyFont="1" applyFill="1" applyBorder="1"/>
    <xf numFmtId="14" fontId="9" fillId="4" borderId="1" xfId="1" applyNumberFormat="1" applyFont="1" applyFill="1" applyBorder="1" applyAlignment="1">
      <alignment horizontal="center"/>
    </xf>
    <xf numFmtId="0" fontId="9" fillId="0" borderId="3" xfId="1" applyFont="1" applyBorder="1" applyAlignment="1">
      <alignment horizontal="left"/>
    </xf>
    <xf numFmtId="164" fontId="7" fillId="4" borderId="1" xfId="2" applyNumberFormat="1" applyFont="1" applyFill="1" applyBorder="1" applyAlignment="1">
      <alignment horizontal="center" vertical="center"/>
    </xf>
    <xf numFmtId="164" fontId="10" fillId="3" borderId="1" xfId="2" applyNumberFormat="1" applyFont="1" applyFill="1" applyBorder="1" applyAlignment="1">
      <alignment horizontal="center" vertical="center"/>
    </xf>
    <xf numFmtId="164" fontId="7" fillId="3" borderId="1" xfId="1" applyNumberFormat="1" applyFont="1" applyFill="1" applyBorder="1"/>
    <xf numFmtId="164" fontId="8" fillId="5" borderId="1" xfId="1" applyNumberFormat="1" applyFont="1" applyFill="1" applyBorder="1"/>
    <xf numFmtId="164" fontId="0" fillId="0" borderId="0" xfId="0" applyNumberFormat="1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0" fontId="0" fillId="0" borderId="1" xfId="0" applyBorder="1"/>
    <xf numFmtId="38" fontId="3" fillId="0" borderId="1" xfId="0" applyNumberFormat="1" applyFont="1" applyBorder="1" applyAlignment="1">
      <alignment horizontal="left" vertical="center"/>
    </xf>
    <xf numFmtId="14" fontId="0" fillId="0" borderId="1" xfId="0" applyNumberFormat="1" applyBorder="1"/>
    <xf numFmtId="38" fontId="4" fillId="0" borderId="1" xfId="0" applyNumberFormat="1" applyFont="1" applyBorder="1" applyAlignment="1">
      <alignment horizontal="left" vertical="center"/>
    </xf>
    <xf numFmtId="38" fontId="12" fillId="0" borderId="1" xfId="0" applyNumberFormat="1" applyFont="1" applyBorder="1" applyAlignment="1">
      <alignment horizontal="right" vertical="center"/>
    </xf>
    <xf numFmtId="14" fontId="6" fillId="0" borderId="0" xfId="1" applyNumberFormat="1" applyFont="1" applyAlignment="1">
      <alignment horizontal="center" vertical="center" wrapText="1"/>
    </xf>
    <xf numFmtId="14" fontId="7" fillId="3" borderId="2" xfId="1" applyNumberFormat="1" applyFont="1" applyFill="1" applyBorder="1" applyAlignment="1">
      <alignment horizontal="center"/>
    </xf>
    <xf numFmtId="14" fontId="7" fillId="3" borderId="3" xfId="1" applyNumberFormat="1" applyFont="1" applyFill="1" applyBorder="1" applyAlignment="1">
      <alignment horizontal="center"/>
    </xf>
    <xf numFmtId="14" fontId="8" fillId="5" borderId="2" xfId="1" quotePrefix="1" applyNumberFormat="1" applyFont="1" applyFill="1" applyBorder="1" applyAlignment="1">
      <alignment horizontal="center" vertical="center"/>
    </xf>
    <xf numFmtId="14" fontId="8" fillId="5" borderId="4" xfId="1" quotePrefix="1" applyNumberFormat="1" applyFont="1" applyFill="1" applyBorder="1" applyAlignment="1">
      <alignment horizontal="center" vertical="center"/>
    </xf>
    <xf numFmtId="14" fontId="8" fillId="5" borderId="3" xfId="1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4">
    <cellStyle name="Comma 2" xfId="2" xr:uid="{27F269AF-F0B2-4165-AA56-FB570C4806E7}"/>
    <cellStyle name="Normal" xfId="0" builtinId="0"/>
    <cellStyle name="Normal 2" xfId="3" xr:uid="{2B15BA66-61EE-4D62-9BF5-4ECFA091FA0C}"/>
    <cellStyle name="Normal 3" xfId="1" xr:uid="{C9C41AC0-B1D7-4BB3-86A8-D86529A1EC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51ED8-8DE6-4CAF-89B2-296EB19E4C7E}">
  <dimension ref="B1:G18"/>
  <sheetViews>
    <sheetView tabSelected="1" workbookViewId="0">
      <selection activeCell="E6" sqref="E6"/>
    </sheetView>
  </sheetViews>
  <sheetFormatPr defaultRowHeight="15" x14ac:dyDescent="0.25"/>
  <cols>
    <col min="2" max="2" width="15.85546875" customWidth="1"/>
    <col min="3" max="3" width="27.140625" customWidth="1"/>
    <col min="4" max="4" width="21.140625" customWidth="1"/>
    <col min="5" max="6" width="18.85546875" customWidth="1"/>
    <col min="7" max="7" width="21.140625" customWidth="1"/>
  </cols>
  <sheetData>
    <row r="1" spans="2:7" ht="19.5" x14ac:dyDescent="0.25">
      <c r="B1" s="39" t="s">
        <v>26</v>
      </c>
      <c r="C1" s="39"/>
      <c r="D1" s="39"/>
      <c r="E1" s="39"/>
      <c r="F1" s="39"/>
      <c r="G1" s="39"/>
    </row>
    <row r="2" spans="2:7" ht="33" x14ac:dyDescent="0.25">
      <c r="B2" s="3" t="s">
        <v>27</v>
      </c>
      <c r="C2" s="4" t="s">
        <v>28</v>
      </c>
      <c r="D2" s="4" t="s">
        <v>29</v>
      </c>
      <c r="E2" s="4" t="s">
        <v>30</v>
      </c>
      <c r="F2" s="4" t="s">
        <v>31</v>
      </c>
      <c r="G2" s="4" t="s">
        <v>32</v>
      </c>
    </row>
    <row r="3" spans="2:7" ht="16.5" x14ac:dyDescent="0.25">
      <c r="B3" s="5"/>
      <c r="C3" s="6" t="s">
        <v>33</v>
      </c>
      <c r="D3" s="7">
        <v>8687736</v>
      </c>
      <c r="E3" s="8"/>
      <c r="F3" s="9"/>
      <c r="G3" s="9"/>
    </row>
    <row r="4" spans="2:7" ht="16.5" x14ac:dyDescent="0.25">
      <c r="B4" s="5"/>
      <c r="C4" s="10" t="s">
        <v>40</v>
      </c>
      <c r="D4" s="8">
        <v>7952007</v>
      </c>
      <c r="E4" s="8"/>
      <c r="F4" s="9"/>
      <c r="G4" s="9"/>
    </row>
    <row r="5" spans="2:7" ht="16.5" x14ac:dyDescent="0.25">
      <c r="B5" s="40" t="s">
        <v>34</v>
      </c>
      <c r="C5" s="41"/>
      <c r="D5" s="11">
        <f>+SUM(D4)</f>
        <v>7952007</v>
      </c>
      <c r="E5" s="12"/>
      <c r="F5" s="13"/>
      <c r="G5" s="14"/>
    </row>
    <row r="6" spans="2:7" ht="16.5" x14ac:dyDescent="0.25">
      <c r="B6" s="15"/>
      <c r="C6" s="16" t="s">
        <v>41</v>
      </c>
      <c r="D6" s="17"/>
      <c r="E6" s="18">
        <v>145562</v>
      </c>
      <c r="F6" s="19"/>
      <c r="G6" s="20"/>
    </row>
    <row r="7" spans="2:7" ht="16.5" x14ac:dyDescent="0.25">
      <c r="B7" s="21"/>
      <c r="C7" s="22" t="s">
        <v>35</v>
      </c>
      <c r="D7" s="23"/>
      <c r="E7" s="18"/>
      <c r="F7" s="19"/>
      <c r="G7" s="20"/>
    </row>
    <row r="8" spans="2:7" ht="16.5" x14ac:dyDescent="0.25">
      <c r="B8" s="21"/>
      <c r="C8" s="22" t="s">
        <v>35</v>
      </c>
      <c r="D8" s="17"/>
      <c r="E8" s="18"/>
      <c r="F8" s="19"/>
      <c r="G8" s="20"/>
    </row>
    <row r="9" spans="2:7" ht="16.5" x14ac:dyDescent="0.25">
      <c r="B9" s="40" t="s">
        <v>36</v>
      </c>
      <c r="C9" s="41"/>
      <c r="D9" s="11"/>
      <c r="E9" s="11">
        <f>+SUM(E6:E8)</f>
        <v>145562</v>
      </c>
      <c r="F9" s="13"/>
      <c r="G9" s="14"/>
    </row>
    <row r="10" spans="2:7" ht="16.5" x14ac:dyDescent="0.25">
      <c r="B10" s="5">
        <v>45128</v>
      </c>
      <c r="C10" s="10" t="s">
        <v>37</v>
      </c>
      <c r="D10" s="8"/>
      <c r="E10" s="8"/>
      <c r="F10" s="9"/>
      <c r="G10" s="9">
        <v>8687736</v>
      </c>
    </row>
    <row r="11" spans="2:7" ht="16.5" x14ac:dyDescent="0.25">
      <c r="B11" s="5"/>
      <c r="C11" s="10"/>
      <c r="D11" s="8"/>
      <c r="E11" s="8"/>
      <c r="F11" s="9"/>
      <c r="G11" s="9"/>
    </row>
    <row r="12" spans="2:7" ht="16.5" x14ac:dyDescent="0.25">
      <c r="B12" s="40" t="s">
        <v>38</v>
      </c>
      <c r="C12" s="41"/>
      <c r="D12" s="24"/>
      <c r="E12" s="12"/>
      <c r="F12" s="14"/>
      <c r="G12" s="25">
        <f>+SUM(G10:G11)</f>
        <v>8687736</v>
      </c>
    </row>
    <row r="13" spans="2:7" ht="16.5" x14ac:dyDescent="0.25">
      <c r="B13" s="42" t="s">
        <v>39</v>
      </c>
      <c r="C13" s="43"/>
      <c r="D13" s="43"/>
      <c r="E13" s="43"/>
      <c r="F13" s="44"/>
      <c r="G13" s="26">
        <f>+D3+D5-E9-G12</f>
        <v>7806445</v>
      </c>
    </row>
    <row r="18" spans="5:5" x14ac:dyDescent="0.25">
      <c r="E18" s="27"/>
    </row>
  </sheetData>
  <mergeCells count="5">
    <mergeCell ref="B1:G1"/>
    <mergeCell ref="B5:C5"/>
    <mergeCell ref="B9:C9"/>
    <mergeCell ref="B12:C12"/>
    <mergeCell ref="B13: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13"/>
  <sheetViews>
    <sheetView zoomScaleNormal="100" workbookViewId="0">
      <selection activeCell="D19" sqref="D19"/>
    </sheetView>
  </sheetViews>
  <sheetFormatPr defaultColWidth="9.140625" defaultRowHeight="15" x14ac:dyDescent="0.25"/>
  <cols>
    <col min="1" max="1" width="14.28515625" style="1" customWidth="1"/>
    <col min="2" max="2" width="17" customWidth="1"/>
    <col min="3" max="3" width="51.7109375" customWidth="1"/>
    <col min="4" max="4" width="45.5703125" customWidth="1"/>
    <col min="5" max="7" width="17.140625" style="2" customWidth="1"/>
  </cols>
  <sheetData>
    <row r="1" spans="1:7" ht="18.75" x14ac:dyDescent="0.3">
      <c r="A1" s="45" t="s">
        <v>24</v>
      </c>
      <c r="B1" s="45"/>
      <c r="C1" s="45"/>
      <c r="D1" s="45"/>
      <c r="E1" s="45"/>
      <c r="F1" s="45"/>
      <c r="G1" s="45"/>
    </row>
    <row r="2" spans="1:7" ht="30" customHeight="1" x14ac:dyDescent="0.25">
      <c r="A2" s="28" t="s">
        <v>15</v>
      </c>
      <c r="B2" s="29" t="s">
        <v>0</v>
      </c>
      <c r="C2" s="29" t="s">
        <v>4</v>
      </c>
      <c r="D2" s="29" t="s">
        <v>20</v>
      </c>
      <c r="E2" s="30" t="s">
        <v>7</v>
      </c>
      <c r="F2" s="30" t="s">
        <v>9</v>
      </c>
      <c r="G2" s="30" t="s">
        <v>21</v>
      </c>
    </row>
    <row r="3" spans="1:7" x14ac:dyDescent="0.25">
      <c r="A3" s="31">
        <v>45140</v>
      </c>
      <c r="B3" s="32" t="s">
        <v>10</v>
      </c>
      <c r="C3" s="32" t="s">
        <v>14</v>
      </c>
      <c r="D3" s="32" t="s">
        <v>6</v>
      </c>
      <c r="E3" s="33">
        <v>1673943</v>
      </c>
      <c r="F3" s="33">
        <v>133915</v>
      </c>
      <c r="G3" s="33">
        <v>1807858</v>
      </c>
    </row>
    <row r="4" spans="1:7" x14ac:dyDescent="0.25">
      <c r="A4" s="31">
        <v>45142</v>
      </c>
      <c r="B4" s="32" t="s">
        <v>12</v>
      </c>
      <c r="C4" s="32" t="s">
        <v>14</v>
      </c>
      <c r="D4" s="32" t="s">
        <v>2</v>
      </c>
      <c r="E4" s="33">
        <v>712443</v>
      </c>
      <c r="F4" s="33">
        <v>56995</v>
      </c>
      <c r="G4" s="33">
        <v>769438</v>
      </c>
    </row>
    <row r="5" spans="1:7" x14ac:dyDescent="0.25">
      <c r="A5" s="31">
        <v>45142</v>
      </c>
      <c r="B5" s="32" t="s">
        <v>1</v>
      </c>
      <c r="C5" s="32" t="s">
        <v>14</v>
      </c>
      <c r="D5" s="32" t="s">
        <v>13</v>
      </c>
      <c r="E5" s="33">
        <v>459899</v>
      </c>
      <c r="F5" s="33">
        <v>36792</v>
      </c>
      <c r="G5" s="33">
        <v>496691</v>
      </c>
    </row>
    <row r="6" spans="1:7" x14ac:dyDescent="0.25">
      <c r="A6" s="31">
        <v>45142</v>
      </c>
      <c r="B6" s="32" t="s">
        <v>17</v>
      </c>
      <c r="C6" s="32" t="s">
        <v>14</v>
      </c>
      <c r="D6" s="32" t="s">
        <v>6</v>
      </c>
      <c r="E6" s="33">
        <v>186366</v>
      </c>
      <c r="F6" s="33">
        <v>14909</v>
      </c>
      <c r="G6" s="33">
        <v>201275</v>
      </c>
    </row>
    <row r="7" spans="1:7" x14ac:dyDescent="0.25">
      <c r="A7" s="31">
        <v>45150</v>
      </c>
      <c r="B7" s="32" t="s">
        <v>3</v>
      </c>
      <c r="C7" s="32" t="s">
        <v>14</v>
      </c>
      <c r="D7" s="32" t="s">
        <v>19</v>
      </c>
      <c r="E7" s="33">
        <v>864236</v>
      </c>
      <c r="F7" s="33">
        <v>69139</v>
      </c>
      <c r="G7" s="33">
        <v>933375</v>
      </c>
    </row>
    <row r="8" spans="1:7" x14ac:dyDescent="0.25">
      <c r="A8" s="31">
        <v>45163</v>
      </c>
      <c r="B8" s="32" t="s">
        <v>16</v>
      </c>
      <c r="C8" s="32" t="s">
        <v>14</v>
      </c>
      <c r="D8" s="32" t="s">
        <v>22</v>
      </c>
      <c r="E8" s="33">
        <v>847077</v>
      </c>
      <c r="F8" s="33">
        <v>67766</v>
      </c>
      <c r="G8" s="33">
        <v>914843</v>
      </c>
    </row>
    <row r="9" spans="1:7" x14ac:dyDescent="0.25">
      <c r="A9" s="31">
        <v>45163</v>
      </c>
      <c r="B9" s="32" t="s">
        <v>11</v>
      </c>
      <c r="C9" s="32" t="s">
        <v>14</v>
      </c>
      <c r="D9" s="32" t="s">
        <v>5</v>
      </c>
      <c r="E9" s="33">
        <v>643418</v>
      </c>
      <c r="F9" s="33">
        <v>51473</v>
      </c>
      <c r="G9" s="33">
        <v>694891</v>
      </c>
    </row>
    <row r="10" spans="1:7" x14ac:dyDescent="0.25">
      <c r="A10" s="31">
        <v>45166</v>
      </c>
      <c r="B10" s="32" t="s">
        <v>23</v>
      </c>
      <c r="C10" s="32" t="s">
        <v>14</v>
      </c>
      <c r="D10" s="32" t="s">
        <v>8</v>
      </c>
      <c r="E10" s="33">
        <v>956537</v>
      </c>
      <c r="F10" s="33">
        <v>76523</v>
      </c>
      <c r="G10" s="33">
        <v>1033060</v>
      </c>
    </row>
    <row r="11" spans="1:7" x14ac:dyDescent="0.25">
      <c r="A11" s="31">
        <v>45166</v>
      </c>
      <c r="B11" s="32" t="s">
        <v>25</v>
      </c>
      <c r="C11" s="32" t="s">
        <v>14</v>
      </c>
      <c r="D11" s="32" t="s">
        <v>18</v>
      </c>
      <c r="E11" s="33">
        <v>1019052</v>
      </c>
      <c r="F11" s="33">
        <v>81524</v>
      </c>
      <c r="G11" s="33">
        <v>1100576</v>
      </c>
    </row>
    <row r="12" spans="1:7" x14ac:dyDescent="0.25">
      <c r="A12" s="31">
        <v>45169</v>
      </c>
      <c r="B12" s="34"/>
      <c r="C12" s="32" t="s">
        <v>14</v>
      </c>
      <c r="D12" s="35" t="s">
        <v>43</v>
      </c>
      <c r="E12" s="33">
        <v>-134779</v>
      </c>
      <c r="F12" s="33">
        <f>+E12*0.08</f>
        <v>-10782.32</v>
      </c>
      <c r="G12" s="33">
        <v>-145562</v>
      </c>
    </row>
    <row r="13" spans="1:7" x14ac:dyDescent="0.25">
      <c r="A13" s="36"/>
      <c r="B13" s="34"/>
      <c r="C13" s="34"/>
      <c r="D13" s="37" t="s">
        <v>42</v>
      </c>
      <c r="E13" s="33"/>
      <c r="F13" s="33"/>
      <c r="G13" s="38">
        <f>+SUM(G3:G12)</f>
        <v>7806445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 </vt:lpstr>
      <vt:lpstr>t8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2023-09-16T00:54:08Z</dcterms:created>
  <dcterms:modified xsi:type="dcterms:W3CDTF">2023-10-07T03:59:00Z</dcterms:modified>
</cp:coreProperties>
</file>