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FFE08C87-286E-4090-971D-E2ABD1B30973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Tổng hợp " sheetId="2" r:id="rId1"/>
    <sheet name="Chi tiết" sheetId="1" r:id="rId2"/>
  </sheets>
  <calcPr calcId="191029"/>
</workbook>
</file>

<file path=xl/calcChain.xml><?xml version="1.0" encoding="utf-8"?>
<calcChain xmlns="http://schemas.openxmlformats.org/spreadsheetml/2006/main">
  <c r="J5" i="2" l="1"/>
  <c r="F11" i="2"/>
  <c r="D8" i="2"/>
  <c r="F12" i="2" s="1"/>
  <c r="C5" i="2"/>
</calcChain>
</file>

<file path=xl/sharedStrings.xml><?xml version="1.0" encoding="utf-8"?>
<sst xmlns="http://schemas.openxmlformats.org/spreadsheetml/2006/main" count="78" uniqueCount="62">
  <si>
    <t>Số hóa đơn</t>
  </si>
  <si>
    <t>00077528</t>
  </si>
  <si>
    <t>00074498</t>
  </si>
  <si>
    <t>Ngày chứng từ</t>
  </si>
  <si>
    <t>BH2310217</t>
  </si>
  <si>
    <t>00074663</t>
  </si>
  <si>
    <t>Bán hàng Sibafood  Vinhome Ocean Park theo hóa đơn 00077527, km chân giò muối 300g x 15% và giò sụn gà 250g x 15%</t>
  </si>
  <si>
    <t>Bán hàng Sibafood CC Xuân Đỉnh, Bắc Từ Liêm theo hóa đơn 00074663 , km chân giò muối 300g x 15% và giò sụn gà 250g x 15%</t>
  </si>
  <si>
    <t>Bán hàng Sibafood Ocean Park II theo hóa đơn 00074498 , km chân giò muối 300g x 15% và giò sụn gà 250gx 15% từ ngày 10-12 đến 31-12</t>
  </si>
  <si>
    <t>Khách hàng</t>
  </si>
  <si>
    <t>Tiền chiết khấu</t>
  </si>
  <si>
    <t>BH2309928</t>
  </si>
  <si>
    <t>BH2310216</t>
  </si>
  <si>
    <t>00075586</t>
  </si>
  <si>
    <t>00074662</t>
  </si>
  <si>
    <t>Tổng tiền hàng</t>
  </si>
  <si>
    <t>BH2310573</t>
  </si>
  <si>
    <t>Tiền thuế GTGT</t>
  </si>
  <si>
    <t>BH2310572</t>
  </si>
  <si>
    <t>Sibafood Hope Residences</t>
  </si>
  <si>
    <t>CHI NHÁNH CÔNG TY CỔ PHẦN SIBA FOOD VIỆT NAM TẠI HÀ NỘI</t>
  </si>
  <si>
    <t>Bán hàng Sibafood AnLand Primium theo hóa đơn 00075586 , km chân giò muối 300g x 15% và giò sụn gà 250g x 15%</t>
  </si>
  <si>
    <t>Số chứng từ</t>
  </si>
  <si>
    <t>Diễn giải</t>
  </si>
  <si>
    <t>Tổng tiền thanh toán</t>
  </si>
  <si>
    <t>BH2310153</t>
  </si>
  <si>
    <t>Bán hàng Sibafood  Vinhome Ocean Park theo hóa đơn 00074662 , km chân giò muối 300g x 15% và giò sụn gà 250g x 15%</t>
  </si>
  <si>
    <t>Bán hàng Sibafood Vinhomes Green Bay, Mễ Trì theo hóa đơn 00077528 , km chân giò muối 300g x 15% và giò sụn gà 250g x 15%</t>
  </si>
  <si>
    <t>00077527</t>
  </si>
  <si>
    <t>00072862</t>
  </si>
  <si>
    <t>DANH SÁCH BÁN HÀNG</t>
  </si>
  <si>
    <t>BH2310255</t>
  </si>
  <si>
    <t>Ngày hóa đơn</t>
  </si>
  <si>
    <t>Giá trị hoá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</si>
  <si>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</si>
  <si>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</si>
  <si>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</si>
  <si>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</si>
  <si>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</si>
  <si>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</si>
  <si>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</si>
  <si>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</si>
  <si>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</si>
  <si>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 tháng 11</t>
  </si>
  <si>
    <t>Tổng hàng trả</t>
  </si>
  <si>
    <t>Tổng đã thanh toán</t>
  </si>
  <si>
    <t xml:space="preserve">Dư nợ phải thu </t>
  </si>
  <si>
    <t>Bảng kê hóa đơn tháng 12</t>
  </si>
  <si>
    <t>Thanh toán CN tháng 10</t>
  </si>
  <si>
    <t>DANH SÁCH HÓA ĐƠN XUẤT TRẢ</t>
  </si>
  <si>
    <t>Mã CQT cấp</t>
  </si>
  <si>
    <t>00002465</t>
  </si>
  <si>
    <t>00CC6BCE947BF94187881D0B642F6101A7</t>
  </si>
  <si>
    <t>00002464</t>
  </si>
  <si>
    <t>00880A317A32D74FF6B619907DD7C78146</t>
  </si>
  <si>
    <t>00002463</t>
  </si>
  <si>
    <t>00481410FF192941198D14AF9A8DE27834</t>
  </si>
  <si>
    <t>00002462</t>
  </si>
  <si>
    <t>005CC77D7737EC47EB9091C06A54877F44</t>
  </si>
  <si>
    <t>00002461</t>
  </si>
  <si>
    <t>005610A56009FD48C49984E86EF0F05688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</si>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</sst>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14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164" fontId="8" fillId="0" borderId="3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164" fontId="9" fillId="0" borderId="3" xfId="2" applyNumberFormat="1" applyFont="1" applyBorder="1"/>
    <xf numFmtId="0" fontId="9" fillId="0" borderId="3" xfId="1" applyFont="1" applyBorder="1" applyAlignment="1">
      <alignment horizontal="left"/>
    </xf>
    <xf numFmtId="164" fontId="8" fillId="4" borderId="3" xfId="2" applyNumberFormat="1" applyFont="1" applyFill="1" applyBorder="1" applyAlignment="1">
      <alignment horizontal="center"/>
    </xf>
    <xf numFmtId="164" fontId="10" fillId="4" borderId="3" xfId="2" applyNumberFormat="1" applyFont="1" applyFill="1" applyBorder="1" applyAlignment="1">
      <alignment horizontal="left" vertical="center"/>
    </xf>
    <xf numFmtId="164" fontId="8" fillId="4" borderId="3" xfId="2" applyNumberFormat="1" applyFont="1" applyFill="1" applyBorder="1"/>
    <xf numFmtId="0" fontId="8" fillId="4" borderId="3" xfId="1" applyFont="1" applyFill="1" applyBorder="1"/>
    <xf numFmtId="14" fontId="8" fillId="5" borderId="3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left"/>
    </xf>
    <xf numFmtId="164" fontId="8" fillId="5" borderId="3" xfId="2" applyNumberFormat="1" applyFont="1" applyFill="1" applyBorder="1" applyAlignment="1">
      <alignment horizontal="center"/>
    </xf>
    <xf numFmtId="164" fontId="11" fillId="5" borderId="3" xfId="2" applyNumberFormat="1" applyFont="1" applyFill="1" applyBorder="1" applyAlignment="1">
      <alignment horizontal="left" vertical="center"/>
    </xf>
    <xf numFmtId="164" fontId="8" fillId="5" borderId="3" xfId="2" applyNumberFormat="1" applyFont="1" applyFill="1" applyBorder="1"/>
    <xf numFmtId="0" fontId="8" fillId="5" borderId="3" xfId="1" applyFont="1" applyFill="1" applyBorder="1"/>
    <xf numFmtId="14" fontId="9" fillId="5" borderId="3" xfId="1" applyNumberFormat="1" applyFont="1" applyFill="1" applyBorder="1" applyAlignment="1">
      <alignment horizontal="center"/>
    </xf>
    <xf numFmtId="0" fontId="9" fillId="0" borderId="5" xfId="1" applyFont="1" applyBorder="1" applyAlignment="1">
      <alignment horizontal="left"/>
    </xf>
    <xf numFmtId="164" fontId="8" fillId="5" borderId="3" xfId="2" applyNumberFormat="1" applyFont="1" applyFill="1" applyBorder="1" applyAlignment="1">
      <alignment horizontal="center" vertical="center"/>
    </xf>
    <xf numFmtId="164" fontId="10" fillId="4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/>
    <xf numFmtId="164" fontId="12" fillId="6" borderId="3" xfId="1" applyNumberFormat="1" applyFont="1" applyFill="1" applyBorder="1"/>
    <xf numFmtId="164" fontId="0" fillId="0" borderId="0" xfId="0" applyNumberFormat="1"/>
    <xf numFmtId="14" fontId="7" fillId="0" borderId="0" xfId="1" applyNumberFormat="1" applyFont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12" fillId="6" borderId="4" xfId="1" quotePrefix="1" applyNumberFormat="1" applyFont="1" applyFill="1" applyBorder="1" applyAlignment="1">
      <alignment horizontal="center" vertical="center"/>
    </xf>
    <xf numFmtId="14" fontId="12" fillId="6" borderId="6" xfId="1" quotePrefix="1" applyNumberFormat="1" applyFont="1" applyFill="1" applyBorder="1" applyAlignment="1">
      <alignment horizontal="center" vertical="center"/>
    </xf>
    <xf numFmtId="14" fontId="12" fillId="6" borderId="5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</cellXfs>
  <cellStyles count="3">
    <cellStyle name="Comma 2" xfId="2" xr:uid="{581D1A41-D853-42F1-9375-C3B0514C04E3}"/>
    <cellStyle name="Normal" xfId="0" builtinId="0"/>
    <cellStyle name="Normal 3" xfId="1" xr:uid="{678E7EEB-2DF4-4601-924F-35648287D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69D1-B70A-447D-AA68-3A11E7165335}">
  <dimension ref="A1:J12"/>
  <sheetViews>
    <sheetView workbookViewId="0">
      <selection activeCell="E17" sqref="E17"/>
    </sheetView>
  </sheetViews>
  <sheetFormatPr defaultRowHeight="15.05" x14ac:dyDescent="0.3"/>
  <cols>
    <col min="1" max="1" width="14.77734375" customWidth="1"/>
    <col min="2" max="2" width="33.33203125" customWidth="1"/>
    <col min="3" max="3" width="17.21875" customWidth="1"/>
    <col min="4" max="4" width="12.6640625" customWidth="1"/>
    <col min="6" max="6" width="16" customWidth="1"/>
    <col min="10" max="10" width="10.21875" bestFit="1" customWidth="1"/>
  </cols>
  <sheetData>
    <row r="1" spans="1:10" ht="17.55" x14ac:dyDescent="0.3">
      <c r="A1" s="35" t="s">
        <v>34</v>
      </c>
      <c r="B1" s="35"/>
      <c r="C1" s="35"/>
      <c r="D1" s="35"/>
      <c r="E1" s="35"/>
      <c r="F1" s="35"/>
    </row>
    <row r="2" spans="1:10" ht="33.85" x14ac:dyDescent="0.3">
      <c r="A2" s="10" t="s">
        <v>35</v>
      </c>
      <c r="B2" s="11" t="s">
        <v>36</v>
      </c>
      <c r="C2" s="11" t="s">
        <v>37</v>
      </c>
      <c r="D2" s="11" t="s">
        <v>38</v>
      </c>
      <c r="E2" s="11" t="s">
        <v>39</v>
      </c>
      <c r="F2" s="11" t="s">
        <v>40</v>
      </c>
    </row>
    <row r="3" spans="1:10" ht="16.899999999999999" x14ac:dyDescent="0.3">
      <c r="A3" s="12"/>
      <c r="B3" s="13" t="s">
        <v>41</v>
      </c>
      <c r="C3" s="14">
        <v>7486422</v>
      </c>
      <c r="D3" s="15"/>
      <c r="E3" s="16"/>
      <c r="F3" s="16"/>
    </row>
    <row r="4" spans="1:10" ht="16.899999999999999" x14ac:dyDescent="0.3">
      <c r="A4" s="12"/>
      <c r="B4" s="17" t="s">
        <v>47</v>
      </c>
      <c r="C4" s="15">
        <v>5927029</v>
      </c>
      <c r="D4" s="15"/>
      <c r="E4" s="16"/>
      <c r="F4" s="16"/>
    </row>
    <row r="5" spans="1:10" ht="16.899999999999999" x14ac:dyDescent="0.3">
      <c r="A5" s="36" t="s">
        <v>42</v>
      </c>
      <c r="B5" s="37"/>
      <c r="C5" s="18">
        <f>+SUM(C4)</f>
        <v>5927029</v>
      </c>
      <c r="D5" s="19"/>
      <c r="E5" s="20"/>
      <c r="F5" s="21"/>
      <c r="J5" s="34">
        <f>+C4-D6</f>
        <v>5224214</v>
      </c>
    </row>
    <row r="6" spans="1:10" ht="16.899999999999999" x14ac:dyDescent="0.3">
      <c r="A6" s="22"/>
      <c r="B6" s="23" t="s">
        <v>43</v>
      </c>
      <c r="C6" s="24"/>
      <c r="D6" s="25">
        <v>702815</v>
      </c>
      <c r="E6" s="26"/>
      <c r="F6" s="27"/>
    </row>
    <row r="7" spans="1:10" ht="16.899999999999999" x14ac:dyDescent="0.3">
      <c r="A7" s="28"/>
      <c r="B7" s="29"/>
      <c r="C7" s="30"/>
      <c r="D7" s="25"/>
      <c r="E7" s="26"/>
      <c r="F7" s="27"/>
    </row>
    <row r="8" spans="1:10" ht="16.899999999999999" x14ac:dyDescent="0.3">
      <c r="A8" s="36" t="s">
        <v>44</v>
      </c>
      <c r="B8" s="37"/>
      <c r="C8" s="18"/>
      <c r="D8" s="18">
        <f>+SUM(D6:D7)</f>
        <v>702815</v>
      </c>
      <c r="E8" s="20"/>
      <c r="F8" s="21"/>
    </row>
    <row r="9" spans="1:10" ht="16.899999999999999" x14ac:dyDescent="0.3">
      <c r="A9" s="12">
        <v>45267</v>
      </c>
      <c r="B9" s="17" t="s">
        <v>48</v>
      </c>
      <c r="C9" s="15"/>
      <c r="D9" s="15"/>
      <c r="E9" s="16"/>
      <c r="F9" s="16">
        <v>3071311</v>
      </c>
    </row>
    <row r="10" spans="1:10" ht="16.899999999999999" x14ac:dyDescent="0.3">
      <c r="A10" s="12"/>
      <c r="B10" s="17"/>
      <c r="C10" s="15"/>
      <c r="D10" s="15"/>
      <c r="E10" s="16"/>
      <c r="F10" s="16"/>
    </row>
    <row r="11" spans="1:10" ht="16.899999999999999" x14ac:dyDescent="0.3">
      <c r="A11" s="36" t="s">
        <v>45</v>
      </c>
      <c r="B11" s="37"/>
      <c r="C11" s="31"/>
      <c r="D11" s="19"/>
      <c r="E11" s="21"/>
      <c r="F11" s="32">
        <f>+SUM(F9:F10)</f>
        <v>3071311</v>
      </c>
    </row>
    <row r="12" spans="1:10" ht="16.899999999999999" x14ac:dyDescent="0.3">
      <c r="A12" s="38" t="s">
        <v>46</v>
      </c>
      <c r="B12" s="39"/>
      <c r="C12" s="39"/>
      <c r="D12" s="39"/>
      <c r="E12" s="40"/>
      <c r="F12" s="33">
        <f>+C3+C5-D8-F11</f>
        <v>9639325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21"/>
  <sheetViews>
    <sheetView tabSelected="1" topLeftCell="A7" zoomScaleNormal="100" workbookViewId="0">
      <selection activeCell="A13" sqref="A13:XFD13"/>
    </sheetView>
  </sheetViews>
  <sheetFormatPr defaultColWidth="8.88671875" defaultRowHeight="15.05" x14ac:dyDescent="0.3"/>
  <cols>
    <col min="1" max="1" width="10.5546875" style="7" customWidth="1"/>
    <col min="2" max="2" width="13.33203125" customWidth="1"/>
    <col min="3" max="3" width="13.21875" customWidth="1"/>
    <col min="4" max="4" width="12.109375" customWidth="1"/>
    <col min="5" max="5" width="63.77734375" customWidth="1"/>
    <col min="6" max="9" width="13.33203125" style="8" customWidth="1"/>
  </cols>
  <sheetData>
    <row r="1" spans="1:9" ht="17.55" x14ac:dyDescent="0.3">
      <c r="A1" s="41" t="s">
        <v>30</v>
      </c>
      <c r="B1" s="41"/>
      <c r="C1" s="41"/>
      <c r="D1" s="41"/>
      <c r="E1" s="41"/>
      <c r="F1" s="41"/>
      <c r="G1" s="41"/>
      <c r="H1" s="41"/>
      <c r="I1" s="41"/>
    </row>
    <row r="2" spans="1:9" ht="25.05" customHeight="1" x14ac:dyDescent="0.3">
      <c r="A2" s="2" t="s">
        <v>3</v>
      </c>
      <c r="B2" s="6" t="s">
        <v>22</v>
      </c>
      <c r="C2" s="6" t="s">
        <v>0</v>
      </c>
      <c r="D2" s="6" t="s">
        <v>9</v>
      </c>
      <c r="E2" s="6" t="s">
        <v>23</v>
      </c>
      <c r="F2" s="9" t="s">
        <v>15</v>
      </c>
      <c r="G2" s="9" t="s">
        <v>10</v>
      </c>
      <c r="H2" s="9" t="s">
        <v>17</v>
      </c>
      <c r="I2" s="9" t="s">
        <v>24</v>
      </c>
    </row>
    <row r="3" spans="1:9" x14ac:dyDescent="0.3">
      <c r="A3" s="3">
        <v>45261</v>
      </c>
      <c r="B3" s="5" t="s">
        <v>11</v>
      </c>
      <c r="C3" s="5" t="s">
        <v>29</v>
      </c>
      <c r="D3" s="5" t="s">
        <v>20</v>
      </c>
      <c r="E3" s="5" t="s">
        <v>19</v>
      </c>
      <c r="F3" s="1">
        <v>842569</v>
      </c>
      <c r="G3" s="1">
        <v>0</v>
      </c>
      <c r="H3" s="1">
        <v>67406</v>
      </c>
      <c r="I3" s="1">
        <v>909975</v>
      </c>
    </row>
    <row r="4" spans="1:9" x14ac:dyDescent="0.3">
      <c r="A4" s="3">
        <v>45272</v>
      </c>
      <c r="B4" s="5" t="s">
        <v>25</v>
      </c>
      <c r="C4" s="5" t="s">
        <v>2</v>
      </c>
      <c r="D4" s="5" t="s">
        <v>20</v>
      </c>
      <c r="E4" s="5" t="s">
        <v>8</v>
      </c>
      <c r="F4" s="1">
        <v>1044216</v>
      </c>
      <c r="G4" s="1">
        <v>0</v>
      </c>
      <c r="H4" s="1">
        <v>83537</v>
      </c>
      <c r="I4" s="1">
        <v>1127753</v>
      </c>
    </row>
    <row r="5" spans="1:9" x14ac:dyDescent="0.3">
      <c r="A5" s="3">
        <v>45273</v>
      </c>
      <c r="B5" s="5" t="s">
        <v>4</v>
      </c>
      <c r="C5" s="5" t="s">
        <v>5</v>
      </c>
      <c r="D5" s="5" t="s">
        <v>20</v>
      </c>
      <c r="E5" s="5" t="s">
        <v>7</v>
      </c>
      <c r="F5" s="1">
        <v>685282</v>
      </c>
      <c r="G5" s="1">
        <v>0</v>
      </c>
      <c r="H5" s="1">
        <v>54823</v>
      </c>
      <c r="I5" s="1">
        <v>740105</v>
      </c>
    </row>
    <row r="6" spans="1:9" x14ac:dyDescent="0.3">
      <c r="A6" s="3">
        <v>45273</v>
      </c>
      <c r="B6" s="5" t="s">
        <v>12</v>
      </c>
      <c r="C6" s="5" t="s">
        <v>14</v>
      </c>
      <c r="D6" s="5" t="s">
        <v>20</v>
      </c>
      <c r="E6" s="5" t="s">
        <v>26</v>
      </c>
      <c r="F6" s="1">
        <v>817885</v>
      </c>
      <c r="G6" s="1">
        <v>0</v>
      </c>
      <c r="H6" s="1">
        <v>65431</v>
      </c>
      <c r="I6" s="1">
        <v>883316</v>
      </c>
    </row>
    <row r="7" spans="1:9" x14ac:dyDescent="0.3">
      <c r="A7" s="3">
        <v>45275</v>
      </c>
      <c r="B7" s="5" t="s">
        <v>31</v>
      </c>
      <c r="C7" s="5" t="s">
        <v>13</v>
      </c>
      <c r="D7" s="5" t="s">
        <v>20</v>
      </c>
      <c r="E7" s="5" t="s">
        <v>21</v>
      </c>
      <c r="F7" s="1">
        <v>700439</v>
      </c>
      <c r="G7" s="1">
        <v>0</v>
      </c>
      <c r="H7" s="1">
        <v>56035</v>
      </c>
      <c r="I7" s="1">
        <v>756474</v>
      </c>
    </row>
    <row r="8" spans="1:9" x14ac:dyDescent="0.3">
      <c r="A8" s="3">
        <v>45286</v>
      </c>
      <c r="B8" s="5" t="s">
        <v>18</v>
      </c>
      <c r="C8" s="5" t="s">
        <v>28</v>
      </c>
      <c r="D8" s="5" t="s">
        <v>20</v>
      </c>
      <c r="E8" s="5" t="s">
        <v>6</v>
      </c>
      <c r="F8" s="1">
        <v>673895</v>
      </c>
      <c r="G8" s="1">
        <v>0</v>
      </c>
      <c r="H8" s="1">
        <v>53912</v>
      </c>
      <c r="I8" s="1">
        <v>727807</v>
      </c>
    </row>
    <row r="9" spans="1:9" x14ac:dyDescent="0.3">
      <c r="A9" s="3">
        <v>45286</v>
      </c>
      <c r="B9" s="5" t="s">
        <v>16</v>
      </c>
      <c r="C9" s="5" t="s">
        <v>1</v>
      </c>
      <c r="D9" s="5" t="s">
        <v>20</v>
      </c>
      <c r="E9" s="5" t="s">
        <v>27</v>
      </c>
      <c r="F9" s="1">
        <v>723703</v>
      </c>
      <c r="G9" s="1">
        <v>0</v>
      </c>
      <c r="H9" s="1">
        <v>57896</v>
      </c>
      <c r="I9" s="1">
        <v>781599</v>
      </c>
    </row>
    <row r="10" spans="1:9" x14ac:dyDescent="0.3">
      <c r="F10" s="4">
        <v>5487989</v>
      </c>
      <c r="G10" s="4">
        <v>0</v>
      </c>
      <c r="H10" s="4">
        <v>439040</v>
      </c>
      <c r="I10" s="4">
        <v>5927029</v>
      </c>
    </row>
    <row r="14" spans="1:9" ht="17.55" x14ac:dyDescent="0.3">
      <c r="A14" s="42" t="s">
        <v>49</v>
      </c>
      <c r="B14" s="42"/>
      <c r="C14" s="42"/>
      <c r="D14" s="42"/>
      <c r="E14" s="42"/>
      <c r="F14" s="42"/>
      <c r="G14" s="42"/>
      <c r="H14" s="42"/>
    </row>
    <row r="15" spans="1:9" x14ac:dyDescent="0.3">
      <c r="A15" s="53" t="s">
        <v>32</v>
      </c>
      <c r="B15" s="49" t="s">
        <v>0</v>
      </c>
      <c r="C15" s="49" t="s">
        <v>50</v>
      </c>
      <c r="D15" s="49" t="s">
        <v>9</v>
      </c>
      <c r="E15" s="51" t="s">
        <v>15</v>
      </c>
      <c r="F15" s="51" t="s">
        <v>10</v>
      </c>
      <c r="G15" s="51" t="s">
        <v>17</v>
      </c>
      <c r="H15" s="51" t="s">
        <v>33</v>
      </c>
    </row>
    <row r="16" spans="1:9" x14ac:dyDescent="0.3">
      <c r="A16" s="46">
        <v>45303</v>
      </c>
      <c r="B16" s="44" t="s">
        <v>51</v>
      </c>
      <c r="C16" s="44" t="s">
        <v>52</v>
      </c>
      <c r="D16" s="44" t="s">
        <v>20</v>
      </c>
      <c r="E16" s="48">
        <v>-156777</v>
      </c>
      <c r="F16" s="45">
        <v>0</v>
      </c>
      <c r="G16" s="48">
        <v>-12542</v>
      </c>
      <c r="H16" s="48">
        <v>-169319</v>
      </c>
    </row>
    <row r="17" spans="1:8" x14ac:dyDescent="0.3">
      <c r="A17" s="46">
        <v>45303</v>
      </c>
      <c r="B17" s="44" t="s">
        <v>53</v>
      </c>
      <c r="C17" s="44" t="s">
        <v>54</v>
      </c>
      <c r="D17" s="44" t="s">
        <v>20</v>
      </c>
      <c r="E17" s="48">
        <v>-165040</v>
      </c>
      <c r="F17" s="45">
        <v>0</v>
      </c>
      <c r="G17" s="48">
        <v>-13203</v>
      </c>
      <c r="H17" s="48">
        <v>-178243</v>
      </c>
    </row>
    <row r="18" spans="1:8" x14ac:dyDescent="0.3">
      <c r="A18" s="46">
        <v>45303</v>
      </c>
      <c r="B18" s="44" t="s">
        <v>55</v>
      </c>
      <c r="C18" s="44" t="s">
        <v>56</v>
      </c>
      <c r="D18" s="44" t="s">
        <v>20</v>
      </c>
      <c r="E18" s="48">
        <v>-104518</v>
      </c>
      <c r="F18" s="45">
        <v>0</v>
      </c>
      <c r="G18" s="48">
        <v>-8361</v>
      </c>
      <c r="H18" s="48">
        <v>-112879</v>
      </c>
    </row>
    <row r="19" spans="1:8" x14ac:dyDescent="0.3">
      <c r="A19" s="46">
        <v>45303</v>
      </c>
      <c r="B19" s="44" t="s">
        <v>57</v>
      </c>
      <c r="C19" s="44" t="s">
        <v>58</v>
      </c>
      <c r="D19" s="44" t="s">
        <v>20</v>
      </c>
      <c r="E19" s="48">
        <v>-167033</v>
      </c>
      <c r="F19" s="45">
        <v>0</v>
      </c>
      <c r="G19" s="48">
        <v>-13363</v>
      </c>
      <c r="H19" s="48">
        <v>-180396</v>
      </c>
    </row>
    <row r="20" spans="1:8" x14ac:dyDescent="0.3">
      <c r="A20" s="46">
        <v>45303</v>
      </c>
      <c r="B20" s="44" t="s">
        <v>59</v>
      </c>
      <c r="C20" s="44" t="s">
        <v>60</v>
      </c>
      <c r="D20" s="44" t="s">
        <v>20</v>
      </c>
      <c r="E20" s="48">
        <v>-57387</v>
      </c>
      <c r="F20" s="45">
        <v>0</v>
      </c>
      <c r="G20" s="48">
        <v>-4591</v>
      </c>
      <c r="H20" s="48">
        <v>-61978</v>
      </c>
    </row>
    <row r="21" spans="1:8" x14ac:dyDescent="0.3">
      <c r="A21" s="47" t="s">
        <v>61</v>
      </c>
      <c r="B21" s="43"/>
      <c r="C21" s="43"/>
      <c r="D21" s="43"/>
      <c r="E21" s="50">
        <v>-650755</v>
      </c>
      <c r="F21" s="52">
        <v>0</v>
      </c>
      <c r="G21" s="50">
        <v>-52060</v>
      </c>
      <c r="H21" s="50">
        <v>-702815</v>
      </c>
    </row>
  </sheetData>
  <mergeCells count="2">
    <mergeCell ref="A1:I1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2024-01-19T01:46:36Z</dcterms:modified>
</cp:coreProperties>
</file>