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SANH DIEU\T7\"/>
    </mc:Choice>
  </mc:AlternateContent>
  <xr:revisionPtr revIDLastSave="0" documentId="13_ncr:1_{8F8F7CB8-4BBD-48AD-9675-ABD1DCE3483F}" xr6:coauthVersionLast="47" xr6:coauthVersionMax="47" xr10:uidLastSave="{00000000-0000-0000-0000-000000000000}"/>
  <bookViews>
    <workbookView xWindow="-120" yWindow="-120" windowWidth="29040" windowHeight="15720" xr2:uid="{2EEADCDD-F7E2-4EA0-B1A5-0CDA5676B269}"/>
  </bookViews>
  <sheets>
    <sheet name="Sheet1" sheetId="1" r:id="rId1"/>
    <sheet name="Sheet2" sheetId="2" r:id="rId2"/>
  </sheets>
  <definedNames>
    <definedName name="_xlnm._FilterDatabase" localSheetId="1" hidden="1">Sheet2!$A$4:$L$26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E23" i="1"/>
  <c r="D15" i="1"/>
  <c r="H3" i="2"/>
  <c r="I3" i="2"/>
  <c r="J3" i="2"/>
  <c r="K3" i="2"/>
  <c r="E15" i="1"/>
  <c r="F32" i="1" l="1"/>
</calcChain>
</file>

<file path=xl/sharedStrings.xml><?xml version="1.0" encoding="utf-8"?>
<sst xmlns="http://schemas.openxmlformats.org/spreadsheetml/2006/main" count="181" uniqueCount="97">
  <si>
    <t>THEO DÕI CÔNG NỢ / CTY AGM Miền Nam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</si>
  <si>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</si>
  <si>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</si>
  <si>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</si>
  <si>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</si>
  <si>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</si>
  <si>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</si>
  <si>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</si>
  <si>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</si>
  <si>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</si>
  <si>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 xml:space="preserve">Phí trưng bày </t>
  </si>
  <si>
    <t>Bảng kê hóa đơn tháng 4</t>
  </si>
  <si>
    <t>Bảng kê hóa đơn tháng 5</t>
  </si>
  <si>
    <t>Bảng kê hóa đơn tháng 6</t>
  </si>
  <si>
    <t>CK không điều kiện quý I,2023</t>
  </si>
  <si>
    <t>Phí trưng bày Quý I,2023</t>
  </si>
  <si>
    <t>CK không điều kiện 2022</t>
  </si>
  <si>
    <t>Tổng bán hàng</t>
  </si>
  <si>
    <t>Hàng trả tháng 1</t>
  </si>
  <si>
    <t>Hàng trả tháng 2</t>
  </si>
  <si>
    <t>Hàng trả tháng 3</t>
  </si>
  <si>
    <t>Hàng trả tháng 4</t>
  </si>
  <si>
    <t>Hàng trả tháng 5</t>
  </si>
  <si>
    <t>Hàng trả tháng 6</t>
  </si>
  <si>
    <t>Tổng hàng trả</t>
  </si>
  <si>
    <t>Thanh toán tháng 1</t>
  </si>
  <si>
    <t>Thanh toán tháng 2</t>
  </si>
  <si>
    <t>Thanh toán tháng 3</t>
  </si>
  <si>
    <t>Thanh toán tháng 4</t>
  </si>
  <si>
    <t>Thanh toán tháng 5</t>
  </si>
  <si>
    <t>Thanh toán tháng 6</t>
  </si>
  <si>
    <t>Tổng đã thanh toán</t>
  </si>
  <si>
    <t xml:space="preserve">Dư nợ phải thu </t>
  </si>
  <si>
    <t>Bảng kê hóa đơn tháng 7</t>
  </si>
  <si>
    <t>BẢNG KÊ HÓA ĐƠN, CHỨNG TỪ HÀNG HÓA, DỊCH VỤ BÁN RA (MẪU QUẢN TRỊ)</t>
  </si>
  <si>
    <t>Tháng 7 năm 2023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</si>
  <si>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</si>
  <si>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</si>
  <si>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</si>
  <si>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</si>
  <si>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</si>
  <si>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</si>
  <si>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</si>
  <si>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</si>
  <si>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</si>
  <si>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Tổng cộng</t>
  </si>
  <si>
    <t>1C23TNN</t>
  </si>
  <si>
    <t>8%</t>
  </si>
  <si>
    <t>00039287</t>
  </si>
  <si>
    <t>SÀNH ĐIỆU Annam Gourmet Phú Mỹ Hưng</t>
  </si>
  <si>
    <t>CÔNG TY TNHH PHÂN PHỐI SÀNH ĐIỆU</t>
  </si>
  <si>
    <t>0311187079</t>
  </si>
  <si>
    <t>00039290</t>
  </si>
  <si>
    <t>Annam Gourmet Q2 Terrace</t>
  </si>
  <si>
    <t>00039291</t>
  </si>
  <si>
    <t>Annam Gourmet An Phú</t>
  </si>
  <si>
    <t>00039292</t>
  </si>
  <si>
    <t>Annam Gourmet Landmark 81</t>
  </si>
  <si>
    <t>00039293</t>
  </si>
  <si>
    <t>Annam Gourmet Feliz En Vista</t>
  </si>
  <si>
    <t>00039323</t>
  </si>
  <si>
    <t>Chiết khấu doanh số không điều kiện 2022</t>
  </si>
  <si>
    <t>00039381</t>
  </si>
  <si>
    <t>Annam Gourmet Saigon Center</t>
  </si>
  <si>
    <t>00039473</t>
  </si>
  <si>
    <t>SÀNH ĐIỆU Annam Gourmet Hai Bà Trưng</t>
  </si>
  <si>
    <t>00003575</t>
  </si>
  <si>
    <t>1C23TMK</t>
  </si>
  <si>
    <t>Hàng trả - phiếu MH001924 - sanhdieu0002</t>
  </si>
  <si>
    <t>10%</t>
  </si>
  <si>
    <t>00040971</t>
  </si>
  <si>
    <t>SÀNH ĐIỆU Annam Gourmet Nguyễn Văn Trỗi</t>
  </si>
  <si>
    <t>00040973</t>
  </si>
  <si>
    <t>SÀNH ĐIỆU Annam Gourmet Landmark 81</t>
  </si>
  <si>
    <t>00041091</t>
  </si>
  <si>
    <t>SÀNH ĐIỆU Annam Gourmet Feliz En Vista</t>
  </si>
  <si>
    <t>00042253</t>
  </si>
  <si>
    <t>SÀNH ĐIỆU Annam Gourmet Estella</t>
  </si>
  <si>
    <t>00042321</t>
  </si>
  <si>
    <t>SÀNH ĐIỆU Annam Gourmet An Phú</t>
  </si>
  <si>
    <t>00042393</t>
  </si>
  <si>
    <t>00042447</t>
  </si>
  <si>
    <t>SÀNH ĐIỆU Annam Gourmet Q2 Terrace</t>
  </si>
  <si>
    <t>00042496</t>
  </si>
  <si>
    <t>00042503</t>
  </si>
  <si>
    <t>SÀNH ĐIỆU Annam Gourmet Saigon Center</t>
  </si>
  <si>
    <t>00043640</t>
  </si>
  <si>
    <t>Annam Gourmet Ascentia</t>
  </si>
  <si>
    <t>00043847</t>
  </si>
  <si>
    <t>00006652</t>
  </si>
  <si>
    <t>1C23THT</t>
  </si>
  <si>
    <t>Hàng trả - SÀNH ĐIỆU Annam Gourmet Hai Bà Trưng - phiếu MH001947, MH001802 - sanhdieu0011</t>
  </si>
  <si>
    <t>00044018</t>
  </si>
  <si>
    <t>Chiết khấu không điều kiện Quý II.2023</t>
  </si>
  <si>
    <t>Thanh toán tháng 7</t>
  </si>
  <si>
    <t xml:space="preserve">Hàng trả tháng 7 </t>
  </si>
  <si>
    <t>HĐ 39323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</si>
</sst>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4" fillId="0" borderId="1" xfId="1" applyNumberFormat="1" applyFont="1" applyBorder="1" applyAlignment="1">
      <alignment horizontal="righ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3" fillId="2" borderId="1" xfId="0" applyFont="1" applyFill="1" applyBorder="1"/>
    <xf numFmtId="164" fontId="5" fillId="3" borderId="4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14" fontId="4" fillId="0" borderId="1" xfId="0" applyNumberFormat="1" applyFont="1" applyBorder="1"/>
    <xf numFmtId="164" fontId="6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4" fontId="7" fillId="4" borderId="2" xfId="0" quotePrefix="1" applyNumberFormat="1" applyFont="1" applyFill="1" applyBorder="1" applyAlignment="1">
      <alignment horizontal="center" vertical="center"/>
    </xf>
    <xf numFmtId="14" fontId="7" fillId="4" borderId="5" xfId="0" quotePrefix="1" applyNumberFormat="1" applyFont="1" applyFill="1" applyBorder="1" applyAlignment="1">
      <alignment horizontal="center" vertical="center"/>
    </xf>
    <xf numFmtId="14" fontId="7" fillId="4" borderId="3" xfId="0" quotePrefix="1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10" fillId="5" borderId="6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38" fontId="10" fillId="5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164" fontId="9" fillId="0" borderId="0" xfId="1" applyNumberFormat="1" applyFont="1" applyAlignment="1">
      <alignment horizontal="center"/>
    </xf>
    <xf numFmtId="14" fontId="4" fillId="0" borderId="2" xfId="0" applyNumberFormat="1" applyFont="1" applyBorder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3EBC-B1B5-4E96-B777-908876ED6EC5}">
  <dimension ref="B1:G32"/>
  <sheetViews>
    <sheetView tabSelected="1" workbookViewId="0">
      <selection activeCell="G14" sqref="G14"/>
    </sheetView>
  </sheetViews>
  <sheetFormatPr defaultRowHeight="15" x14ac:dyDescent="0.25"/>
  <cols>
    <col min="2" max="2" width="18.28515625" customWidth="1"/>
    <col min="3" max="3" width="31.140625" customWidth="1"/>
    <col min="4" max="4" width="19.28515625" customWidth="1"/>
    <col min="5" max="5" width="17.5703125" customWidth="1"/>
    <col min="6" max="6" width="19.28515625" customWidth="1"/>
  </cols>
  <sheetData>
    <row r="1" spans="2:7" ht="19.5" x14ac:dyDescent="0.3">
      <c r="B1" s="1" t="s">
        <v>0</v>
      </c>
      <c r="C1" s="1"/>
      <c r="D1" s="1"/>
      <c r="E1" s="1"/>
      <c r="F1" s="1"/>
    </row>
    <row r="2" spans="2:7" ht="63" x14ac:dyDescent="0.25"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</row>
    <row r="3" spans="2:7" ht="31.5" x14ac:dyDescent="0.25">
      <c r="B3" s="4"/>
      <c r="C3" s="4" t="s">
        <v>6</v>
      </c>
      <c r="D3" s="5">
        <v>27870822</v>
      </c>
      <c r="E3" s="4"/>
      <c r="F3" s="4"/>
    </row>
    <row r="4" spans="2:7" ht="15.75" x14ac:dyDescent="0.25">
      <c r="B4" s="6">
        <v>1</v>
      </c>
      <c r="C4" s="7" t="s">
        <v>7</v>
      </c>
      <c r="D4" s="8">
        <v>13393935</v>
      </c>
      <c r="E4" s="9"/>
      <c r="F4" s="10"/>
    </row>
    <row r="5" spans="2:7" ht="15.75" x14ac:dyDescent="0.25">
      <c r="B5" s="6">
        <v>2</v>
      </c>
      <c r="C5" s="7" t="s">
        <v>8</v>
      </c>
      <c r="D5" s="8">
        <v>18184568</v>
      </c>
      <c r="E5" s="9"/>
      <c r="F5" s="10"/>
    </row>
    <row r="6" spans="2:7" ht="15.75" x14ac:dyDescent="0.25">
      <c r="B6" s="6">
        <v>3</v>
      </c>
      <c r="C6" s="7" t="s">
        <v>9</v>
      </c>
      <c r="D6" s="8">
        <v>13131442</v>
      </c>
      <c r="E6" s="9"/>
      <c r="F6" s="11"/>
    </row>
    <row r="7" spans="2:7" ht="15.75" x14ac:dyDescent="0.25">
      <c r="B7" s="12">
        <v>44988</v>
      </c>
      <c r="C7" s="7" t="s">
        <v>10</v>
      </c>
      <c r="D7" s="8"/>
      <c r="E7" s="9">
        <v>-4388761</v>
      </c>
      <c r="F7" s="11"/>
    </row>
    <row r="8" spans="2:7" ht="15.75" x14ac:dyDescent="0.25">
      <c r="B8" s="6">
        <v>4</v>
      </c>
      <c r="C8" s="7" t="s">
        <v>11</v>
      </c>
      <c r="D8" s="8">
        <v>18572888</v>
      </c>
      <c r="E8" s="10"/>
      <c r="F8" s="11"/>
    </row>
    <row r="9" spans="2:7" ht="15.75" x14ac:dyDescent="0.25">
      <c r="B9" s="13">
        <v>5</v>
      </c>
      <c r="C9" s="7" t="s">
        <v>12</v>
      </c>
      <c r="D9" s="14">
        <v>11163979</v>
      </c>
      <c r="E9" s="10"/>
      <c r="F9" s="11"/>
    </row>
    <row r="10" spans="2:7" ht="15.75" x14ac:dyDescent="0.25">
      <c r="B10" s="13">
        <v>6</v>
      </c>
      <c r="C10" s="7" t="s">
        <v>13</v>
      </c>
      <c r="D10" s="14">
        <v>10787941</v>
      </c>
      <c r="E10" s="10"/>
      <c r="F10" s="11"/>
    </row>
    <row r="11" spans="2:7" ht="15.75" x14ac:dyDescent="0.25">
      <c r="B11" s="15">
        <v>45105</v>
      </c>
      <c r="C11" s="7" t="s">
        <v>14</v>
      </c>
      <c r="D11" s="8"/>
      <c r="E11" s="10">
        <v>-1832762.8</v>
      </c>
      <c r="F11" s="11"/>
    </row>
    <row r="12" spans="2:7" ht="15.75" x14ac:dyDescent="0.25">
      <c r="B12" s="15">
        <v>45104</v>
      </c>
      <c r="C12" s="7" t="s">
        <v>15</v>
      </c>
      <c r="D12" s="14"/>
      <c r="E12" s="10">
        <v>-1047292</v>
      </c>
      <c r="F12" s="11"/>
    </row>
    <row r="13" spans="2:7" ht="15.75" x14ac:dyDescent="0.25">
      <c r="B13" s="15">
        <v>45110</v>
      </c>
      <c r="C13" s="16" t="s">
        <v>16</v>
      </c>
      <c r="D13" s="14"/>
      <c r="E13" s="10">
        <v>-7540691</v>
      </c>
      <c r="F13" s="11"/>
      <c r="G13" t="s">
        <v>96</v>
      </c>
    </row>
    <row r="14" spans="2:7" ht="15.75" x14ac:dyDescent="0.25">
      <c r="B14" s="15">
        <v>7</v>
      </c>
      <c r="C14" s="7" t="s">
        <v>33</v>
      </c>
      <c r="D14" s="14">
        <v>15586531</v>
      </c>
      <c r="E14" s="10"/>
      <c r="F14" s="11"/>
    </row>
    <row r="15" spans="2:7" ht="15.75" x14ac:dyDescent="0.25">
      <c r="B15" s="17" t="s">
        <v>17</v>
      </c>
      <c r="C15" s="18"/>
      <c r="D15" s="19">
        <f>SUM(D4:D14)</f>
        <v>100821284</v>
      </c>
      <c r="E15" s="20">
        <f>+SUM(E5:E13)</f>
        <v>-14809506.800000001</v>
      </c>
      <c r="F15" s="21"/>
    </row>
    <row r="16" spans="2:7" ht="15.75" x14ac:dyDescent="0.25">
      <c r="B16" s="6">
        <v>1</v>
      </c>
      <c r="C16" s="16" t="s">
        <v>18</v>
      </c>
      <c r="D16" s="14"/>
      <c r="E16" s="9">
        <v>0</v>
      </c>
      <c r="F16" s="11"/>
    </row>
    <row r="17" spans="2:6" ht="15.75" x14ac:dyDescent="0.25">
      <c r="B17" s="6">
        <v>2</v>
      </c>
      <c r="C17" s="16" t="s">
        <v>19</v>
      </c>
      <c r="D17" s="14"/>
      <c r="E17" s="9">
        <v>-2552440</v>
      </c>
      <c r="F17" s="11"/>
    </row>
    <row r="18" spans="2:6" ht="15.75" x14ac:dyDescent="0.25">
      <c r="B18" s="6">
        <v>3</v>
      </c>
      <c r="C18" s="16" t="s">
        <v>20</v>
      </c>
      <c r="D18" s="22"/>
      <c r="E18" s="9">
        <v>-1352942</v>
      </c>
      <c r="F18" s="11"/>
    </row>
    <row r="19" spans="2:6" ht="15.75" x14ac:dyDescent="0.25">
      <c r="B19" s="6">
        <v>4</v>
      </c>
      <c r="C19" s="16" t="s">
        <v>21</v>
      </c>
      <c r="D19" s="14"/>
      <c r="E19" s="9">
        <v>-616420</v>
      </c>
      <c r="F19" s="11"/>
    </row>
    <row r="20" spans="2:6" ht="15.75" x14ac:dyDescent="0.25">
      <c r="B20" s="6">
        <v>5</v>
      </c>
      <c r="C20" s="16" t="s">
        <v>22</v>
      </c>
      <c r="D20" s="14"/>
      <c r="E20" s="9">
        <v>-1687588</v>
      </c>
      <c r="F20" s="11"/>
    </row>
    <row r="21" spans="2:6" ht="15.75" x14ac:dyDescent="0.25">
      <c r="B21" s="6">
        <v>6</v>
      </c>
      <c r="C21" s="16" t="s">
        <v>23</v>
      </c>
      <c r="D21" s="14"/>
      <c r="E21" s="9">
        <v>-1703778</v>
      </c>
      <c r="F21" s="11"/>
    </row>
    <row r="22" spans="2:6" ht="15.75" x14ac:dyDescent="0.25">
      <c r="B22" s="13">
        <v>7</v>
      </c>
      <c r="C22" s="16" t="s">
        <v>95</v>
      </c>
      <c r="D22" s="14"/>
      <c r="E22" s="9">
        <v>-3357224</v>
      </c>
      <c r="F22" s="11"/>
    </row>
    <row r="23" spans="2:6" ht="15.75" x14ac:dyDescent="0.25">
      <c r="B23" s="17" t="s">
        <v>24</v>
      </c>
      <c r="C23" s="18"/>
      <c r="D23" s="19"/>
      <c r="E23" s="23">
        <f>+SUM(E16:E22)</f>
        <v>-11270392</v>
      </c>
      <c r="F23" s="21"/>
    </row>
    <row r="24" spans="2:6" ht="15.75" x14ac:dyDescent="0.25">
      <c r="B24" s="6">
        <v>1</v>
      </c>
      <c r="C24" s="7" t="s">
        <v>25</v>
      </c>
      <c r="D24" s="14"/>
      <c r="E24" s="9"/>
      <c r="F24" s="10">
        <v>11896218</v>
      </c>
    </row>
    <row r="25" spans="2:6" ht="15.75" x14ac:dyDescent="0.25">
      <c r="B25" s="6">
        <v>2</v>
      </c>
      <c r="C25" s="7" t="s">
        <v>26</v>
      </c>
      <c r="D25" s="14"/>
      <c r="E25" s="9"/>
      <c r="F25" s="10">
        <v>11248546</v>
      </c>
    </row>
    <row r="26" spans="2:6" ht="15.75" x14ac:dyDescent="0.25">
      <c r="B26" s="6">
        <v>3</v>
      </c>
      <c r="C26" s="7" t="s">
        <v>27</v>
      </c>
      <c r="D26" s="14"/>
      <c r="E26" s="9"/>
      <c r="F26" s="10">
        <v>6173488</v>
      </c>
    </row>
    <row r="27" spans="2:6" ht="15.75" x14ac:dyDescent="0.25">
      <c r="B27" s="6">
        <v>4</v>
      </c>
      <c r="C27" s="7" t="s">
        <v>28</v>
      </c>
      <c r="D27" s="14"/>
      <c r="E27" s="9"/>
      <c r="F27" s="10">
        <v>27410628</v>
      </c>
    </row>
    <row r="28" spans="2:6" ht="15.75" x14ac:dyDescent="0.25">
      <c r="B28" s="6">
        <v>5</v>
      </c>
      <c r="C28" s="7" t="s">
        <v>29</v>
      </c>
      <c r="D28" s="14"/>
      <c r="E28" s="9"/>
      <c r="F28" s="10">
        <v>14768382</v>
      </c>
    </row>
    <row r="29" spans="2:6" ht="15.75" x14ac:dyDescent="0.25">
      <c r="B29" s="24">
        <v>45100</v>
      </c>
      <c r="C29" s="7" t="s">
        <v>30</v>
      </c>
      <c r="D29" s="14"/>
      <c r="E29" s="9"/>
      <c r="F29" s="10">
        <v>9784420</v>
      </c>
    </row>
    <row r="30" spans="2:6" ht="15.75" x14ac:dyDescent="0.25">
      <c r="B30" s="43">
        <v>45135</v>
      </c>
      <c r="C30" s="16" t="s">
        <v>94</v>
      </c>
      <c r="D30" s="14"/>
      <c r="E30" s="9"/>
      <c r="F30" s="10">
        <v>9081756</v>
      </c>
    </row>
    <row r="31" spans="2:6" ht="15.75" x14ac:dyDescent="0.25">
      <c r="B31" s="17" t="s">
        <v>31</v>
      </c>
      <c r="C31" s="18"/>
      <c r="D31" s="25"/>
      <c r="E31" s="26"/>
      <c r="F31" s="26">
        <f>+SUM(F24:F30)</f>
        <v>90363438</v>
      </c>
    </row>
    <row r="32" spans="2:6" ht="15.75" x14ac:dyDescent="0.25">
      <c r="B32" s="27" t="s">
        <v>32</v>
      </c>
      <c r="C32" s="28"/>
      <c r="D32" s="28"/>
      <c r="E32" s="29"/>
      <c r="F32" s="30">
        <f>+D3+D15+E15+E23-F31</f>
        <v>12248769.200000003</v>
      </c>
    </row>
  </sheetData>
  <mergeCells count="5">
    <mergeCell ref="B1:F1"/>
    <mergeCell ref="B15:C15"/>
    <mergeCell ref="B23:C23"/>
    <mergeCell ref="B31:C31"/>
    <mergeCell ref="B32:E32"/>
  </mergeCells>
  <conditionalFormatting sqref="B3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ABE5A-F785-4C51-A85B-83C93A7C2C2B}">
  <sheetPr filterMode="1"/>
  <dimension ref="A1:L26"/>
  <sheetViews>
    <sheetView workbookViewId="0">
      <selection activeCell="C23" sqref="C23"/>
    </sheetView>
  </sheetViews>
  <sheetFormatPr defaultRowHeight="15" x14ac:dyDescent="0.25"/>
  <cols>
    <col min="1" max="1" width="3.5703125" customWidth="1"/>
    <col min="2" max="4" width="16.42578125" customWidth="1"/>
    <col min="5" max="5" width="32.7109375" customWidth="1"/>
    <col min="6" max="6" width="32.28515625" customWidth="1"/>
    <col min="7" max="7" width="23.28515625" customWidth="1"/>
    <col min="8" max="11" width="14.5703125" customWidth="1"/>
  </cols>
  <sheetData>
    <row r="1" spans="1:12" ht="18.75" x14ac:dyDescent="0.3">
      <c r="A1" s="31" t="s">
        <v>34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5">
      <c r="A2" s="32" t="s">
        <v>35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25">
      <c r="A3" s="41"/>
      <c r="B3" s="41"/>
      <c r="C3" s="41"/>
      <c r="D3" s="41"/>
      <c r="E3" s="41"/>
      <c r="F3" s="41"/>
      <c r="G3" s="41"/>
      <c r="H3" s="42">
        <f>+SUBTOTAL(9,H5:H26)</f>
        <v>-6982121</v>
      </c>
      <c r="I3" s="42">
        <f t="shared" ref="I3:J3" si="0">+SUBTOTAL(9,I5:I26)</f>
        <v>0</v>
      </c>
      <c r="J3" s="42">
        <f t="shared" si="0"/>
        <v>-558570</v>
      </c>
      <c r="K3" s="42">
        <f>+SUBTOTAL(9,K5:K26)</f>
        <v>-7540691</v>
      </c>
      <c r="L3" s="41"/>
    </row>
    <row r="4" spans="1:12" ht="42" x14ac:dyDescent="0.25">
      <c r="B4" s="33" t="s">
        <v>36</v>
      </c>
      <c r="C4" s="34" t="s">
        <v>37</v>
      </c>
      <c r="D4" s="34" t="s">
        <v>38</v>
      </c>
      <c r="E4" s="35" t="s">
        <v>39</v>
      </c>
      <c r="F4" s="34" t="s">
        <v>40</v>
      </c>
      <c r="G4" s="34" t="s">
        <v>41</v>
      </c>
      <c r="H4" s="36" t="s">
        <v>42</v>
      </c>
      <c r="I4" s="34" t="s">
        <v>43</v>
      </c>
      <c r="J4" s="36" t="s">
        <v>44</v>
      </c>
      <c r="K4" s="36" t="s">
        <v>45</v>
      </c>
    </row>
    <row r="5" spans="1:12" hidden="1" x14ac:dyDescent="0.25">
      <c r="B5" s="37">
        <v>45110</v>
      </c>
      <c r="C5" s="38" t="s">
        <v>48</v>
      </c>
      <c r="D5" s="38" t="s">
        <v>46</v>
      </c>
      <c r="E5" s="38" t="s">
        <v>49</v>
      </c>
      <c r="F5" s="38" t="s">
        <v>50</v>
      </c>
      <c r="G5" s="38" t="s">
        <v>51</v>
      </c>
      <c r="H5" s="39">
        <v>1885488</v>
      </c>
      <c r="I5" s="40" t="s">
        <v>47</v>
      </c>
      <c r="J5" s="39">
        <v>150839</v>
      </c>
      <c r="K5" s="39">
        <v>2036327</v>
      </c>
    </row>
    <row r="6" spans="1:12" hidden="1" x14ac:dyDescent="0.25">
      <c r="B6" s="37">
        <v>45110</v>
      </c>
      <c r="C6" s="38" t="s">
        <v>52</v>
      </c>
      <c r="D6" s="38" t="s">
        <v>46</v>
      </c>
      <c r="E6" s="38" t="s">
        <v>53</v>
      </c>
      <c r="F6" s="38" t="s">
        <v>50</v>
      </c>
      <c r="G6" s="38" t="s">
        <v>51</v>
      </c>
      <c r="H6" s="39">
        <v>508625</v>
      </c>
      <c r="I6" s="40" t="s">
        <v>47</v>
      </c>
      <c r="J6" s="39">
        <v>40690</v>
      </c>
      <c r="K6" s="39">
        <v>549315</v>
      </c>
    </row>
    <row r="7" spans="1:12" hidden="1" x14ac:dyDescent="0.25">
      <c r="B7" s="37">
        <v>45110</v>
      </c>
      <c r="C7" s="38" t="s">
        <v>54</v>
      </c>
      <c r="D7" s="38" t="s">
        <v>46</v>
      </c>
      <c r="E7" s="38" t="s">
        <v>55</v>
      </c>
      <c r="F7" s="38" t="s">
        <v>50</v>
      </c>
      <c r="G7" s="38" t="s">
        <v>51</v>
      </c>
      <c r="H7" s="39">
        <v>238862</v>
      </c>
      <c r="I7" s="40" t="s">
        <v>47</v>
      </c>
      <c r="J7" s="39">
        <v>19109</v>
      </c>
      <c r="K7" s="39">
        <v>257971</v>
      </c>
    </row>
    <row r="8" spans="1:12" hidden="1" x14ac:dyDescent="0.25">
      <c r="B8" s="37">
        <v>45110</v>
      </c>
      <c r="C8" s="38" t="s">
        <v>56</v>
      </c>
      <c r="D8" s="38" t="s">
        <v>46</v>
      </c>
      <c r="E8" s="38" t="s">
        <v>57</v>
      </c>
      <c r="F8" s="38" t="s">
        <v>50</v>
      </c>
      <c r="G8" s="38" t="s">
        <v>51</v>
      </c>
      <c r="H8" s="39">
        <v>422848</v>
      </c>
      <c r="I8" s="40" t="s">
        <v>47</v>
      </c>
      <c r="J8" s="39">
        <v>33828</v>
      </c>
      <c r="K8" s="39">
        <v>456676</v>
      </c>
    </row>
    <row r="9" spans="1:12" hidden="1" x14ac:dyDescent="0.25">
      <c r="B9" s="37">
        <v>45110</v>
      </c>
      <c r="C9" s="38" t="s">
        <v>58</v>
      </c>
      <c r="D9" s="38" t="s">
        <v>46</v>
      </c>
      <c r="E9" s="38" t="s">
        <v>59</v>
      </c>
      <c r="F9" s="38" t="s">
        <v>50</v>
      </c>
      <c r="G9" s="38" t="s">
        <v>51</v>
      </c>
      <c r="H9" s="39">
        <v>663191</v>
      </c>
      <c r="I9" s="40" t="s">
        <v>47</v>
      </c>
      <c r="J9" s="39">
        <v>53055</v>
      </c>
      <c r="K9" s="39">
        <v>716246</v>
      </c>
    </row>
    <row r="10" spans="1:12" hidden="1" x14ac:dyDescent="0.25">
      <c r="B10" s="37">
        <v>45111</v>
      </c>
      <c r="C10" s="38" t="s">
        <v>62</v>
      </c>
      <c r="D10" s="38" t="s">
        <v>46</v>
      </c>
      <c r="E10" s="38" t="s">
        <v>63</v>
      </c>
      <c r="F10" s="38" t="s">
        <v>50</v>
      </c>
      <c r="G10" s="38" t="s">
        <v>51</v>
      </c>
      <c r="H10" s="39">
        <v>993076</v>
      </c>
      <c r="I10" s="40" t="s">
        <v>47</v>
      </c>
      <c r="J10" s="39">
        <v>79446</v>
      </c>
      <c r="K10" s="39">
        <v>1072522</v>
      </c>
    </row>
    <row r="11" spans="1:12" hidden="1" x14ac:dyDescent="0.25">
      <c r="B11" s="37">
        <v>45112</v>
      </c>
      <c r="C11" s="38" t="s">
        <v>64</v>
      </c>
      <c r="D11" s="38" t="s">
        <v>46</v>
      </c>
      <c r="E11" s="38" t="s">
        <v>65</v>
      </c>
      <c r="F11" s="38" t="s">
        <v>50</v>
      </c>
      <c r="G11" s="38" t="s">
        <v>51</v>
      </c>
      <c r="H11" s="39">
        <v>1543800</v>
      </c>
      <c r="I11" s="40" t="s">
        <v>47</v>
      </c>
      <c r="J11" s="39">
        <v>123504</v>
      </c>
      <c r="K11" s="39">
        <v>1667304</v>
      </c>
    </row>
    <row r="12" spans="1:12" hidden="1" x14ac:dyDescent="0.25">
      <c r="B12" s="37">
        <v>45118</v>
      </c>
      <c r="C12" s="38" t="s">
        <v>70</v>
      </c>
      <c r="D12" s="38" t="s">
        <v>46</v>
      </c>
      <c r="E12" s="38" t="s">
        <v>71</v>
      </c>
      <c r="F12" s="38" t="s">
        <v>50</v>
      </c>
      <c r="G12" s="38" t="s">
        <v>51</v>
      </c>
      <c r="H12" s="39">
        <v>1146007</v>
      </c>
      <c r="I12" s="40" t="s">
        <v>47</v>
      </c>
      <c r="J12" s="39">
        <v>91681</v>
      </c>
      <c r="K12" s="39">
        <v>1237688</v>
      </c>
    </row>
    <row r="13" spans="1:12" hidden="1" x14ac:dyDescent="0.25">
      <c r="B13" s="37">
        <v>45118</v>
      </c>
      <c r="C13" s="38" t="s">
        <v>72</v>
      </c>
      <c r="D13" s="38" t="s">
        <v>46</v>
      </c>
      <c r="E13" s="38" t="s">
        <v>73</v>
      </c>
      <c r="F13" s="38" t="s">
        <v>50</v>
      </c>
      <c r="G13" s="38" t="s">
        <v>51</v>
      </c>
      <c r="H13" s="39">
        <v>282039</v>
      </c>
      <c r="I13" s="40" t="s">
        <v>47</v>
      </c>
      <c r="J13" s="39">
        <v>22563</v>
      </c>
      <c r="K13" s="39">
        <v>304602</v>
      </c>
    </row>
    <row r="14" spans="1:12" hidden="1" x14ac:dyDescent="0.25">
      <c r="B14" s="37">
        <v>45119</v>
      </c>
      <c r="C14" s="38" t="s">
        <v>74</v>
      </c>
      <c r="D14" s="38" t="s">
        <v>46</v>
      </c>
      <c r="E14" s="38" t="s">
        <v>75</v>
      </c>
      <c r="F14" s="38" t="s">
        <v>50</v>
      </c>
      <c r="G14" s="38" t="s">
        <v>51</v>
      </c>
      <c r="H14" s="39">
        <v>847680</v>
      </c>
      <c r="I14" s="40" t="s">
        <v>47</v>
      </c>
      <c r="J14" s="39">
        <v>67814</v>
      </c>
      <c r="K14" s="39">
        <v>915494</v>
      </c>
    </row>
    <row r="15" spans="1:12" hidden="1" x14ac:dyDescent="0.25">
      <c r="B15" s="37">
        <v>45124</v>
      </c>
      <c r="C15" s="38" t="s">
        <v>76</v>
      </c>
      <c r="D15" s="38" t="s">
        <v>46</v>
      </c>
      <c r="E15" s="38" t="s">
        <v>77</v>
      </c>
      <c r="F15" s="38" t="s">
        <v>50</v>
      </c>
      <c r="G15" s="38" t="s">
        <v>51</v>
      </c>
      <c r="H15" s="39">
        <v>1428229</v>
      </c>
      <c r="I15" s="40" t="s">
        <v>47</v>
      </c>
      <c r="J15" s="39">
        <v>114258</v>
      </c>
      <c r="K15" s="39">
        <v>1542487</v>
      </c>
    </row>
    <row r="16" spans="1:12" hidden="1" x14ac:dyDescent="0.25">
      <c r="B16" s="37">
        <v>45125</v>
      </c>
      <c r="C16" s="38" t="s">
        <v>78</v>
      </c>
      <c r="D16" s="38" t="s">
        <v>46</v>
      </c>
      <c r="E16" s="38" t="s">
        <v>79</v>
      </c>
      <c r="F16" s="38" t="s">
        <v>50</v>
      </c>
      <c r="G16" s="38" t="s">
        <v>51</v>
      </c>
      <c r="H16" s="39">
        <v>322482</v>
      </c>
      <c r="I16" s="40" t="s">
        <v>47</v>
      </c>
      <c r="J16" s="39">
        <v>25799</v>
      </c>
      <c r="K16" s="39">
        <v>348281</v>
      </c>
    </row>
    <row r="17" spans="2:11" hidden="1" x14ac:dyDescent="0.25">
      <c r="B17" s="37">
        <v>45126</v>
      </c>
      <c r="C17" s="38" t="s">
        <v>80</v>
      </c>
      <c r="D17" s="38" t="s">
        <v>46</v>
      </c>
      <c r="E17" s="38" t="s">
        <v>49</v>
      </c>
      <c r="F17" s="38" t="s">
        <v>50</v>
      </c>
      <c r="G17" s="38" t="s">
        <v>51</v>
      </c>
      <c r="H17" s="39">
        <v>467521</v>
      </c>
      <c r="I17" s="40" t="s">
        <v>47</v>
      </c>
      <c r="J17" s="39">
        <v>37402</v>
      </c>
      <c r="K17" s="39">
        <v>504923</v>
      </c>
    </row>
    <row r="18" spans="2:11" hidden="1" x14ac:dyDescent="0.25">
      <c r="B18" s="37">
        <v>45126</v>
      </c>
      <c r="C18" s="38" t="s">
        <v>81</v>
      </c>
      <c r="D18" s="38" t="s">
        <v>46</v>
      </c>
      <c r="E18" s="38" t="s">
        <v>82</v>
      </c>
      <c r="F18" s="38" t="s">
        <v>50</v>
      </c>
      <c r="G18" s="38" t="s">
        <v>51</v>
      </c>
      <c r="H18" s="39">
        <v>253767</v>
      </c>
      <c r="I18" s="40" t="s">
        <v>47</v>
      </c>
      <c r="J18" s="39">
        <v>20301</v>
      </c>
      <c r="K18" s="39">
        <v>274068</v>
      </c>
    </row>
    <row r="19" spans="2:11" hidden="1" x14ac:dyDescent="0.25">
      <c r="B19" s="37">
        <v>45127</v>
      </c>
      <c r="C19" s="38" t="s">
        <v>83</v>
      </c>
      <c r="D19" s="38" t="s">
        <v>46</v>
      </c>
      <c r="E19" s="38" t="s">
        <v>82</v>
      </c>
      <c r="F19" s="38" t="s">
        <v>50</v>
      </c>
      <c r="G19" s="38" t="s">
        <v>51</v>
      </c>
      <c r="H19" s="39">
        <v>312027</v>
      </c>
      <c r="I19" s="40" t="s">
        <v>47</v>
      </c>
      <c r="J19" s="39">
        <v>24962</v>
      </c>
      <c r="K19" s="39">
        <v>336989</v>
      </c>
    </row>
    <row r="20" spans="2:11" hidden="1" x14ac:dyDescent="0.25">
      <c r="B20" s="37">
        <v>45127</v>
      </c>
      <c r="C20" s="38" t="s">
        <v>84</v>
      </c>
      <c r="D20" s="38" t="s">
        <v>46</v>
      </c>
      <c r="E20" s="38" t="s">
        <v>85</v>
      </c>
      <c r="F20" s="38" t="s">
        <v>50</v>
      </c>
      <c r="G20" s="38" t="s">
        <v>51</v>
      </c>
      <c r="H20" s="39">
        <v>1299166</v>
      </c>
      <c r="I20" s="40" t="s">
        <v>47</v>
      </c>
      <c r="J20" s="39">
        <v>103933</v>
      </c>
      <c r="K20" s="39">
        <v>1403099</v>
      </c>
    </row>
    <row r="21" spans="2:11" hidden="1" x14ac:dyDescent="0.25">
      <c r="B21" s="37">
        <v>45128</v>
      </c>
      <c r="C21" s="38" t="s">
        <v>86</v>
      </c>
      <c r="D21" s="38" t="s">
        <v>46</v>
      </c>
      <c r="E21" s="38" t="s">
        <v>87</v>
      </c>
      <c r="F21" s="38" t="s">
        <v>50</v>
      </c>
      <c r="G21" s="38" t="s">
        <v>51</v>
      </c>
      <c r="H21" s="39">
        <v>1448188</v>
      </c>
      <c r="I21" s="40" t="s">
        <v>47</v>
      </c>
      <c r="J21" s="39">
        <v>115855</v>
      </c>
      <c r="K21" s="39">
        <v>1564043</v>
      </c>
    </row>
    <row r="22" spans="2:11" hidden="1" x14ac:dyDescent="0.25">
      <c r="B22" s="37">
        <v>45131</v>
      </c>
      <c r="C22" s="38" t="s">
        <v>88</v>
      </c>
      <c r="D22" s="38" t="s">
        <v>46</v>
      </c>
      <c r="E22" s="38" t="s">
        <v>79</v>
      </c>
      <c r="F22" s="38" t="s">
        <v>50</v>
      </c>
      <c r="G22" s="38" t="s">
        <v>51</v>
      </c>
      <c r="H22" s="39">
        <v>368978</v>
      </c>
      <c r="I22" s="40" t="s">
        <v>47</v>
      </c>
      <c r="J22" s="39">
        <v>29518</v>
      </c>
      <c r="K22" s="39">
        <v>398496</v>
      </c>
    </row>
    <row r="23" spans="2:11" x14ac:dyDescent="0.25">
      <c r="B23" s="37">
        <v>45110</v>
      </c>
      <c r="C23" s="38" t="s">
        <v>60</v>
      </c>
      <c r="D23" s="38" t="s">
        <v>46</v>
      </c>
      <c r="E23" s="38" t="s">
        <v>61</v>
      </c>
      <c r="F23" s="38" t="s">
        <v>50</v>
      </c>
      <c r="G23" s="38" t="s">
        <v>51</v>
      </c>
      <c r="H23" s="39">
        <v>-6982121</v>
      </c>
      <c r="I23" s="40" t="s">
        <v>47</v>
      </c>
      <c r="J23" s="39">
        <v>-558570</v>
      </c>
      <c r="K23" s="39">
        <v>-7540691</v>
      </c>
    </row>
    <row r="24" spans="2:11" hidden="1" x14ac:dyDescent="0.25">
      <c r="B24" s="37">
        <v>45117</v>
      </c>
      <c r="C24" s="38" t="s">
        <v>66</v>
      </c>
      <c r="D24" s="38" t="s">
        <v>67</v>
      </c>
      <c r="E24" s="38" t="s">
        <v>68</v>
      </c>
      <c r="F24" s="38" t="s">
        <v>50</v>
      </c>
      <c r="G24" s="38" t="s">
        <v>51</v>
      </c>
      <c r="H24" s="39">
        <v>-152172</v>
      </c>
      <c r="I24" s="40" t="s">
        <v>69</v>
      </c>
      <c r="J24" s="39">
        <v>-15217</v>
      </c>
      <c r="K24" s="39">
        <v>-167389</v>
      </c>
    </row>
    <row r="25" spans="2:11" hidden="1" x14ac:dyDescent="0.25">
      <c r="B25" s="37">
        <v>45132</v>
      </c>
      <c r="C25" s="38" t="s">
        <v>89</v>
      </c>
      <c r="D25" s="38" t="s">
        <v>90</v>
      </c>
      <c r="E25" s="38" t="s">
        <v>91</v>
      </c>
      <c r="F25" s="38" t="s">
        <v>50</v>
      </c>
      <c r="G25" s="38" t="s">
        <v>51</v>
      </c>
      <c r="H25" s="39">
        <v>-1629946</v>
      </c>
      <c r="I25" s="40" t="s">
        <v>69</v>
      </c>
      <c r="J25" s="39">
        <v>-162995</v>
      </c>
      <c r="K25" s="39">
        <v>-1792941</v>
      </c>
    </row>
    <row r="26" spans="2:11" hidden="1" x14ac:dyDescent="0.25">
      <c r="B26" s="37">
        <v>45133</v>
      </c>
      <c r="C26" s="38" t="s">
        <v>92</v>
      </c>
      <c r="D26" s="38" t="s">
        <v>46</v>
      </c>
      <c r="E26" s="38" t="s">
        <v>93</v>
      </c>
      <c r="F26" s="38" t="s">
        <v>50</v>
      </c>
      <c r="G26" s="38" t="s">
        <v>51</v>
      </c>
      <c r="H26" s="39">
        <v>-1293420</v>
      </c>
      <c r="I26" s="40" t="s">
        <v>47</v>
      </c>
      <c r="J26" s="39">
        <v>-103474</v>
      </c>
      <c r="K26" s="39">
        <v>-1396894</v>
      </c>
    </row>
  </sheetData>
  <autoFilter ref="A4:L26" xr:uid="{FFEABE5A-F785-4C51-A85B-83C93A7C2C2B}">
    <filterColumn colId="10">
      <filters>
        <filter val="-7.540.691"/>
      </filters>
    </filterColumn>
  </autoFilter>
  <mergeCells count="2">
    <mergeCell ref="A1:L1"/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2023-08-02T02:08:33Z</dcterms:created>
  <dcterms:modified xsi:type="dcterms:W3CDTF">2023-08-02T02:30:27Z</dcterms:modified>
</cp:coreProperties>
</file>