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SANH DIEU\T12\"/>
    </mc:Choice>
  </mc:AlternateContent>
  <xr:revisionPtr revIDLastSave="0" documentId="13_ncr:1_{F1F4A63E-E0D6-4717-B260-9CB54CF26DB9}" xr6:coauthVersionLast="47" xr6:coauthVersionMax="47" xr10:uidLastSave="{00000000-0000-0000-0000-000000000000}"/>
  <bookViews>
    <workbookView xWindow="-113" yWindow="-113" windowWidth="24267" windowHeight="13023" xr2:uid="{C140FB1A-2B10-40E0-ACF7-CD3D7024E3F6}"/>
  </bookViews>
  <sheets>
    <sheet name="Tổng hợp" sheetId="1" r:id="rId1"/>
    <sheet name="Tháng 12" sheetId="2" r:id="rId2"/>
  </sheets>
  <definedNames>
    <definedName name="_xlnm._FilterDatabase" localSheetId="1" hidden="1">'Tháng 12'!$A$3:$K$20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E35" i="1"/>
  <c r="D22" i="1"/>
  <c r="F46" i="1"/>
  <c r="E22" i="1"/>
</calcChain>
</file>

<file path=xl/sharedStrings.xml><?xml version="1.0" encoding="utf-8"?>
<sst xmlns="http://schemas.openxmlformats.org/spreadsheetml/2006/main" count="165" uniqueCount="88">
  <si>
    <t>THEO DÕI CÔNG NỢ / CTY AGM Miền Nam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</si>
  <si>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</si>
  <si>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</si>
  <si>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</si>
  <si>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</si>
  <si>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</si>
  <si>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</si>
  <si>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</si>
  <si>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</si>
  <si>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</si>
  <si>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 xml:space="preserve">Phí trưng bày </t>
  </si>
  <si>
    <t>Bảng kê hóa đơn tháng 4</t>
  </si>
  <si>
    <t>Bảng kê hóa đơn tháng 5</t>
  </si>
  <si>
    <t>Bảng kê hóa đơn tháng 6</t>
  </si>
  <si>
    <t>CK không điều kiện quý I,2023</t>
  </si>
  <si>
    <t>Phí trưng bày Quý I,2023</t>
  </si>
  <si>
    <t>CK không điều kiện 2022</t>
  </si>
  <si>
    <t>Bảng kê hóa đơn tháng 7</t>
  </si>
  <si>
    <t>CK không điều kiện quý II,2023</t>
  </si>
  <si>
    <t>Phí trưng bày quý II.2023</t>
  </si>
  <si>
    <t>Bảng kê hóa đơn tháng 8</t>
  </si>
  <si>
    <t>Bảng kê hóa đơn tháng 9</t>
  </si>
  <si>
    <t>Bảng kê hóa đơn tháng 10</t>
  </si>
  <si>
    <t>Bảng kê hóa đơn tháng 11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</si>
  <si>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</si>
  <si>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</si>
  <si>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</si>
  <si>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</si>
  <si>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</si>
  <si>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</si>
  <si>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</si>
  <si>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 xml:space="preserve">Hàng trả tháng 7 </t>
  </si>
  <si>
    <t>Hàng trả tháng 8</t>
  </si>
  <si>
    <t>Hàng trả tháng 9</t>
  </si>
  <si>
    <t>Hàng trả tháng 10</t>
  </si>
  <si>
    <t>Hàng trả tháng 11</t>
  </si>
  <si>
    <t>Tổng hàng trả</t>
  </si>
  <si>
    <t>Tổng đã thanh toán</t>
  </si>
  <si>
    <t xml:space="preserve">Dư nợ phải thu </t>
  </si>
  <si>
    <t>Bảng kê hóa đơn tháng 12</t>
  </si>
  <si>
    <t>BẢNG KÊ HÓA ĐƠN, CHỨNG TỪ HÀNG HÓA, DỊCH VỤ BÁN RA (MẪU QUẢN TRỊ)</t>
  </si>
  <si>
    <t>Tháng 12 năm 2023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</si>
  <si>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</si>
  <si>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</si>
  <si>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</si>
  <si>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</si>
  <si>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</si>
  <si>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</si>
  <si>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</si>
  <si>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</si>
  <si>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</si>
  <si>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Tổng cộng</t>
  </si>
  <si>
    <t>00072953</t>
  </si>
  <si>
    <t>1C23TNN</t>
  </si>
  <si>
    <t>CÔNG TY TNHH PHÂN PHỐI SÀNH ĐIỆU</t>
  </si>
  <si>
    <t>0311187079</t>
  </si>
  <si>
    <t>Annam Gourmet Landmark 81</t>
  </si>
  <si>
    <t>8%</t>
  </si>
  <si>
    <t>00073116</t>
  </si>
  <si>
    <t>Annam Gourmet An Phú</t>
  </si>
  <si>
    <t>00073171</t>
  </si>
  <si>
    <t>SÀNH ĐIỆU Annam Gourmet Hai Bà Trưng</t>
  </si>
  <si>
    <t>00073336</t>
  </si>
  <si>
    <t>Annam Gourmet Saigon Center</t>
  </si>
  <si>
    <t>00074208</t>
  </si>
  <si>
    <t>Annam Gourmet Q2 Terrace</t>
  </si>
  <si>
    <t>00074610</t>
  </si>
  <si>
    <t>Annam Gourmet Ascentia</t>
  </si>
  <si>
    <t>00074666</t>
  </si>
  <si>
    <t>SÀNH ĐIỆU Annam Gourmet Estella</t>
  </si>
  <si>
    <t>00074667</t>
  </si>
  <si>
    <t>SÀNH ĐIỆU Annam Gourmet Feliz En Vista</t>
  </si>
  <si>
    <t>00075821</t>
  </si>
  <si>
    <t>Annam Gourmet Nguyễn Văn Trỗi</t>
  </si>
  <si>
    <t>00075945</t>
  </si>
  <si>
    <t>SÀNH ĐIỆU Annam Gourmet An Phú</t>
  </si>
  <si>
    <t>00093290</t>
  </si>
  <si>
    <t>1C23TMK</t>
  </si>
  <si>
    <t>Hàng trả - phiếu MH005002 - sanhdieu0002</t>
  </si>
  <si>
    <t>00075952</t>
  </si>
  <si>
    <t>00076067</t>
  </si>
  <si>
    <t>Annam Gourmet Phú Mỹ Hưng</t>
  </si>
  <si>
    <t>00077072</t>
  </si>
  <si>
    <t>00078714</t>
  </si>
  <si>
    <t>00079097</t>
  </si>
  <si>
    <t>00079103</t>
  </si>
  <si>
    <t>Hàng trả tháng 12</t>
  </si>
  <si>
    <t xml:space="preserve">Thanh toán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</si>
</sst>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name val="Calibri"/>
      <family val="2"/>
      <charset val="16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14" fontId="2" fillId="0" borderId="0" xfId="1" applyNumberFormat="1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right" vertical="center" wrapText="1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164" fontId="4" fillId="0" borderId="1" xfId="2" applyNumberFormat="1" applyFont="1" applyBorder="1" applyAlignment="1">
      <alignment horizontal="right"/>
    </xf>
    <xf numFmtId="165" fontId="4" fillId="0" borderId="1" xfId="2" applyNumberFormat="1" applyFont="1" applyBorder="1" applyAlignment="1">
      <alignment horizontal="center"/>
    </xf>
    <xf numFmtId="165" fontId="4" fillId="0" borderId="1" xfId="2" applyNumberFormat="1" applyFont="1" applyBorder="1"/>
    <xf numFmtId="0" fontId="4" fillId="0" borderId="1" xfId="1" applyFont="1" applyBorder="1"/>
    <xf numFmtId="14" fontId="4" fillId="0" borderId="1" xfId="1" applyNumberFormat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14" fontId="4" fillId="0" borderId="2" xfId="1" applyNumberFormat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14" fontId="3" fillId="2" borderId="2" xfId="1" applyNumberFormat="1" applyFont="1" applyFill="1" applyBorder="1" applyAlignment="1">
      <alignment horizontal="center"/>
    </xf>
    <xf numFmtId="14" fontId="3" fillId="2" borderId="3" xfId="1" applyNumberFormat="1" applyFont="1" applyFill="1" applyBorder="1" applyAlignment="1">
      <alignment horizontal="center"/>
    </xf>
    <xf numFmtId="164" fontId="3" fillId="2" borderId="1" xfId="2" applyNumberFormat="1" applyFont="1" applyFill="1" applyBorder="1" applyAlignment="1">
      <alignment horizontal="center"/>
    </xf>
    <xf numFmtId="0" fontId="3" fillId="2" borderId="1" xfId="1" applyFont="1" applyFill="1" applyBorder="1"/>
    <xf numFmtId="164" fontId="5" fillId="3" borderId="4" xfId="2" applyNumberFormat="1" applyFont="1" applyFill="1" applyBorder="1" applyAlignment="1">
      <alignment horizontal="center"/>
    </xf>
    <xf numFmtId="165" fontId="3" fillId="2" borderId="1" xfId="2" applyNumberFormat="1" applyFont="1" applyFill="1" applyBorder="1"/>
    <xf numFmtId="164" fontId="6" fillId="2" borderId="1" xfId="2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/>
    <xf numFmtId="14" fontId="7" fillId="4" borderId="2" xfId="1" quotePrefix="1" applyNumberFormat="1" applyFont="1" applyFill="1" applyBorder="1" applyAlignment="1">
      <alignment horizontal="center" vertical="center"/>
    </xf>
    <xf numFmtId="14" fontId="7" fillId="4" borderId="5" xfId="1" quotePrefix="1" applyNumberFormat="1" applyFont="1" applyFill="1" applyBorder="1" applyAlignment="1">
      <alignment horizontal="center" vertical="center"/>
    </xf>
    <xf numFmtId="14" fontId="7" fillId="4" borderId="3" xfId="1" quotePrefix="1" applyNumberFormat="1" applyFont="1" applyFill="1" applyBorder="1" applyAlignment="1">
      <alignment horizontal="center" vertical="center"/>
    </xf>
    <xf numFmtId="165" fontId="7" fillId="4" borderId="1" xfId="1" applyNumberFormat="1" applyFont="1" applyFill="1" applyBorder="1"/>
    <xf numFmtId="0" fontId="8" fillId="0" borderId="0" xfId="3"/>
    <xf numFmtId="0" fontId="11" fillId="0" borderId="6" xfId="3" applyFont="1" applyBorder="1" applyAlignment="1">
      <alignment horizontal="right" vertical="center"/>
    </xf>
    <xf numFmtId="38" fontId="12" fillId="5" borderId="7" xfId="3" applyNumberFormat="1" applyFont="1" applyFill="1" applyBorder="1" applyAlignment="1">
      <alignment horizontal="center" vertical="center" wrapText="1"/>
    </xf>
    <xf numFmtId="38" fontId="11" fillId="0" borderId="6" xfId="3" applyNumberFormat="1" applyFont="1" applyBorder="1" applyAlignment="1">
      <alignment horizontal="right" vertical="center"/>
    </xf>
    <xf numFmtId="14" fontId="11" fillId="0" borderId="6" xfId="3" applyNumberFormat="1" applyFont="1" applyBorder="1" applyAlignment="1">
      <alignment horizontal="center" vertical="center"/>
    </xf>
    <xf numFmtId="0" fontId="12" fillId="5" borderId="8" xfId="3" applyFont="1" applyFill="1" applyBorder="1" applyAlignment="1">
      <alignment horizontal="center" vertical="center" wrapText="1"/>
    </xf>
    <xf numFmtId="0" fontId="11" fillId="0" borderId="6" xfId="3" applyFont="1" applyBorder="1" applyAlignment="1">
      <alignment horizontal="left" vertical="center"/>
    </xf>
    <xf numFmtId="14" fontId="12" fillId="5" borderId="8" xfId="3" applyNumberFormat="1" applyFont="1" applyFill="1" applyBorder="1" applyAlignment="1">
      <alignment horizontal="center" vertical="center" wrapText="1"/>
    </xf>
    <xf numFmtId="0" fontId="12" fillId="5" borderId="9" xfId="3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38" fontId="0" fillId="0" borderId="0" xfId="0" applyNumberFormat="1"/>
  </cellXfs>
  <cellStyles count="4">
    <cellStyle name="Comma 2" xfId="2" xr:uid="{834F0361-E717-42D6-B31C-C666C2FAA593}"/>
    <cellStyle name="Normal" xfId="0" builtinId="0"/>
    <cellStyle name="Normal 2" xfId="1" xr:uid="{445F1616-FB41-4B75-84DF-5AEF30E41A64}"/>
    <cellStyle name="Normal 3" xfId="3" xr:uid="{FD75EE1F-4353-4D68-9EFA-A1BAC1C4DE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1A755-F531-4316-88D3-513B3FCA5239}">
  <dimension ref="B1:F47"/>
  <sheetViews>
    <sheetView tabSelected="1" workbookViewId="0">
      <selection activeCell="F47" sqref="F47"/>
    </sheetView>
  </sheetViews>
  <sheetFormatPr defaultRowHeight="15.05" x14ac:dyDescent="0.3"/>
  <cols>
    <col min="2" max="2" width="15.6640625" customWidth="1"/>
    <col min="3" max="3" width="29.109375" customWidth="1"/>
    <col min="4" max="6" width="15.6640625" customWidth="1"/>
  </cols>
  <sheetData>
    <row r="1" spans="2:6" ht="18.8" x14ac:dyDescent="0.3">
      <c r="B1" s="1" t="s">
        <v>0</v>
      </c>
      <c r="C1" s="1"/>
      <c r="D1" s="1"/>
      <c r="E1" s="1"/>
      <c r="F1" s="1"/>
    </row>
    <row r="2" spans="2:6" ht="78.3" x14ac:dyDescent="0.3"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</row>
    <row r="3" spans="2:6" ht="31.3" x14ac:dyDescent="0.3">
      <c r="B3" s="4"/>
      <c r="C3" s="4" t="s">
        <v>6</v>
      </c>
      <c r="D3" s="5">
        <v>27870822</v>
      </c>
      <c r="E3" s="4"/>
      <c r="F3" s="4"/>
    </row>
    <row r="4" spans="2:6" ht="15.65" x14ac:dyDescent="0.3">
      <c r="B4" s="6">
        <v>1</v>
      </c>
      <c r="C4" s="7" t="s">
        <v>7</v>
      </c>
      <c r="D4" s="8">
        <v>13393935</v>
      </c>
      <c r="E4" s="9"/>
      <c r="F4" s="10"/>
    </row>
    <row r="5" spans="2:6" ht="15.65" x14ac:dyDescent="0.3">
      <c r="B5" s="6">
        <v>2</v>
      </c>
      <c r="C5" s="7" t="s">
        <v>8</v>
      </c>
      <c r="D5" s="8">
        <v>18184568</v>
      </c>
      <c r="E5" s="9"/>
      <c r="F5" s="10"/>
    </row>
    <row r="6" spans="2:6" ht="15.65" x14ac:dyDescent="0.3">
      <c r="B6" s="6">
        <v>3</v>
      </c>
      <c r="C6" s="7" t="s">
        <v>9</v>
      </c>
      <c r="D6" s="8">
        <v>13131442</v>
      </c>
      <c r="E6" s="9"/>
      <c r="F6" s="11"/>
    </row>
    <row r="7" spans="2:6" ht="15.65" x14ac:dyDescent="0.3">
      <c r="B7" s="12">
        <v>44988</v>
      </c>
      <c r="C7" s="7" t="s">
        <v>10</v>
      </c>
      <c r="D7" s="8"/>
      <c r="E7" s="9">
        <v>-4388761</v>
      </c>
      <c r="F7" s="11"/>
    </row>
    <row r="8" spans="2:6" ht="15.65" x14ac:dyDescent="0.3">
      <c r="B8" s="6">
        <v>4</v>
      </c>
      <c r="C8" s="7" t="s">
        <v>11</v>
      </c>
      <c r="D8" s="8">
        <v>18572888</v>
      </c>
      <c r="E8" s="10"/>
      <c r="F8" s="11"/>
    </row>
    <row r="9" spans="2:6" ht="15.65" x14ac:dyDescent="0.3">
      <c r="B9" s="13">
        <v>5</v>
      </c>
      <c r="C9" s="7" t="s">
        <v>12</v>
      </c>
      <c r="D9" s="14">
        <v>11163979</v>
      </c>
      <c r="E9" s="10"/>
      <c r="F9" s="11"/>
    </row>
    <row r="10" spans="2:6" ht="15.65" x14ac:dyDescent="0.3">
      <c r="B10" s="13">
        <v>6</v>
      </c>
      <c r="C10" s="7" t="s">
        <v>13</v>
      </c>
      <c r="D10" s="14">
        <v>10787941</v>
      </c>
      <c r="E10" s="10"/>
      <c r="F10" s="11"/>
    </row>
    <row r="11" spans="2:6" ht="15.65" x14ac:dyDescent="0.3">
      <c r="B11" s="15">
        <v>45105</v>
      </c>
      <c r="C11" s="7" t="s">
        <v>14</v>
      </c>
      <c r="D11" s="8"/>
      <c r="E11" s="10">
        <v>-1832762.8</v>
      </c>
      <c r="F11" s="11"/>
    </row>
    <row r="12" spans="2:6" ht="15.65" x14ac:dyDescent="0.3">
      <c r="B12" s="15">
        <v>45104</v>
      </c>
      <c r="C12" s="7" t="s">
        <v>15</v>
      </c>
      <c r="D12" s="14"/>
      <c r="E12" s="10">
        <v>-1047292</v>
      </c>
      <c r="F12" s="11"/>
    </row>
    <row r="13" spans="2:6" ht="15.65" x14ac:dyDescent="0.3">
      <c r="B13" s="15">
        <v>45110</v>
      </c>
      <c r="C13" s="16" t="s">
        <v>16</v>
      </c>
      <c r="D13" s="14"/>
      <c r="E13" s="10">
        <v>-7540691</v>
      </c>
      <c r="F13" s="11"/>
    </row>
    <row r="14" spans="2:6" ht="15.65" x14ac:dyDescent="0.3">
      <c r="B14" s="15">
        <v>7</v>
      </c>
      <c r="C14" s="7" t="s">
        <v>17</v>
      </c>
      <c r="D14" s="14">
        <v>15586531</v>
      </c>
      <c r="E14" s="10"/>
      <c r="F14" s="11"/>
    </row>
    <row r="15" spans="2:6" ht="15.65" x14ac:dyDescent="0.3">
      <c r="B15" s="15"/>
      <c r="C15" s="7" t="s">
        <v>18</v>
      </c>
      <c r="D15" s="14"/>
      <c r="E15" s="10">
        <v>-1396894</v>
      </c>
      <c r="F15" s="11"/>
    </row>
    <row r="16" spans="2:6" ht="15.65" x14ac:dyDescent="0.3">
      <c r="B16" s="15"/>
      <c r="C16" s="7" t="s">
        <v>19</v>
      </c>
      <c r="D16" s="14"/>
      <c r="E16" s="10">
        <v>-798225</v>
      </c>
      <c r="F16" s="11"/>
    </row>
    <row r="17" spans="2:6" ht="15.65" x14ac:dyDescent="0.3">
      <c r="B17" s="15"/>
      <c r="C17" s="7" t="s">
        <v>20</v>
      </c>
      <c r="D17" s="14">
        <v>12193040</v>
      </c>
      <c r="E17" s="10"/>
      <c r="F17" s="11"/>
    </row>
    <row r="18" spans="2:6" ht="15.65" x14ac:dyDescent="0.3">
      <c r="B18" s="15"/>
      <c r="C18" s="7" t="s">
        <v>21</v>
      </c>
      <c r="D18" s="14">
        <v>8407590</v>
      </c>
      <c r="E18" s="10"/>
      <c r="F18" s="11"/>
    </row>
    <row r="19" spans="2:6" ht="15.65" x14ac:dyDescent="0.3">
      <c r="B19" s="15"/>
      <c r="C19" s="7" t="s">
        <v>22</v>
      </c>
      <c r="D19" s="14">
        <v>11126643</v>
      </c>
      <c r="E19" s="10"/>
      <c r="F19" s="11"/>
    </row>
    <row r="20" spans="2:6" ht="15.65" x14ac:dyDescent="0.3">
      <c r="B20" s="15"/>
      <c r="C20" s="7" t="s">
        <v>23</v>
      </c>
      <c r="D20" s="14">
        <v>10057134</v>
      </c>
      <c r="E20" s="10"/>
      <c r="F20" s="11"/>
    </row>
    <row r="21" spans="2:6" ht="15.65" x14ac:dyDescent="0.3">
      <c r="B21" s="15"/>
      <c r="C21" s="7" t="s">
        <v>39</v>
      </c>
      <c r="D21" s="14">
        <v>11444887</v>
      </c>
      <c r="E21" s="10"/>
      <c r="F21" s="11"/>
    </row>
    <row r="22" spans="2:6" ht="15.65" x14ac:dyDescent="0.3">
      <c r="B22" s="17" t="s">
        <v>24</v>
      </c>
      <c r="C22" s="18"/>
      <c r="D22" s="19">
        <f>+SUM(D4:D21)</f>
        <v>154050578</v>
      </c>
      <c r="E22" s="19">
        <f>+SUM(E4:E20)</f>
        <v>-17004625.800000001</v>
      </c>
      <c r="F22" s="20"/>
    </row>
    <row r="23" spans="2:6" ht="15.65" x14ac:dyDescent="0.3">
      <c r="B23" s="6">
        <v>1</v>
      </c>
      <c r="C23" s="16" t="s">
        <v>25</v>
      </c>
      <c r="D23" s="14"/>
      <c r="E23" s="9">
        <v>0</v>
      </c>
      <c r="F23" s="11"/>
    </row>
    <row r="24" spans="2:6" ht="15.65" x14ac:dyDescent="0.3">
      <c r="B24" s="6">
        <v>2</v>
      </c>
      <c r="C24" s="16" t="s">
        <v>26</v>
      </c>
      <c r="D24" s="14"/>
      <c r="E24" s="9">
        <v>-2552440</v>
      </c>
      <c r="F24" s="11"/>
    </row>
    <row r="25" spans="2:6" ht="15.65" x14ac:dyDescent="0.3">
      <c r="B25" s="6">
        <v>3</v>
      </c>
      <c r="C25" s="16" t="s">
        <v>27</v>
      </c>
      <c r="D25" s="21"/>
      <c r="E25" s="9">
        <v>-1352942</v>
      </c>
      <c r="F25" s="11"/>
    </row>
    <row r="26" spans="2:6" ht="15.65" x14ac:dyDescent="0.3">
      <c r="B26" s="6">
        <v>4</v>
      </c>
      <c r="C26" s="16" t="s">
        <v>28</v>
      </c>
      <c r="D26" s="14"/>
      <c r="E26" s="9">
        <v>-616420</v>
      </c>
      <c r="F26" s="11"/>
    </row>
    <row r="27" spans="2:6" ht="15.65" x14ac:dyDescent="0.3">
      <c r="B27" s="6">
        <v>5</v>
      </c>
      <c r="C27" s="16" t="s">
        <v>29</v>
      </c>
      <c r="D27" s="14"/>
      <c r="E27" s="9">
        <v>-1687588</v>
      </c>
      <c r="F27" s="11"/>
    </row>
    <row r="28" spans="2:6" ht="15.65" x14ac:dyDescent="0.3">
      <c r="B28" s="6">
        <v>6</v>
      </c>
      <c r="C28" s="16" t="s">
        <v>30</v>
      </c>
      <c r="D28" s="14"/>
      <c r="E28" s="9">
        <v>-1703778</v>
      </c>
      <c r="F28" s="11"/>
    </row>
    <row r="29" spans="2:6" ht="15.65" x14ac:dyDescent="0.3">
      <c r="B29" s="13">
        <v>7</v>
      </c>
      <c r="C29" s="7" t="s">
        <v>31</v>
      </c>
      <c r="D29" s="14"/>
      <c r="E29" s="9">
        <v>-1960330</v>
      </c>
      <c r="F29" s="11"/>
    </row>
    <row r="30" spans="2:6" ht="15.65" x14ac:dyDescent="0.3">
      <c r="B30" s="13">
        <v>8</v>
      </c>
      <c r="C30" s="7" t="s">
        <v>32</v>
      </c>
      <c r="D30" s="14"/>
      <c r="E30" s="9">
        <v>-641463</v>
      </c>
      <c r="F30" s="11"/>
    </row>
    <row r="31" spans="2:6" ht="15.65" x14ac:dyDescent="0.3">
      <c r="B31" s="13">
        <v>9</v>
      </c>
      <c r="C31" s="7" t="s">
        <v>33</v>
      </c>
      <c r="D31" s="14"/>
      <c r="E31" s="9">
        <v>-1078229</v>
      </c>
      <c r="F31" s="11"/>
    </row>
    <row r="32" spans="2:6" ht="15.65" x14ac:dyDescent="0.3">
      <c r="B32" s="13">
        <v>10</v>
      </c>
      <c r="C32" s="7" t="s">
        <v>34</v>
      </c>
      <c r="D32" s="14"/>
      <c r="E32" s="9">
        <v>-1724489</v>
      </c>
      <c r="F32" s="11"/>
    </row>
    <row r="33" spans="2:6" ht="15.65" x14ac:dyDescent="0.3">
      <c r="B33" s="13">
        <v>11</v>
      </c>
      <c r="C33" s="7" t="s">
        <v>35</v>
      </c>
      <c r="D33" s="14"/>
      <c r="E33" s="9">
        <v>-640978</v>
      </c>
      <c r="F33" s="11"/>
    </row>
    <row r="34" spans="2:6" ht="15.65" x14ac:dyDescent="0.3">
      <c r="B34" s="13">
        <v>12</v>
      </c>
      <c r="C34" s="7" t="s">
        <v>86</v>
      </c>
      <c r="D34" s="14"/>
      <c r="E34" s="9">
        <v>-114241</v>
      </c>
      <c r="F34" s="11"/>
    </row>
    <row r="35" spans="2:6" ht="15.65" x14ac:dyDescent="0.3">
      <c r="B35" s="17" t="s">
        <v>36</v>
      </c>
      <c r="C35" s="18"/>
      <c r="D35" s="19"/>
      <c r="E35" s="22">
        <f>+SUM(E23:E34)</f>
        <v>-14072898</v>
      </c>
      <c r="F35" s="20"/>
    </row>
    <row r="36" spans="2:6" ht="15.65" x14ac:dyDescent="0.3">
      <c r="B36" s="6">
        <v>1</v>
      </c>
      <c r="C36" s="7" t="s">
        <v>87</v>
      </c>
      <c r="D36" s="14"/>
      <c r="E36" s="9"/>
      <c r="F36" s="10">
        <v>11896218</v>
      </c>
    </row>
    <row r="37" spans="2:6" ht="15.65" x14ac:dyDescent="0.3">
      <c r="B37" s="6">
        <v>2</v>
      </c>
      <c r="C37" s="7" t="s">
        <v>87</v>
      </c>
      <c r="D37" s="14"/>
      <c r="E37" s="9"/>
      <c r="F37" s="10">
        <v>11248546</v>
      </c>
    </row>
    <row r="38" spans="2:6" ht="15.65" x14ac:dyDescent="0.3">
      <c r="B38" s="6">
        <v>3</v>
      </c>
      <c r="C38" s="7" t="s">
        <v>87</v>
      </c>
      <c r="D38" s="14"/>
      <c r="E38" s="9"/>
      <c r="F38" s="10">
        <v>6173488</v>
      </c>
    </row>
    <row r="39" spans="2:6" ht="15.65" x14ac:dyDescent="0.3">
      <c r="B39" s="6">
        <v>4</v>
      </c>
      <c r="C39" s="7" t="s">
        <v>87</v>
      </c>
      <c r="D39" s="14"/>
      <c r="E39" s="9"/>
      <c r="F39" s="10">
        <v>27410628</v>
      </c>
    </row>
    <row r="40" spans="2:6" ht="15.65" x14ac:dyDescent="0.3">
      <c r="B40" s="6">
        <v>5</v>
      </c>
      <c r="C40" s="7" t="s">
        <v>87</v>
      </c>
      <c r="D40" s="14"/>
      <c r="E40" s="9"/>
      <c r="F40" s="10">
        <v>14768382</v>
      </c>
    </row>
    <row r="41" spans="2:6" ht="15.65" x14ac:dyDescent="0.3">
      <c r="B41" s="12">
        <v>45100</v>
      </c>
      <c r="C41" s="7" t="s">
        <v>87</v>
      </c>
      <c r="D41" s="14"/>
      <c r="E41" s="9"/>
      <c r="F41" s="10">
        <v>9784420</v>
      </c>
    </row>
    <row r="42" spans="2:6" ht="15.65" x14ac:dyDescent="0.3">
      <c r="B42" s="15">
        <v>45135</v>
      </c>
      <c r="C42" s="7" t="s">
        <v>87</v>
      </c>
      <c r="D42" s="14"/>
      <c r="E42" s="9"/>
      <c r="F42" s="10">
        <v>9081756</v>
      </c>
    </row>
    <row r="43" spans="2:6" ht="15.65" x14ac:dyDescent="0.3">
      <c r="B43" s="15">
        <v>45184</v>
      </c>
      <c r="C43" s="7" t="s">
        <v>87</v>
      </c>
      <c r="D43" s="14"/>
      <c r="E43" s="9"/>
      <c r="F43" s="10">
        <v>11433490</v>
      </c>
    </row>
    <row r="44" spans="2:6" ht="15.65" x14ac:dyDescent="0.3">
      <c r="B44" s="15">
        <v>45211</v>
      </c>
      <c r="C44" s="7" t="s">
        <v>87</v>
      </c>
      <c r="D44" s="14"/>
      <c r="E44" s="9"/>
      <c r="F44" s="10">
        <v>11551577</v>
      </c>
    </row>
    <row r="45" spans="2:6" ht="15.65" x14ac:dyDescent="0.3">
      <c r="B45" s="15">
        <v>45259</v>
      </c>
      <c r="C45" s="7" t="s">
        <v>87</v>
      </c>
      <c r="D45" s="14"/>
      <c r="E45" s="9"/>
      <c r="F45" s="10">
        <v>7329361</v>
      </c>
    </row>
    <row r="46" spans="2:6" ht="15.65" x14ac:dyDescent="0.3">
      <c r="B46" s="17" t="s">
        <v>37</v>
      </c>
      <c r="C46" s="18"/>
      <c r="D46" s="23"/>
      <c r="E46" s="24"/>
      <c r="F46" s="24">
        <f>+SUM(F36:F45)</f>
        <v>120677866</v>
      </c>
    </row>
    <row r="47" spans="2:6" ht="15.65" x14ac:dyDescent="0.3">
      <c r="B47" s="25" t="s">
        <v>38</v>
      </c>
      <c r="C47" s="26"/>
      <c r="D47" s="26"/>
      <c r="E47" s="27"/>
      <c r="F47" s="28">
        <f>+D3+D22+E22+E35-F46</f>
        <v>30166010.199999988</v>
      </c>
    </row>
  </sheetData>
  <mergeCells count="5">
    <mergeCell ref="B1:F1"/>
    <mergeCell ref="B22:C22"/>
    <mergeCell ref="B35:C35"/>
    <mergeCell ref="B46:C46"/>
    <mergeCell ref="B47:E47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FF1CD-79E6-4744-9402-B83A42810195}">
  <dimension ref="A1:K21"/>
  <sheetViews>
    <sheetView workbookViewId="0">
      <selection activeCell="E23" sqref="E23"/>
    </sheetView>
  </sheetViews>
  <sheetFormatPr defaultRowHeight="15.05" x14ac:dyDescent="0.3"/>
  <cols>
    <col min="1" max="1" width="3.77734375" customWidth="1"/>
    <col min="5" max="5" width="38.88671875" customWidth="1"/>
    <col min="7" max="7" width="31.88671875" customWidth="1"/>
    <col min="11" max="11" width="10.109375" bestFit="1" customWidth="1"/>
  </cols>
  <sheetData>
    <row r="1" spans="1:11" ht="17.55" x14ac:dyDescent="0.3">
      <c r="A1" s="38" t="s">
        <v>40</v>
      </c>
      <c r="B1" s="38"/>
      <c r="C1" s="38"/>
      <c r="D1" s="38"/>
      <c r="E1" s="38"/>
      <c r="F1" s="38"/>
      <c r="G1" s="38"/>
      <c r="H1" s="38"/>
      <c r="I1" s="38"/>
      <c r="J1" s="38"/>
      <c r="K1" s="29"/>
    </row>
    <row r="2" spans="1:11" x14ac:dyDescent="0.3">
      <c r="A2" s="39" t="s">
        <v>41</v>
      </c>
      <c r="B2" s="39"/>
      <c r="C2" s="39"/>
      <c r="D2" s="39"/>
      <c r="E2" s="39"/>
      <c r="F2" s="39"/>
      <c r="G2" s="39"/>
      <c r="H2" s="39"/>
      <c r="I2" s="39"/>
      <c r="J2" s="39"/>
      <c r="K2" s="29"/>
    </row>
    <row r="3" spans="1:11" ht="42.6" x14ac:dyDescent="0.3">
      <c r="A3" s="29"/>
      <c r="B3" s="36" t="s">
        <v>42</v>
      </c>
      <c r="C3" s="34" t="s">
        <v>43</v>
      </c>
      <c r="D3" s="34" t="s">
        <v>44</v>
      </c>
      <c r="E3" s="34" t="s">
        <v>45</v>
      </c>
      <c r="F3" s="34" t="s">
        <v>46</v>
      </c>
      <c r="G3" s="34" t="s">
        <v>47</v>
      </c>
      <c r="H3" s="31" t="s">
        <v>48</v>
      </c>
      <c r="I3" s="34" t="s">
        <v>49</v>
      </c>
      <c r="J3" s="31" t="s">
        <v>50</v>
      </c>
      <c r="K3" s="37" t="s">
        <v>51</v>
      </c>
    </row>
    <row r="4" spans="1:11" x14ac:dyDescent="0.3">
      <c r="A4" s="29"/>
      <c r="B4" s="33">
        <v>45264</v>
      </c>
      <c r="C4" s="35" t="s">
        <v>52</v>
      </c>
      <c r="D4" s="35" t="s">
        <v>53</v>
      </c>
      <c r="E4" s="35" t="s">
        <v>54</v>
      </c>
      <c r="F4" s="35" t="s">
        <v>55</v>
      </c>
      <c r="G4" s="35" t="s">
        <v>56</v>
      </c>
      <c r="H4" s="32">
        <v>519896</v>
      </c>
      <c r="I4" s="30" t="s">
        <v>57</v>
      </c>
      <c r="J4" s="32">
        <v>41592</v>
      </c>
      <c r="K4" s="32">
        <v>561488</v>
      </c>
    </row>
    <row r="5" spans="1:11" x14ac:dyDescent="0.3">
      <c r="A5" s="29"/>
      <c r="B5" s="33">
        <v>45265</v>
      </c>
      <c r="C5" s="35" t="s">
        <v>58</v>
      </c>
      <c r="D5" s="35" t="s">
        <v>53</v>
      </c>
      <c r="E5" s="35" t="s">
        <v>54</v>
      </c>
      <c r="F5" s="35" t="s">
        <v>55</v>
      </c>
      <c r="G5" s="35" t="s">
        <v>59</v>
      </c>
      <c r="H5" s="32">
        <v>281471</v>
      </c>
      <c r="I5" s="30" t="s">
        <v>57</v>
      </c>
      <c r="J5" s="32">
        <v>22518</v>
      </c>
      <c r="K5" s="32">
        <v>303989</v>
      </c>
    </row>
    <row r="6" spans="1:11" x14ac:dyDescent="0.3">
      <c r="A6" s="29"/>
      <c r="B6" s="33">
        <v>45266</v>
      </c>
      <c r="C6" s="35" t="s">
        <v>60</v>
      </c>
      <c r="D6" s="35" t="s">
        <v>53</v>
      </c>
      <c r="E6" s="35" t="s">
        <v>54</v>
      </c>
      <c r="F6" s="35" t="s">
        <v>55</v>
      </c>
      <c r="G6" s="35" t="s">
        <v>61</v>
      </c>
      <c r="H6" s="32">
        <v>150549</v>
      </c>
      <c r="I6" s="30" t="s">
        <v>57</v>
      </c>
      <c r="J6" s="32">
        <v>12044</v>
      </c>
      <c r="K6" s="32">
        <v>162593</v>
      </c>
    </row>
    <row r="7" spans="1:11" x14ac:dyDescent="0.3">
      <c r="A7" s="29"/>
      <c r="B7" s="33">
        <v>45267</v>
      </c>
      <c r="C7" s="35" t="s">
        <v>62</v>
      </c>
      <c r="D7" s="35" t="s">
        <v>53</v>
      </c>
      <c r="E7" s="35" t="s">
        <v>54</v>
      </c>
      <c r="F7" s="35" t="s">
        <v>55</v>
      </c>
      <c r="G7" s="35" t="s">
        <v>63</v>
      </c>
      <c r="H7" s="32">
        <v>710100</v>
      </c>
      <c r="I7" s="30" t="s">
        <v>57</v>
      </c>
      <c r="J7" s="32">
        <v>56808</v>
      </c>
      <c r="K7" s="32">
        <v>766908</v>
      </c>
    </row>
    <row r="8" spans="1:11" x14ac:dyDescent="0.3">
      <c r="A8" s="29"/>
      <c r="B8" s="33">
        <v>45268</v>
      </c>
      <c r="C8" s="35" t="s">
        <v>64</v>
      </c>
      <c r="D8" s="35" t="s">
        <v>53</v>
      </c>
      <c r="E8" s="35" t="s">
        <v>54</v>
      </c>
      <c r="F8" s="35" t="s">
        <v>55</v>
      </c>
      <c r="G8" s="35" t="s">
        <v>65</v>
      </c>
      <c r="H8" s="32">
        <v>179209</v>
      </c>
      <c r="I8" s="30" t="s">
        <v>57</v>
      </c>
      <c r="J8" s="32">
        <v>14337</v>
      </c>
      <c r="K8" s="32">
        <v>193546</v>
      </c>
    </row>
    <row r="9" spans="1:11" x14ac:dyDescent="0.3">
      <c r="A9" s="29"/>
      <c r="B9" s="33">
        <v>45273</v>
      </c>
      <c r="C9" s="35" t="s">
        <v>66</v>
      </c>
      <c r="D9" s="35" t="s">
        <v>53</v>
      </c>
      <c r="E9" s="35" t="s">
        <v>54</v>
      </c>
      <c r="F9" s="35" t="s">
        <v>55</v>
      </c>
      <c r="G9" s="35" t="s">
        <v>67</v>
      </c>
      <c r="H9" s="32">
        <v>645130</v>
      </c>
      <c r="I9" s="30" t="s">
        <v>57</v>
      </c>
      <c r="J9" s="32">
        <v>51610</v>
      </c>
      <c r="K9" s="32">
        <v>696740</v>
      </c>
    </row>
    <row r="10" spans="1:11" x14ac:dyDescent="0.3">
      <c r="A10" s="29"/>
      <c r="B10" s="33">
        <v>45274</v>
      </c>
      <c r="C10" s="35" t="s">
        <v>68</v>
      </c>
      <c r="D10" s="35" t="s">
        <v>53</v>
      </c>
      <c r="E10" s="35" t="s">
        <v>54</v>
      </c>
      <c r="F10" s="35" t="s">
        <v>55</v>
      </c>
      <c r="G10" s="35" t="s">
        <v>69</v>
      </c>
      <c r="H10" s="32">
        <v>394090</v>
      </c>
      <c r="I10" s="30" t="s">
        <v>57</v>
      </c>
      <c r="J10" s="32">
        <v>31527</v>
      </c>
      <c r="K10" s="32">
        <v>425617</v>
      </c>
    </row>
    <row r="11" spans="1:11" x14ac:dyDescent="0.3">
      <c r="A11" s="29"/>
      <c r="B11" s="33">
        <v>45274</v>
      </c>
      <c r="C11" s="35" t="s">
        <v>70</v>
      </c>
      <c r="D11" s="35" t="s">
        <v>53</v>
      </c>
      <c r="E11" s="35" t="s">
        <v>54</v>
      </c>
      <c r="F11" s="35" t="s">
        <v>55</v>
      </c>
      <c r="G11" s="35" t="s">
        <v>71</v>
      </c>
      <c r="H11" s="32">
        <v>1190136</v>
      </c>
      <c r="I11" s="30" t="s">
        <v>57</v>
      </c>
      <c r="J11" s="32">
        <v>95211</v>
      </c>
      <c r="K11" s="32">
        <v>1285347</v>
      </c>
    </row>
    <row r="12" spans="1:11" x14ac:dyDescent="0.3">
      <c r="A12" s="29"/>
      <c r="B12" s="33">
        <v>45278</v>
      </c>
      <c r="C12" s="35" t="s">
        <v>72</v>
      </c>
      <c r="D12" s="35" t="s">
        <v>53</v>
      </c>
      <c r="E12" s="35" t="s">
        <v>54</v>
      </c>
      <c r="F12" s="35" t="s">
        <v>55</v>
      </c>
      <c r="G12" s="35" t="s">
        <v>73</v>
      </c>
      <c r="H12" s="32">
        <v>616470</v>
      </c>
      <c r="I12" s="30" t="s">
        <v>57</v>
      </c>
      <c r="J12" s="32">
        <v>49318</v>
      </c>
      <c r="K12" s="32">
        <v>665788</v>
      </c>
    </row>
    <row r="13" spans="1:11" x14ac:dyDescent="0.3">
      <c r="A13" s="29"/>
      <c r="B13" s="33">
        <v>45278</v>
      </c>
      <c r="C13" s="35" t="s">
        <v>74</v>
      </c>
      <c r="D13" s="35" t="s">
        <v>53</v>
      </c>
      <c r="E13" s="35" t="s">
        <v>54</v>
      </c>
      <c r="F13" s="35" t="s">
        <v>55</v>
      </c>
      <c r="G13" s="35" t="s">
        <v>75</v>
      </c>
      <c r="H13" s="32">
        <v>327967</v>
      </c>
      <c r="I13" s="30" t="s">
        <v>57</v>
      </c>
      <c r="J13" s="32">
        <v>26237</v>
      </c>
      <c r="K13" s="32">
        <v>354204</v>
      </c>
    </row>
    <row r="14" spans="1:11" x14ac:dyDescent="0.3">
      <c r="A14" s="29"/>
      <c r="B14" s="33">
        <v>45279</v>
      </c>
      <c r="C14" s="35" t="s">
        <v>79</v>
      </c>
      <c r="D14" s="35" t="s">
        <v>53</v>
      </c>
      <c r="E14" s="35" t="s">
        <v>54</v>
      </c>
      <c r="F14" s="35" t="s">
        <v>55</v>
      </c>
      <c r="G14" s="35" t="s">
        <v>69</v>
      </c>
      <c r="H14" s="32">
        <v>987139</v>
      </c>
      <c r="I14" s="30" t="s">
        <v>57</v>
      </c>
      <c r="J14" s="32">
        <v>78971</v>
      </c>
      <c r="K14" s="32">
        <v>1066110</v>
      </c>
    </row>
    <row r="15" spans="1:11" x14ac:dyDescent="0.3">
      <c r="A15" s="29"/>
      <c r="B15" s="33">
        <v>45280</v>
      </c>
      <c r="C15" s="35" t="s">
        <v>80</v>
      </c>
      <c r="D15" s="35" t="s">
        <v>53</v>
      </c>
      <c r="E15" s="35" t="s">
        <v>54</v>
      </c>
      <c r="F15" s="35" t="s">
        <v>55</v>
      </c>
      <c r="G15" s="35" t="s">
        <v>81</v>
      </c>
      <c r="H15" s="32">
        <v>1307930</v>
      </c>
      <c r="I15" s="30" t="s">
        <v>57</v>
      </c>
      <c r="J15" s="32">
        <v>104634</v>
      </c>
      <c r="K15" s="32">
        <v>1412564</v>
      </c>
    </row>
    <row r="16" spans="1:11" x14ac:dyDescent="0.3">
      <c r="B16" s="33">
        <v>45282</v>
      </c>
      <c r="C16" s="35" t="s">
        <v>82</v>
      </c>
      <c r="D16" s="35" t="s">
        <v>53</v>
      </c>
      <c r="E16" s="35" t="s">
        <v>54</v>
      </c>
      <c r="F16" s="35" t="s">
        <v>55</v>
      </c>
      <c r="G16" s="35" t="s">
        <v>67</v>
      </c>
      <c r="H16" s="32">
        <v>1378385</v>
      </c>
      <c r="I16" s="30" t="s">
        <v>57</v>
      </c>
      <c r="J16" s="32">
        <v>110271</v>
      </c>
      <c r="K16" s="32">
        <v>1488656</v>
      </c>
    </row>
    <row r="17" spans="2:11" x14ac:dyDescent="0.3">
      <c r="B17" s="33">
        <v>45289</v>
      </c>
      <c r="C17" s="35" t="s">
        <v>83</v>
      </c>
      <c r="D17" s="35" t="s">
        <v>53</v>
      </c>
      <c r="E17" s="35" t="s">
        <v>54</v>
      </c>
      <c r="F17" s="35" t="s">
        <v>55</v>
      </c>
      <c r="G17" s="35" t="s">
        <v>56</v>
      </c>
      <c r="H17" s="32">
        <v>519896</v>
      </c>
      <c r="I17" s="30" t="s">
        <v>57</v>
      </c>
      <c r="J17" s="32">
        <v>41592</v>
      </c>
      <c r="K17" s="32">
        <v>561488</v>
      </c>
    </row>
    <row r="18" spans="2:11" x14ac:dyDescent="0.3">
      <c r="B18" s="33">
        <v>45290</v>
      </c>
      <c r="C18" s="35" t="s">
        <v>84</v>
      </c>
      <c r="D18" s="35" t="s">
        <v>53</v>
      </c>
      <c r="E18" s="35" t="s">
        <v>54</v>
      </c>
      <c r="F18" s="35" t="s">
        <v>55</v>
      </c>
      <c r="G18" s="35" t="s">
        <v>81</v>
      </c>
      <c r="H18" s="32">
        <v>990972</v>
      </c>
      <c r="I18" s="30" t="s">
        <v>57</v>
      </c>
      <c r="J18" s="32">
        <v>79278</v>
      </c>
      <c r="K18" s="32">
        <v>1070250</v>
      </c>
    </row>
    <row r="19" spans="2:11" x14ac:dyDescent="0.3">
      <c r="B19" s="33">
        <v>45290</v>
      </c>
      <c r="C19" s="35" t="s">
        <v>85</v>
      </c>
      <c r="D19" s="35" t="s">
        <v>53</v>
      </c>
      <c r="E19" s="35" t="s">
        <v>54</v>
      </c>
      <c r="F19" s="35" t="s">
        <v>55</v>
      </c>
      <c r="G19" s="35" t="s">
        <v>59</v>
      </c>
      <c r="H19" s="32">
        <v>397777</v>
      </c>
      <c r="I19" s="30" t="s">
        <v>57</v>
      </c>
      <c r="J19" s="32">
        <v>31822</v>
      </c>
      <c r="K19" s="32">
        <v>429599</v>
      </c>
    </row>
    <row r="20" spans="2:11" x14ac:dyDescent="0.3">
      <c r="B20" s="33">
        <v>45278</v>
      </c>
      <c r="C20" s="35" t="s">
        <v>76</v>
      </c>
      <c r="D20" s="35" t="s">
        <v>77</v>
      </c>
      <c r="E20" s="35" t="s">
        <v>54</v>
      </c>
      <c r="F20" s="35" t="s">
        <v>55</v>
      </c>
      <c r="G20" s="35" t="s">
        <v>78</v>
      </c>
      <c r="H20" s="32">
        <v>-105778</v>
      </c>
      <c r="I20" s="30" t="s">
        <v>57</v>
      </c>
      <c r="J20" s="32">
        <v>-8463</v>
      </c>
      <c r="K20" s="32">
        <v>-114241</v>
      </c>
    </row>
    <row r="21" spans="2:11" x14ac:dyDescent="0.3">
      <c r="K21" s="40"/>
    </row>
  </sheetData>
  <autoFilter ref="A3:K20" xr:uid="{89FFF1CD-79E6-4744-9402-B83A42810195}"/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Tháng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2024-01-09T08:59:04Z</dcterms:created>
  <dcterms:modified xsi:type="dcterms:W3CDTF">2024-01-09T10:03:36Z</dcterms:modified>
</cp:coreProperties>
</file>