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NHATMINH\"/>
    </mc:Choice>
  </mc:AlternateContent>
  <xr:revisionPtr revIDLastSave="0" documentId="8_{7A104E30-3648-49C1-B148-DF459E1F1563}" xr6:coauthVersionLast="47" xr6:coauthVersionMax="47" xr10:uidLastSave="{00000000-0000-0000-0000-000000000000}"/>
  <bookViews>
    <workbookView xWindow="-120" yWindow="-120" windowWidth="29040" windowHeight="15720" xr2:uid="{776E9162-948B-4CC5-AE33-E564D9143417}"/>
  </bookViews>
  <sheets>
    <sheet name="Sheet1" sheetId="1" r:id="rId1"/>
  </sheets>
  <definedNames>
    <definedName name="_xlnm._FilterDatabase" localSheetId="0" hidden="1">Sheet1!$A$1:$G$1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F49" i="1"/>
  <c r="F68" i="1"/>
  <c r="F9" i="1"/>
</calcChain>
</file>

<file path=xl/sharedStrings.xml><?xml version="1.0" encoding="utf-8"?>
<sst xmlns="http://schemas.openxmlformats.org/spreadsheetml/2006/main" count="74" uniqueCount="34">
  <si>
    <t>Tên CH</t>
  </si>
  <si>
    <t>Ngày chứng từ</t>
  </si>
  <si>
    <t>Số Hóa đơn</t>
  </si>
  <si>
    <t>Sum of Thành Tiền Trước Thuế</t>
  </si>
  <si>
    <t>Sum of Thành Tiền vat</t>
  </si>
  <si>
    <t>Sum of Tổng thành tiền</t>
  </si>
  <si>
    <t>OsiFood Bình Hòa</t>
  </si>
  <si>
    <t>OsiFood Phước Hiệp</t>
  </si>
  <si>
    <t>OsiFood Phước Long</t>
  </si>
  <si>
    <t>OsiFood Sky 9</t>
  </si>
  <si>
    <t>OsiFood Pegasuite</t>
  </si>
  <si>
    <t>OsiFood Nguyễn Khoái</t>
  </si>
  <si>
    <t>OsiFood 828A XVNT</t>
  </si>
  <si>
    <t>OsiFood Opal Riverside</t>
  </si>
  <si>
    <t>OsiFood Nguyễn Văn Công</t>
  </si>
  <si>
    <t>OsiFood Ngô Quyền</t>
  </si>
  <si>
    <t>OsiFood Liên Phường</t>
  </si>
  <si>
    <t>OsiFood Fuji Nam Long</t>
  </si>
  <si>
    <t>OsiFood Thống Nhất</t>
  </si>
  <si>
    <t>CỬA HÀNG NGUYỄN KHOÁI</t>
  </si>
  <si>
    <t>CỬA HÀNG SKY 9</t>
  </si>
  <si>
    <t>Cửa Hàng  Osi Food  SKY 9</t>
  </si>
  <si>
    <t>Cửa Hàng  Osi Food Nguyễn Khoái</t>
  </si>
  <si>
    <t>Cửa Hàng Osi Food SKY 9</t>
  </si>
  <si>
    <t>Cửa Hàng Osi Food Nguyễn Khoái</t>
  </si>
  <si>
    <t>Cửa hàng Oshifood Phước Long</t>
  </si>
  <si>
    <t>Chiết khấu tháng 5+6</t>
  </si>
  <si>
    <t xml:space="preserve">Hàng trả - OsiFood Ngô Quyền </t>
  </si>
  <si>
    <t xml:space="preserve">Hàng trả - OsiFood Phước Long - </t>
  </si>
  <si>
    <t xml:space="preserve">Hàng trả - Osifood  Phước Hiệp </t>
  </si>
  <si>
    <t xml:space="preserve">Hàng trả - Osifood Sky 9 </t>
  </si>
  <si>
    <t>Chiết khấu 7%</t>
  </si>
  <si>
    <t>Chiết khấu tháng 7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</si>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</sst>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[$-13809]dd/mm/yyyy;@"/>
    <numFmt numFmtId="169" formatCode="#,##0_ ;\-#,##0\ 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164" fontId="3" fillId="0" borderId="0" xfId="0" applyNumberFormat="1" applyFont="1"/>
    <xf numFmtId="0" fontId="0" fillId="2" borderId="0" xfId="0" applyFill="1"/>
    <xf numFmtId="14" fontId="0" fillId="2" borderId="0" xfId="0" applyNumberFormat="1" applyFill="1"/>
    <xf numFmtId="169" fontId="0" fillId="2" borderId="0" xfId="1" applyNumberFormat="1" applyFont="1" applyFill="1"/>
    <xf numFmtId="165" fontId="0" fillId="2" borderId="0" xfId="0" applyNumberFormat="1" applyFill="1"/>
    <xf numFmtId="164" fontId="0" fillId="2" borderId="0" xfId="0" applyNumberFormat="1" applyFill="1"/>
    <xf numFmtId="0" fontId="2" fillId="2" borderId="0" xfId="0" applyFont="1" applyFill="1"/>
    <xf numFmtId="0" fontId="2" fillId="0" borderId="0" xfId="0" applyFont="1"/>
  </cellXfs>
  <cellStyles count="3">
    <cellStyle name="Comma" xfId="1" builtinId="3"/>
    <cellStyle name="Normal" xfId="0" builtinId="0"/>
    <cellStyle name="Normal 4" xfId="2" xr:uid="{7775FA4D-163F-42F3-9611-719870A6E7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66DF7-A12C-46B9-917A-364059D6AF15}">
  <dimension ref="A1:F69"/>
  <sheetViews>
    <sheetView tabSelected="1" workbookViewId="0">
      <selection activeCell="A2" sqref="A2:F9"/>
    </sheetView>
  </sheetViews>
  <sheetFormatPr defaultRowHeight="15" x14ac:dyDescent="0.25"/>
  <cols>
    <col min="1" max="1" width="34.42578125" customWidth="1"/>
    <col min="2" max="2" width="17.42578125" customWidth="1"/>
    <col min="3" max="3" width="12" customWidth="1"/>
    <col min="4" max="4" width="17.140625" customWidth="1"/>
    <col min="5" max="5" width="13.85546875" customWidth="1"/>
    <col min="6" max="6" width="15.7109375" customWidth="1"/>
  </cols>
  <sheetData>
    <row r="1" spans="1:6" x14ac:dyDescent="0.25">
      <c r="A1" t="s">
        <v>0</v>
      </c>
      <c r="B1" s="1" t="s">
        <v>1</v>
      </c>
      <c r="C1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5" t="s">
        <v>19</v>
      </c>
      <c r="B2" s="8">
        <v>44621</v>
      </c>
      <c r="C2" s="5">
        <v>14932</v>
      </c>
      <c r="D2" s="9">
        <v>3490120</v>
      </c>
      <c r="E2" s="9">
        <v>279210</v>
      </c>
      <c r="F2" s="9">
        <v>3769330</v>
      </c>
    </row>
    <row r="3" spans="1:6" x14ac:dyDescent="0.25">
      <c r="A3" s="5" t="s">
        <v>20</v>
      </c>
      <c r="B3" s="8">
        <v>44627</v>
      </c>
      <c r="C3" s="5">
        <v>466</v>
      </c>
      <c r="D3" s="9">
        <v>2167470</v>
      </c>
      <c r="E3" s="9">
        <v>173398</v>
      </c>
      <c r="F3" s="9">
        <v>2340868</v>
      </c>
    </row>
    <row r="4" spans="1:6" x14ac:dyDescent="0.25">
      <c r="A4" s="5" t="s">
        <v>21</v>
      </c>
      <c r="B4" s="8">
        <v>44639</v>
      </c>
      <c r="C4" s="5">
        <v>3032</v>
      </c>
      <c r="D4" s="9">
        <v>1612400</v>
      </c>
      <c r="E4" s="9">
        <v>128992</v>
      </c>
      <c r="F4" s="9">
        <v>1741392</v>
      </c>
    </row>
    <row r="5" spans="1:6" x14ac:dyDescent="0.25">
      <c r="A5" s="5" t="s">
        <v>22</v>
      </c>
      <c r="B5" s="8">
        <v>44643</v>
      </c>
      <c r="C5" s="5">
        <v>3424</v>
      </c>
      <c r="D5" s="9">
        <v>3756890</v>
      </c>
      <c r="E5" s="9">
        <v>300551</v>
      </c>
      <c r="F5" s="9">
        <v>4057441</v>
      </c>
    </row>
    <row r="6" spans="1:6" x14ac:dyDescent="0.25">
      <c r="A6" s="5" t="s">
        <v>23</v>
      </c>
      <c r="B6" s="8">
        <v>44656</v>
      </c>
      <c r="C6" s="5">
        <v>5427</v>
      </c>
      <c r="D6" s="9">
        <v>2400324</v>
      </c>
      <c r="E6" s="9">
        <v>192026</v>
      </c>
      <c r="F6" s="9">
        <v>2592350</v>
      </c>
    </row>
    <row r="7" spans="1:6" x14ac:dyDescent="0.25">
      <c r="A7" s="5" t="s">
        <v>24</v>
      </c>
      <c r="B7" s="8">
        <v>44663</v>
      </c>
      <c r="C7" s="5">
        <v>6732</v>
      </c>
      <c r="D7" s="9">
        <v>2701460</v>
      </c>
      <c r="E7" s="9">
        <v>216117</v>
      </c>
      <c r="F7" s="9">
        <v>2917577</v>
      </c>
    </row>
    <row r="8" spans="1:6" x14ac:dyDescent="0.25">
      <c r="A8" s="5" t="s">
        <v>25</v>
      </c>
      <c r="B8" s="8">
        <v>44809</v>
      </c>
      <c r="C8" s="5">
        <v>37286</v>
      </c>
      <c r="D8" s="9">
        <v>2955094</v>
      </c>
      <c r="E8" s="9">
        <v>236408</v>
      </c>
      <c r="F8" s="9">
        <v>3191502</v>
      </c>
    </row>
    <row r="9" spans="1:6" x14ac:dyDescent="0.25">
      <c r="A9" s="10" t="s">
        <v>31</v>
      </c>
      <c r="B9" s="8"/>
      <c r="C9" s="5"/>
      <c r="D9" s="9"/>
      <c r="E9" s="9"/>
      <c r="F9" s="9">
        <f>-SUM(D2:D8)*0.07*1.08</f>
        <v>-1442732.1048000001</v>
      </c>
    </row>
    <row r="10" spans="1:6" x14ac:dyDescent="0.25">
      <c r="A10" t="s">
        <v>9</v>
      </c>
      <c r="B10" s="3">
        <v>45049</v>
      </c>
      <c r="C10">
        <v>25297</v>
      </c>
      <c r="D10" s="2">
        <v>1003155</v>
      </c>
      <c r="E10" s="2">
        <v>100315.5</v>
      </c>
      <c r="F10" s="2">
        <v>1103470.5</v>
      </c>
    </row>
    <row r="11" spans="1:6" x14ac:dyDescent="0.25">
      <c r="A11" t="s">
        <v>11</v>
      </c>
      <c r="B11" s="3">
        <v>45049</v>
      </c>
      <c r="C11">
        <v>25301</v>
      </c>
      <c r="D11" s="2">
        <v>481674</v>
      </c>
      <c r="E11" s="2">
        <v>48167.4</v>
      </c>
      <c r="F11" s="2">
        <v>529841.4</v>
      </c>
    </row>
    <row r="12" spans="1:6" x14ac:dyDescent="0.25">
      <c r="A12" t="s">
        <v>10</v>
      </c>
      <c r="B12" s="3">
        <v>45050</v>
      </c>
      <c r="C12">
        <v>25345</v>
      </c>
      <c r="D12" s="2">
        <v>691467</v>
      </c>
      <c r="E12" s="2">
        <v>69146.700000000012</v>
      </c>
      <c r="F12" s="2">
        <v>760613.7</v>
      </c>
    </row>
    <row r="13" spans="1:6" x14ac:dyDescent="0.25">
      <c r="A13" t="s">
        <v>16</v>
      </c>
      <c r="B13" s="3">
        <v>45055</v>
      </c>
      <c r="C13">
        <v>25829</v>
      </c>
      <c r="D13" s="2">
        <v>1034659</v>
      </c>
      <c r="E13" s="2">
        <v>103465.9</v>
      </c>
      <c r="F13" s="2">
        <v>1138124.8999999999</v>
      </c>
    </row>
    <row r="14" spans="1:6" x14ac:dyDescent="0.25">
      <c r="A14" t="s">
        <v>13</v>
      </c>
      <c r="B14" s="3">
        <v>45057</v>
      </c>
      <c r="C14">
        <v>26975</v>
      </c>
      <c r="D14" s="2">
        <v>913869</v>
      </c>
      <c r="E14" s="2">
        <v>91386.900000000009</v>
      </c>
      <c r="F14" s="2">
        <v>1005255.9</v>
      </c>
    </row>
    <row r="15" spans="1:6" x14ac:dyDescent="0.25">
      <c r="A15" t="s">
        <v>6</v>
      </c>
      <c r="B15" s="3">
        <v>45058</v>
      </c>
      <c r="C15">
        <v>28176</v>
      </c>
      <c r="D15" s="2">
        <v>700329</v>
      </c>
      <c r="E15" s="2">
        <v>70032.899999999994</v>
      </c>
      <c r="F15" s="2">
        <v>770361.9</v>
      </c>
    </row>
    <row r="16" spans="1:6" x14ac:dyDescent="0.25">
      <c r="A16" t="s">
        <v>10</v>
      </c>
      <c r="B16" s="3">
        <v>45061</v>
      </c>
      <c r="C16">
        <v>28316</v>
      </c>
      <c r="D16" s="2">
        <v>443862</v>
      </c>
      <c r="E16" s="2">
        <v>44386.2</v>
      </c>
      <c r="F16" s="2">
        <v>488248.2</v>
      </c>
    </row>
    <row r="17" spans="1:6" x14ac:dyDescent="0.25">
      <c r="A17" t="s">
        <v>11</v>
      </c>
      <c r="B17" s="3">
        <v>45062</v>
      </c>
      <c r="C17">
        <v>28378</v>
      </c>
      <c r="D17" s="2">
        <v>916040</v>
      </c>
      <c r="E17" s="2">
        <v>91604</v>
      </c>
      <c r="F17" s="2">
        <v>1007644</v>
      </c>
    </row>
    <row r="18" spans="1:6" x14ac:dyDescent="0.25">
      <c r="A18" t="s">
        <v>17</v>
      </c>
      <c r="B18" s="3">
        <v>45062</v>
      </c>
      <c r="C18">
        <v>28449</v>
      </c>
      <c r="D18" s="2">
        <v>1034649</v>
      </c>
      <c r="E18" s="2">
        <v>103464.90000000001</v>
      </c>
      <c r="F18" s="2">
        <v>1138113.8999999999</v>
      </c>
    </row>
    <row r="19" spans="1:6" x14ac:dyDescent="0.25">
      <c r="A19" t="s">
        <v>7</v>
      </c>
      <c r="B19" s="3">
        <v>45070</v>
      </c>
      <c r="C19">
        <v>30092</v>
      </c>
      <c r="D19" s="2">
        <v>471995</v>
      </c>
      <c r="E19" s="2">
        <v>47199.5</v>
      </c>
      <c r="F19" s="2">
        <v>519194.5</v>
      </c>
    </row>
    <row r="20" spans="1:6" x14ac:dyDescent="0.25">
      <c r="A20" t="s">
        <v>8</v>
      </c>
      <c r="B20" s="3">
        <v>45070</v>
      </c>
      <c r="C20">
        <v>30081</v>
      </c>
      <c r="D20" s="2">
        <v>660793</v>
      </c>
      <c r="E20" s="2">
        <v>66079.3</v>
      </c>
      <c r="F20" s="2">
        <v>726872.3</v>
      </c>
    </row>
    <row r="21" spans="1:6" x14ac:dyDescent="0.25">
      <c r="A21" t="s">
        <v>13</v>
      </c>
      <c r="B21" s="3">
        <v>45070</v>
      </c>
      <c r="C21">
        <v>30102</v>
      </c>
      <c r="D21" s="2">
        <v>283197</v>
      </c>
      <c r="E21" s="2">
        <v>28319.7</v>
      </c>
      <c r="F21" s="2">
        <v>311516.7</v>
      </c>
    </row>
    <row r="22" spans="1:6" x14ac:dyDescent="0.25">
      <c r="A22" t="s">
        <v>15</v>
      </c>
      <c r="B22" s="3">
        <v>45070</v>
      </c>
      <c r="C22">
        <v>30090</v>
      </c>
      <c r="D22" s="2">
        <v>1071721</v>
      </c>
      <c r="E22" s="2">
        <v>107172.1</v>
      </c>
      <c r="F22" s="2">
        <v>1178893.1000000001</v>
      </c>
    </row>
    <row r="23" spans="1:6" x14ac:dyDescent="0.25">
      <c r="A23" t="s">
        <v>11</v>
      </c>
      <c r="B23" s="3">
        <v>45071</v>
      </c>
      <c r="C23">
        <v>30958</v>
      </c>
      <c r="D23" s="2">
        <v>433143</v>
      </c>
      <c r="E23" s="2">
        <v>43314.3</v>
      </c>
      <c r="F23" s="2">
        <v>476457.3</v>
      </c>
    </row>
    <row r="24" spans="1:6" x14ac:dyDescent="0.25">
      <c r="A24" t="s">
        <v>12</v>
      </c>
      <c r="B24" s="3">
        <v>45071</v>
      </c>
      <c r="C24">
        <v>30460</v>
      </c>
      <c r="D24" s="2">
        <v>471995</v>
      </c>
      <c r="E24" s="2">
        <v>47199.5</v>
      </c>
      <c r="F24" s="2">
        <v>519194.5</v>
      </c>
    </row>
    <row r="25" spans="1:6" x14ac:dyDescent="0.25">
      <c r="A25" t="s">
        <v>12</v>
      </c>
      <c r="B25" s="3">
        <v>45072</v>
      </c>
      <c r="C25">
        <v>31295</v>
      </c>
      <c r="D25" s="2">
        <v>973227</v>
      </c>
      <c r="E25" s="2">
        <v>97322.700000000012</v>
      </c>
      <c r="F25" s="2">
        <v>1070549.7000000002</v>
      </c>
    </row>
    <row r="26" spans="1:6" x14ac:dyDescent="0.25">
      <c r="A26" t="s">
        <v>10</v>
      </c>
      <c r="B26" s="3">
        <v>45073</v>
      </c>
      <c r="C26">
        <v>31413</v>
      </c>
      <c r="D26" s="2">
        <v>656043</v>
      </c>
      <c r="E26" s="2">
        <v>65604.3</v>
      </c>
      <c r="F26" s="2">
        <v>721647.3</v>
      </c>
    </row>
    <row r="27" spans="1:6" x14ac:dyDescent="0.25">
      <c r="A27" t="s">
        <v>14</v>
      </c>
      <c r="B27" s="3">
        <v>45075</v>
      </c>
      <c r="C27">
        <v>31489</v>
      </c>
      <c r="D27" s="2">
        <v>1107107</v>
      </c>
      <c r="E27" s="2">
        <v>110710.7</v>
      </c>
      <c r="F27" s="2">
        <v>1217817.7</v>
      </c>
    </row>
    <row r="28" spans="1:6" x14ac:dyDescent="0.25">
      <c r="A28" t="s">
        <v>17</v>
      </c>
      <c r="B28" s="3">
        <v>45076</v>
      </c>
      <c r="C28">
        <v>31600</v>
      </c>
      <c r="D28" s="2">
        <v>1028386</v>
      </c>
      <c r="E28" s="2">
        <v>102838.6</v>
      </c>
      <c r="F28" s="2">
        <v>1131224.6000000001</v>
      </c>
    </row>
    <row r="29" spans="1:6" x14ac:dyDescent="0.25">
      <c r="A29" t="s">
        <v>11</v>
      </c>
      <c r="B29" s="3">
        <v>45079</v>
      </c>
      <c r="C29">
        <v>32833</v>
      </c>
      <c r="D29" s="2">
        <v>401648</v>
      </c>
      <c r="E29" s="2">
        <v>40164.800000000003</v>
      </c>
      <c r="F29" s="2">
        <v>441812.8</v>
      </c>
    </row>
    <row r="30" spans="1:6" x14ac:dyDescent="0.25">
      <c r="A30" t="s">
        <v>12</v>
      </c>
      <c r="B30" s="3">
        <v>45082</v>
      </c>
      <c r="C30">
        <v>33066</v>
      </c>
      <c r="D30" s="2">
        <v>867995</v>
      </c>
      <c r="E30" s="2">
        <v>86799.5</v>
      </c>
      <c r="F30" s="2">
        <v>954794.5</v>
      </c>
    </row>
    <row r="31" spans="1:6" x14ac:dyDescent="0.25">
      <c r="A31" t="s">
        <v>16</v>
      </c>
      <c r="B31" s="3">
        <v>45084</v>
      </c>
      <c r="C31">
        <v>33322</v>
      </c>
      <c r="D31" s="2">
        <v>751634</v>
      </c>
      <c r="E31" s="2">
        <v>75163.399999999994</v>
      </c>
      <c r="F31" s="2">
        <v>826797.4</v>
      </c>
    </row>
    <row r="32" spans="1:6" x14ac:dyDescent="0.25">
      <c r="A32" t="s">
        <v>11</v>
      </c>
      <c r="B32" s="3">
        <v>45085</v>
      </c>
      <c r="C32">
        <v>33663</v>
      </c>
      <c r="D32" s="2">
        <v>442224</v>
      </c>
      <c r="E32" s="2">
        <v>44222.400000000001</v>
      </c>
      <c r="F32" s="2">
        <v>486446.4</v>
      </c>
    </row>
    <row r="33" spans="1:6" x14ac:dyDescent="0.25">
      <c r="A33" t="s">
        <v>15</v>
      </c>
      <c r="B33" s="3">
        <v>45085</v>
      </c>
      <c r="C33">
        <v>34306</v>
      </c>
      <c r="D33" s="2">
        <v>796394</v>
      </c>
      <c r="E33" s="2">
        <v>79639.399999999994</v>
      </c>
      <c r="F33" s="2">
        <v>876033.4</v>
      </c>
    </row>
    <row r="34" spans="1:6" x14ac:dyDescent="0.25">
      <c r="A34" t="s">
        <v>9</v>
      </c>
      <c r="B34" s="3">
        <v>45090</v>
      </c>
      <c r="C34">
        <v>34661</v>
      </c>
      <c r="D34" s="2">
        <v>527296</v>
      </c>
      <c r="E34" s="2">
        <v>52729.599999999999</v>
      </c>
      <c r="F34" s="2">
        <v>580025.59999999998</v>
      </c>
    </row>
    <row r="35" spans="1:6" x14ac:dyDescent="0.25">
      <c r="A35" t="s">
        <v>11</v>
      </c>
      <c r="B35" s="3">
        <v>45090</v>
      </c>
      <c r="C35">
        <v>34673</v>
      </c>
      <c r="D35" s="2">
        <v>279900</v>
      </c>
      <c r="E35" s="2">
        <v>27990</v>
      </c>
      <c r="F35" s="2">
        <v>307890</v>
      </c>
    </row>
    <row r="36" spans="1:6" x14ac:dyDescent="0.25">
      <c r="A36" t="s">
        <v>10</v>
      </c>
      <c r="B36" s="3">
        <v>45091</v>
      </c>
      <c r="C36">
        <v>34746</v>
      </c>
      <c r="D36" s="2">
        <v>713080</v>
      </c>
      <c r="E36" s="2">
        <v>71308</v>
      </c>
      <c r="F36" s="2">
        <v>784388</v>
      </c>
    </row>
    <row r="37" spans="1:6" x14ac:dyDescent="0.25">
      <c r="A37" s="5" t="s">
        <v>29</v>
      </c>
      <c r="B37" s="6">
        <v>45091</v>
      </c>
      <c r="C37" s="5"/>
      <c r="D37" s="5">
        <v>-1241085</v>
      </c>
      <c r="E37" s="7">
        <v>-124109</v>
      </c>
      <c r="F37" s="7">
        <v>-1365194</v>
      </c>
    </row>
    <row r="38" spans="1:6" x14ac:dyDescent="0.25">
      <c r="A38" t="s">
        <v>11</v>
      </c>
      <c r="B38" s="3">
        <v>45093</v>
      </c>
      <c r="C38">
        <v>36104</v>
      </c>
      <c r="D38" s="2">
        <v>259690</v>
      </c>
      <c r="E38" s="2">
        <v>25969</v>
      </c>
      <c r="F38" s="2">
        <v>285659</v>
      </c>
    </row>
    <row r="39" spans="1:6" x14ac:dyDescent="0.25">
      <c r="A39" t="s">
        <v>14</v>
      </c>
      <c r="B39" s="3">
        <v>45093</v>
      </c>
      <c r="C39">
        <v>36037</v>
      </c>
      <c r="D39" s="2">
        <v>718349</v>
      </c>
      <c r="E39" s="2">
        <v>71834.900000000009</v>
      </c>
      <c r="F39" s="2">
        <v>790183.9</v>
      </c>
    </row>
    <row r="40" spans="1:6" x14ac:dyDescent="0.25">
      <c r="A40" t="s">
        <v>9</v>
      </c>
      <c r="B40" s="3">
        <v>45094</v>
      </c>
      <c r="C40">
        <v>36128</v>
      </c>
      <c r="D40" s="2">
        <v>365351</v>
      </c>
      <c r="E40" s="2">
        <v>36535.100000000006</v>
      </c>
      <c r="F40" s="2">
        <v>401886.1</v>
      </c>
    </row>
    <row r="41" spans="1:6" x14ac:dyDescent="0.25">
      <c r="A41" t="s">
        <v>10</v>
      </c>
      <c r="B41" s="3">
        <v>45097</v>
      </c>
      <c r="C41">
        <v>36324</v>
      </c>
      <c r="D41" s="2">
        <v>655286</v>
      </c>
      <c r="E41" s="2">
        <v>65528.600000000006</v>
      </c>
      <c r="F41" s="2">
        <v>720814.60000000009</v>
      </c>
    </row>
    <row r="42" spans="1:6" x14ac:dyDescent="0.25">
      <c r="A42" t="s">
        <v>12</v>
      </c>
      <c r="B42" s="3">
        <v>45100</v>
      </c>
      <c r="C42">
        <v>37504</v>
      </c>
      <c r="D42" s="2">
        <v>1105908</v>
      </c>
      <c r="E42" s="2">
        <v>110590.79999999999</v>
      </c>
      <c r="F42" s="2">
        <v>1216498.8</v>
      </c>
    </row>
    <row r="43" spans="1:6" x14ac:dyDescent="0.25">
      <c r="A43" s="5" t="s">
        <v>28</v>
      </c>
      <c r="B43" s="6">
        <v>45101</v>
      </c>
      <c r="C43" s="5"/>
      <c r="D43" s="5">
        <v>-794069</v>
      </c>
      <c r="E43" s="7">
        <v>-79410</v>
      </c>
      <c r="F43" s="7">
        <v>-873506</v>
      </c>
    </row>
    <row r="44" spans="1:6" x14ac:dyDescent="0.25">
      <c r="A44" t="s">
        <v>13</v>
      </c>
      <c r="B44" s="3">
        <v>45104</v>
      </c>
      <c r="C44">
        <v>37783</v>
      </c>
      <c r="D44" s="2">
        <v>960501</v>
      </c>
      <c r="E44" s="2">
        <v>96050.1</v>
      </c>
      <c r="F44" s="2">
        <v>1056551.1000000001</v>
      </c>
    </row>
    <row r="45" spans="1:6" x14ac:dyDescent="0.25">
      <c r="A45" t="s">
        <v>17</v>
      </c>
      <c r="B45" s="3">
        <v>45104</v>
      </c>
      <c r="C45">
        <v>37778</v>
      </c>
      <c r="D45" s="2">
        <v>865521</v>
      </c>
      <c r="E45" s="2">
        <v>86552.1</v>
      </c>
      <c r="F45" s="2">
        <v>952073.10000000009</v>
      </c>
    </row>
    <row r="46" spans="1:6" x14ac:dyDescent="0.25">
      <c r="A46" t="s">
        <v>10</v>
      </c>
      <c r="B46" s="3">
        <v>45106</v>
      </c>
      <c r="C46">
        <v>38035</v>
      </c>
      <c r="D46" s="2">
        <v>451647</v>
      </c>
      <c r="E46" s="2">
        <v>45164.700000000004</v>
      </c>
      <c r="F46" s="2">
        <v>496811.7</v>
      </c>
    </row>
    <row r="47" spans="1:6" x14ac:dyDescent="0.25">
      <c r="A47" t="s">
        <v>11</v>
      </c>
      <c r="B47" s="3">
        <v>45106</v>
      </c>
      <c r="C47">
        <v>37964</v>
      </c>
      <c r="D47" s="2">
        <v>283800</v>
      </c>
      <c r="E47" s="2">
        <v>28380</v>
      </c>
      <c r="F47" s="2">
        <v>312180</v>
      </c>
    </row>
    <row r="48" spans="1:6" x14ac:dyDescent="0.25">
      <c r="A48" t="s">
        <v>14</v>
      </c>
      <c r="B48" s="3">
        <v>45107</v>
      </c>
      <c r="C48">
        <v>39027</v>
      </c>
      <c r="D48" s="2">
        <v>496233</v>
      </c>
      <c r="E48" s="2">
        <v>49623.3</v>
      </c>
      <c r="F48" s="2">
        <v>545856.29999999993</v>
      </c>
    </row>
    <row r="49" spans="1:6" x14ac:dyDescent="0.25">
      <c r="A49" s="11" t="s">
        <v>26</v>
      </c>
      <c r="B49" s="3"/>
      <c r="D49" s="2"/>
      <c r="E49" s="2"/>
      <c r="F49" s="2">
        <f>-SUM(D10:D48)*0.07*1.1</f>
        <v>-1792915.2780000004</v>
      </c>
    </row>
    <row r="50" spans="1:6" x14ac:dyDescent="0.25">
      <c r="A50" t="s">
        <v>12</v>
      </c>
      <c r="B50" s="3">
        <v>45108</v>
      </c>
      <c r="C50">
        <v>39258</v>
      </c>
      <c r="D50" s="2">
        <v>1538213</v>
      </c>
      <c r="E50" s="2">
        <v>123057.04000000001</v>
      </c>
      <c r="F50" s="2">
        <v>1661270.04</v>
      </c>
    </row>
    <row r="51" spans="1:6" x14ac:dyDescent="0.25">
      <c r="A51" t="s">
        <v>9</v>
      </c>
      <c r="B51" s="3">
        <v>45111</v>
      </c>
      <c r="C51">
        <v>39403</v>
      </c>
      <c r="D51" s="2">
        <v>2550939</v>
      </c>
      <c r="E51" s="2">
        <v>204075.12</v>
      </c>
      <c r="F51" s="2">
        <v>2755014.1199999996</v>
      </c>
    </row>
    <row r="52" spans="1:6" x14ac:dyDescent="0.25">
      <c r="A52" t="s">
        <v>15</v>
      </c>
      <c r="B52" s="3">
        <v>45112</v>
      </c>
      <c r="C52">
        <v>39532</v>
      </c>
      <c r="D52" s="2">
        <v>688212</v>
      </c>
      <c r="E52" s="2">
        <v>55056.960000000006</v>
      </c>
      <c r="F52" s="2">
        <v>743268.96000000008</v>
      </c>
    </row>
    <row r="53" spans="1:6" x14ac:dyDescent="0.25">
      <c r="A53" s="5" t="s">
        <v>27</v>
      </c>
      <c r="B53" s="6">
        <v>45112</v>
      </c>
      <c r="C53" s="5"/>
      <c r="D53" s="5">
        <v>-666030</v>
      </c>
      <c r="E53" s="7">
        <v>-53283</v>
      </c>
      <c r="F53" s="7">
        <v>-719313</v>
      </c>
    </row>
    <row r="54" spans="1:6" x14ac:dyDescent="0.25">
      <c r="A54" t="s">
        <v>11</v>
      </c>
      <c r="B54" s="3">
        <v>45113</v>
      </c>
      <c r="C54">
        <v>39771</v>
      </c>
      <c r="D54" s="2">
        <v>460793</v>
      </c>
      <c r="E54" s="2">
        <v>36863.440000000002</v>
      </c>
      <c r="F54" s="2">
        <v>497656.44</v>
      </c>
    </row>
    <row r="55" spans="1:6" x14ac:dyDescent="0.25">
      <c r="A55" t="s">
        <v>11</v>
      </c>
      <c r="B55" s="3">
        <v>45118</v>
      </c>
      <c r="C55">
        <v>40995</v>
      </c>
      <c r="D55" s="2">
        <v>546024</v>
      </c>
      <c r="E55" s="2">
        <v>43681.919999999998</v>
      </c>
      <c r="F55" s="2">
        <v>589705.91999999993</v>
      </c>
    </row>
    <row r="56" spans="1:6" x14ac:dyDescent="0.25">
      <c r="A56" t="s">
        <v>11</v>
      </c>
      <c r="B56" s="3">
        <v>45120</v>
      </c>
      <c r="C56">
        <v>41828</v>
      </c>
      <c r="D56" s="2">
        <v>568375</v>
      </c>
      <c r="E56" s="2">
        <v>45470</v>
      </c>
      <c r="F56" s="2">
        <v>613845</v>
      </c>
    </row>
    <row r="57" spans="1:6" x14ac:dyDescent="0.25">
      <c r="A57" t="s">
        <v>10</v>
      </c>
      <c r="B57" s="3">
        <v>45125</v>
      </c>
      <c r="C57">
        <v>42337</v>
      </c>
      <c r="D57" s="2">
        <v>111058</v>
      </c>
      <c r="E57" s="2">
        <v>8884.64</v>
      </c>
      <c r="F57" s="2">
        <v>119942.64</v>
      </c>
    </row>
    <row r="58" spans="1:6" x14ac:dyDescent="0.25">
      <c r="A58" t="s">
        <v>11</v>
      </c>
      <c r="B58" s="3">
        <v>45126</v>
      </c>
      <c r="C58">
        <v>42388</v>
      </c>
      <c r="D58" s="2">
        <v>580005</v>
      </c>
      <c r="E58" s="2">
        <v>46400.4</v>
      </c>
      <c r="F58" s="2">
        <v>626405.4</v>
      </c>
    </row>
    <row r="59" spans="1:6" x14ac:dyDescent="0.25">
      <c r="A59" t="s">
        <v>15</v>
      </c>
      <c r="B59" s="3">
        <v>45127</v>
      </c>
      <c r="C59">
        <v>42492</v>
      </c>
      <c r="D59" s="2">
        <v>433540</v>
      </c>
      <c r="E59" s="2">
        <v>34683.200000000004</v>
      </c>
      <c r="F59" s="2">
        <v>468223.19999999995</v>
      </c>
    </row>
    <row r="60" spans="1:6" x14ac:dyDescent="0.25">
      <c r="A60" t="s">
        <v>12</v>
      </c>
      <c r="B60" s="3">
        <v>45128</v>
      </c>
      <c r="C60">
        <v>43632</v>
      </c>
      <c r="D60" s="2">
        <v>555290</v>
      </c>
      <c r="E60" s="2">
        <v>44423.200000000004</v>
      </c>
      <c r="F60" s="2">
        <v>599713.19999999995</v>
      </c>
    </row>
    <row r="61" spans="1:6" x14ac:dyDescent="0.25">
      <c r="A61" t="s">
        <v>14</v>
      </c>
      <c r="B61" s="3">
        <v>45131</v>
      </c>
      <c r="C61">
        <v>43863</v>
      </c>
      <c r="D61" s="2">
        <v>181500</v>
      </c>
      <c r="E61" s="2">
        <v>14520</v>
      </c>
      <c r="F61" s="2">
        <v>196020</v>
      </c>
    </row>
    <row r="62" spans="1:6" x14ac:dyDescent="0.25">
      <c r="A62" t="s">
        <v>8</v>
      </c>
      <c r="B62" s="3">
        <v>45132</v>
      </c>
      <c r="C62">
        <v>43923</v>
      </c>
      <c r="D62" s="2">
        <v>495198</v>
      </c>
      <c r="E62" s="2">
        <v>39615.839999999997</v>
      </c>
      <c r="F62" s="2">
        <v>534813.84000000008</v>
      </c>
    </row>
    <row r="63" spans="1:6" x14ac:dyDescent="0.25">
      <c r="A63" t="s">
        <v>11</v>
      </c>
      <c r="B63" s="3">
        <v>45132</v>
      </c>
      <c r="C63">
        <v>43944</v>
      </c>
      <c r="D63" s="2">
        <v>277975</v>
      </c>
      <c r="E63" s="2">
        <v>22238</v>
      </c>
      <c r="F63" s="2">
        <v>300213</v>
      </c>
    </row>
    <row r="64" spans="1:6" x14ac:dyDescent="0.25">
      <c r="A64" t="s">
        <v>10</v>
      </c>
      <c r="B64" s="3">
        <v>45133</v>
      </c>
      <c r="C64">
        <v>44043</v>
      </c>
      <c r="D64" s="2">
        <v>261844</v>
      </c>
      <c r="E64" s="2">
        <v>20947.52</v>
      </c>
      <c r="F64" s="2">
        <v>282791.52</v>
      </c>
    </row>
    <row r="65" spans="1:6" x14ac:dyDescent="0.25">
      <c r="A65" t="s">
        <v>9</v>
      </c>
      <c r="B65" s="3">
        <v>45134</v>
      </c>
      <c r="C65">
        <v>44783</v>
      </c>
      <c r="D65" s="2">
        <v>1052582</v>
      </c>
      <c r="E65" s="2">
        <v>84206.56</v>
      </c>
      <c r="F65" s="2">
        <v>1136788.56</v>
      </c>
    </row>
    <row r="66" spans="1:6" x14ac:dyDescent="0.25">
      <c r="A66" t="s">
        <v>18</v>
      </c>
      <c r="B66" s="3">
        <v>45134</v>
      </c>
      <c r="C66">
        <v>44796</v>
      </c>
      <c r="D66" s="2">
        <v>733503</v>
      </c>
      <c r="E66" s="2">
        <v>58680.240000000005</v>
      </c>
      <c r="F66" s="2">
        <v>792183.24</v>
      </c>
    </row>
    <row r="67" spans="1:6" x14ac:dyDescent="0.25">
      <c r="A67" s="5" t="s">
        <v>30</v>
      </c>
      <c r="B67" s="6">
        <v>45134</v>
      </c>
      <c r="C67" s="5"/>
      <c r="D67" s="7">
        <v>-505210</v>
      </c>
      <c r="E67" s="7">
        <v>-40417</v>
      </c>
      <c r="F67" s="7">
        <v>-545627</v>
      </c>
    </row>
    <row r="68" spans="1:6" x14ac:dyDescent="0.25">
      <c r="A68" s="11" t="s">
        <v>32</v>
      </c>
      <c r="F68" s="2">
        <f>-SUM(D50:D67)*0.07*1.08</f>
        <v>-745704.11160000006</v>
      </c>
    </row>
    <row r="69" spans="1:6" x14ac:dyDescent="0.25">
      <c r="A69" t="s">
        <v>33</v>
      </c>
      <c r="F69" s="4">
        <f>+SUM(F2:F68)</f>
        <v>52895068.385600008</v>
      </c>
    </row>
  </sheetData>
  <autoFilter ref="A1:G1" xr:uid="{5E666DF7-A12C-46B9-917A-364059D6AF15}">
    <sortState xmlns:xlrd2="http://schemas.microsoft.com/office/spreadsheetml/2017/richdata2" ref="A2:G65">
      <sortCondition ref="B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2023-08-05T04:05:24Z</dcterms:created>
  <dcterms:modified xsi:type="dcterms:W3CDTF">2023-08-05T07:41:47Z</dcterms:modified>
</cp:coreProperties>
</file>