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MARKET\"/>
    </mc:Choice>
  </mc:AlternateContent>
  <xr:revisionPtr revIDLastSave="0" documentId="13_ncr:1_{A47189CD-39E5-4241-BCC4-79BB60739469}" xr6:coauthVersionLast="47" xr6:coauthVersionMax="47" xr10:uidLastSave="{00000000-0000-0000-0000-000000000000}"/>
  <bookViews>
    <workbookView xWindow="-113" yWindow="-113" windowWidth="24267" windowHeight="13023" activeTab="2" xr2:uid="{00000000-000D-0000-FFFF-FFFF00000000}"/>
  </bookViews>
  <sheets>
    <sheet name="Công nợ " sheetId="2" r:id="rId1"/>
    <sheet name="Chi tiết " sheetId="1" r:id="rId2"/>
    <sheet name="Tháng 9" sheetId="3" r:id="rId3"/>
  </sheets>
  <calcPr calcId="191029"/>
</workbook>
</file>

<file path=xl/calcChain.xml><?xml version="1.0" encoding="utf-8"?>
<calcChain xmlns="http://schemas.openxmlformats.org/spreadsheetml/2006/main">
  <c r="E9" i="2" l="1"/>
  <c r="F15" i="2" s="1"/>
  <c r="E12" i="2"/>
  <c r="D9" i="2"/>
  <c r="K5" i="1"/>
  <c r="K6" i="1"/>
  <c r="K7" i="1"/>
  <c r="K8" i="1"/>
  <c r="K10" i="1"/>
  <c r="K12" i="1"/>
  <c r="K4" i="1"/>
  <c r="K13" i="1" s="1"/>
</calcChain>
</file>

<file path=xl/sharedStrings.xml><?xml version="1.0" encoding="utf-8"?>
<sst xmlns="http://schemas.openxmlformats.org/spreadsheetml/2006/main" count="107" uniqueCount="67">
  <si>
    <t>Số hóa đơn</t>
  </si>
  <si>
    <t>00045104</t>
  </si>
  <si>
    <t>Thuế suất</t>
  </si>
  <si>
    <t>Từ ngày 01/7/2023 đến ngày 31/8/2023</t>
  </si>
  <si>
    <t>Ngày hóa đơn</t>
  </si>
  <si>
    <t>8%</t>
  </si>
  <si>
    <t>CÔNG TY TNHH THƯƠNG MẠI K &amp; K TOÀN CẦU</t>
  </si>
  <si>
    <t>K-Market The Matrix one , CK 5% CỐ ĐỊNH</t>
  </si>
  <si>
    <t>Bán hàng K-Market  Kosmo  theo hóa đơn 00045104 , ck 5% cố định + 10% đơn đầu tiên</t>
  </si>
  <si>
    <t>Mã số thuế người mua</t>
  </si>
  <si>
    <t>Doanh số bán chưa có thuế GTGT</t>
  </si>
  <si>
    <t>1C23TNN</t>
  </si>
  <si>
    <t>00045105</t>
  </si>
  <si>
    <t>Bán hàng K-Market  Quang Minh theo hóa đơn 00045103 , ck 5% cố định + 10% đơn đầu tiên</t>
  </si>
  <si>
    <t>Tên người mua</t>
  </si>
  <si>
    <t>Diễn giải</t>
  </si>
  <si>
    <t>Thuế GTGT</t>
  </si>
  <si>
    <t>BẢNG KÊ HÓA ĐƠN, CHỨNG TỪ HÀNG HÓA, DỊCH VỤ BÁN RA (MẪU QUẢN TRỊ)</t>
  </si>
  <si>
    <t/>
  </si>
  <si>
    <t>00045106</t>
  </si>
  <si>
    <t>Ký hiệu HĐ</t>
  </si>
  <si>
    <t>K-Market The Matrix one , ck 5% cố định + 10% đơn đầu tiên</t>
  </si>
  <si>
    <t>00045103</t>
  </si>
  <si>
    <t>00045107</t>
  </si>
  <si>
    <t>00047429</t>
  </si>
  <si>
    <t>0106488901</t>
  </si>
  <si>
    <t>K-Market Thăng Long Number 1</t>
  </si>
  <si>
    <t xml:space="preserve">Tổng cộng </t>
  </si>
  <si>
    <t xml:space="preserve">Hàng trả </t>
  </si>
  <si>
    <t>00051382</t>
  </si>
  <si>
    <t>K-MARKET GREEN BAY</t>
  </si>
  <si>
    <t>0106488902</t>
  </si>
  <si>
    <t xml:space="preserve">Hóa đơn đã hủy </t>
  </si>
  <si>
    <t>Ngày tháng</t>
  </si>
  <si>
    <t>Nội dung</t>
  </si>
  <si>
    <t>Số tiền bán hàng</t>
  </si>
  <si>
    <t>Giảm trừ</t>
  </si>
  <si>
    <t>Sô tiền khách đã thanh toán</t>
  </si>
  <si>
    <t>Số dư đầu kỳ</t>
  </si>
  <si>
    <t>Hàng bán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</si>
  <si>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</si>
  <si>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</si>
  <si>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</si>
  <si>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</si>
  <si>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</si>
  <si>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TỔNG HỢP THEO DÕI CÔNG NỢ 2023 </t>
  </si>
  <si>
    <t xml:space="preserve">Dư nợ phải thu </t>
  </si>
  <si>
    <t>Phí hỗ trợ tháng 7</t>
  </si>
  <si>
    <t xml:space="preserve">Phí hỗ trợ tháng 7 </t>
  </si>
  <si>
    <t>DANH SÁCH BÁN HÀNG</t>
  </si>
  <si>
    <t>Ngày hạch toán</t>
  </si>
  <si>
    <t>Khách hàng</t>
  </si>
  <si>
    <t>Địa chỉ</t>
  </si>
  <si>
    <t>Tổng tiền hàng</t>
  </si>
  <si>
    <t>Tiền chiết khấu</t>
  </si>
  <si>
    <t>Tiền thuế GTGT</t>
  </si>
  <si>
    <t>Tổng tiền thanh toán</t>
  </si>
  <si>
    <t>00054184</t>
  </si>
  <si>
    <t>Số 113 Tô Hiến Thành, Tổ dân phố 2, Phường Phúc La, Quận Hà Đông, Thành phố Hà Nội, Việt Nam</t>
  </si>
  <si>
    <t>Bán hàng K-Market  Quang Minh , CK 5% CỐ ĐỊNH</t>
  </si>
  <si>
    <t>00056022</t>
  </si>
  <si>
    <t>Bán hàng CÔNG TY TNHH THƯƠNG MẠI K &amp; K TOÀN CẦU theo hóa đơn 00056022</t>
  </si>
  <si>
    <t>00057643</t>
  </si>
  <si>
    <t>Bán hàng K-market Nguyễn Cao - Bắc Ninh theo hóa đơn 00057643 , CK 5% CỐ ĐỊNH + 10% ĐƠN KHAI TRƯƠNG</t>
  </si>
  <si>
    <t>00057718</t>
  </si>
  <si>
    <t>Bán hàng K-market Nguyễn Cao - Bắc Ninh theo hóa đơn 00057718 , CK 5% CỐ ĐỊNH + 10% ĐƠN KHAI TRƯƠNG</t>
  </si>
  <si>
    <t>Số dòng =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</si>
</sst>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5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38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0" fontId="5" fillId="0" borderId="2" xfId="0" quotePrefix="1" applyFont="1" applyBorder="1" applyAlignment="1">
      <alignment horizontal="left" vertical="center"/>
    </xf>
    <xf numFmtId="164" fontId="8" fillId="3" borderId="4" xfId="2" applyNumberFormat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left"/>
    </xf>
    <xf numFmtId="164" fontId="9" fillId="3" borderId="4" xfId="2" applyNumberFormat="1" applyFont="1" applyFill="1" applyBorder="1" applyAlignment="1">
      <alignment horizontal="center"/>
    </xf>
    <xf numFmtId="164" fontId="8" fillId="3" borderId="4" xfId="2" applyNumberFormat="1" applyFont="1" applyFill="1" applyBorder="1" applyAlignment="1">
      <alignment horizontal="center"/>
    </xf>
    <xf numFmtId="164" fontId="8" fillId="3" borderId="4" xfId="2" applyNumberFormat="1" applyFont="1" applyFill="1" applyBorder="1"/>
    <xf numFmtId="0" fontId="8" fillId="3" borderId="4" xfId="1" applyFont="1" applyFill="1" applyBorder="1" applyAlignment="1">
      <alignment horizontal="left"/>
    </xf>
    <xf numFmtId="0" fontId="8" fillId="3" borderId="4" xfId="1" applyFont="1" applyFill="1" applyBorder="1"/>
    <xf numFmtId="0" fontId="8" fillId="3" borderId="6" xfId="1" applyFont="1" applyFill="1" applyBorder="1" applyAlignment="1">
      <alignment horizontal="left"/>
    </xf>
    <xf numFmtId="14" fontId="8" fillId="3" borderId="4" xfId="1" applyNumberFormat="1" applyFont="1" applyFill="1" applyBorder="1" applyAlignment="1">
      <alignment horizontal="center"/>
    </xf>
    <xf numFmtId="17" fontId="8" fillId="3" borderId="4" xfId="1" applyNumberFormat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 vertical="center" wrapText="1"/>
    </xf>
    <xf numFmtId="164" fontId="9" fillId="4" borderId="4" xfId="2" applyNumberFormat="1" applyFont="1" applyFill="1" applyBorder="1" applyAlignment="1">
      <alignment horizontal="center"/>
    </xf>
    <xf numFmtId="164" fontId="9" fillId="4" borderId="4" xfId="2" applyNumberFormat="1" applyFont="1" applyFill="1" applyBorder="1" applyAlignment="1">
      <alignment horizontal="left" vertical="center"/>
    </xf>
    <xf numFmtId="0" fontId="9" fillId="4" borderId="4" xfId="1" applyFont="1" applyFill="1" applyBorder="1"/>
    <xf numFmtId="164" fontId="9" fillId="4" borderId="4" xfId="2" applyNumberFormat="1" applyFont="1" applyFill="1" applyBorder="1" applyAlignment="1">
      <alignment horizontal="center" vertical="center"/>
    </xf>
    <xf numFmtId="164" fontId="9" fillId="4" borderId="4" xfId="1" applyNumberFormat="1" applyFont="1" applyFill="1" applyBorder="1"/>
    <xf numFmtId="164" fontId="12" fillId="3" borderId="4" xfId="1" applyNumberFormat="1" applyFont="1" applyFill="1" applyBorder="1"/>
    <xf numFmtId="0" fontId="4" fillId="0" borderId="2" xfId="0" applyFont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5" fillId="5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11" fillId="3" borderId="0" xfId="1" applyNumberFormat="1" applyFont="1" applyFill="1" applyAlignment="1">
      <alignment horizontal="center" vertical="center"/>
    </xf>
    <xf numFmtId="14" fontId="11" fillId="3" borderId="8" xfId="1" applyNumberFormat="1" applyFont="1" applyFill="1" applyBorder="1" applyAlignment="1">
      <alignment horizontal="center" vertical="center"/>
    </xf>
    <xf numFmtId="14" fontId="9" fillId="3" borderId="5" xfId="1" quotePrefix="1" applyNumberFormat="1" applyFont="1" applyFill="1" applyBorder="1" applyAlignment="1">
      <alignment horizontal="center" vertical="center"/>
    </xf>
    <xf numFmtId="14" fontId="9" fillId="3" borderId="7" xfId="1" quotePrefix="1" applyNumberFormat="1" applyFont="1" applyFill="1" applyBorder="1" applyAlignment="1">
      <alignment horizontal="center" vertical="center"/>
    </xf>
    <xf numFmtId="14" fontId="9" fillId="4" borderId="5" xfId="1" applyNumberFormat="1" applyFont="1" applyFill="1" applyBorder="1" applyAlignment="1">
      <alignment horizontal="center"/>
    </xf>
    <xf numFmtId="14" fontId="9" fillId="4" borderId="6" xfId="1" applyNumberFormat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 2" xfId="2" xr:uid="{54A4459B-C7F8-488E-9FC5-86380FE3CB1F}"/>
    <cellStyle name="Comma 3" xfId="4" xr:uid="{0AD99230-1A71-493E-B562-C4B1B46D9150}"/>
    <cellStyle name="Comma 4" xfId="5" xr:uid="{DA8B90E4-95FE-44A7-9E88-C8E10FBC0E09}"/>
    <cellStyle name="Normal" xfId="0" builtinId="0"/>
    <cellStyle name="Normal 2" xfId="1" xr:uid="{C1C5C3A3-0179-4160-8FB5-1DB2F76E8E02}"/>
    <cellStyle name="Normal 3" xfId="3" xr:uid="{B77EDEE1-EB91-4155-A0CD-E7AC9ED9D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C491D-CE02-40A3-8875-84ECF110DCFE}">
  <dimension ref="B2:F15"/>
  <sheetViews>
    <sheetView workbookViewId="0">
      <selection activeCell="D11" sqref="D11"/>
    </sheetView>
  </sheetViews>
  <sheetFormatPr defaultRowHeight="15.05" x14ac:dyDescent="0.3"/>
  <cols>
    <col min="2" max="2" width="16.33203125" customWidth="1"/>
    <col min="3" max="3" width="15.88671875" customWidth="1"/>
    <col min="4" max="4" width="16.5546875" customWidth="1"/>
    <col min="5" max="5" width="14.109375" customWidth="1"/>
    <col min="6" max="6" width="15.33203125" customWidth="1"/>
  </cols>
  <sheetData>
    <row r="2" spans="2:6" ht="18.8" x14ac:dyDescent="0.3">
      <c r="B2" s="36" t="s">
        <v>45</v>
      </c>
      <c r="C2" s="36"/>
      <c r="D2" s="36"/>
      <c r="E2" s="36"/>
      <c r="F2" s="36"/>
    </row>
    <row r="3" spans="2:6" ht="18.8" x14ac:dyDescent="0.3">
      <c r="B3" s="37" t="s">
        <v>6</v>
      </c>
      <c r="C3" s="37"/>
      <c r="D3" s="37"/>
      <c r="E3" s="37"/>
      <c r="F3" s="37"/>
    </row>
    <row r="4" spans="2:6" ht="31.3" x14ac:dyDescent="0.3">
      <c r="B4" s="22" t="s">
        <v>33</v>
      </c>
      <c r="C4" s="22" t="s">
        <v>34</v>
      </c>
      <c r="D4" s="22" t="s">
        <v>35</v>
      </c>
      <c r="E4" s="22" t="s">
        <v>36</v>
      </c>
      <c r="F4" s="22" t="s">
        <v>37</v>
      </c>
    </row>
    <row r="5" spans="2:6" ht="15.65" x14ac:dyDescent="0.3">
      <c r="B5" s="12"/>
      <c r="C5" s="13" t="s">
        <v>38</v>
      </c>
      <c r="D5" s="14">
        <v>0</v>
      </c>
      <c r="E5" s="15"/>
      <c r="F5" s="16"/>
    </row>
    <row r="6" spans="2:6" ht="15.65" x14ac:dyDescent="0.3">
      <c r="B6" s="21">
        <v>45108</v>
      </c>
      <c r="C6" s="17" t="s">
        <v>39</v>
      </c>
      <c r="D6" s="15">
        <v>6795688</v>
      </c>
      <c r="E6" s="15"/>
      <c r="F6" s="16"/>
    </row>
    <row r="7" spans="2:6" ht="15.65" x14ac:dyDescent="0.3">
      <c r="B7" s="21">
        <v>45139</v>
      </c>
      <c r="C7" s="17" t="s">
        <v>39</v>
      </c>
      <c r="D7" s="15">
        <v>3540877</v>
      </c>
      <c r="E7" s="15"/>
      <c r="F7" s="16"/>
    </row>
    <row r="8" spans="2:6" ht="15.65" x14ac:dyDescent="0.3">
      <c r="B8" s="42" t="s">
        <v>47</v>
      </c>
      <c r="C8" s="43"/>
      <c r="D8" s="15"/>
      <c r="E8" s="11">
        <v>6167376</v>
      </c>
      <c r="F8" s="18"/>
    </row>
    <row r="9" spans="2:6" ht="15.65" x14ac:dyDescent="0.3">
      <c r="B9" s="40" t="s">
        <v>40</v>
      </c>
      <c r="C9" s="41"/>
      <c r="D9" s="23">
        <f>+SUM(D6:D8)</f>
        <v>10336565</v>
      </c>
      <c r="E9" s="23">
        <f>+SUM(E6:E8)</f>
        <v>6167376</v>
      </c>
      <c r="F9" s="25"/>
    </row>
    <row r="10" spans="2:6" ht="15.65" x14ac:dyDescent="0.3">
      <c r="B10" s="21">
        <v>45108</v>
      </c>
      <c r="C10" s="19" t="s">
        <v>41</v>
      </c>
      <c r="D10" s="15"/>
      <c r="E10" s="15">
        <v>0</v>
      </c>
      <c r="F10" s="18"/>
    </row>
    <row r="11" spans="2:6" ht="15.65" x14ac:dyDescent="0.3">
      <c r="B11" s="21">
        <v>45139</v>
      </c>
      <c r="C11" s="17" t="s">
        <v>41</v>
      </c>
      <c r="D11" s="15"/>
      <c r="E11" s="15">
        <v>173622</v>
      </c>
      <c r="F11" s="18"/>
    </row>
    <row r="12" spans="2:6" ht="15.65" x14ac:dyDescent="0.3">
      <c r="B12" s="40" t="s">
        <v>42</v>
      </c>
      <c r="C12" s="41"/>
      <c r="D12" s="23"/>
      <c r="E12" s="23">
        <f>+SUM(E10:E11)</f>
        <v>173622</v>
      </c>
      <c r="F12" s="25"/>
    </row>
    <row r="13" spans="2:6" ht="15.65" x14ac:dyDescent="0.3">
      <c r="B13" s="20"/>
      <c r="C13" s="17" t="s">
        <v>43</v>
      </c>
      <c r="D13" s="15"/>
      <c r="E13" s="15"/>
      <c r="F13" s="16">
        <v>0</v>
      </c>
    </row>
    <row r="14" spans="2:6" ht="15.65" x14ac:dyDescent="0.3">
      <c r="B14" s="40" t="s">
        <v>44</v>
      </c>
      <c r="C14" s="41"/>
      <c r="D14" s="26"/>
      <c r="E14" s="24"/>
      <c r="F14" s="27"/>
    </row>
    <row r="15" spans="2:6" ht="15.65" x14ac:dyDescent="0.3">
      <c r="B15" s="38" t="s">
        <v>46</v>
      </c>
      <c r="C15" s="39"/>
      <c r="D15" s="39"/>
      <c r="E15" s="39"/>
      <c r="F15" s="28">
        <f>+D5+D9-E12-F14-E9</f>
        <v>3995567</v>
      </c>
    </row>
  </sheetData>
  <mergeCells count="7">
    <mergeCell ref="B2:F2"/>
    <mergeCell ref="B3:F3"/>
    <mergeCell ref="B15:E15"/>
    <mergeCell ref="B9:C9"/>
    <mergeCell ref="B12:C12"/>
    <mergeCell ref="B14:C14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3"/>
  <sheetViews>
    <sheetView zoomScaleNormal="100" workbookViewId="0">
      <selection activeCell="F17" sqref="F17"/>
    </sheetView>
  </sheetViews>
  <sheetFormatPr defaultColWidth="9.109375" defaultRowHeight="15.05" outlineLevelRow="1" x14ac:dyDescent="0.3"/>
  <cols>
    <col min="1" max="1" width="1.44140625" customWidth="1"/>
    <col min="2" max="2" width="14.33203125" style="1" customWidth="1"/>
    <col min="3" max="4" width="11.44140625" customWidth="1"/>
    <col min="5" max="5" width="64.44140625" customWidth="1"/>
    <col min="6" max="6" width="37.6640625" customWidth="1"/>
    <col min="7" max="7" width="18.6640625" customWidth="1"/>
    <col min="8" max="8" width="17.109375" style="2" customWidth="1"/>
    <col min="9" max="9" width="11.44140625" customWidth="1"/>
    <col min="10" max="11" width="15.6640625" style="2" customWidth="1"/>
    <col min="12" max="12" width="50" customWidth="1"/>
    <col min="13" max="13" width="21.44140625" customWidth="1"/>
  </cols>
  <sheetData>
    <row r="1" spans="1:12" ht="17.55" x14ac:dyDescent="0.3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3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4.75" customHeight="1" x14ac:dyDescent="0.3">
      <c r="B3" s="5" t="s">
        <v>4</v>
      </c>
      <c r="C3" s="3" t="s">
        <v>0</v>
      </c>
      <c r="D3" s="3" t="s">
        <v>20</v>
      </c>
      <c r="E3" s="3" t="s">
        <v>15</v>
      </c>
      <c r="F3" s="3" t="s">
        <v>14</v>
      </c>
      <c r="G3" s="3" t="s">
        <v>9</v>
      </c>
      <c r="H3" s="6" t="s">
        <v>10</v>
      </c>
      <c r="I3" s="3" t="s">
        <v>2</v>
      </c>
      <c r="J3" s="6" t="s">
        <v>16</v>
      </c>
      <c r="K3" s="6" t="s">
        <v>27</v>
      </c>
    </row>
    <row r="4" spans="1:12" outlineLevel="1" x14ac:dyDescent="0.3">
      <c r="B4" s="7">
        <v>45135</v>
      </c>
      <c r="C4" s="4" t="s">
        <v>22</v>
      </c>
      <c r="D4" s="4" t="s">
        <v>11</v>
      </c>
      <c r="E4" s="4" t="s">
        <v>13</v>
      </c>
      <c r="F4" s="4" t="s">
        <v>6</v>
      </c>
      <c r="G4" s="4" t="s">
        <v>25</v>
      </c>
      <c r="H4" s="9">
        <v>1573076</v>
      </c>
      <c r="I4" s="8" t="s">
        <v>5</v>
      </c>
      <c r="J4" s="9">
        <v>125846</v>
      </c>
      <c r="K4" s="9">
        <f>+H4+J4</f>
        <v>1698922</v>
      </c>
    </row>
    <row r="5" spans="1:12" outlineLevel="1" x14ac:dyDescent="0.3">
      <c r="B5" s="7">
        <v>45135</v>
      </c>
      <c r="C5" s="4" t="s">
        <v>1</v>
      </c>
      <c r="D5" s="4" t="s">
        <v>11</v>
      </c>
      <c r="E5" s="4" t="s">
        <v>8</v>
      </c>
      <c r="F5" s="4" t="s">
        <v>6</v>
      </c>
      <c r="G5" s="4" t="s">
        <v>25</v>
      </c>
      <c r="H5" s="9">
        <v>1573076</v>
      </c>
      <c r="I5" s="8" t="s">
        <v>5</v>
      </c>
      <c r="J5" s="9">
        <v>125846</v>
      </c>
      <c r="K5" s="9">
        <f t="shared" ref="K5:K12" si="0">+H5+J5</f>
        <v>1698922</v>
      </c>
    </row>
    <row r="6" spans="1:12" outlineLevel="1" x14ac:dyDescent="0.3">
      <c r="B6" s="7">
        <v>45135</v>
      </c>
      <c r="C6" s="4" t="s">
        <v>12</v>
      </c>
      <c r="D6" s="4" t="s">
        <v>11</v>
      </c>
      <c r="E6" s="4" t="s">
        <v>32</v>
      </c>
      <c r="F6" s="4" t="s">
        <v>6</v>
      </c>
      <c r="G6" s="4" t="s">
        <v>25</v>
      </c>
      <c r="H6" s="9">
        <v>0</v>
      </c>
      <c r="I6" s="8" t="s">
        <v>5</v>
      </c>
      <c r="J6" s="9">
        <v>0</v>
      </c>
      <c r="K6" s="9">
        <f t="shared" si="0"/>
        <v>0</v>
      </c>
    </row>
    <row r="7" spans="1:12" outlineLevel="1" x14ac:dyDescent="0.3">
      <c r="B7" s="7">
        <v>45135</v>
      </c>
      <c r="C7" s="4" t="s">
        <v>19</v>
      </c>
      <c r="D7" s="4" t="s">
        <v>11</v>
      </c>
      <c r="E7" s="4" t="s">
        <v>26</v>
      </c>
      <c r="F7" s="4" t="s">
        <v>6</v>
      </c>
      <c r="G7" s="4" t="s">
        <v>25</v>
      </c>
      <c r="H7" s="9">
        <v>1573076</v>
      </c>
      <c r="I7" s="8" t="s">
        <v>5</v>
      </c>
      <c r="J7" s="9">
        <v>125846</v>
      </c>
      <c r="K7" s="9">
        <f t="shared" si="0"/>
        <v>1698922</v>
      </c>
    </row>
    <row r="8" spans="1:12" outlineLevel="1" x14ac:dyDescent="0.3">
      <c r="B8" s="7">
        <v>45135</v>
      </c>
      <c r="C8" s="4" t="s">
        <v>23</v>
      </c>
      <c r="D8" s="4" t="s">
        <v>11</v>
      </c>
      <c r="E8" s="4" t="s">
        <v>21</v>
      </c>
      <c r="F8" s="4" t="s">
        <v>6</v>
      </c>
      <c r="G8" s="4" t="s">
        <v>25</v>
      </c>
      <c r="H8" s="9">
        <v>1573076</v>
      </c>
      <c r="I8" s="8" t="s">
        <v>5</v>
      </c>
      <c r="J8" s="9">
        <v>125846</v>
      </c>
      <c r="K8" s="9">
        <f t="shared" si="0"/>
        <v>1698922</v>
      </c>
    </row>
    <row r="9" spans="1:12" outlineLevel="1" x14ac:dyDescent="0.3">
      <c r="B9" s="7"/>
      <c r="C9" s="4"/>
      <c r="D9" s="4"/>
      <c r="E9" s="4" t="s">
        <v>48</v>
      </c>
      <c r="F9" s="4" t="s">
        <v>6</v>
      </c>
      <c r="G9" s="4"/>
      <c r="H9" s="9"/>
      <c r="I9" s="8"/>
      <c r="J9" s="9"/>
      <c r="K9" s="9">
        <v>-6167376</v>
      </c>
    </row>
    <row r="10" spans="1:12" outlineLevel="1" x14ac:dyDescent="0.3">
      <c r="B10" s="7">
        <v>45148</v>
      </c>
      <c r="C10" s="4" t="s">
        <v>24</v>
      </c>
      <c r="D10" s="4" t="s">
        <v>11</v>
      </c>
      <c r="E10" s="4" t="s">
        <v>7</v>
      </c>
      <c r="F10" s="4" t="s">
        <v>6</v>
      </c>
      <c r="G10" s="4" t="s">
        <v>25</v>
      </c>
      <c r="H10" s="9">
        <v>1181154</v>
      </c>
      <c r="I10" s="8" t="s">
        <v>5</v>
      </c>
      <c r="J10" s="9">
        <v>94492</v>
      </c>
      <c r="K10" s="9">
        <f t="shared" si="0"/>
        <v>1275646</v>
      </c>
    </row>
    <row r="11" spans="1:12" outlineLevel="1" x14ac:dyDescent="0.3">
      <c r="B11" s="7">
        <v>45163</v>
      </c>
      <c r="C11" s="10" t="s">
        <v>29</v>
      </c>
      <c r="D11" s="4" t="s">
        <v>11</v>
      </c>
      <c r="E11" s="4" t="s">
        <v>30</v>
      </c>
      <c r="F11" s="4" t="s">
        <v>6</v>
      </c>
      <c r="G11" s="4" t="s">
        <v>31</v>
      </c>
      <c r="H11" s="9">
        <v>2330484</v>
      </c>
      <c r="I11" s="8" t="s">
        <v>5</v>
      </c>
      <c r="J11" s="9">
        <v>167795</v>
      </c>
      <c r="K11" s="9">
        <v>2265231</v>
      </c>
    </row>
    <row r="12" spans="1:12" outlineLevel="1" x14ac:dyDescent="0.3">
      <c r="B12" s="7">
        <v>45160</v>
      </c>
      <c r="C12" s="4" t="s">
        <v>18</v>
      </c>
      <c r="D12" s="4" t="s">
        <v>18</v>
      </c>
      <c r="E12" s="4" t="s">
        <v>28</v>
      </c>
      <c r="F12" s="4" t="s">
        <v>6</v>
      </c>
      <c r="G12" s="4" t="s">
        <v>25</v>
      </c>
      <c r="H12" s="9">
        <v>-160762</v>
      </c>
      <c r="I12" s="8" t="s">
        <v>5</v>
      </c>
      <c r="J12" s="9">
        <v>-12860</v>
      </c>
      <c r="K12" s="9">
        <f t="shared" si="0"/>
        <v>-173622</v>
      </c>
    </row>
    <row r="13" spans="1:12" x14ac:dyDescent="0.3">
      <c r="K13" s="9">
        <f>+SUM(K4:K12)</f>
        <v>3995567</v>
      </c>
    </row>
  </sheetData>
  <mergeCells count="2">
    <mergeCell ref="A1:L1"/>
    <mergeCell ref="A2:L2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E4D5-5A21-4BC4-B47C-AD12F9D28330}">
  <dimension ref="A1:I7"/>
  <sheetViews>
    <sheetView tabSelected="1" workbookViewId="0">
      <selection activeCell="A3" sqref="A3:I6"/>
    </sheetView>
  </sheetViews>
  <sheetFormatPr defaultRowHeight="15.05" x14ac:dyDescent="0.3"/>
  <cols>
    <col min="1" max="1" width="13.5546875" customWidth="1"/>
    <col min="2" max="2" width="13.109375" customWidth="1"/>
    <col min="5" max="5" width="79.33203125" customWidth="1"/>
    <col min="6" max="9" width="15.6640625" customWidth="1"/>
  </cols>
  <sheetData>
    <row r="1" spans="1:9" ht="17.55" x14ac:dyDescent="0.3">
      <c r="A1" s="44" t="s">
        <v>49</v>
      </c>
      <c r="B1" s="44"/>
      <c r="C1" s="44"/>
      <c r="D1" s="44"/>
      <c r="E1" s="44"/>
      <c r="F1" s="44"/>
      <c r="G1" s="44"/>
      <c r="H1" s="44"/>
      <c r="I1" s="44"/>
    </row>
    <row r="2" spans="1:9" x14ac:dyDescent="0.3">
      <c r="A2" s="30" t="s">
        <v>50</v>
      </c>
      <c r="B2" s="34" t="s">
        <v>0</v>
      </c>
      <c r="C2" s="34" t="s">
        <v>51</v>
      </c>
      <c r="D2" s="34" t="s">
        <v>52</v>
      </c>
      <c r="E2" s="34" t="s">
        <v>15</v>
      </c>
      <c r="F2" s="6" t="s">
        <v>53</v>
      </c>
      <c r="G2" s="6" t="s">
        <v>54</v>
      </c>
      <c r="H2" s="6" t="s">
        <v>55</v>
      </c>
      <c r="I2" s="6" t="s">
        <v>56</v>
      </c>
    </row>
    <row r="3" spans="1:9" x14ac:dyDescent="0.3">
      <c r="A3" s="35">
        <v>45176</v>
      </c>
      <c r="B3" s="29" t="s">
        <v>57</v>
      </c>
      <c r="C3" s="29" t="s">
        <v>6</v>
      </c>
      <c r="D3" s="29" t="s">
        <v>58</v>
      </c>
      <c r="E3" s="29" t="s">
        <v>59</v>
      </c>
      <c r="F3" s="32">
        <v>981958</v>
      </c>
      <c r="G3" s="32">
        <v>0</v>
      </c>
      <c r="H3" s="32">
        <v>78557</v>
      </c>
      <c r="I3" s="32">
        <v>1060515</v>
      </c>
    </row>
    <row r="4" spans="1:9" x14ac:dyDescent="0.3">
      <c r="A4" s="35">
        <v>45183</v>
      </c>
      <c r="B4" s="29" t="s">
        <v>60</v>
      </c>
      <c r="C4" s="29" t="s">
        <v>6</v>
      </c>
      <c r="D4" s="29" t="s">
        <v>58</v>
      </c>
      <c r="E4" s="29" t="s">
        <v>61</v>
      </c>
      <c r="F4" s="32">
        <v>870622</v>
      </c>
      <c r="G4" s="32">
        <v>0</v>
      </c>
      <c r="H4" s="32">
        <v>69650</v>
      </c>
      <c r="I4" s="32">
        <v>940272</v>
      </c>
    </row>
    <row r="5" spans="1:9" x14ac:dyDescent="0.3">
      <c r="A5" s="35">
        <v>45191</v>
      </c>
      <c r="B5" s="29" t="s">
        <v>62</v>
      </c>
      <c r="C5" s="29" t="s">
        <v>6</v>
      </c>
      <c r="D5" s="29" t="s">
        <v>58</v>
      </c>
      <c r="E5" s="29" t="s">
        <v>63</v>
      </c>
      <c r="F5" s="32">
        <v>1747863</v>
      </c>
      <c r="G5" s="32">
        <v>174787</v>
      </c>
      <c r="H5" s="32">
        <v>125846</v>
      </c>
      <c r="I5" s="32">
        <v>1698922</v>
      </c>
    </row>
    <row r="6" spans="1:9" x14ac:dyDescent="0.3">
      <c r="A6" s="35">
        <v>45194</v>
      </c>
      <c r="B6" s="29" t="s">
        <v>64</v>
      </c>
      <c r="C6" s="29" t="s">
        <v>6</v>
      </c>
      <c r="D6" s="29" t="s">
        <v>58</v>
      </c>
      <c r="E6" s="29" t="s">
        <v>65</v>
      </c>
      <c r="F6" s="32">
        <v>350528</v>
      </c>
      <c r="G6" s="32">
        <v>35053</v>
      </c>
      <c r="H6" s="32">
        <v>25238</v>
      </c>
      <c r="I6" s="32">
        <v>340713</v>
      </c>
    </row>
    <row r="7" spans="1:9" x14ac:dyDescent="0.3">
      <c r="A7" s="31" t="s">
        <v>66</v>
      </c>
      <c r="F7" s="33">
        <v>3950971</v>
      </c>
      <c r="G7" s="33">
        <v>209840</v>
      </c>
      <c r="H7" s="33">
        <v>299291</v>
      </c>
      <c r="I7" s="33">
        <v>4040422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Chi tiết </vt:lpstr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2023-08-31T03:49:59Z</dcterms:created>
  <dcterms:modified xsi:type="dcterms:W3CDTF">2023-11-07T04:59:57Z</dcterms:modified>
</cp:coreProperties>
</file>