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HAISAN(HNT)\"/>
    </mc:Choice>
  </mc:AlternateContent>
  <xr:revisionPtr revIDLastSave="0" documentId="8_{25A66B61-E8E8-4720-8AD7-87EDC93ED932}" xr6:coauthVersionLast="47" xr6:coauthVersionMax="47" xr10:uidLastSave="{00000000-0000-0000-0000-000000000000}"/>
  <bookViews>
    <workbookView xWindow="-120" yWindow="-120" windowWidth="29040" windowHeight="15720" xr2:uid="{AF7A1E30-1317-4125-A1C0-8B9AD8921B46}"/>
  </bookViews>
  <sheets>
    <sheet name="Sheet1" sheetId="1" r:id="rId1"/>
    <sheet name="tháng 5" sheetId="2" r:id="rId2"/>
    <sheet name="tháng 6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C9" i="1"/>
  <c r="C8" i="1"/>
  <c r="M6" i="3"/>
  <c r="C7" i="1"/>
  <c r="D11" i="1"/>
  <c r="C5" i="1"/>
  <c r="C4" i="1"/>
  <c r="F26" i="1" l="1"/>
</calcChain>
</file>

<file path=xl/sharedStrings.xml><?xml version="1.0" encoding="utf-8"?>
<sst xmlns="http://schemas.openxmlformats.org/spreadsheetml/2006/main" count="89" uniqueCount="66">
  <si>
    <t>THEO DÕI CÔNG NỢ / CTY HNT (KHẢI SAN)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</si>
  <si>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</si>
  <si>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</si>
  <si>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</si>
  <si>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</si>
  <si>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</si>
  <si>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</si>
  <si>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1.2023</t>
  </si>
  <si>
    <t>Bảng kê hóa đơn tháng 2.2023</t>
  </si>
  <si>
    <t>Bảng kê hóa đơn tháng 3+4.2023</t>
  </si>
  <si>
    <t>Bảng kê hóa đơn tháng 5.2023</t>
  </si>
  <si>
    <t>Tổng bán hàng</t>
  </si>
  <si>
    <t>Tổng hàng trả</t>
  </si>
  <si>
    <t>Cty HNT thanh toán tiền HD 259</t>
  </si>
  <si>
    <t>Cty HNT thanh toán tiền HD 136</t>
  </si>
  <si>
    <t>Cty HNT thanh toán HD 1784</t>
  </si>
  <si>
    <t>Cty HNT thanh toán HD 3538</t>
  </si>
  <si>
    <t>Cty HNT thanh toán HD 3571</t>
  </si>
  <si>
    <t>Cty HNT thanh toán HD 4078</t>
  </si>
  <si>
    <t>Cty HNT thanh toán HD 6383</t>
  </si>
  <si>
    <t>Cty HNT thanh toán HD 17546</t>
  </si>
  <si>
    <t>Cty HNT thanh toán HD 15674</t>
  </si>
  <si>
    <t>20/4/2023</t>
  </si>
  <si>
    <t>Cty HNT thanh toán HD 22410</t>
  </si>
  <si>
    <t>26/4/2023</t>
  </si>
  <si>
    <t>Cty HNT thanh toán HD 23987</t>
  </si>
  <si>
    <t>17/5/2023</t>
  </si>
  <si>
    <t>Cty HNT thanh toán HD 28566</t>
  </si>
  <si>
    <t>Tổng đã thanh toán</t>
  </si>
  <si>
    <t>Dư nợ phải thu HNT</t>
  </si>
  <si>
    <t>Số dư đầu kỳ</t>
  </si>
  <si>
    <t>DANH SÁCH BÁN HÀNG</t>
  </si>
  <si>
    <t>Ngày hạch toán</t>
  </si>
  <si>
    <t>Ngày chứng từ</t>
  </si>
  <si>
    <t>Số chứng từ</t>
  </si>
  <si>
    <t>Người liên hệ</t>
  </si>
  <si>
    <t>Số hóa đơn</t>
  </si>
  <si>
    <t>Mã khách hàng</t>
  </si>
  <si>
    <t>Khách hàng</t>
  </si>
  <si>
    <t>Địa chỉ</t>
  </si>
  <si>
    <t>Diễn giải</t>
  </si>
  <si>
    <t>Tổng tiền hàng</t>
  </si>
  <si>
    <t>Tiền chiết khấu</t>
  </si>
  <si>
    <t>Tiền thuế GTGT</t>
  </si>
  <si>
    <t>Tổng tiền thanh toán</t>
  </si>
  <si>
    <t>BH2307450</t>
  </si>
  <si>
    <t>khaisan0004</t>
  </si>
  <si>
    <t>00028566</t>
  </si>
  <si>
    <t>KHAISAN</t>
  </si>
  <si>
    <t>CÔNG TY TNHH THƯƠNG MẠI GIAO NHẬN VẬN TẢI HNT</t>
  </si>
  <si>
    <t>153/1B Nguyễn Thượng Hiền, Phường 6, Quận Bình Thạnh, Thành phố Hồ Chí Minh, Việt Nam</t>
  </si>
  <si>
    <t>Khải San Quận Thủ Đức Safira</t>
  </si>
  <si>
    <t>BH2308826</t>
  </si>
  <si>
    <t>khaisan0006</t>
  </si>
  <si>
    <t>00034584</t>
  </si>
  <si>
    <t>Khải San Quận 7 CÔNG TY TNHH THƯƠNG MẠI GIAO NHẬN VẬN TẢI HNT</t>
  </si>
  <si>
    <t>BH2309206</t>
  </si>
  <si>
    <t>khaisan0001</t>
  </si>
  <si>
    <t>00036233</t>
  </si>
  <si>
    <t>Khải San Quận Phú Nhuận</t>
  </si>
  <si>
    <t>BH2309353</t>
  </si>
  <si>
    <t>khaisan0007</t>
  </si>
  <si>
    <t>00036385</t>
  </si>
  <si>
    <t>Khải San RICCA CÔNG TY TNHH THƯƠNG MẠI GIAO NHẬN VẬN TẢI HNT</t>
  </si>
  <si>
    <t>Bảng kê hóa đơn tháng 6.2023</t>
  </si>
  <si>
    <t>Cty HNT thanh toán HD 36385+36233+34584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</si>
</sst>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5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 Unicode MS"/>
      <family val="2"/>
    </font>
    <font>
      <sz val="8"/>
      <color rgb="FF000000"/>
      <name val="Microsoft Sans Serif"/>
      <family val="2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14" fontId="2" fillId="0" borderId="0" xfId="0" applyNumberFormat="1" applyFont="1" applyAlignment="1">
      <alignment horizontal="center"/>
    </xf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38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14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165" fontId="3" fillId="0" borderId="1" xfId="1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right" wrapText="1"/>
    </xf>
    <xf numFmtId="165" fontId="3" fillId="0" borderId="1" xfId="1" applyNumberFormat="1" applyFont="1" applyBorder="1"/>
    <xf numFmtId="4" fontId="8" fillId="3" borderId="1" xfId="0" applyNumberFormat="1" applyFont="1" applyFill="1" applyBorder="1" applyAlignment="1">
      <alignment horizontal="right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3" borderId="1" xfId="0" applyFont="1" applyFill="1" applyBorder="1"/>
    <xf numFmtId="165" fontId="3" fillId="3" borderId="1" xfId="1" applyNumberFormat="1" applyFont="1" applyFill="1" applyBorder="1"/>
    <xf numFmtId="38" fontId="9" fillId="0" borderId="1" xfId="0" applyNumberFormat="1" applyFont="1" applyBorder="1" applyAlignment="1">
      <alignment horizontal="right" vertical="center"/>
    </xf>
    <xf numFmtId="0" fontId="3" fillId="3" borderId="0" xfId="0" applyFont="1" applyFill="1"/>
    <xf numFmtId="3" fontId="7" fillId="3" borderId="1" xfId="0" applyNumberFormat="1" applyFont="1" applyFill="1" applyBorder="1" applyAlignment="1">
      <alignment horizontal="right" wrapText="1"/>
    </xf>
    <xf numFmtId="165" fontId="3" fillId="3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4" fontId="10" fillId="4" borderId="2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3" xfId="0" quotePrefix="1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8" fontId="9" fillId="5" borderId="5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/>
    </xf>
    <xf numFmtId="38" fontId="9" fillId="0" borderId="6" xfId="2" applyNumberFormat="1" applyFont="1" applyBorder="1" applyAlignment="1">
      <alignment horizontal="right" vertical="center"/>
    </xf>
    <xf numFmtId="0" fontId="9" fillId="5" borderId="5" xfId="2" applyFont="1" applyFill="1" applyBorder="1" applyAlignment="1">
      <alignment horizontal="center" vertical="center" wrapText="1"/>
    </xf>
    <xf numFmtId="14" fontId="9" fillId="5" borderId="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1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38" fontId="3" fillId="0" borderId="0" xfId="0" applyNumberFormat="1" applyFont="1"/>
    <xf numFmtId="1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9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9548885B-3E10-43EB-87A5-A63D12F55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KHACH%20HANG\HNT-Kh&#7843;i%20san\C&#244;ng%20n&#7907;%20HNT%202023.xlsx" TargetMode="External"/><Relationship Id="rId1" Type="http://schemas.openxmlformats.org/officeDocument/2006/relationships/externalLinkPath" Target="/KHACH%20HANG/HNT-Kh&#7843;i%20san/C&#244;ng%20n&#7907;%20HN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nợ-final"/>
      <sheetName val="tháng 1.2023"/>
      <sheetName val="tháng 2.2023"/>
      <sheetName val="tháng 3+4+5.2023"/>
    </sheetNames>
    <sheetDataSet>
      <sheetData sheetId="0"/>
      <sheetData sheetId="1">
        <row r="6">
          <cell r="H6">
            <v>2647258</v>
          </cell>
        </row>
      </sheetData>
      <sheetData sheetId="2">
        <row r="7">
          <cell r="H7">
            <v>2690115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7A3F-3645-45AE-BCA7-EF1EE4B37663}">
  <dimension ref="A1:I30"/>
  <sheetViews>
    <sheetView tabSelected="1" workbookViewId="0">
      <selection activeCell="F26" sqref="F26"/>
    </sheetView>
  </sheetViews>
  <sheetFormatPr defaultRowHeight="21" customHeight="1"/>
  <cols>
    <col min="1" max="1" width="15.28515625" style="45" customWidth="1"/>
    <col min="2" max="2" width="38.5703125" style="42" customWidth="1"/>
    <col min="3" max="3" width="19.28515625" style="46" customWidth="1"/>
    <col min="4" max="4" width="17.7109375" style="2" customWidth="1"/>
    <col min="5" max="5" width="22.7109375" style="2" customWidth="1"/>
    <col min="6" max="6" width="17.5703125" style="2" customWidth="1"/>
    <col min="7" max="8" width="9.140625" style="2"/>
    <col min="9" max="9" width="10.140625" style="2" bestFit="1" customWidth="1"/>
    <col min="10" max="16384" width="9.140625" style="2"/>
  </cols>
  <sheetData>
    <row r="1" spans="1:9" ht="19.5">
      <c r="A1" s="1" t="s">
        <v>0</v>
      </c>
      <c r="B1" s="1"/>
      <c r="C1" s="1"/>
      <c r="D1" s="1"/>
      <c r="E1" s="1"/>
      <c r="F1" s="1"/>
    </row>
    <row r="2" spans="1:9" s="5" customFormat="1" ht="31.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9" s="10" customFormat="1" ht="15.75">
      <c r="A3" s="6"/>
      <c r="B3" s="9" t="s">
        <v>30</v>
      </c>
      <c r="C3" s="9">
        <v>0</v>
      </c>
      <c r="D3" s="9"/>
      <c r="E3" s="9"/>
      <c r="F3" s="9"/>
    </row>
    <row r="4" spans="1:9" s="10" customFormat="1" ht="15.75">
      <c r="A4" s="6"/>
      <c r="B4" s="7" t="s">
        <v>7</v>
      </c>
      <c r="C4" s="8">
        <f>'[1]tháng 1.2023'!H6</f>
        <v>2647258</v>
      </c>
      <c r="D4" s="9"/>
      <c r="E4" s="9"/>
      <c r="F4" s="9"/>
    </row>
    <row r="5" spans="1:9" s="10" customFormat="1" ht="15.75">
      <c r="A5" s="6"/>
      <c r="B5" s="7" t="s">
        <v>8</v>
      </c>
      <c r="C5" s="8">
        <f>'[1]tháng 2.2023'!H7</f>
        <v>2690115</v>
      </c>
      <c r="D5" s="9"/>
      <c r="E5" s="9"/>
      <c r="F5" s="9"/>
    </row>
    <row r="6" spans="1:9" s="10" customFormat="1" ht="15.75">
      <c r="A6" s="6"/>
      <c r="B6" s="7" t="s">
        <v>9</v>
      </c>
      <c r="C6" s="8">
        <v>2321723</v>
      </c>
      <c r="D6" s="9"/>
      <c r="E6" s="9"/>
      <c r="F6" s="9"/>
    </row>
    <row r="7" spans="1:9" s="10" customFormat="1" ht="15.75">
      <c r="A7" s="6"/>
      <c r="B7" s="7" t="s">
        <v>10</v>
      </c>
      <c r="C7" s="8">
        <f>+'tháng 5'!M3</f>
        <v>678427</v>
      </c>
      <c r="D7" s="9"/>
      <c r="E7" s="9"/>
      <c r="F7" s="9"/>
    </row>
    <row r="8" spans="1:9" s="10" customFormat="1" ht="15.75">
      <c r="A8" s="57"/>
      <c r="B8" s="7" t="s">
        <v>64</v>
      </c>
      <c r="C8" s="8">
        <f>+'tháng 6'!M6</f>
        <v>1948755</v>
      </c>
      <c r="D8" s="9"/>
      <c r="E8" s="9"/>
      <c r="F8" s="9"/>
    </row>
    <row r="9" spans="1:9" ht="15.75">
      <c r="A9" s="11" t="s">
        <v>11</v>
      </c>
      <c r="B9" s="12"/>
      <c r="C9" s="13">
        <f>SUM(C4:C8)</f>
        <v>10286278</v>
      </c>
      <c r="D9" s="14"/>
      <c r="E9" s="15"/>
      <c r="F9" s="16"/>
    </row>
    <row r="10" spans="1:9" ht="15.75">
      <c r="A10" s="17"/>
      <c r="B10" s="18"/>
      <c r="C10" s="19"/>
      <c r="D10" s="20"/>
      <c r="E10" s="21"/>
      <c r="F10" s="22"/>
    </row>
    <row r="11" spans="1:9" ht="15.75">
      <c r="A11" s="11" t="s">
        <v>12</v>
      </c>
      <c r="B11" s="12"/>
      <c r="C11" s="13"/>
      <c r="D11" s="13">
        <f>SUM(D10:D10)</f>
        <v>0</v>
      </c>
      <c r="E11" s="15"/>
      <c r="F11" s="16"/>
      <c r="I11" s="56"/>
    </row>
    <row r="12" spans="1:9" s="28" customFormat="1" ht="15.75">
      <c r="A12" s="23">
        <v>44931</v>
      </c>
      <c r="B12" s="24" t="s">
        <v>13</v>
      </c>
      <c r="C12" s="25"/>
      <c r="D12" s="25"/>
      <c r="E12" s="26"/>
      <c r="F12" s="27">
        <v>1423209</v>
      </c>
    </row>
    <row r="13" spans="1:9" s="28" customFormat="1" ht="15.75">
      <c r="A13" s="23">
        <v>44939</v>
      </c>
      <c r="B13" s="24" t="s">
        <v>14</v>
      </c>
      <c r="C13" s="25"/>
      <c r="D13" s="25"/>
      <c r="E13" s="26"/>
      <c r="F13" s="27">
        <v>558582</v>
      </c>
    </row>
    <row r="14" spans="1:9" s="28" customFormat="1" ht="15.75">
      <c r="A14" s="23">
        <v>44961</v>
      </c>
      <c r="B14" s="24" t="s">
        <v>15</v>
      </c>
      <c r="C14" s="25"/>
      <c r="D14" s="25"/>
      <c r="E14" s="26"/>
      <c r="F14" s="27">
        <v>665467</v>
      </c>
    </row>
    <row r="15" spans="1:9" s="28" customFormat="1" ht="15.75">
      <c r="A15" s="23">
        <v>44967</v>
      </c>
      <c r="B15" s="24" t="s">
        <v>16</v>
      </c>
      <c r="C15" s="25"/>
      <c r="D15" s="25"/>
      <c r="E15" s="26"/>
      <c r="F15" s="27">
        <v>609866</v>
      </c>
    </row>
    <row r="16" spans="1:9" s="28" customFormat="1" ht="15.75">
      <c r="A16" s="23">
        <v>44971</v>
      </c>
      <c r="B16" s="24" t="s">
        <v>17</v>
      </c>
      <c r="C16" s="25"/>
      <c r="D16" s="25"/>
      <c r="E16" s="26"/>
      <c r="F16" s="27">
        <v>511458</v>
      </c>
    </row>
    <row r="17" spans="1:6" s="28" customFormat="1" ht="15.75">
      <c r="A17" s="23">
        <v>44972</v>
      </c>
      <c r="B17" s="24" t="s">
        <v>18</v>
      </c>
      <c r="C17" s="25"/>
      <c r="D17" s="25"/>
      <c r="E17" s="26"/>
      <c r="F17" s="27">
        <v>840758</v>
      </c>
    </row>
    <row r="18" spans="1:6" s="28" customFormat="1" ht="15.75">
      <c r="A18" s="23">
        <v>44975</v>
      </c>
      <c r="B18" s="24" t="s">
        <v>19</v>
      </c>
      <c r="C18" s="25"/>
      <c r="D18" s="25"/>
      <c r="E18" s="26"/>
      <c r="F18" s="27">
        <v>728033</v>
      </c>
    </row>
    <row r="19" spans="1:6" s="28" customFormat="1" ht="15.75">
      <c r="A19" s="23">
        <v>45013</v>
      </c>
      <c r="B19" s="24" t="s">
        <v>20</v>
      </c>
      <c r="C19" s="25"/>
      <c r="D19" s="25"/>
      <c r="E19" s="26"/>
      <c r="F19" s="27">
        <v>357969</v>
      </c>
    </row>
    <row r="20" spans="1:6" s="28" customFormat="1" ht="15.75">
      <c r="A20" s="23">
        <v>45020</v>
      </c>
      <c r="B20" s="24" t="s">
        <v>21</v>
      </c>
      <c r="C20" s="25"/>
      <c r="D20" s="25"/>
      <c r="E20" s="26"/>
      <c r="F20" s="27">
        <v>529381</v>
      </c>
    </row>
    <row r="21" spans="1:6" s="28" customFormat="1" ht="15.75">
      <c r="A21" s="23" t="s">
        <v>22</v>
      </c>
      <c r="B21" s="24" t="s">
        <v>23</v>
      </c>
      <c r="C21" s="25"/>
      <c r="D21" s="27"/>
      <c r="E21" s="26"/>
      <c r="F21" s="29">
        <v>486100</v>
      </c>
    </row>
    <row r="22" spans="1:6" s="28" customFormat="1" ht="15.75">
      <c r="A22" s="23" t="s">
        <v>24</v>
      </c>
      <c r="B22" s="24" t="s">
        <v>25</v>
      </c>
      <c r="C22" s="30"/>
      <c r="D22" s="30"/>
      <c r="E22" s="26"/>
      <c r="F22" s="29">
        <v>948273</v>
      </c>
    </row>
    <row r="23" spans="1:6" s="28" customFormat="1" ht="15.75">
      <c r="A23" s="23" t="s">
        <v>26</v>
      </c>
      <c r="B23" s="24" t="s">
        <v>27</v>
      </c>
      <c r="D23" s="25"/>
      <c r="E23" s="25"/>
      <c r="F23" s="26">
        <v>678427</v>
      </c>
    </row>
    <row r="24" spans="1:6" s="28" customFormat="1" ht="15.75">
      <c r="A24" s="59">
        <v>45078</v>
      </c>
      <c r="B24" s="24" t="s">
        <v>65</v>
      </c>
      <c r="D24" s="25"/>
      <c r="E24" s="25"/>
      <c r="F24" s="26">
        <v>1948755</v>
      </c>
    </row>
    <row r="25" spans="1:6" ht="15.75">
      <c r="A25" s="11" t="s">
        <v>28</v>
      </c>
      <c r="B25" s="12"/>
      <c r="C25" s="31"/>
      <c r="D25" s="14"/>
      <c r="E25" s="16"/>
      <c r="F25" s="32">
        <f>SUM(F12:F24)</f>
        <v>10286278</v>
      </c>
    </row>
    <row r="26" spans="1:6" ht="15.75">
      <c r="A26" s="33" t="s">
        <v>29</v>
      </c>
      <c r="B26" s="34"/>
      <c r="C26" s="34"/>
      <c r="D26" s="34"/>
      <c r="E26" s="35"/>
      <c r="F26" s="36">
        <f>+C3+C9-D11-F25</f>
        <v>0</v>
      </c>
    </row>
    <row r="27" spans="1:6" ht="15.75">
      <c r="A27" s="37"/>
      <c r="B27" s="38"/>
      <c r="C27" s="39"/>
      <c r="D27" s="40"/>
    </row>
    <row r="28" spans="1:6" ht="15.75">
      <c r="A28" s="37"/>
      <c r="B28" s="38"/>
      <c r="C28" s="39"/>
      <c r="D28" s="40"/>
    </row>
    <row r="29" spans="1:6" ht="15.75">
      <c r="A29" s="37"/>
      <c r="B29" s="38"/>
      <c r="C29" s="39"/>
      <c r="D29" s="40"/>
    </row>
    <row r="30" spans="1:6" ht="15.75">
      <c r="A30" s="41"/>
      <c r="C30" s="43"/>
      <c r="D30" s="44"/>
    </row>
  </sheetData>
  <mergeCells count="5">
    <mergeCell ref="A1:F1"/>
    <mergeCell ref="A9:B9"/>
    <mergeCell ref="A11:B11"/>
    <mergeCell ref="A25:B25"/>
    <mergeCell ref="A26:E26"/>
  </mergeCells>
  <phoneticPr fontId="14" type="noConversion"/>
  <conditionalFormatting sqref="A27:B29 A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F7B5-BA25-49F4-B99D-34EC78ACB3ED}">
  <dimension ref="A1:M6"/>
  <sheetViews>
    <sheetView workbookViewId="0">
      <selection activeCell="A3" sqref="A3:XFD3"/>
    </sheetView>
  </sheetViews>
  <sheetFormatPr defaultRowHeight="15"/>
  <cols>
    <col min="2" max="2" width="14.42578125" customWidth="1"/>
    <col min="3" max="3" width="12.28515625" customWidth="1"/>
    <col min="7" max="7" width="29.42578125" customWidth="1"/>
    <col min="10" max="13" width="15.7109375" customWidth="1"/>
  </cols>
  <sheetData>
    <row r="1" spans="1:13" ht="18.7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>
      <c r="A2" s="52" t="s">
        <v>32</v>
      </c>
      <c r="B2" s="52" t="s">
        <v>33</v>
      </c>
      <c r="C2" s="51" t="s">
        <v>34</v>
      </c>
      <c r="D2" s="51" t="s">
        <v>35</v>
      </c>
      <c r="E2" s="51" t="s">
        <v>36</v>
      </c>
      <c r="F2" s="51" t="s">
        <v>37</v>
      </c>
      <c r="G2" s="51" t="s">
        <v>38</v>
      </c>
      <c r="H2" s="51" t="s">
        <v>39</v>
      </c>
      <c r="I2" s="51" t="s">
        <v>40</v>
      </c>
      <c r="J2" s="47" t="s">
        <v>41</v>
      </c>
      <c r="K2" s="47" t="s">
        <v>42</v>
      </c>
      <c r="L2" s="47" t="s">
        <v>43</v>
      </c>
      <c r="M2" s="47" t="s">
        <v>44</v>
      </c>
    </row>
    <row r="3" spans="1:13" ht="17.25" customHeight="1">
      <c r="A3" s="48">
        <v>45063</v>
      </c>
      <c r="B3" s="48">
        <v>45063</v>
      </c>
      <c r="C3" s="49" t="s">
        <v>45</v>
      </c>
      <c r="D3" s="49" t="s">
        <v>46</v>
      </c>
      <c r="E3" s="49" t="s">
        <v>47</v>
      </c>
      <c r="F3" s="49" t="s">
        <v>48</v>
      </c>
      <c r="G3" s="49" t="s">
        <v>49</v>
      </c>
      <c r="H3" s="49" t="s">
        <v>50</v>
      </c>
      <c r="I3" s="49" t="s">
        <v>51</v>
      </c>
      <c r="J3" s="50">
        <v>663174</v>
      </c>
      <c r="K3" s="50">
        <v>46422</v>
      </c>
      <c r="L3" s="50">
        <v>61675</v>
      </c>
      <c r="M3" s="50">
        <v>678427</v>
      </c>
    </row>
    <row r="4" spans="1:13" ht="17.25" customHeight="1">
      <c r="A4" s="48"/>
      <c r="B4" s="54"/>
      <c r="C4" s="55"/>
      <c r="D4" s="55"/>
      <c r="E4" s="55"/>
      <c r="F4" s="55"/>
      <c r="G4" s="55"/>
      <c r="H4" s="55"/>
      <c r="I4" s="55"/>
      <c r="J4" s="50"/>
      <c r="K4" s="50"/>
      <c r="L4" s="50"/>
      <c r="M4" s="50"/>
    </row>
    <row r="5" spans="1:13" ht="17.25" customHeight="1">
      <c r="A5" s="48"/>
      <c r="B5" s="54"/>
      <c r="C5" s="55"/>
      <c r="D5" s="55"/>
      <c r="E5" s="55"/>
      <c r="F5" s="55"/>
      <c r="G5" s="55"/>
      <c r="H5" s="55"/>
      <c r="I5" s="55"/>
      <c r="J5" s="50"/>
      <c r="K5" s="50"/>
      <c r="L5" s="50"/>
      <c r="M5" s="50"/>
    </row>
    <row r="6" spans="1:13" ht="17.25" customHeight="1">
      <c r="A6" s="48"/>
      <c r="B6" s="54"/>
      <c r="C6" s="55"/>
      <c r="D6" s="55"/>
      <c r="E6" s="55"/>
      <c r="F6" s="55"/>
      <c r="G6" s="55"/>
      <c r="H6" s="55"/>
      <c r="I6" s="55"/>
      <c r="J6" s="50"/>
      <c r="K6" s="50"/>
      <c r="L6" s="50"/>
      <c r="M6" s="50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0CA5-6009-41A2-80CF-C0448AC2E1C2}">
  <dimension ref="A1:M6"/>
  <sheetViews>
    <sheetView workbookViewId="0">
      <selection activeCell="M7" sqref="M7"/>
    </sheetView>
  </sheetViews>
  <sheetFormatPr defaultRowHeight="15"/>
  <cols>
    <col min="12" max="12" width="12.85546875" customWidth="1"/>
    <col min="13" max="13" width="12.28515625" customWidth="1"/>
  </cols>
  <sheetData>
    <row r="1" spans="1:13" ht="18.7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>
      <c r="A2" s="52" t="s">
        <v>32</v>
      </c>
      <c r="B2" s="52" t="s">
        <v>33</v>
      </c>
      <c r="C2" s="51" t="s">
        <v>34</v>
      </c>
      <c r="D2" s="51" t="s">
        <v>35</v>
      </c>
      <c r="E2" s="51" t="s">
        <v>36</v>
      </c>
      <c r="F2" s="51" t="s">
        <v>37</v>
      </c>
      <c r="G2" s="51" t="s">
        <v>38</v>
      </c>
      <c r="H2" s="51" t="s">
        <v>39</v>
      </c>
      <c r="I2" s="51" t="s">
        <v>40</v>
      </c>
      <c r="J2" s="47" t="s">
        <v>41</v>
      </c>
      <c r="K2" s="47" t="s">
        <v>42</v>
      </c>
      <c r="L2" s="47" t="s">
        <v>43</v>
      </c>
      <c r="M2" s="47" t="s">
        <v>44</v>
      </c>
    </row>
    <row r="3" spans="1:13">
      <c r="A3" s="48">
        <v>45089</v>
      </c>
      <c r="B3" s="48">
        <v>45089</v>
      </c>
      <c r="C3" s="49" t="s">
        <v>52</v>
      </c>
      <c r="D3" s="49" t="s">
        <v>53</v>
      </c>
      <c r="E3" s="49" t="s">
        <v>54</v>
      </c>
      <c r="F3" s="49" t="s">
        <v>48</v>
      </c>
      <c r="G3" s="49" t="s">
        <v>49</v>
      </c>
      <c r="H3" s="49" t="s">
        <v>50</v>
      </c>
      <c r="I3" s="49" t="s">
        <v>55</v>
      </c>
      <c r="J3" s="50">
        <v>433670</v>
      </c>
      <c r="K3" s="50">
        <v>30356</v>
      </c>
      <c r="L3" s="50">
        <v>40331</v>
      </c>
      <c r="M3" s="50">
        <v>443645</v>
      </c>
    </row>
    <row r="4" spans="1:13">
      <c r="A4" s="48">
        <v>45096</v>
      </c>
      <c r="B4" s="48">
        <v>45096</v>
      </c>
      <c r="C4" s="49" t="s">
        <v>56</v>
      </c>
      <c r="D4" s="49" t="s">
        <v>57</v>
      </c>
      <c r="E4" s="49" t="s">
        <v>58</v>
      </c>
      <c r="F4" s="49" t="s">
        <v>48</v>
      </c>
      <c r="G4" s="49" t="s">
        <v>49</v>
      </c>
      <c r="H4" s="49" t="s">
        <v>50</v>
      </c>
      <c r="I4" s="49" t="s">
        <v>59</v>
      </c>
      <c r="J4" s="50">
        <v>939969</v>
      </c>
      <c r="K4" s="50">
        <v>65798</v>
      </c>
      <c r="L4" s="50">
        <v>87417</v>
      </c>
      <c r="M4" s="50">
        <v>961588</v>
      </c>
    </row>
    <row r="5" spans="1:13">
      <c r="A5" s="48">
        <v>45098</v>
      </c>
      <c r="B5" s="48">
        <v>45098</v>
      </c>
      <c r="C5" s="49" t="s">
        <v>60</v>
      </c>
      <c r="D5" s="49" t="s">
        <v>61</v>
      </c>
      <c r="E5" s="49" t="s">
        <v>62</v>
      </c>
      <c r="F5" s="49" t="s">
        <v>48</v>
      </c>
      <c r="G5" s="49" t="s">
        <v>49</v>
      </c>
      <c r="H5" s="49" t="s">
        <v>50</v>
      </c>
      <c r="I5" s="49" t="s">
        <v>63</v>
      </c>
      <c r="J5" s="50">
        <v>531302</v>
      </c>
      <c r="K5" s="50">
        <v>37191</v>
      </c>
      <c r="L5" s="50">
        <v>49411</v>
      </c>
      <c r="M5" s="50">
        <v>543522</v>
      </c>
    </row>
    <row r="6" spans="1:13">
      <c r="M6" s="58">
        <f>+SUM(M3:M5)</f>
        <v>1948755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tháng 5</vt:lpstr>
      <vt:lpstr>tháng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2023-06-23T06:36:25Z</dcterms:created>
  <dcterms:modified xsi:type="dcterms:W3CDTF">2023-06-23T06:47:26Z</dcterms:modified>
</cp:coreProperties>
</file>