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T8\"/>
    </mc:Choice>
  </mc:AlternateContent>
  <xr:revisionPtr revIDLastSave="0" documentId="13_ncr:1_{32EAA3EC-6E12-4E52-BF25-5E5E179AF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2" r:id="rId1"/>
    <sheet name="Báo cáo" sheetId="1" r:id="rId2"/>
  </sheets>
  <calcPr calcId="181029"/>
</workbook>
</file>

<file path=xl/calcChain.xml><?xml version="1.0" encoding="utf-8"?>
<calcChain xmlns="http://schemas.openxmlformats.org/spreadsheetml/2006/main">
  <c r="F17" i="2" l="1"/>
  <c r="E17" i="2"/>
  <c r="D17" i="2"/>
  <c r="G34" i="2"/>
  <c r="K6" i="1"/>
  <c r="K7" i="1"/>
  <c r="K8" i="1"/>
  <c r="K9" i="1"/>
  <c r="K10" i="1"/>
  <c r="K11" i="1"/>
  <c r="K12" i="1"/>
  <c r="K13" i="1"/>
  <c r="K14" i="1"/>
  <c r="K5" i="1"/>
  <c r="F25" i="2"/>
  <c r="G35" i="2" l="1"/>
</calcChain>
</file>

<file path=xl/sharedStrings.xml><?xml version="1.0" encoding="utf-8"?>
<sst xmlns="http://schemas.openxmlformats.org/spreadsheetml/2006/main" count="105" uniqueCount="69">
  <si>
    <t>Số hóa đơn</t>
  </si>
  <si>
    <t>PO1001476949 - KINGFOOD MARKET- NGUYỄN THỊ THẬP, QUẬN 7</t>
  </si>
  <si>
    <t>Thuế suất</t>
  </si>
  <si>
    <t>Tháng 8 năm 2023</t>
  </si>
  <si>
    <t>Ngày hóa đơn</t>
  </si>
  <si>
    <t>8%</t>
  </si>
  <si>
    <t>Mã số thuế người mua</t>
  </si>
  <si>
    <t>00051189</t>
  </si>
  <si>
    <t>Số dòng = 9</t>
  </si>
  <si>
    <t>00047038</t>
  </si>
  <si>
    <t>Doanh số bán chưa có thuế GTGT</t>
  </si>
  <si>
    <t>00049646</t>
  </si>
  <si>
    <t>1C23TNN</t>
  </si>
  <si>
    <t>CÔNG TY CỔ PHẦN KING FOOD MARKET</t>
  </si>
  <si>
    <t>00053118</t>
  </si>
  <si>
    <t>Tên người mua</t>
  </si>
  <si>
    <t>00048267</t>
  </si>
  <si>
    <t>Diễn giải</t>
  </si>
  <si>
    <t>0313403198</t>
  </si>
  <si>
    <t>KINGFOOD MARKET- NGUYỄN THỊ THẬP, QUẬN 7</t>
  </si>
  <si>
    <t>SỐ PO :  PO1001472143 - KINGFOOD MARKET- NGUYỄN THỊ THẬP, QUẬN 7</t>
  </si>
  <si>
    <t>Thuế GTGT</t>
  </si>
  <si>
    <t>00049915</t>
  </si>
  <si>
    <t>BẢNG KÊ HÓA ĐƠN, CHỨNG TỪ HÀNG HÓA, DỊCH VỤ BÁN RA (MẪU QUẢN TRỊ)</t>
  </si>
  <si>
    <t>CÔNG TY CỔ PHẦN KING FOOD MARKET- NGUYỄN THỊ THẬP, QUẬN 7</t>
  </si>
  <si>
    <t>00051574</t>
  </si>
  <si>
    <t>Ký hiệu HĐ</t>
  </si>
  <si>
    <t>CÔNG TY CỔ PHẦN KING FOOD MARKET - PO1001489957</t>
  </si>
  <si>
    <t>00046847</t>
  </si>
  <si>
    <t>00048440</t>
  </si>
  <si>
    <t>Nhóm HHDV : 4. Hàng hóa, dịch vụ chịu thuế suất thuế GTGT 10% (9 )</t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</si>
  <si>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</si>
  <si>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</si>
  <si>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</si>
  <si>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</si>
  <si>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</si>
  <si>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</si>
  <si>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</si>
  <si>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</si>
  <si>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</si>
  <si>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</si>
  <si>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</si>
  <si>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</si>
  <si>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</si>
  <si>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CK quý 1,2023</t>
  </si>
  <si>
    <t>Bảng kê hóa đơn tháng 6</t>
  </si>
  <si>
    <t>Bảng kê hóa đơn tháng 7</t>
  </si>
  <si>
    <t>CK quý 2,2023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</si>
  <si>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</si>
  <si>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</si>
  <si>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</si>
  <si>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</si>
  <si>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</si>
  <si>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</si>
  <si>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</si>
  <si>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</si>
  <si>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</si>
  <si>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</si>
  <si>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</si>
  <si>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</si>
  <si>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</si>
  <si>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</si>
  <si>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</si>
  <si>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</si>
  <si>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Tổng đã thanh toán</t>
  </si>
  <si>
    <t xml:space="preserve">Dư nợ phải thu </t>
  </si>
  <si>
    <t>Bảng kê hóa đơn tháng 8</t>
  </si>
  <si>
    <t xml:space="preserve">Tổng cộng </t>
  </si>
  <si>
    <t>Thanh toán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</si>
</sst>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38" fontId="0" fillId="0" borderId="0" xfId="0" applyNumberFormat="1"/>
    <xf numFmtId="38" fontId="2" fillId="3" borderId="1" xfId="0" applyNumberFormat="1" applyFont="1" applyFill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1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64" fontId="9" fillId="0" borderId="4" xfId="1" applyNumberFormat="1" applyFont="1" applyBorder="1" applyAlignment="1">
      <alignment horizontal="center"/>
    </xf>
    <xf numFmtId="164" fontId="9" fillId="0" borderId="4" xfId="1" applyNumberFormat="1" applyFont="1" applyBorder="1"/>
    <xf numFmtId="0" fontId="9" fillId="0" borderId="4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64" fontId="10" fillId="0" borderId="4" xfId="1" applyNumberFormat="1" applyFont="1" applyBorder="1" applyAlignment="1">
      <alignment horizontal="left" vertical="center"/>
    </xf>
    <xf numFmtId="164" fontId="8" fillId="4" borderId="4" xfId="1" applyNumberFormat="1" applyFont="1" applyFill="1" applyBorder="1" applyAlignment="1">
      <alignment horizontal="center"/>
    </xf>
    <xf numFmtId="0" fontId="8" fillId="4" borderId="4" xfId="0" applyFont="1" applyFill="1" applyBorder="1"/>
    <xf numFmtId="164" fontId="8" fillId="4" borderId="4" xfId="1" applyNumberFormat="1" applyFont="1" applyFill="1" applyBorder="1"/>
    <xf numFmtId="164" fontId="11" fillId="4" borderId="4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left" vertical="center"/>
    </xf>
    <xf numFmtId="164" fontId="8" fillId="4" borderId="4" xfId="0" applyNumberFormat="1" applyFont="1" applyFill="1" applyBorder="1"/>
    <xf numFmtId="164" fontId="12" fillId="5" borderId="4" xfId="0" applyNumberFormat="1" applyFont="1" applyFill="1" applyBorder="1"/>
    <xf numFmtId="0" fontId="3" fillId="2" borderId="8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/>
    </xf>
    <xf numFmtId="14" fontId="8" fillId="4" borderId="6" xfId="0" applyNumberFormat="1" applyFont="1" applyFill="1" applyBorder="1" applyAlignment="1">
      <alignment horizontal="center"/>
    </xf>
    <xf numFmtId="14" fontId="12" fillId="5" borderId="5" xfId="0" quotePrefix="1" applyNumberFormat="1" applyFont="1" applyFill="1" applyBorder="1" applyAlignment="1">
      <alignment horizontal="center" vertical="center"/>
    </xf>
    <xf numFmtId="14" fontId="12" fillId="5" borderId="7" xfId="0" quotePrefix="1" applyNumberFormat="1" applyFont="1" applyFill="1" applyBorder="1" applyAlignment="1">
      <alignment horizontal="center" vertical="center"/>
    </xf>
    <xf numFmtId="14" fontId="12" fillId="5" borderId="6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 2" xfId="1" xr:uid="{6EECA6AE-A12A-4F16-BEB5-CEEA917F4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854C-AA5B-4B1D-8690-A13DB3657E7B}">
  <dimension ref="B1:H35"/>
  <sheetViews>
    <sheetView tabSelected="1" workbookViewId="0">
      <selection activeCell="D20" sqref="D20"/>
    </sheetView>
  </sheetViews>
  <sheetFormatPr defaultRowHeight="15" x14ac:dyDescent="0.25"/>
  <cols>
    <col min="2" max="2" width="14.7109375" customWidth="1"/>
    <col min="3" max="3" width="33.85546875" customWidth="1"/>
    <col min="4" max="7" width="14.7109375" customWidth="1"/>
  </cols>
  <sheetData>
    <row r="1" spans="2:8" ht="19.5" x14ac:dyDescent="0.25">
      <c r="B1" s="34" t="s">
        <v>31</v>
      </c>
      <c r="C1" s="34"/>
      <c r="D1" s="34"/>
      <c r="E1" s="34"/>
      <c r="F1" s="34"/>
      <c r="G1" s="34"/>
    </row>
    <row r="2" spans="2:8" ht="31.5" x14ac:dyDescent="0.25">
      <c r="B2" s="13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</row>
    <row r="3" spans="2:8" ht="15.75" x14ac:dyDescent="0.25">
      <c r="B3" s="15"/>
      <c r="C3" s="16" t="s">
        <v>38</v>
      </c>
      <c r="D3" s="17">
        <v>58804973</v>
      </c>
      <c r="E3" s="16"/>
      <c r="F3" s="16"/>
      <c r="G3" s="16"/>
    </row>
    <row r="4" spans="2:8" ht="15.75" x14ac:dyDescent="0.25">
      <c r="B4" s="18"/>
      <c r="C4" s="19" t="s">
        <v>39</v>
      </c>
      <c r="D4" s="20">
        <v>45039300</v>
      </c>
      <c r="E4" s="20">
        <v>4503930</v>
      </c>
      <c r="F4" s="20"/>
      <c r="G4" s="21"/>
    </row>
    <row r="5" spans="2:8" ht="15.75" x14ac:dyDescent="0.25">
      <c r="B5" s="18"/>
      <c r="C5" s="19" t="s">
        <v>40</v>
      </c>
      <c r="D5" s="20">
        <v>46902265</v>
      </c>
      <c r="E5" s="20">
        <v>4690227</v>
      </c>
      <c r="F5" s="20"/>
      <c r="G5" s="21"/>
    </row>
    <row r="6" spans="2:8" ht="15.75" x14ac:dyDescent="0.25">
      <c r="B6" s="18"/>
      <c r="C6" s="19" t="s">
        <v>41</v>
      </c>
      <c r="D6" s="20">
        <v>58875198</v>
      </c>
      <c r="E6" s="20">
        <v>5887521</v>
      </c>
      <c r="F6" s="20"/>
      <c r="G6" s="22"/>
    </row>
    <row r="7" spans="2:8" ht="15.75" x14ac:dyDescent="0.25">
      <c r="B7" s="23"/>
      <c r="C7" s="19" t="s">
        <v>42</v>
      </c>
      <c r="D7" s="20">
        <v>48385770</v>
      </c>
      <c r="E7" s="20">
        <v>4838579</v>
      </c>
      <c r="F7" s="21">
        <v>19858527</v>
      </c>
      <c r="G7" s="22"/>
    </row>
    <row r="8" spans="2:8" ht="15.75" x14ac:dyDescent="0.25">
      <c r="B8" s="23"/>
      <c r="C8" s="19" t="s">
        <v>43</v>
      </c>
      <c r="D8" s="20">
        <v>67084025</v>
      </c>
      <c r="E8" s="20">
        <v>6708404</v>
      </c>
      <c r="F8" s="21">
        <v>8403994</v>
      </c>
      <c r="G8" s="22"/>
      <c r="H8" t="s">
        <v>44</v>
      </c>
    </row>
    <row r="9" spans="2:8" ht="15.75" x14ac:dyDescent="0.25">
      <c r="B9" s="23"/>
      <c r="C9" s="19" t="s">
        <v>45</v>
      </c>
      <c r="D9" s="20">
        <v>49323966</v>
      </c>
      <c r="E9" s="20">
        <v>4932398</v>
      </c>
      <c r="F9" s="21"/>
      <c r="G9" s="22"/>
    </row>
    <row r="10" spans="2:8" ht="15.75" x14ac:dyDescent="0.25">
      <c r="B10" s="23"/>
      <c r="C10" s="19" t="s">
        <v>46</v>
      </c>
      <c r="D10" s="20">
        <v>75420117</v>
      </c>
      <c r="E10" s="20">
        <v>6033610</v>
      </c>
      <c r="F10" s="21">
        <v>7984174</v>
      </c>
      <c r="G10" s="22"/>
      <c r="H10" t="s">
        <v>47</v>
      </c>
    </row>
    <row r="11" spans="2:8" ht="15.75" x14ac:dyDescent="0.25">
      <c r="B11" s="23"/>
      <c r="C11" s="19" t="s">
        <v>66</v>
      </c>
      <c r="D11" s="20">
        <v>97557425</v>
      </c>
      <c r="E11" s="20">
        <v>7804593</v>
      </c>
      <c r="F11" s="21"/>
      <c r="G11" s="22"/>
    </row>
    <row r="12" spans="2:8" ht="15.75" x14ac:dyDescent="0.25">
      <c r="B12" s="23"/>
      <c r="C12" s="19"/>
      <c r="D12" s="20"/>
      <c r="E12" s="20"/>
      <c r="F12" s="21"/>
      <c r="G12" s="22"/>
    </row>
    <row r="13" spans="2:8" ht="15.75" x14ac:dyDescent="0.25">
      <c r="B13" s="23"/>
      <c r="C13" s="19"/>
      <c r="D13" s="20"/>
      <c r="E13" s="20"/>
      <c r="F13" s="21"/>
      <c r="G13" s="22"/>
    </row>
    <row r="14" spans="2:8" ht="15.75" x14ac:dyDescent="0.25">
      <c r="B14" s="23"/>
      <c r="C14" s="19"/>
      <c r="D14" s="20"/>
      <c r="E14" s="20"/>
      <c r="F14" s="21"/>
      <c r="G14" s="22"/>
    </row>
    <row r="15" spans="2:8" ht="15.75" x14ac:dyDescent="0.25">
      <c r="B15" s="23"/>
      <c r="C15" s="19"/>
      <c r="D15" s="20"/>
      <c r="E15" s="20"/>
      <c r="F15" s="21"/>
      <c r="G15" s="22"/>
    </row>
    <row r="16" spans="2:8" ht="15.75" x14ac:dyDescent="0.25">
      <c r="B16" s="23"/>
      <c r="C16" s="24"/>
      <c r="D16" s="20"/>
      <c r="E16" s="25"/>
      <c r="F16" s="21"/>
      <c r="G16" s="22"/>
    </row>
    <row r="17" spans="2:7" ht="15.75" x14ac:dyDescent="0.25">
      <c r="B17" s="35" t="s">
        <v>48</v>
      </c>
      <c r="C17" s="36"/>
      <c r="D17" s="26">
        <f>+SUM(D4:D11)</f>
        <v>488588066</v>
      </c>
      <c r="E17" s="26">
        <f>+SUM(E4:E11)</f>
        <v>45399262</v>
      </c>
      <c r="F17" s="26">
        <f>+SUM(F7:F12)</f>
        <v>36246695</v>
      </c>
      <c r="G17" s="27"/>
    </row>
    <row r="18" spans="2:7" ht="15.75" x14ac:dyDescent="0.25">
      <c r="B18" s="18"/>
      <c r="C18" s="18" t="s">
        <v>49</v>
      </c>
      <c r="D18" s="20"/>
      <c r="E18" s="20"/>
      <c r="F18" s="20">
        <v>1264152</v>
      </c>
      <c r="G18" s="22"/>
    </row>
    <row r="19" spans="2:7" ht="15.75" x14ac:dyDescent="0.25">
      <c r="B19" s="18"/>
      <c r="C19" s="18" t="s">
        <v>50</v>
      </c>
      <c r="D19" s="20"/>
      <c r="E19" s="20"/>
      <c r="F19" s="20">
        <v>4734884</v>
      </c>
      <c r="G19" s="22"/>
    </row>
    <row r="20" spans="2:7" ht="15.75" x14ac:dyDescent="0.25">
      <c r="B20" s="18"/>
      <c r="C20" s="18" t="s">
        <v>51</v>
      </c>
      <c r="D20" s="20"/>
      <c r="E20" s="20"/>
      <c r="F20" s="20">
        <v>3719063</v>
      </c>
      <c r="G20" s="22"/>
    </row>
    <row r="21" spans="2:7" ht="15.75" x14ac:dyDescent="0.25">
      <c r="B21" s="18"/>
      <c r="C21" s="18" t="s">
        <v>52</v>
      </c>
      <c r="D21" s="20"/>
      <c r="E21" s="20"/>
      <c r="F21" s="20">
        <v>122164</v>
      </c>
      <c r="G21" s="22"/>
    </row>
    <row r="22" spans="2:7" ht="15.75" x14ac:dyDescent="0.25">
      <c r="B22" s="18"/>
      <c r="C22" s="18" t="s">
        <v>53</v>
      </c>
      <c r="D22" s="20"/>
      <c r="E22" s="20"/>
      <c r="F22" s="21"/>
      <c r="G22" s="22"/>
    </row>
    <row r="23" spans="2:7" ht="15.75" x14ac:dyDescent="0.25">
      <c r="B23" s="18"/>
      <c r="C23" s="18" t="s">
        <v>54</v>
      </c>
      <c r="D23" s="20"/>
      <c r="E23" s="20"/>
      <c r="F23" s="21">
        <v>244328</v>
      </c>
      <c r="G23" s="22"/>
    </row>
    <row r="24" spans="2:7" ht="15.75" x14ac:dyDescent="0.25">
      <c r="B24" s="23"/>
      <c r="C24" s="18" t="s">
        <v>55</v>
      </c>
      <c r="D24" s="20"/>
      <c r="E24" s="20"/>
      <c r="F24" s="21">
        <v>260403</v>
      </c>
      <c r="G24" s="22"/>
    </row>
    <row r="25" spans="2:7" ht="15.75" x14ac:dyDescent="0.25">
      <c r="B25" s="35" t="s">
        <v>56</v>
      </c>
      <c r="C25" s="36"/>
      <c r="D25" s="26"/>
      <c r="E25" s="26"/>
      <c r="F25" s="28">
        <f>+SUM(F18:F24)</f>
        <v>10344994</v>
      </c>
      <c r="G25" s="27"/>
    </row>
    <row r="26" spans="2:7" ht="15.75" x14ac:dyDescent="0.25">
      <c r="B26" s="18"/>
      <c r="C26" s="19" t="s">
        <v>57</v>
      </c>
      <c r="D26" s="20"/>
      <c r="E26" s="20"/>
      <c r="F26" s="20"/>
      <c r="G26" s="21">
        <v>58804973</v>
      </c>
    </row>
    <row r="27" spans="2:7" ht="15.75" x14ac:dyDescent="0.25">
      <c r="B27" s="18"/>
      <c r="C27" s="19" t="s">
        <v>58</v>
      </c>
      <c r="D27" s="20"/>
      <c r="E27" s="20"/>
      <c r="F27" s="20"/>
      <c r="G27" s="21">
        <v>0</v>
      </c>
    </row>
    <row r="28" spans="2:7" ht="15.75" x14ac:dyDescent="0.25">
      <c r="B28" s="18"/>
      <c r="C28" s="19" t="s">
        <v>59</v>
      </c>
      <c r="D28" s="20"/>
      <c r="E28" s="20"/>
      <c r="F28" s="20"/>
      <c r="G28" s="21">
        <v>43544194</v>
      </c>
    </row>
    <row r="29" spans="2:7" ht="15.75" x14ac:dyDescent="0.25">
      <c r="B29" s="18"/>
      <c r="C29" s="19" t="s">
        <v>60</v>
      </c>
      <c r="D29" s="20"/>
      <c r="E29" s="20"/>
      <c r="F29" s="20"/>
      <c r="G29" s="21">
        <v>28014902</v>
      </c>
    </row>
    <row r="30" spans="2:7" ht="15.75" x14ac:dyDescent="0.25">
      <c r="B30" s="23"/>
      <c r="C30" s="19" t="s">
        <v>61</v>
      </c>
      <c r="D30" s="20"/>
      <c r="E30" s="20"/>
      <c r="F30" s="20"/>
      <c r="G30" s="21">
        <v>109460910</v>
      </c>
    </row>
    <row r="31" spans="2:7" ht="15.75" x14ac:dyDescent="0.25">
      <c r="B31" s="23"/>
      <c r="C31" s="24" t="s">
        <v>62</v>
      </c>
      <c r="D31" s="20"/>
      <c r="E31" s="20"/>
      <c r="F31" s="20"/>
      <c r="G31" s="21">
        <v>73548801</v>
      </c>
    </row>
    <row r="32" spans="2:7" ht="15.75" x14ac:dyDescent="0.25">
      <c r="B32" s="23"/>
      <c r="C32" s="24" t="s">
        <v>63</v>
      </c>
      <c r="D32" s="20"/>
      <c r="E32" s="20"/>
      <c r="F32" s="20"/>
      <c r="G32" s="21">
        <v>46011787</v>
      </c>
    </row>
    <row r="33" spans="2:7" ht="15.75" x14ac:dyDescent="0.25">
      <c r="B33" s="23"/>
      <c r="C33" s="24" t="s">
        <v>68</v>
      </c>
      <c r="D33" s="20"/>
      <c r="E33" s="20"/>
      <c r="F33" s="20"/>
      <c r="G33" s="21">
        <v>81453727</v>
      </c>
    </row>
    <row r="34" spans="2:7" ht="15.75" x14ac:dyDescent="0.25">
      <c r="B34" s="35" t="s">
        <v>64</v>
      </c>
      <c r="C34" s="36"/>
      <c r="D34" s="29"/>
      <c r="E34" s="30"/>
      <c r="F34" s="31"/>
      <c r="G34" s="31">
        <f>+SUM(G26:G33)</f>
        <v>440839294</v>
      </c>
    </row>
    <row r="35" spans="2:7" ht="15.75" x14ac:dyDescent="0.25">
      <c r="B35" s="37" t="s">
        <v>65</v>
      </c>
      <c r="C35" s="38"/>
      <c r="D35" s="38"/>
      <c r="E35" s="38"/>
      <c r="F35" s="39"/>
      <c r="G35" s="32">
        <f>+D3+D17+E17-F17-F25-G34</f>
        <v>105361318</v>
      </c>
    </row>
  </sheetData>
  <mergeCells count="5">
    <mergeCell ref="B1:G1"/>
    <mergeCell ref="B17:C17"/>
    <mergeCell ref="B25:C25"/>
    <mergeCell ref="B34:C34"/>
    <mergeCell ref="B35:F35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4"/>
  <sheetViews>
    <sheetView zoomScaleNormal="100" workbookViewId="0">
      <selection activeCell="G20" sqref="G20"/>
    </sheetView>
  </sheetViews>
  <sheetFormatPr defaultColWidth="9.140625" defaultRowHeight="15" outlineLevelRow="1" x14ac:dyDescent="0.25"/>
  <cols>
    <col min="1" max="1" width="1.42578125" customWidth="1"/>
    <col min="2" max="2" width="14.28515625" style="12" customWidth="1"/>
    <col min="3" max="6" width="11.42578125" customWidth="1"/>
    <col min="7" max="7" width="57.140625" customWidth="1"/>
    <col min="8" max="8" width="17.140625" style="5" customWidth="1"/>
    <col min="9" max="9" width="11.42578125" customWidth="1"/>
    <col min="10" max="10" width="15.7109375" style="5" customWidth="1"/>
    <col min="11" max="11" width="16.85546875" customWidth="1"/>
    <col min="12" max="12" width="21.42578125" customWidth="1"/>
  </cols>
  <sheetData>
    <row r="1" spans="1:11" ht="18.75" x14ac:dyDescent="0.3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4.75" customHeight="1" x14ac:dyDescent="0.25">
      <c r="B3" s="3" t="s">
        <v>4</v>
      </c>
      <c r="C3" s="10" t="s">
        <v>0</v>
      </c>
      <c r="D3" s="10" t="s">
        <v>26</v>
      </c>
      <c r="E3" s="10" t="s">
        <v>15</v>
      </c>
      <c r="F3" s="10" t="s">
        <v>6</v>
      </c>
      <c r="G3" s="10" t="s">
        <v>17</v>
      </c>
      <c r="H3" s="7" t="s">
        <v>10</v>
      </c>
      <c r="I3" s="10" t="s">
        <v>2</v>
      </c>
      <c r="J3" s="7" t="s">
        <v>21</v>
      </c>
      <c r="K3" s="33" t="s">
        <v>67</v>
      </c>
    </row>
    <row r="4" spans="1:11" x14ac:dyDescent="0.25">
      <c r="A4" s="4" t="s">
        <v>30</v>
      </c>
      <c r="H4" s="6">
        <v>97557425</v>
      </c>
      <c r="J4" s="6">
        <v>7804593</v>
      </c>
    </row>
    <row r="5" spans="1:11" outlineLevel="1" x14ac:dyDescent="0.25">
      <c r="B5" s="11">
        <v>45145</v>
      </c>
      <c r="C5" s="8" t="s">
        <v>28</v>
      </c>
      <c r="D5" s="8" t="s">
        <v>12</v>
      </c>
      <c r="E5" s="8" t="s">
        <v>13</v>
      </c>
      <c r="F5" s="8" t="s">
        <v>18</v>
      </c>
      <c r="G5" s="8" t="s">
        <v>20</v>
      </c>
      <c r="H5" s="1">
        <v>15514610</v>
      </c>
      <c r="I5" s="2" t="s">
        <v>5</v>
      </c>
      <c r="J5" s="1">
        <v>1241169</v>
      </c>
      <c r="K5" s="1">
        <f>+J5+H5</f>
        <v>16755779</v>
      </c>
    </row>
    <row r="6" spans="1:11" outlineLevel="1" x14ac:dyDescent="0.25">
      <c r="B6" s="11">
        <v>45147</v>
      </c>
      <c r="C6" s="8" t="s">
        <v>9</v>
      </c>
      <c r="D6" s="8" t="s">
        <v>12</v>
      </c>
      <c r="E6" s="8" t="s">
        <v>13</v>
      </c>
      <c r="F6" s="8" t="s">
        <v>18</v>
      </c>
      <c r="G6" s="8" t="s">
        <v>19</v>
      </c>
      <c r="H6" s="1">
        <v>5713690</v>
      </c>
      <c r="I6" s="2" t="s">
        <v>5</v>
      </c>
      <c r="J6" s="1">
        <v>457095</v>
      </c>
      <c r="K6" s="1">
        <f t="shared" ref="K6:K14" si="0">+J6+H6</f>
        <v>6170785</v>
      </c>
    </row>
    <row r="7" spans="1:11" outlineLevel="1" x14ac:dyDescent="0.25">
      <c r="B7" s="11">
        <v>45150</v>
      </c>
      <c r="C7" s="8" t="s">
        <v>16</v>
      </c>
      <c r="D7" s="8" t="s">
        <v>12</v>
      </c>
      <c r="E7" s="8" t="s">
        <v>13</v>
      </c>
      <c r="F7" s="8" t="s">
        <v>18</v>
      </c>
      <c r="G7" s="8" t="s">
        <v>1</v>
      </c>
      <c r="H7" s="1">
        <v>10307055</v>
      </c>
      <c r="I7" s="2" t="s">
        <v>5</v>
      </c>
      <c r="J7" s="1">
        <v>824564</v>
      </c>
      <c r="K7" s="1">
        <f t="shared" si="0"/>
        <v>11131619</v>
      </c>
    </row>
    <row r="8" spans="1:11" outlineLevel="1" x14ac:dyDescent="0.25">
      <c r="B8" s="11">
        <v>45153</v>
      </c>
      <c r="C8" s="8" t="s">
        <v>29</v>
      </c>
      <c r="D8" s="8" t="s">
        <v>12</v>
      </c>
      <c r="E8" s="8" t="s">
        <v>13</v>
      </c>
      <c r="F8" s="8" t="s">
        <v>18</v>
      </c>
      <c r="G8" s="8" t="s">
        <v>24</v>
      </c>
      <c r="H8" s="1">
        <v>6299063</v>
      </c>
      <c r="I8" s="2" t="s">
        <v>5</v>
      </c>
      <c r="J8" s="1">
        <v>503925</v>
      </c>
      <c r="K8" s="1">
        <f t="shared" si="0"/>
        <v>6802988</v>
      </c>
    </row>
    <row r="9" spans="1:11" outlineLevel="1" x14ac:dyDescent="0.25">
      <c r="B9" s="11">
        <v>45156</v>
      </c>
      <c r="C9" s="8" t="s">
        <v>11</v>
      </c>
      <c r="D9" s="8" t="s">
        <v>12</v>
      </c>
      <c r="E9" s="8" t="s">
        <v>13</v>
      </c>
      <c r="F9" s="8" t="s">
        <v>18</v>
      </c>
      <c r="G9" s="8" t="s">
        <v>24</v>
      </c>
      <c r="H9" s="1">
        <v>7092485</v>
      </c>
      <c r="I9" s="2" t="s">
        <v>5</v>
      </c>
      <c r="J9" s="1">
        <v>567399</v>
      </c>
      <c r="K9" s="1">
        <f t="shared" si="0"/>
        <v>7659884</v>
      </c>
    </row>
    <row r="10" spans="1:11" outlineLevel="1" x14ac:dyDescent="0.25">
      <c r="B10" s="11">
        <v>45160</v>
      </c>
      <c r="C10" s="8" t="s">
        <v>22</v>
      </c>
      <c r="D10" s="8" t="s">
        <v>12</v>
      </c>
      <c r="E10" s="8" t="s">
        <v>13</v>
      </c>
      <c r="F10" s="8" t="s">
        <v>18</v>
      </c>
      <c r="G10" s="8" t="s">
        <v>24</v>
      </c>
      <c r="H10" s="1">
        <v>5512542</v>
      </c>
      <c r="I10" s="2" t="s">
        <v>5</v>
      </c>
      <c r="J10" s="1">
        <v>441003</v>
      </c>
      <c r="K10" s="1">
        <f t="shared" si="0"/>
        <v>5953545</v>
      </c>
    </row>
    <row r="11" spans="1:11" outlineLevel="1" x14ac:dyDescent="0.25">
      <c r="B11" s="11">
        <v>45163</v>
      </c>
      <c r="C11" s="8" t="s">
        <v>7</v>
      </c>
      <c r="D11" s="8" t="s">
        <v>12</v>
      </c>
      <c r="E11" s="8" t="s">
        <v>13</v>
      </c>
      <c r="F11" s="8" t="s">
        <v>18</v>
      </c>
      <c r="G11" s="8" t="s">
        <v>19</v>
      </c>
      <c r="H11" s="1">
        <v>17717540</v>
      </c>
      <c r="I11" s="2" t="s">
        <v>5</v>
      </c>
      <c r="J11" s="1">
        <v>1417403</v>
      </c>
      <c r="K11" s="1">
        <f t="shared" si="0"/>
        <v>19134943</v>
      </c>
    </row>
    <row r="12" spans="1:11" outlineLevel="1" x14ac:dyDescent="0.25">
      <c r="B12" s="11">
        <v>45167</v>
      </c>
      <c r="C12" s="8" t="s">
        <v>25</v>
      </c>
      <c r="D12" s="8" t="s">
        <v>12</v>
      </c>
      <c r="E12" s="8" t="s">
        <v>13</v>
      </c>
      <c r="F12" s="8" t="s">
        <v>18</v>
      </c>
      <c r="G12" s="8" t="s">
        <v>19</v>
      </c>
      <c r="H12" s="1">
        <v>21425550</v>
      </c>
      <c r="I12" s="2" t="s">
        <v>5</v>
      </c>
      <c r="J12" s="1">
        <v>1714044</v>
      </c>
      <c r="K12" s="1">
        <f t="shared" si="0"/>
        <v>23139594</v>
      </c>
    </row>
    <row r="13" spans="1:11" outlineLevel="1" x14ac:dyDescent="0.25">
      <c r="B13" s="11">
        <v>45169</v>
      </c>
      <c r="C13" s="8" t="s">
        <v>14</v>
      </c>
      <c r="D13" s="8" t="s">
        <v>12</v>
      </c>
      <c r="E13" s="8" t="s">
        <v>13</v>
      </c>
      <c r="F13" s="8" t="s">
        <v>18</v>
      </c>
      <c r="G13" s="8" t="s">
        <v>27</v>
      </c>
      <c r="H13" s="1">
        <v>7974890</v>
      </c>
      <c r="I13" s="2" t="s">
        <v>5</v>
      </c>
      <c r="J13" s="1">
        <v>637991</v>
      </c>
      <c r="K13" s="1">
        <f t="shared" si="0"/>
        <v>8612881</v>
      </c>
    </row>
    <row r="14" spans="1:11" x14ac:dyDescent="0.25">
      <c r="B14" s="9" t="s">
        <v>8</v>
      </c>
      <c r="H14" s="1">
        <v>97557425</v>
      </c>
      <c r="I14" s="1"/>
      <c r="J14" s="1">
        <v>7804593</v>
      </c>
      <c r="K14" s="1">
        <f t="shared" si="0"/>
        <v>105362018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2023-09-14T07:36:08Z</dcterms:created>
  <dcterms:modified xsi:type="dcterms:W3CDTF">2023-10-03T06:45:06Z</dcterms:modified>
</cp:coreProperties>
</file>