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KF\T6\"/>
    </mc:Choice>
  </mc:AlternateContent>
  <xr:revisionPtr revIDLastSave="0" documentId="13_ncr:1_{2432E40A-E595-4A23-B70F-D0E02C948F87}" xr6:coauthVersionLast="47" xr6:coauthVersionMax="47" xr10:uidLastSave="{00000000-0000-0000-0000-000000000000}"/>
  <bookViews>
    <workbookView xWindow="-120" yWindow="-120" windowWidth="29040" windowHeight="15720" xr2:uid="{D0155405-DD95-4C95-9906-538AC7356F26}"/>
  </bookViews>
  <sheets>
    <sheet name="Công nợ" sheetId="2" r:id="rId1"/>
    <sheet name="Bảng kê HĐ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G31" i="2"/>
  <c r="F24" i="2"/>
  <c r="E17" i="2"/>
  <c r="D17" i="2"/>
  <c r="K9" i="1"/>
  <c r="L9" i="1"/>
  <c r="G32" i="2" l="1"/>
  <c r="M9" i="1"/>
</calcChain>
</file>

<file path=xl/sharedStrings.xml><?xml version="1.0" encoding="utf-8"?>
<sst xmlns="http://schemas.openxmlformats.org/spreadsheetml/2006/main" count="80" uniqueCount="65">
  <si>
    <t>BẢNG KÊ HOÁ ĐƠN ĐÃ SỬ DỤNG</t>
  </si>
  <si>
    <t>Tháng 6 năm 2023</t>
  </si>
  <si>
    <t>STT</t>
  </si>
  <si>
    <t>Số hóa đơn</t>
  </si>
  <si>
    <t>Ký hiệu</t>
  </si>
  <si>
    <t>Ngày hóa đơn</t>
  </si>
  <si>
    <t>Tên khách hàng</t>
  </si>
  <si>
    <t>Địa chỉ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</si>
  <si>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</si>
  <si>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</si>
  <si>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</si>
  <si>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</si>
  <si>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</si>
  <si>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</si>
  <si>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</si>
  <si>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Trạng thái hóa đơn</t>
  </si>
  <si>
    <t>00033233</t>
  </si>
  <si>
    <t>1C23TNN</t>
  </si>
  <si>
    <t>06/06/2023</t>
  </si>
  <si>
    <t>CÔNG TY CỔ PHẦN KING FOOD MARKET</t>
  </si>
  <si>
    <t>Số 37/5 Bế Văn Cấm, Phường Tân Kiểng, Quận 7, Thành phố Hồ Chí Minh, Việt Nam</t>
  </si>
  <si>
    <t>0313403198</t>
  </si>
  <si>
    <t>SỐ PO:  PO1001430470</t>
  </si>
  <si>
    <t>Hóa đơn mới</t>
  </si>
  <si>
    <t>00034756</t>
  </si>
  <si>
    <t>14/06/2023</t>
  </si>
  <si>
    <t>SỐ PO :  PO1001436044</t>
  </si>
  <si>
    <t>00036308</t>
  </si>
  <si>
    <t>20/06/2023</t>
  </si>
  <si>
    <t>SỐ PO:  PO1001439671</t>
  </si>
  <si>
    <t>00037826</t>
  </si>
  <si>
    <t>27/06/2023</t>
  </si>
  <si>
    <t>SỐ PO:  PO1001444331</t>
  </si>
  <si>
    <t>THEO DÕI CÔNG NỢ / CÔNG TY CỔ PHẦN KING FOOD MARKET</t>
  </si>
  <si>
    <t>Ngày tháng</t>
  </si>
  <si>
    <t>Nội dung</t>
  </si>
  <si>
    <t>Số tiền bán hàng ( -V)</t>
  </si>
  <si>
    <t>Thuế VAT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</si>
  <si>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</si>
  <si>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</si>
  <si>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</si>
  <si>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</si>
  <si>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</si>
  <si>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</si>
  <si>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</si>
  <si>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</si>
  <si>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</si>
  <si>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</si>
  <si>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</si>
  <si>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</si>
  <si>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</si>
  <si>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</si>
  <si>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</si>
  <si>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</si>
  <si>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</si>
  <si>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</si>
  <si>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</si>
  <si>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Tổng đã thanh toán</t>
  </si>
  <si>
    <t xml:space="preserve">Dư nợ phải thu </t>
  </si>
  <si>
    <t>Bảng kê hóa đơn tháng 6</t>
  </si>
  <si>
    <t>Hàng trả tháng 6</t>
  </si>
  <si>
    <t>Giảm trừ (+V)</t>
  </si>
  <si>
    <t>Giảm trừ Hỗ trợ VC+Khai trương 2022</t>
  </si>
  <si>
    <t>Giảm trừ Hỗ trợ VC+Khai trương Quý I/2023</t>
  </si>
  <si>
    <t>Thanh toán 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</si>
</sst>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\ hh:mm\ AM/PM"/>
    <numFmt numFmtId="165" formatCode="#,##0_);\(#,##0\)"/>
    <numFmt numFmtId="166" formatCode="_(* #,##0_);_(* \(#,##0\);_(* &quot;-&quot;??_);_(@_)"/>
    <numFmt numFmtId="170" formatCode="_-* #,##0.00_-;\-* #,##0.00_-;_-* &quot;-&quot;??_-;_-@_-"/>
  </numFmts>
  <fonts count="1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11"/>
      <color rgb="FFFF0000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horizontal="right" vertical="center" wrapText="1"/>
    </xf>
    <xf numFmtId="165" fontId="6" fillId="0" borderId="0" xfId="0" applyNumberFormat="1" applyFont="1"/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66" fontId="9" fillId="0" borderId="1" xfId="1" applyNumberFormat="1" applyFont="1" applyBorder="1" applyAlignment="1">
      <alignment horizontal="center"/>
    </xf>
    <xf numFmtId="166" fontId="9" fillId="0" borderId="1" xfId="1" applyNumberFormat="1" applyFont="1" applyBorder="1"/>
    <xf numFmtId="0" fontId="9" fillId="0" borderId="1" xfId="0" applyFont="1" applyBorder="1"/>
    <xf numFmtId="14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166" fontId="10" fillId="0" borderId="1" xfId="1" applyNumberFormat="1" applyFont="1" applyBorder="1" applyAlignment="1">
      <alignment horizontal="left" vertical="center"/>
    </xf>
    <xf numFmtId="166" fontId="8" fillId="3" borderId="1" xfId="1" applyNumberFormat="1" applyFont="1" applyFill="1" applyBorder="1" applyAlignment="1">
      <alignment horizontal="center"/>
    </xf>
    <xf numFmtId="0" fontId="8" fillId="3" borderId="1" xfId="0" applyFont="1" applyFill="1" applyBorder="1"/>
    <xf numFmtId="166" fontId="8" fillId="3" borderId="1" xfId="1" applyNumberFormat="1" applyFont="1" applyFill="1" applyBorder="1"/>
    <xf numFmtId="166" fontId="11" fillId="3" borderId="1" xfId="1" applyNumberFormat="1" applyFont="1" applyFill="1" applyBorder="1" applyAlignment="1">
      <alignment horizontal="center" vertical="center"/>
    </xf>
    <xf numFmtId="166" fontId="11" fillId="3" borderId="1" xfId="1" applyNumberFormat="1" applyFont="1" applyFill="1" applyBorder="1" applyAlignment="1">
      <alignment horizontal="left" vertical="center"/>
    </xf>
    <xf numFmtId="166" fontId="8" fillId="3" borderId="1" xfId="0" applyNumberFormat="1" applyFont="1" applyFill="1" applyBorder="1"/>
    <xf numFmtId="166" fontId="12" fillId="4" borderId="1" xfId="0" applyNumberFormat="1" applyFont="1" applyFill="1" applyBorder="1"/>
    <xf numFmtId="14" fontId="7" fillId="0" borderId="0" xfId="0" applyNumberFormat="1" applyFont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/>
    </xf>
    <xf numFmtId="14" fontId="8" fillId="3" borderId="3" xfId="0" applyNumberFormat="1" applyFont="1" applyFill="1" applyBorder="1" applyAlignment="1">
      <alignment horizontal="center"/>
    </xf>
    <xf numFmtId="14" fontId="12" fillId="4" borderId="2" xfId="0" quotePrefix="1" applyNumberFormat="1" applyFont="1" applyFill="1" applyBorder="1" applyAlignment="1">
      <alignment horizontal="center" vertical="center"/>
    </xf>
    <xf numFmtId="14" fontId="12" fillId="4" borderId="4" xfId="0" quotePrefix="1" applyNumberFormat="1" applyFont="1" applyFill="1" applyBorder="1" applyAlignment="1">
      <alignment horizontal="center" vertical="center"/>
    </xf>
    <xf numFmtId="14" fontId="12" fillId="4" borderId="3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9" fillId="0" borderId="1" xfId="3" applyNumberFormat="1" applyFont="1" applyBorder="1"/>
    <xf numFmtId="38" fontId="14" fillId="0" borderId="5" xfId="0" applyNumberFormat="1" applyFont="1" applyBorder="1" applyAlignment="1">
      <alignment horizontal="right" vertical="center"/>
    </xf>
  </cellXfs>
  <cellStyles count="4">
    <cellStyle name="Comma" xfId="1" builtinId="3"/>
    <cellStyle name="Comma 2" xfId="3" xr:uid="{882486A3-EB74-4CF7-8685-9E44DF5C0BC4}"/>
    <cellStyle name="Comma 3" xfId="2" xr:uid="{CFD69FDD-4AA4-4B42-83FE-9CF1772CEE7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B6DA-93E2-4CD6-9B65-DFCF41A738AF}">
  <dimension ref="B1:H32"/>
  <sheetViews>
    <sheetView tabSelected="1" workbookViewId="0">
      <selection activeCell="J17" sqref="J17"/>
    </sheetView>
  </sheetViews>
  <sheetFormatPr defaultRowHeight="15" x14ac:dyDescent="0.25"/>
  <cols>
    <col min="2" max="2" width="13.5703125" customWidth="1"/>
    <col min="3" max="3" width="24.42578125" customWidth="1"/>
    <col min="4" max="4" width="14.85546875" customWidth="1"/>
    <col min="5" max="5" width="15.85546875" customWidth="1"/>
    <col min="6" max="6" width="16.28515625" customWidth="1"/>
    <col min="7" max="7" width="18" customWidth="1"/>
    <col min="8" max="8" width="13.5703125" customWidth="1"/>
  </cols>
  <sheetData>
    <row r="1" spans="2:8" ht="19.5" x14ac:dyDescent="0.25">
      <c r="B1" s="31" t="s">
        <v>33</v>
      </c>
      <c r="C1" s="31"/>
      <c r="D1" s="31"/>
      <c r="E1" s="31"/>
      <c r="F1" s="31"/>
      <c r="G1" s="31"/>
    </row>
    <row r="2" spans="2:8" ht="31.5" x14ac:dyDescent="0.25">
      <c r="B2" s="11" t="s">
        <v>34</v>
      </c>
      <c r="C2" s="12" t="s">
        <v>35</v>
      </c>
      <c r="D2" s="12" t="s">
        <v>36</v>
      </c>
      <c r="E2" s="12" t="s">
        <v>37</v>
      </c>
      <c r="F2" s="12" t="s">
        <v>61</v>
      </c>
      <c r="G2" s="12" t="s">
        <v>38</v>
      </c>
    </row>
    <row r="3" spans="2:8" ht="15.75" x14ac:dyDescent="0.25">
      <c r="B3" s="13"/>
      <c r="C3" s="14" t="s">
        <v>39</v>
      </c>
      <c r="D3" s="15">
        <v>58804973</v>
      </c>
      <c r="E3" s="14"/>
      <c r="F3" s="14"/>
      <c r="G3" s="14"/>
    </row>
    <row r="4" spans="2:8" ht="15.75" x14ac:dyDescent="0.25">
      <c r="B4" s="16"/>
      <c r="C4" s="17" t="s">
        <v>40</v>
      </c>
      <c r="D4" s="18">
        <v>45039300</v>
      </c>
      <c r="E4" s="18">
        <v>4503930</v>
      </c>
      <c r="F4" s="18"/>
      <c r="G4" s="19"/>
    </row>
    <row r="5" spans="2:8" ht="15.75" x14ac:dyDescent="0.25">
      <c r="B5" s="16"/>
      <c r="C5" s="17" t="s">
        <v>41</v>
      </c>
      <c r="D5" s="18">
        <v>46902265</v>
      </c>
      <c r="E5" s="18">
        <v>4690227</v>
      </c>
      <c r="F5" s="18"/>
      <c r="G5" s="19"/>
    </row>
    <row r="6" spans="2:8" ht="15.75" x14ac:dyDescent="0.25">
      <c r="B6" s="16"/>
      <c r="C6" s="17" t="s">
        <v>42</v>
      </c>
      <c r="D6" s="18">
        <v>58875198</v>
      </c>
      <c r="E6" s="18">
        <v>5887521</v>
      </c>
      <c r="F6" s="18"/>
      <c r="G6" s="20"/>
    </row>
    <row r="7" spans="2:8" ht="15.75" x14ac:dyDescent="0.25">
      <c r="B7" s="21"/>
      <c r="C7" s="17" t="s">
        <v>43</v>
      </c>
      <c r="D7" s="18">
        <v>48385770</v>
      </c>
      <c r="E7" s="18">
        <v>4838579</v>
      </c>
      <c r="F7" s="19">
        <v>19858527</v>
      </c>
      <c r="G7" s="20"/>
      <c r="H7" t="s">
        <v>62</v>
      </c>
    </row>
    <row r="8" spans="2:8" ht="15.75" x14ac:dyDescent="0.25">
      <c r="B8" s="21"/>
      <c r="C8" s="17" t="s">
        <v>44</v>
      </c>
      <c r="D8" s="18">
        <v>67084025</v>
      </c>
      <c r="E8" s="18">
        <v>6708404</v>
      </c>
      <c r="F8" s="19">
        <v>8403994</v>
      </c>
      <c r="G8" s="20"/>
      <c r="H8" t="s">
        <v>63</v>
      </c>
    </row>
    <row r="9" spans="2:8" ht="15.75" x14ac:dyDescent="0.25">
      <c r="B9" s="21"/>
      <c r="C9" s="17" t="s">
        <v>59</v>
      </c>
      <c r="D9" s="18">
        <v>49323966</v>
      </c>
      <c r="E9" s="18">
        <v>4932398</v>
      </c>
      <c r="F9" s="39"/>
      <c r="G9" s="20"/>
    </row>
    <row r="10" spans="2:8" ht="15.75" x14ac:dyDescent="0.25">
      <c r="B10" s="21"/>
      <c r="C10" s="17"/>
      <c r="D10" s="18"/>
      <c r="E10" s="18"/>
      <c r="F10" s="40"/>
      <c r="G10" s="20"/>
    </row>
    <row r="11" spans="2:8" ht="15.75" x14ac:dyDescent="0.25">
      <c r="B11" s="21"/>
      <c r="C11" s="17"/>
      <c r="D11" s="18"/>
      <c r="E11" s="18"/>
      <c r="F11" s="19"/>
      <c r="G11" s="20"/>
    </row>
    <row r="12" spans="2:8" ht="15.75" x14ac:dyDescent="0.25">
      <c r="B12" s="21"/>
      <c r="C12" s="17"/>
      <c r="D12" s="18"/>
      <c r="E12" s="18"/>
      <c r="F12" s="19"/>
      <c r="G12" s="20"/>
    </row>
    <row r="13" spans="2:8" ht="15.75" x14ac:dyDescent="0.25">
      <c r="B13" s="21"/>
      <c r="C13" s="17"/>
      <c r="D13" s="18"/>
      <c r="E13" s="18"/>
      <c r="F13" s="19"/>
      <c r="G13" s="20"/>
    </row>
    <row r="14" spans="2:8" ht="15.75" x14ac:dyDescent="0.25">
      <c r="B14" s="21"/>
      <c r="C14" s="17"/>
      <c r="D14" s="18"/>
      <c r="E14" s="18"/>
      <c r="F14" s="19"/>
      <c r="G14" s="20"/>
    </row>
    <row r="15" spans="2:8" ht="15.75" x14ac:dyDescent="0.25">
      <c r="B15" s="21"/>
      <c r="C15" s="17"/>
      <c r="D15" s="18"/>
      <c r="E15" s="18"/>
      <c r="F15" s="19"/>
      <c r="G15" s="20"/>
    </row>
    <row r="16" spans="2:8" ht="15.75" x14ac:dyDescent="0.25">
      <c r="B16" s="21"/>
      <c r="C16" s="22"/>
      <c r="D16" s="18"/>
      <c r="E16" s="23"/>
      <c r="F16" s="19"/>
      <c r="G16" s="20"/>
    </row>
    <row r="17" spans="2:7" ht="15.75" x14ac:dyDescent="0.25">
      <c r="B17" s="32" t="s">
        <v>45</v>
      </c>
      <c r="C17" s="33"/>
      <c r="D17" s="24">
        <f>+SUM(D4:D15)</f>
        <v>315610524</v>
      </c>
      <c r="E17" s="24">
        <f>+SUM(E4:E15)</f>
        <v>31561059</v>
      </c>
      <c r="F17" s="24">
        <f>+SUM(F4:F15)</f>
        <v>28262521</v>
      </c>
      <c r="G17" s="25"/>
    </row>
    <row r="18" spans="2:7" ht="15.75" x14ac:dyDescent="0.25">
      <c r="B18" s="16"/>
      <c r="C18" s="16" t="s">
        <v>46</v>
      </c>
      <c r="D18" s="18"/>
      <c r="E18" s="18"/>
      <c r="F18" s="18">
        <v>1264152</v>
      </c>
      <c r="G18" s="20"/>
    </row>
    <row r="19" spans="2:7" ht="15.75" x14ac:dyDescent="0.25">
      <c r="B19" s="16"/>
      <c r="C19" s="16" t="s">
        <v>47</v>
      </c>
      <c r="D19" s="18"/>
      <c r="E19" s="18"/>
      <c r="F19" s="18">
        <v>4734884</v>
      </c>
      <c r="G19" s="20"/>
    </row>
    <row r="20" spans="2:7" ht="15.75" x14ac:dyDescent="0.25">
      <c r="B20" s="16"/>
      <c r="C20" s="16" t="s">
        <v>48</v>
      </c>
      <c r="D20" s="18"/>
      <c r="E20" s="18"/>
      <c r="F20" s="18">
        <v>3719063</v>
      </c>
      <c r="G20" s="20"/>
    </row>
    <row r="21" spans="2:7" ht="15.75" x14ac:dyDescent="0.25">
      <c r="B21" s="16"/>
      <c r="C21" s="16" t="s">
        <v>49</v>
      </c>
      <c r="D21" s="18"/>
      <c r="E21" s="18"/>
      <c r="F21" s="18">
        <v>122164</v>
      </c>
      <c r="G21" s="20"/>
    </row>
    <row r="22" spans="2:7" ht="15.75" x14ac:dyDescent="0.25">
      <c r="B22" s="16"/>
      <c r="C22" s="16" t="s">
        <v>50</v>
      </c>
      <c r="D22" s="18"/>
      <c r="E22" s="18"/>
      <c r="F22" s="19"/>
      <c r="G22" s="20"/>
    </row>
    <row r="23" spans="2:7" ht="15.75" x14ac:dyDescent="0.25">
      <c r="B23" s="16"/>
      <c r="C23" s="16" t="s">
        <v>60</v>
      </c>
      <c r="D23" s="18"/>
      <c r="E23" s="18"/>
      <c r="F23" s="19">
        <v>244328</v>
      </c>
      <c r="G23" s="20"/>
    </row>
    <row r="24" spans="2:7" ht="15.75" x14ac:dyDescent="0.25">
      <c r="B24" s="32" t="s">
        <v>51</v>
      </c>
      <c r="C24" s="33"/>
      <c r="D24" s="24"/>
      <c r="E24" s="24"/>
      <c r="F24" s="26">
        <f>+SUM(F18:F23)</f>
        <v>10084591</v>
      </c>
      <c r="G24" s="25"/>
    </row>
    <row r="25" spans="2:7" ht="15.75" x14ac:dyDescent="0.25">
      <c r="B25" s="16"/>
      <c r="C25" s="17" t="s">
        <v>52</v>
      </c>
      <c r="D25" s="18"/>
      <c r="E25" s="18"/>
      <c r="F25" s="18"/>
      <c r="G25" s="19">
        <v>58804973</v>
      </c>
    </row>
    <row r="26" spans="2:7" ht="15.75" x14ac:dyDescent="0.25">
      <c r="B26" s="16"/>
      <c r="C26" s="17" t="s">
        <v>53</v>
      </c>
      <c r="D26" s="18"/>
      <c r="E26" s="18"/>
      <c r="F26" s="18"/>
      <c r="G26" s="19">
        <v>0</v>
      </c>
    </row>
    <row r="27" spans="2:7" ht="15.75" x14ac:dyDescent="0.25">
      <c r="B27" s="16"/>
      <c r="C27" s="17" t="s">
        <v>54</v>
      </c>
      <c r="D27" s="18"/>
      <c r="E27" s="18"/>
      <c r="F27" s="18"/>
      <c r="G27" s="19">
        <v>43544194</v>
      </c>
    </row>
    <row r="28" spans="2:7" ht="15.75" x14ac:dyDescent="0.25">
      <c r="B28" s="16"/>
      <c r="C28" s="17" t="s">
        <v>55</v>
      </c>
      <c r="D28" s="18"/>
      <c r="E28" s="18"/>
      <c r="F28" s="18"/>
      <c r="G28" s="19">
        <v>28014902</v>
      </c>
    </row>
    <row r="29" spans="2:7" ht="15.75" x14ac:dyDescent="0.25">
      <c r="B29" s="21"/>
      <c r="C29" s="17" t="s">
        <v>56</v>
      </c>
      <c r="D29" s="18"/>
      <c r="E29" s="18"/>
      <c r="F29" s="18"/>
      <c r="G29" s="19">
        <v>109460910</v>
      </c>
    </row>
    <row r="30" spans="2:7" ht="15.75" x14ac:dyDescent="0.25">
      <c r="B30" s="21"/>
      <c r="C30" s="22" t="s">
        <v>64</v>
      </c>
      <c r="D30" s="18"/>
      <c r="E30" s="18"/>
      <c r="F30" s="18"/>
      <c r="G30" s="19">
        <v>73548801</v>
      </c>
    </row>
    <row r="31" spans="2:7" ht="15.75" x14ac:dyDescent="0.25">
      <c r="B31" s="32" t="s">
        <v>57</v>
      </c>
      <c r="C31" s="33"/>
      <c r="D31" s="27"/>
      <c r="E31" s="28"/>
      <c r="F31" s="29"/>
      <c r="G31" s="29">
        <f>+SUM(G25:G30)</f>
        <v>313373780</v>
      </c>
    </row>
    <row r="32" spans="2:7" ht="15.75" x14ac:dyDescent="0.25">
      <c r="B32" s="34" t="s">
        <v>58</v>
      </c>
      <c r="C32" s="35"/>
      <c r="D32" s="35"/>
      <c r="E32" s="35"/>
      <c r="F32" s="36"/>
      <c r="G32" s="30">
        <f>D3+D17+E17-F17-F24-G31</f>
        <v>54255664</v>
      </c>
    </row>
  </sheetData>
  <mergeCells count="5">
    <mergeCell ref="B1:G1"/>
    <mergeCell ref="B17:C17"/>
    <mergeCell ref="B24:C24"/>
    <mergeCell ref="B31:C31"/>
    <mergeCell ref="B32:F32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7CFA-466A-4291-A4DA-771AE3DA0499}">
  <dimension ref="A1:N9"/>
  <sheetViews>
    <sheetView workbookViewId="0">
      <selection activeCell="M9" sqref="M9"/>
    </sheetView>
  </sheetViews>
  <sheetFormatPr defaultRowHeight="15" x14ac:dyDescent="0.25"/>
  <cols>
    <col min="9" max="13" width="13.140625" customWidth="1"/>
    <col min="14" max="14" width="16.42578125" customWidth="1"/>
  </cols>
  <sheetData>
    <row r="1" spans="1:14" ht="20.2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5.75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0.25" x14ac:dyDescent="0.25">
      <c r="A3" s="1"/>
      <c r="B3" s="1"/>
      <c r="C3" s="1"/>
      <c r="D3" s="1"/>
      <c r="E3" s="2"/>
      <c r="F3" s="2"/>
      <c r="G3" s="2"/>
      <c r="H3" s="2"/>
      <c r="I3" s="1"/>
      <c r="J3" s="1"/>
      <c r="K3" s="1"/>
      <c r="L3" s="1"/>
      <c r="M3" s="1"/>
      <c r="N3" s="1"/>
    </row>
    <row r="4" spans="1:14" ht="25.5" x14ac:dyDescent="0.25">
      <c r="A4" s="3" t="s">
        <v>2</v>
      </c>
      <c r="B4" s="3" t="s">
        <v>3</v>
      </c>
      <c r="C4" s="3" t="s">
        <v>4</v>
      </c>
      <c r="D4" s="3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spans="1:14" x14ac:dyDescent="0.25">
      <c r="A5" s="5">
        <v>1</v>
      </c>
      <c r="B5" s="6" t="s">
        <v>16</v>
      </c>
      <c r="C5" s="6" t="s">
        <v>17</v>
      </c>
      <c r="D5" s="7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9">
        <v>11198575</v>
      </c>
      <c r="J5" s="9">
        <v>0</v>
      </c>
      <c r="K5" s="9">
        <v>11198575</v>
      </c>
      <c r="L5" s="9">
        <v>1119858</v>
      </c>
      <c r="M5" s="9">
        <v>12318433</v>
      </c>
      <c r="N5" s="6" t="s">
        <v>23</v>
      </c>
    </row>
    <row r="6" spans="1:14" x14ac:dyDescent="0.25">
      <c r="A6" s="5">
        <v>2</v>
      </c>
      <c r="B6" s="6" t="s">
        <v>24</v>
      </c>
      <c r="C6" s="6" t="s">
        <v>17</v>
      </c>
      <c r="D6" s="7" t="s">
        <v>25</v>
      </c>
      <c r="E6" s="8" t="s">
        <v>19</v>
      </c>
      <c r="F6" s="8" t="s">
        <v>20</v>
      </c>
      <c r="G6" s="8" t="s">
        <v>21</v>
      </c>
      <c r="H6" s="8" t="s">
        <v>26</v>
      </c>
      <c r="I6" s="9">
        <v>13460405</v>
      </c>
      <c r="J6" s="9">
        <v>0</v>
      </c>
      <c r="K6" s="9">
        <v>13460405</v>
      </c>
      <c r="L6" s="9">
        <v>1346041</v>
      </c>
      <c r="M6" s="9">
        <v>14806446</v>
      </c>
      <c r="N6" s="6" t="s">
        <v>23</v>
      </c>
    </row>
    <row r="7" spans="1:14" x14ac:dyDescent="0.25">
      <c r="A7" s="5">
        <v>3</v>
      </c>
      <c r="B7" s="6" t="s">
        <v>27</v>
      </c>
      <c r="C7" s="6" t="s">
        <v>17</v>
      </c>
      <c r="D7" s="7" t="s">
        <v>28</v>
      </c>
      <c r="E7" s="8" t="s">
        <v>19</v>
      </c>
      <c r="F7" s="8" t="s">
        <v>20</v>
      </c>
      <c r="G7" s="8" t="s">
        <v>21</v>
      </c>
      <c r="H7" s="8" t="s">
        <v>29</v>
      </c>
      <c r="I7" s="9">
        <v>8453050</v>
      </c>
      <c r="J7" s="9">
        <v>0</v>
      </c>
      <c r="K7" s="9">
        <v>8453050</v>
      </c>
      <c r="L7" s="9">
        <v>845305</v>
      </c>
      <c r="M7" s="9">
        <v>9298355</v>
      </c>
      <c r="N7" s="6" t="s">
        <v>23</v>
      </c>
    </row>
    <row r="8" spans="1:14" x14ac:dyDescent="0.25">
      <c r="A8" s="5">
        <v>4</v>
      </c>
      <c r="B8" s="6" t="s">
        <v>30</v>
      </c>
      <c r="C8" s="6" t="s">
        <v>17</v>
      </c>
      <c r="D8" s="7" t="s">
        <v>31</v>
      </c>
      <c r="E8" s="8" t="s">
        <v>19</v>
      </c>
      <c r="F8" s="8" t="s">
        <v>20</v>
      </c>
      <c r="G8" s="8" t="s">
        <v>21</v>
      </c>
      <c r="H8" s="8" t="s">
        <v>32</v>
      </c>
      <c r="I8" s="9">
        <v>16211936</v>
      </c>
      <c r="J8" s="9">
        <v>0</v>
      </c>
      <c r="K8" s="9">
        <v>16211936</v>
      </c>
      <c r="L8" s="9">
        <v>1621194</v>
      </c>
      <c r="M8" s="9">
        <v>17833130</v>
      </c>
      <c r="N8" s="6" t="s">
        <v>23</v>
      </c>
    </row>
    <row r="9" spans="1:14" x14ac:dyDescent="0.25">
      <c r="K9" s="10">
        <f t="shared" ref="K9:L9" si="0">+SUM(K5:K8)</f>
        <v>49323966</v>
      </c>
      <c r="L9" s="10">
        <f t="shared" si="0"/>
        <v>4932398</v>
      </c>
      <c r="M9" s="10">
        <f>+SUM(M5:M8)</f>
        <v>54256364</v>
      </c>
    </row>
  </sheetData>
  <mergeCells count="2">
    <mergeCell ref="A1:N1"/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Bảng kê HĐ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2023-07-04T02:16:15Z</dcterms:created>
  <dcterms:modified xsi:type="dcterms:W3CDTF">2023-08-01T09:55:01Z</dcterms:modified>
</cp:coreProperties>
</file>