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KF\T5\"/>
    </mc:Choice>
  </mc:AlternateContent>
  <xr:revisionPtr revIDLastSave="0" documentId="13_ncr:1_{EA76CA80-E4E9-45C6-B5D7-F0498CAEB825}" xr6:coauthVersionLast="47" xr6:coauthVersionMax="47" xr10:uidLastSave="{00000000-0000-0000-0000-000000000000}"/>
  <bookViews>
    <workbookView xWindow="-120" yWindow="-120" windowWidth="29040" windowHeight="15720" xr2:uid="{0F980A50-3AB5-40EF-98CA-5F7A248C9B89}"/>
  </bookViews>
  <sheets>
    <sheet name="Công nợ" sheetId="1" r:id="rId1"/>
    <sheet name="Sheet1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3" l="1"/>
  <c r="L4" i="3"/>
  <c r="K4" i="3"/>
  <c r="J4" i="3"/>
  <c r="I4" i="3"/>
  <c r="G30" i="1"/>
  <c r="F24" i="1" l="1"/>
  <c r="F17" i="1"/>
  <c r="E17" i="1"/>
  <c r="D17" i="1"/>
  <c r="G31" i="1" l="1"/>
</calcChain>
</file>

<file path=xl/sharedStrings.xml><?xml version="1.0" encoding="utf-8"?>
<sst xmlns="http://schemas.openxmlformats.org/spreadsheetml/2006/main" count="92" uniqueCount="67">
  <si>
    <t>THEO DÕI CÔNG NỢ / CÔNG TY CỔ PHẦN KING FOOD MARKET</t>
  </si>
  <si>
    <t>Ngày tháng</t>
  </si>
  <si>
    <t>Nội dung</t>
  </si>
  <si>
    <t>Số tiền bán hàng ( -V)</t>
  </si>
  <si>
    <t>Thuế VAT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</si>
  <si>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</si>
  <si>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</si>
  <si>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</si>
  <si>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</si>
  <si>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</si>
  <si>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</si>
  <si>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</si>
  <si>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Giảm trừ Hỗ trợ VC+Khai trương</t>
  </si>
  <si>
    <t>Tổng bán hàng</t>
  </si>
  <si>
    <t>Tổng hàng trả</t>
  </si>
  <si>
    <t>Tổng đã thanh toán</t>
  </si>
  <si>
    <t xml:space="preserve">Dư nợ phải thu </t>
  </si>
  <si>
    <t>Thanh toán tháng 1</t>
  </si>
  <si>
    <t>Thanh toán tháng 2</t>
  </si>
  <si>
    <t>Thanh toán tháng 3</t>
  </si>
  <si>
    <t>Thanh toán tháng 4</t>
  </si>
  <si>
    <t>Thanh toán tháng 5</t>
  </si>
  <si>
    <t>Hàng trả tháng 1</t>
  </si>
  <si>
    <t>Hàng trả tháng 2</t>
  </si>
  <si>
    <t>Hàng trả tháng 3</t>
  </si>
  <si>
    <t>Hàng trả tháng 4</t>
  </si>
  <si>
    <t>Hàng trả tháng 5</t>
  </si>
  <si>
    <t>Bảng kê hóa đơn tháng 5</t>
  </si>
  <si>
    <t>Tháng 5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</si>
  <si>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</si>
  <si>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</si>
  <si>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</si>
  <si>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</si>
  <si>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</si>
  <si>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</si>
  <si>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</si>
  <si>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</si>
  <si>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</si>
  <si>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</si>
  <si>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</si>
  <si>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</si>
  <si>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00025337</t>
  </si>
  <si>
    <t>1C23TNN</t>
  </si>
  <si>
    <t>04/05/2023</t>
  </si>
  <si>
    <t>CÔNG TY CỔ PHẦN KING FOOD MARKET</t>
  </si>
  <si>
    <t>Số 37/5 Bế Văn Cấm, Phường Tân Kiểng, Quận 7, Thành phố Hồ Chí Minh, Việt Nam</t>
  </si>
  <si>
    <t>0313403198</t>
  </si>
  <si>
    <t>SỐ PO:   PO1001409151</t>
  </si>
  <si>
    <t>00025928</t>
  </si>
  <si>
    <t>09/05/2023</t>
  </si>
  <si>
    <t>SỐ PO:  PO1001412462</t>
  </si>
  <si>
    <t>00028221</t>
  </si>
  <si>
    <t>13/05/2023</t>
  </si>
  <si>
    <t>SỐ PO:   PO1001415303</t>
  </si>
  <si>
    <t>00028404</t>
  </si>
  <si>
    <t>16/05/2023</t>
  </si>
  <si>
    <t>Số PO :  PO1001416930</t>
  </si>
  <si>
    <t>00029954</t>
  </si>
  <si>
    <t>23/05/2023</t>
  </si>
  <si>
    <t>SỐ PO:  PO1001420293</t>
  </si>
  <si>
    <t>00031432</t>
  </si>
  <si>
    <t>27/05/2023</t>
  </si>
  <si>
    <t>SỐ PO:   PO1001424254</t>
  </si>
  <si>
    <t>00031597</t>
  </si>
  <si>
    <t>30/05/2023</t>
  </si>
  <si>
    <t>SỐ PO:  PO1001425980</t>
  </si>
  <si>
    <t xml:space="preserve">BẢNG KÊ HOÁ ĐƠN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</si>
</sst>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dd/mm/yyyy\ hh:mm\ AM/PM"/>
    <numFmt numFmtId="166" formatCode="#,##0_);\(#,##0\)"/>
    <numFmt numFmtId="167" formatCode="_-* #,##0_-;\-* #,##0_-;_-* &quot;-&quot;??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5" fillId="0" borderId="1" xfId="1" applyNumberFormat="1" applyFont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4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7" fillId="3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167" fontId="13" fillId="0" borderId="0" xfId="1" applyNumberFormat="1" applyFont="1" applyAlignment="1">
      <alignment horizontal="center" vertical="center" wrapText="1"/>
    </xf>
    <xf numFmtId="164" fontId="0" fillId="0" borderId="0" xfId="0" applyNumberFormat="1"/>
    <xf numFmtId="167" fontId="13" fillId="0" borderId="0" xfId="1" applyNumberFormat="1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" fillId="4" borderId="0" xfId="0" applyFont="1" applyFill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3" borderId="2" xfId="0" quotePrefix="1" applyNumberFormat="1" applyFont="1" applyFill="1" applyBorder="1" applyAlignment="1">
      <alignment horizontal="center" vertical="center"/>
    </xf>
    <xf numFmtId="14" fontId="7" fillId="3" borderId="4" xfId="0" quotePrefix="1" applyNumberFormat="1" applyFont="1" applyFill="1" applyBorder="1" applyAlignment="1">
      <alignment horizontal="center" vertical="center"/>
    </xf>
    <xf numFmtId="14" fontId="7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6067-2F0C-4C00-B1A4-0A78E30C586C}">
  <dimension ref="B1:H33"/>
  <sheetViews>
    <sheetView tabSelected="1" workbookViewId="0">
      <selection activeCell="H7" sqref="H7"/>
    </sheetView>
  </sheetViews>
  <sheetFormatPr defaultRowHeight="15" x14ac:dyDescent="0.25"/>
  <cols>
    <col min="2" max="2" width="19.28515625" customWidth="1"/>
    <col min="3" max="3" width="29.42578125" customWidth="1"/>
    <col min="4" max="7" width="21.85546875" customWidth="1"/>
    <col min="8" max="8" width="12.5703125" bestFit="1" customWidth="1"/>
  </cols>
  <sheetData>
    <row r="1" spans="2:8" ht="19.5" x14ac:dyDescent="0.25">
      <c r="B1" s="36" t="s">
        <v>0</v>
      </c>
      <c r="C1" s="36"/>
      <c r="D1" s="36"/>
      <c r="E1" s="36"/>
      <c r="F1" s="36"/>
      <c r="G1" s="36"/>
    </row>
    <row r="2" spans="2:8" ht="31.5" x14ac:dyDescent="0.25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2:8" ht="15.75" x14ac:dyDescent="0.25">
      <c r="B3" s="3"/>
      <c r="C3" s="4" t="s">
        <v>7</v>
      </c>
      <c r="D3" s="5">
        <v>58804973</v>
      </c>
      <c r="E3" s="4"/>
      <c r="F3" s="4"/>
      <c r="G3" s="4"/>
    </row>
    <row r="4" spans="2:8" ht="15.75" x14ac:dyDescent="0.25">
      <c r="B4" s="6"/>
      <c r="C4" s="7" t="s">
        <v>8</v>
      </c>
      <c r="D4" s="8">
        <v>45039300</v>
      </c>
      <c r="E4" s="8">
        <v>4503930</v>
      </c>
      <c r="F4" s="8"/>
      <c r="G4" s="9"/>
    </row>
    <row r="5" spans="2:8" ht="15.75" x14ac:dyDescent="0.25">
      <c r="B5" s="6"/>
      <c r="C5" s="7" t="s">
        <v>9</v>
      </c>
      <c r="D5" s="8">
        <v>46902265</v>
      </c>
      <c r="E5" s="8">
        <v>4690227</v>
      </c>
      <c r="F5" s="8"/>
      <c r="G5" s="9"/>
    </row>
    <row r="6" spans="2:8" ht="15.75" x14ac:dyDescent="0.25">
      <c r="B6" s="6"/>
      <c r="C6" s="7" t="s">
        <v>10</v>
      </c>
      <c r="D6" s="8">
        <v>58875198</v>
      </c>
      <c r="E6" s="8">
        <v>5887521</v>
      </c>
      <c r="F6" s="8"/>
      <c r="G6" s="10"/>
    </row>
    <row r="7" spans="2:8" ht="15.75" x14ac:dyDescent="0.25">
      <c r="B7" s="11"/>
      <c r="C7" s="7" t="s">
        <v>11</v>
      </c>
      <c r="D7" s="8">
        <v>48385770</v>
      </c>
      <c r="E7" s="8">
        <v>4838579</v>
      </c>
      <c r="F7" s="9">
        <v>19858527</v>
      </c>
      <c r="G7" s="10"/>
      <c r="H7" t="s">
        <v>12</v>
      </c>
    </row>
    <row r="8" spans="2:8" ht="15.75" x14ac:dyDescent="0.25">
      <c r="B8" s="11"/>
      <c r="C8" s="7" t="s">
        <v>27</v>
      </c>
      <c r="D8" s="8">
        <v>67084025</v>
      </c>
      <c r="E8" s="8">
        <v>6708404</v>
      </c>
      <c r="F8" s="9">
        <v>8403994</v>
      </c>
      <c r="G8" s="10"/>
      <c r="H8" t="s">
        <v>12</v>
      </c>
    </row>
    <row r="9" spans="2:8" ht="15.75" x14ac:dyDescent="0.25">
      <c r="B9" s="11"/>
      <c r="C9" s="7"/>
      <c r="D9" s="8"/>
      <c r="E9" s="8"/>
      <c r="F9" s="9"/>
      <c r="G9" s="10"/>
    </row>
    <row r="10" spans="2:8" ht="15.75" x14ac:dyDescent="0.25">
      <c r="B10" s="11"/>
      <c r="C10" s="7"/>
      <c r="D10" s="8"/>
      <c r="E10" s="8"/>
      <c r="F10" s="9"/>
      <c r="G10" s="10"/>
    </row>
    <row r="11" spans="2:8" ht="15.75" x14ac:dyDescent="0.25">
      <c r="B11" s="11"/>
      <c r="C11" s="7"/>
      <c r="D11" s="8"/>
      <c r="E11" s="8"/>
      <c r="F11" s="9"/>
      <c r="G11" s="10"/>
    </row>
    <row r="12" spans="2:8" ht="15.75" x14ac:dyDescent="0.25">
      <c r="B12" s="11"/>
      <c r="C12" s="7"/>
      <c r="D12" s="8"/>
      <c r="E12" s="8"/>
      <c r="F12" s="9"/>
      <c r="G12" s="10"/>
    </row>
    <row r="13" spans="2:8" ht="15.75" x14ac:dyDescent="0.25">
      <c r="B13" s="11"/>
      <c r="C13" s="7"/>
      <c r="D13" s="8"/>
      <c r="E13" s="8"/>
      <c r="F13" s="9"/>
      <c r="G13" s="10"/>
    </row>
    <row r="14" spans="2:8" ht="15.75" x14ac:dyDescent="0.25">
      <c r="B14" s="11"/>
      <c r="C14" s="7"/>
      <c r="D14" s="8"/>
      <c r="E14" s="8"/>
      <c r="F14" s="9"/>
      <c r="G14" s="10"/>
    </row>
    <row r="15" spans="2:8" ht="15.75" x14ac:dyDescent="0.25">
      <c r="B15" s="11"/>
      <c r="C15" s="7"/>
      <c r="D15" s="8"/>
      <c r="E15" s="8"/>
      <c r="F15" s="9"/>
      <c r="G15" s="10"/>
    </row>
    <row r="16" spans="2:8" ht="15.75" x14ac:dyDescent="0.25">
      <c r="B16" s="11"/>
      <c r="C16" s="12"/>
      <c r="D16" s="8"/>
      <c r="E16" s="13"/>
      <c r="F16" s="9"/>
      <c r="G16" s="10"/>
    </row>
    <row r="17" spans="2:8" ht="15.75" x14ac:dyDescent="0.25">
      <c r="B17" s="37" t="s">
        <v>13</v>
      </c>
      <c r="C17" s="38"/>
      <c r="D17" s="14">
        <f>+SUM(D4:D15)</f>
        <v>266286558</v>
      </c>
      <c r="E17" s="14">
        <f t="shared" ref="E17:F17" si="0">+SUM(E4:E15)</f>
        <v>26628661</v>
      </c>
      <c r="F17" s="14">
        <f t="shared" si="0"/>
        <v>28262521</v>
      </c>
      <c r="G17" s="15"/>
    </row>
    <row r="18" spans="2:8" ht="15.75" x14ac:dyDescent="0.25">
      <c r="B18" s="6"/>
      <c r="C18" s="6" t="s">
        <v>22</v>
      </c>
      <c r="D18" s="8"/>
      <c r="E18" s="8"/>
      <c r="F18" s="8">
        <v>1264152</v>
      </c>
      <c r="G18" s="10"/>
    </row>
    <row r="19" spans="2:8" ht="15.75" x14ac:dyDescent="0.25">
      <c r="B19" s="6"/>
      <c r="C19" s="6" t="s">
        <v>23</v>
      </c>
      <c r="D19" s="8"/>
      <c r="E19" s="8"/>
      <c r="F19" s="8">
        <v>4734884</v>
      </c>
      <c r="G19" s="10"/>
    </row>
    <row r="20" spans="2:8" ht="15.75" x14ac:dyDescent="0.25">
      <c r="B20" s="6"/>
      <c r="C20" s="6" t="s">
        <v>24</v>
      </c>
      <c r="D20" s="8"/>
      <c r="E20" s="8"/>
      <c r="F20" s="8">
        <v>3719063</v>
      </c>
      <c r="G20" s="10"/>
    </row>
    <row r="21" spans="2:8" ht="15.75" x14ac:dyDescent="0.25">
      <c r="B21" s="6"/>
      <c r="C21" s="6" t="s">
        <v>25</v>
      </c>
      <c r="D21" s="8"/>
      <c r="E21" s="8"/>
      <c r="F21" s="8">
        <v>122164</v>
      </c>
      <c r="G21" s="10"/>
    </row>
    <row r="22" spans="2:8" ht="15.75" x14ac:dyDescent="0.25">
      <c r="B22" s="6"/>
      <c r="C22" s="6" t="s">
        <v>26</v>
      </c>
      <c r="D22" s="8"/>
      <c r="E22" s="8"/>
      <c r="F22" s="9"/>
      <c r="G22" s="10"/>
    </row>
    <row r="23" spans="2:8" ht="15.75" x14ac:dyDescent="0.25">
      <c r="B23" s="6"/>
      <c r="C23" s="6"/>
      <c r="D23" s="8"/>
      <c r="E23" s="8"/>
      <c r="F23" s="9"/>
      <c r="G23" s="10"/>
    </row>
    <row r="24" spans="2:8" ht="15.75" x14ac:dyDescent="0.25">
      <c r="B24" s="37" t="s">
        <v>14</v>
      </c>
      <c r="C24" s="38"/>
      <c r="D24" s="14"/>
      <c r="E24" s="14"/>
      <c r="F24" s="16">
        <f>+SUM(F18:F23)</f>
        <v>9840263</v>
      </c>
      <c r="G24" s="15"/>
    </row>
    <row r="25" spans="2:8" ht="15.75" x14ac:dyDescent="0.25">
      <c r="B25" s="6"/>
      <c r="C25" s="7" t="s">
        <v>17</v>
      </c>
      <c r="D25" s="8"/>
      <c r="E25" s="8"/>
      <c r="F25" s="8"/>
      <c r="G25" s="9">
        <v>58804973</v>
      </c>
    </row>
    <row r="26" spans="2:8" ht="15.75" x14ac:dyDescent="0.25">
      <c r="B26" s="6"/>
      <c r="C26" s="7" t="s">
        <v>18</v>
      </c>
      <c r="D26" s="8"/>
      <c r="E26" s="8"/>
      <c r="F26" s="8"/>
      <c r="G26" s="9">
        <v>0</v>
      </c>
    </row>
    <row r="27" spans="2:8" ht="15.75" x14ac:dyDescent="0.25">
      <c r="B27" s="6"/>
      <c r="C27" s="7" t="s">
        <v>19</v>
      </c>
      <c r="D27" s="8"/>
      <c r="E27" s="8"/>
      <c r="F27" s="8"/>
      <c r="G27" s="9">
        <v>43544194</v>
      </c>
    </row>
    <row r="28" spans="2:8" ht="15.75" x14ac:dyDescent="0.25">
      <c r="B28" s="6"/>
      <c r="C28" s="7" t="s">
        <v>20</v>
      </c>
      <c r="D28" s="8"/>
      <c r="E28" s="8"/>
      <c r="F28" s="8"/>
      <c r="G28" s="9">
        <v>28014902</v>
      </c>
    </row>
    <row r="29" spans="2:8" ht="15.75" x14ac:dyDescent="0.25">
      <c r="B29" s="11"/>
      <c r="C29" s="7" t="s">
        <v>21</v>
      </c>
      <c r="D29" s="8"/>
      <c r="E29" s="8"/>
      <c r="F29" s="8"/>
      <c r="G29" s="9">
        <v>109460910</v>
      </c>
    </row>
    <row r="30" spans="2:8" ht="15.75" x14ac:dyDescent="0.25">
      <c r="B30" s="37" t="s">
        <v>15</v>
      </c>
      <c r="C30" s="38"/>
      <c r="D30" s="17"/>
      <c r="E30" s="18"/>
      <c r="F30" s="19"/>
      <c r="G30" s="19">
        <f>+SUM(G25:G29)</f>
        <v>239824979</v>
      </c>
      <c r="H30" s="31"/>
    </row>
    <row r="31" spans="2:8" ht="15.75" x14ac:dyDescent="0.25">
      <c r="B31" s="39" t="s">
        <v>16</v>
      </c>
      <c r="C31" s="40"/>
      <c r="D31" s="40"/>
      <c r="E31" s="40"/>
      <c r="F31" s="41"/>
      <c r="G31" s="20">
        <f>D3+D17+E17-F17-F24-G30</f>
        <v>73792429</v>
      </c>
    </row>
    <row r="32" spans="2:8" ht="15.75" x14ac:dyDescent="0.25">
      <c r="B32" s="21"/>
      <c r="C32" s="22"/>
      <c r="D32" s="23"/>
      <c r="E32" s="24"/>
    </row>
    <row r="33" spans="2:7" ht="15.75" x14ac:dyDescent="0.25">
      <c r="B33" s="21"/>
      <c r="C33" s="22"/>
      <c r="D33" s="23"/>
      <c r="E33" s="24"/>
      <c r="F33" s="35"/>
      <c r="G33" s="35"/>
    </row>
  </sheetData>
  <mergeCells count="6">
    <mergeCell ref="F33:G33"/>
    <mergeCell ref="B1:G1"/>
    <mergeCell ref="B17:C17"/>
    <mergeCell ref="B24:C24"/>
    <mergeCell ref="B30:C30"/>
    <mergeCell ref="B31:F3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AF71-530C-4AE8-A3A5-4A1969D2BCF7}">
  <dimension ref="A1:M12"/>
  <sheetViews>
    <sheetView workbookViewId="0">
      <selection activeCell="G10" sqref="G10"/>
    </sheetView>
  </sheetViews>
  <sheetFormatPr defaultRowHeight="15" x14ac:dyDescent="0.25"/>
  <cols>
    <col min="1" max="1" width="4.5703125" customWidth="1"/>
    <col min="2" max="4" width="11.85546875" customWidth="1"/>
    <col min="5" max="13" width="17.28515625" customWidth="1"/>
  </cols>
  <sheetData>
    <row r="1" spans="1:13" ht="20.25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25" x14ac:dyDescent="0.25">
      <c r="A2" s="42" t="s">
        <v>66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5.75" x14ac:dyDescent="0.2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5.75" x14ac:dyDescent="0.25">
      <c r="A4" s="30"/>
      <c r="B4" s="30"/>
      <c r="C4" s="30"/>
      <c r="D4" s="30"/>
      <c r="E4" s="32"/>
      <c r="F4" s="32"/>
      <c r="G4" s="30"/>
      <c r="H4" s="30"/>
      <c r="I4" s="30">
        <f t="shared" ref="I4:L4" si="0">+SUBTOTAL(9,I6:I12)</f>
        <v>67084025</v>
      </c>
      <c r="J4" s="30">
        <f t="shared" si="0"/>
        <v>0</v>
      </c>
      <c r="K4" s="30">
        <f t="shared" si="0"/>
        <v>67084025</v>
      </c>
      <c r="L4" s="30">
        <f t="shared" si="0"/>
        <v>6708404</v>
      </c>
      <c r="M4" s="30">
        <f>+SUBTOTAL(9,M6:M12)</f>
        <v>73792429</v>
      </c>
    </row>
    <row r="5" spans="1:13" ht="25.5" x14ac:dyDescent="0.25">
      <c r="A5" s="25"/>
      <c r="B5" s="25" t="s">
        <v>29</v>
      </c>
      <c r="C5" s="25" t="s">
        <v>30</v>
      </c>
      <c r="D5" s="25" t="s">
        <v>31</v>
      </c>
      <c r="E5" s="33" t="s">
        <v>32</v>
      </c>
      <c r="F5" s="33" t="s">
        <v>33</v>
      </c>
      <c r="G5" s="25" t="s">
        <v>34</v>
      </c>
      <c r="H5" s="25" t="s">
        <v>35</v>
      </c>
      <c r="I5" s="25" t="s">
        <v>36</v>
      </c>
      <c r="J5" s="25" t="s">
        <v>37</v>
      </c>
      <c r="K5" s="25" t="s">
        <v>38</v>
      </c>
      <c r="L5" s="25" t="s">
        <v>39</v>
      </c>
      <c r="M5" s="25" t="s">
        <v>40</v>
      </c>
    </row>
    <row r="6" spans="1:13" ht="26.25" customHeight="1" x14ac:dyDescent="0.25">
      <c r="A6" s="26"/>
      <c r="B6" s="27" t="s">
        <v>41</v>
      </c>
      <c r="C6" s="27" t="s">
        <v>42</v>
      </c>
      <c r="D6" s="28" t="s">
        <v>43</v>
      </c>
      <c r="E6" s="34" t="s">
        <v>44</v>
      </c>
      <c r="F6" s="34" t="s">
        <v>45</v>
      </c>
      <c r="G6" s="27" t="s">
        <v>46</v>
      </c>
      <c r="H6" s="27" t="s">
        <v>47</v>
      </c>
      <c r="I6" s="29">
        <v>13441545</v>
      </c>
      <c r="J6" s="29">
        <v>0</v>
      </c>
      <c r="K6" s="29">
        <v>13441545</v>
      </c>
      <c r="L6" s="29">
        <v>1344155</v>
      </c>
      <c r="M6" s="29">
        <v>14785700</v>
      </c>
    </row>
    <row r="7" spans="1:13" ht="26.25" customHeight="1" x14ac:dyDescent="0.25">
      <c r="A7" s="26"/>
      <c r="B7" s="27" t="s">
        <v>48</v>
      </c>
      <c r="C7" s="27" t="s">
        <v>42</v>
      </c>
      <c r="D7" s="28" t="s">
        <v>49</v>
      </c>
      <c r="E7" s="34" t="s">
        <v>44</v>
      </c>
      <c r="F7" s="34" t="s">
        <v>45</v>
      </c>
      <c r="G7" s="27" t="s">
        <v>46</v>
      </c>
      <c r="H7" s="27" t="s">
        <v>50</v>
      </c>
      <c r="I7" s="29">
        <v>9156435</v>
      </c>
      <c r="J7" s="29">
        <v>0</v>
      </c>
      <c r="K7" s="29">
        <v>9156435</v>
      </c>
      <c r="L7" s="29">
        <v>915644</v>
      </c>
      <c r="M7" s="29">
        <v>10072079</v>
      </c>
    </row>
    <row r="8" spans="1:13" ht="26.25" customHeight="1" x14ac:dyDescent="0.25">
      <c r="A8" s="26"/>
      <c r="B8" s="27" t="s">
        <v>51</v>
      </c>
      <c r="C8" s="27" t="s">
        <v>42</v>
      </c>
      <c r="D8" s="28" t="s">
        <v>52</v>
      </c>
      <c r="E8" s="34" t="s">
        <v>44</v>
      </c>
      <c r="F8" s="34" t="s">
        <v>45</v>
      </c>
      <c r="G8" s="27" t="s">
        <v>46</v>
      </c>
      <c r="H8" s="27" t="s">
        <v>53</v>
      </c>
      <c r="I8" s="29">
        <v>5355650</v>
      </c>
      <c r="J8" s="29">
        <v>0</v>
      </c>
      <c r="K8" s="29">
        <v>5355650</v>
      </c>
      <c r="L8" s="29">
        <v>535565</v>
      </c>
      <c r="M8" s="29">
        <v>5891215</v>
      </c>
    </row>
    <row r="9" spans="1:13" ht="26.25" customHeight="1" x14ac:dyDescent="0.25">
      <c r="A9" s="26"/>
      <c r="B9" s="27" t="s">
        <v>54</v>
      </c>
      <c r="C9" s="27" t="s">
        <v>42</v>
      </c>
      <c r="D9" s="28" t="s">
        <v>55</v>
      </c>
      <c r="E9" s="34" t="s">
        <v>44</v>
      </c>
      <c r="F9" s="34" t="s">
        <v>45</v>
      </c>
      <c r="G9" s="27" t="s">
        <v>46</v>
      </c>
      <c r="H9" s="27" t="s">
        <v>56</v>
      </c>
      <c r="I9" s="29">
        <v>11386710</v>
      </c>
      <c r="J9" s="29">
        <v>0</v>
      </c>
      <c r="K9" s="29">
        <v>11386710</v>
      </c>
      <c r="L9" s="29">
        <v>1138671</v>
      </c>
      <c r="M9" s="29">
        <v>12525381</v>
      </c>
    </row>
    <row r="10" spans="1:13" ht="26.25" customHeight="1" x14ac:dyDescent="0.25">
      <c r="A10" s="26"/>
      <c r="B10" s="27" t="s">
        <v>57</v>
      </c>
      <c r="C10" s="27" t="s">
        <v>42</v>
      </c>
      <c r="D10" s="28" t="s">
        <v>58</v>
      </c>
      <c r="E10" s="34" t="s">
        <v>44</v>
      </c>
      <c r="F10" s="34" t="s">
        <v>45</v>
      </c>
      <c r="G10" s="27" t="s">
        <v>46</v>
      </c>
      <c r="H10" s="27" t="s">
        <v>59</v>
      </c>
      <c r="I10" s="29">
        <v>15532840</v>
      </c>
      <c r="J10" s="29">
        <v>0</v>
      </c>
      <c r="K10" s="29">
        <v>15532840</v>
      </c>
      <c r="L10" s="29">
        <v>1553284</v>
      </c>
      <c r="M10" s="29">
        <v>17086124</v>
      </c>
    </row>
    <row r="11" spans="1:13" ht="26.25" customHeight="1" x14ac:dyDescent="0.25">
      <c r="A11" s="26"/>
      <c r="B11" s="27" t="s">
        <v>60</v>
      </c>
      <c r="C11" s="27" t="s">
        <v>42</v>
      </c>
      <c r="D11" s="28" t="s">
        <v>61</v>
      </c>
      <c r="E11" s="34" t="s">
        <v>44</v>
      </c>
      <c r="F11" s="34" t="s">
        <v>45</v>
      </c>
      <c r="G11" s="27" t="s">
        <v>46</v>
      </c>
      <c r="H11" s="27" t="s">
        <v>62</v>
      </c>
      <c r="I11" s="29">
        <v>4235955</v>
      </c>
      <c r="J11" s="29">
        <v>0</v>
      </c>
      <c r="K11" s="29">
        <v>4235955</v>
      </c>
      <c r="L11" s="29">
        <v>423596</v>
      </c>
      <c r="M11" s="29">
        <v>4659551</v>
      </c>
    </row>
    <row r="12" spans="1:13" ht="26.25" customHeight="1" x14ac:dyDescent="0.25">
      <c r="A12" s="26"/>
      <c r="B12" s="27" t="s">
        <v>63</v>
      </c>
      <c r="C12" s="27" t="s">
        <v>42</v>
      </c>
      <c r="D12" s="28" t="s">
        <v>64</v>
      </c>
      <c r="E12" s="34" t="s">
        <v>44</v>
      </c>
      <c r="F12" s="34" t="s">
        <v>45</v>
      </c>
      <c r="G12" s="27" t="s">
        <v>46</v>
      </c>
      <c r="H12" s="27" t="s">
        <v>65</v>
      </c>
      <c r="I12" s="29">
        <v>7974890</v>
      </c>
      <c r="J12" s="29">
        <v>0</v>
      </c>
      <c r="K12" s="29">
        <v>7974890</v>
      </c>
      <c r="L12" s="29">
        <v>797489</v>
      </c>
      <c r="M12" s="29">
        <v>8772379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2023-06-03T00:56:25Z</dcterms:created>
  <dcterms:modified xsi:type="dcterms:W3CDTF">2023-07-04T06:39:39Z</dcterms:modified>
</cp:coreProperties>
</file>