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\\MAYCHUDELL\PKT - Copy 2\08 LAM\CÔNG NỢ\KF\T11\"/>
    </mc:Choice>
  </mc:AlternateContent>
  <xr:revisionPtr revIDLastSave="0" documentId="13_ncr:1_{8FD9EFA2-0173-4FE1-859D-4B30F234B924}" xr6:coauthVersionLast="47" xr6:coauthVersionMax="47" xr10:uidLastSave="{00000000-0000-0000-0000-000000000000}"/>
  <bookViews>
    <workbookView xWindow="-113" yWindow="-113" windowWidth="24267" windowHeight="13023" xr2:uid="{B50999A3-DC30-4F7C-8E73-C30F24837CAD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6" i="2" l="1"/>
  <c r="E16" i="2"/>
  <c r="D16" i="2"/>
  <c r="C16" i="2"/>
  <c r="F37" i="2" s="1"/>
</calcChain>
</file>

<file path=xl/sharedStrings.xml><?xml version="1.0" encoding="utf-8"?>
<sst xmlns="http://schemas.openxmlformats.org/spreadsheetml/2006/main" count="123" uniqueCount="90">
  <si>
    <t xml:space="preserve">BẢNG KÊ HOÁ ĐƠN </t>
  </si>
  <si>
    <t>Tháng 11 năm 2023</t>
  </si>
  <si>
    <t>STT</t>
  </si>
  <si>
    <t>Số hóa đơn</t>
  </si>
  <si>
    <t>Ký hiệu</t>
  </si>
  <si>
    <t>Ngày hóa đơn</t>
  </si>
  <si>
    <t>Tên khách hàng</t>
  </si>
  <si>
    <t>Địa chỉ</t>
  </si>
  <si>
    <t>Mã số thuế</t>
  </si>
  <si>
    <t>Người mua hàng</t>
  </si>
  <si>
    <t>Tổng tiền hàng</t>
  </si>
  <si>
    <t>Tiền chiết khấu</t>
  </si>
  <si>
    <t>Doanh số bán chưa thuế</t>
  </si>
  <si>
    <t>Thuế GTGT</t>
  </si>
  <si>
    <t>Tổng tiền</t>
  </si>
  <si>
    <t>00066350</t>
  </si>
  <si>
    <t>1C23TNN</t>
  </si>
  <si>
    <t>03/11/2023</t>
  </si>
  <si>
    <t>CÔNG TY CỔ PHẦN KING FOOD MARKET</t>
  </si>
  <si>
    <t>Số 37/5 Bế Văn Cấm, Phường Tân Kiểng, Quận 7, Thành phố Hồ Chí Minh, Việt Nam</t>
  </si>
  <si>
    <t>0313403198</t>
  </si>
  <si>
    <t>SỐ PO: PO1001534948</t>
  </si>
  <si>
    <t>00066539</t>
  </si>
  <si>
    <t>04/11/2023</t>
  </si>
  <si>
    <t>SỐ PO: PO1001535175</t>
  </si>
  <si>
    <t>00066744</t>
  </si>
  <si>
    <t>08/11/2023</t>
  </si>
  <si>
    <t>SỐ PO: PO1001537710</t>
  </si>
  <si>
    <t>00067984</t>
  </si>
  <si>
    <t>13/11/2023</t>
  </si>
  <si>
    <t>SỐ PO: PO1001540604</t>
  </si>
  <si>
    <t>00069381</t>
  </si>
  <si>
    <t>17/11/2023</t>
  </si>
  <si>
    <t>SỐ PO: PO1001542727</t>
  </si>
  <si>
    <t>00069980</t>
  </si>
  <si>
    <t>21/11/2023</t>
  </si>
  <si>
    <t>SỐ PO: PO1001545599</t>
  </si>
  <si>
    <t>00071483</t>
  </si>
  <si>
    <t>25/11/2023</t>
  </si>
  <si>
    <t>SỐ PO: PO1001548315</t>
  </si>
  <si>
    <t>00071679</t>
  </si>
  <si>
    <t>29/11/2023</t>
  </si>
  <si>
    <t>SỐ PO: PO1001550594</t>
  </si>
  <si>
    <t>Tổng cộng</t>
  </si>
  <si>
    <t/>
  </si>
  <si>
    <t>THEO DÕI CÔNG NỢ / CÔNG TY CỔ PHẦN KING FOOD MARKET</t>
  </si>
  <si>
    <t>Ngày tháng</t>
  </si>
  <si>
    <t>Nội dung</t>
  </si>
  <si>
    <t>Số tiền bán hàng ( -V)</t>
  </si>
  <si>
    <t>Thuế VAT</t>
  </si>
  <si>
    <t>Giảm trừ (+V)</t>
  </si>
  <si>
    <t>Sô tiền khách đã thanh toán</t>
  </si>
  <si>
    <t>Số đầu kỳ</t>
  </si>
  <si>
    <t>Bảng kê hóa đơn tháng 1</t>
  </si>
  <si>
    <t>Bảng kê hóa đơn tháng 2</t>
  </si>
  <si>
    <t>Bảng kê hóa đơn tháng 3</t>
  </si>
  <si>
    <t>Bảng kê hóa đơn tháng 4</t>
  </si>
  <si>
    <t>Bảng kê hóa đơn tháng 5</t>
  </si>
  <si>
    <t>CK quý 1,2023</t>
  </si>
  <si>
    <t>Bảng kê hóa đơn tháng 6</t>
  </si>
  <si>
    <t>Bảng kê hóa đơn tháng 7</t>
  </si>
  <si>
    <t>CK quý 2,2023</t>
  </si>
  <si>
    <t>Bảng kê hóa đơn tháng 8</t>
  </si>
  <si>
    <t>Bảng kê hóa đơn tháng 9</t>
  </si>
  <si>
    <t xml:space="preserve">Hỗ trợ sinh nhật </t>
  </si>
  <si>
    <t>Bảng kê hóa đơn tháng 10</t>
  </si>
  <si>
    <t>CK quý 3,2023</t>
  </si>
  <si>
    <t>Bảng kê hóa đơn tháng 11</t>
  </si>
  <si>
    <t>Tổng bán hàng</t>
  </si>
  <si>
    <t>Hàng trả tháng 1</t>
  </si>
  <si>
    <t>Hàng trả tháng 2</t>
  </si>
  <si>
    <t>Hàng trả tháng 3</t>
  </si>
  <si>
    <t>Hàng trả tháng 4</t>
  </si>
  <si>
    <t>Hàng trả tháng 5</t>
  </si>
  <si>
    <t>Hàng trả tháng 6</t>
  </si>
  <si>
    <t>Hàng trả tháng 7</t>
  </si>
  <si>
    <t>Tổng hàng trả</t>
  </si>
  <si>
    <t>Thanh toán tháng 1</t>
  </si>
  <si>
    <t>Thanh toán tháng 2</t>
  </si>
  <si>
    <t>Thanh toán tháng 3</t>
  </si>
  <si>
    <t>Thanh toán tháng 4</t>
  </si>
  <si>
    <t>Thanh toán tháng 5</t>
  </si>
  <si>
    <t>Thanh toán tháng 6</t>
  </si>
  <si>
    <t>Thanh toán tháng 7</t>
  </si>
  <si>
    <t>Thanh toán tháng 8</t>
  </si>
  <si>
    <t>Thanh toán tháng 9</t>
  </si>
  <si>
    <t>Thanh toán tháng 10</t>
  </si>
  <si>
    <t>Thanh toán tháng 11</t>
  </si>
  <si>
    <t>Tổng đã thanh toán</t>
  </si>
  <si>
    <t xml:space="preserve">Dư nợ phải thu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</si>
</sst>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/mm/yyyy\ hh:mm\ AM/PM"/>
    <numFmt numFmtId="165" formatCode="#,##0_);\(#,##0\)"/>
    <numFmt numFmtId="166" formatCode="_(* #,##0_);_(* \(#,##0\);_(* &quot;-&quot;??_);_(@_)"/>
  </numFmts>
  <fonts count="11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b/>
      <sz val="16"/>
      <name val="Times New Roman"/>
      <family val="2"/>
    </font>
    <font>
      <b/>
      <i/>
      <sz val="12"/>
      <name val="Times New Roman"/>
      <family val="2"/>
    </font>
    <font>
      <b/>
      <sz val="10"/>
      <name val="Times New Roman"/>
      <family val="2"/>
    </font>
    <font>
      <sz val="10"/>
      <name val="Times New Roman"/>
      <family val="2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2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4" fontId="7" fillId="3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66" fontId="7" fillId="0" borderId="1" xfId="1" applyNumberFormat="1" applyFont="1" applyFill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left"/>
    </xf>
    <xf numFmtId="166" fontId="8" fillId="0" borderId="1" xfId="1" applyNumberFormat="1" applyFont="1" applyBorder="1" applyAlignment="1">
      <alignment horizontal="center"/>
    </xf>
    <xf numFmtId="166" fontId="8" fillId="0" borderId="1" xfId="1" applyNumberFormat="1" applyFont="1" applyBorder="1"/>
    <xf numFmtId="0" fontId="8" fillId="0" borderId="1" xfId="0" applyFont="1" applyBorder="1"/>
    <xf numFmtId="14" fontId="8" fillId="0" borderId="2" xfId="0" applyNumberFormat="1" applyFont="1" applyBorder="1" applyAlignment="1">
      <alignment horizontal="center"/>
    </xf>
    <xf numFmtId="166" fontId="0" fillId="0" borderId="0" xfId="0" applyNumberFormat="1"/>
    <xf numFmtId="166" fontId="7" fillId="3" borderId="1" xfId="1" applyNumberFormat="1" applyFont="1" applyFill="1" applyBorder="1" applyAlignment="1">
      <alignment horizontal="center"/>
    </xf>
    <xf numFmtId="0" fontId="7" fillId="3" borderId="1" xfId="0" applyFont="1" applyFill="1" applyBorder="1"/>
    <xf numFmtId="166" fontId="7" fillId="3" borderId="1" xfId="1" applyNumberFormat="1" applyFont="1" applyFill="1" applyBorder="1"/>
    <xf numFmtId="0" fontId="8" fillId="0" borderId="3" xfId="0" applyFont="1" applyBorder="1" applyAlignment="1">
      <alignment horizontal="left"/>
    </xf>
    <xf numFmtId="166" fontId="9" fillId="3" borderId="1" xfId="1" applyNumberFormat="1" applyFont="1" applyFill="1" applyBorder="1" applyAlignment="1">
      <alignment horizontal="center" vertical="center"/>
    </xf>
    <xf numFmtId="166" fontId="9" fillId="3" borderId="1" xfId="1" applyNumberFormat="1" applyFont="1" applyFill="1" applyBorder="1" applyAlignment="1">
      <alignment horizontal="left" vertical="center"/>
    </xf>
    <xf numFmtId="166" fontId="7" fillId="3" borderId="1" xfId="0" applyNumberFormat="1" applyFont="1" applyFill="1" applyBorder="1"/>
    <xf numFmtId="166" fontId="10" fillId="4" borderId="1" xfId="0" applyNumberFormat="1" applyFont="1" applyFill="1" applyBorder="1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14" fontId="6" fillId="0" borderId="0" xfId="0" applyNumberFormat="1" applyFont="1" applyAlignment="1">
      <alignment horizontal="center" vertical="center"/>
    </xf>
    <xf numFmtId="14" fontId="7" fillId="3" borderId="2" xfId="0" applyNumberFormat="1" applyFont="1" applyFill="1" applyBorder="1" applyAlignment="1">
      <alignment horizontal="center"/>
    </xf>
    <xf numFmtId="14" fontId="7" fillId="3" borderId="3" xfId="0" applyNumberFormat="1" applyFont="1" applyFill="1" applyBorder="1" applyAlignment="1">
      <alignment horizontal="center"/>
    </xf>
    <xf numFmtId="14" fontId="10" fillId="4" borderId="2" xfId="0" quotePrefix="1" applyNumberFormat="1" applyFont="1" applyFill="1" applyBorder="1" applyAlignment="1">
      <alignment horizontal="center" vertical="center"/>
    </xf>
    <xf numFmtId="14" fontId="10" fillId="4" borderId="4" xfId="0" quotePrefix="1" applyNumberFormat="1" applyFont="1" applyFill="1" applyBorder="1" applyAlignment="1">
      <alignment horizontal="center" vertical="center"/>
    </xf>
    <xf numFmtId="14" fontId="10" fillId="4" borderId="3" xfId="0" quotePrefix="1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164" fontId="5" fillId="0" borderId="1" xfId="0" applyNumberFormat="1" applyFont="1" applyBorder="1" applyAlignment="1">
      <alignment horizontal="center" vertical="center"/>
    </xf>
    <xf numFmtId="165" fontId="5" fillId="0" borderId="1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vertical="center"/>
    </xf>
    <xf numFmtId="164" fontId="4" fillId="0" borderId="1" xfId="0" applyNumberFormat="1" applyFont="1" applyBorder="1" applyAlignment="1">
      <alignment vertical="center"/>
    </xf>
    <xf numFmtId="165" fontId="4" fillId="0" borderId="1" xfId="0" applyNumberFormat="1" applyFont="1" applyBorder="1" applyAlignment="1">
      <alignment vertical="center"/>
    </xf>
    <xf numFmtId="0" fontId="0" fillId="0" borderId="0" xfId="0" applyAlignment="1"/>
  </cellXfs>
  <cellStyles count="2">
    <cellStyle name="Comma 2" xfId="1" xr:uid="{08EED298-8610-4D9F-924A-43FCE8DCAC1D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A2E31F-AA78-4652-B5E1-DBAF84B24378}">
  <dimension ref="A1:M13"/>
  <sheetViews>
    <sheetView tabSelected="1" workbookViewId="0">
      <selection activeCell="C21" sqref="C21"/>
    </sheetView>
  </sheetViews>
  <sheetFormatPr defaultRowHeight="15.05" x14ac:dyDescent="0.3"/>
  <cols>
    <col min="1" max="1" width="5.21875" customWidth="1"/>
    <col min="2" max="13" width="12.109375" style="42" customWidth="1"/>
  </cols>
  <sheetData>
    <row r="1" spans="1:13" ht="20.7" x14ac:dyDescent="0.3">
      <c r="A1" s="24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</row>
    <row r="2" spans="1:13" ht="16.3" x14ac:dyDescent="0.3">
      <c r="A2" s="25" t="s">
        <v>1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</row>
    <row r="3" spans="1:13" ht="20.7" x14ac:dyDescent="0.3">
      <c r="A3" s="1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</row>
    <row r="4" spans="1:13" x14ac:dyDescent="0.3">
      <c r="A4" s="2" t="s">
        <v>2</v>
      </c>
      <c r="B4" s="35" t="s">
        <v>3</v>
      </c>
      <c r="C4" s="35" t="s">
        <v>4</v>
      </c>
      <c r="D4" s="35" t="s">
        <v>5</v>
      </c>
      <c r="E4" s="35" t="s">
        <v>6</v>
      </c>
      <c r="F4" s="35" t="s">
        <v>7</v>
      </c>
      <c r="G4" s="35" t="s">
        <v>8</v>
      </c>
      <c r="H4" s="35" t="s">
        <v>9</v>
      </c>
      <c r="I4" s="35" t="s">
        <v>10</v>
      </c>
      <c r="J4" s="35" t="s">
        <v>11</v>
      </c>
      <c r="K4" s="35" t="s">
        <v>12</v>
      </c>
      <c r="L4" s="35" t="s">
        <v>13</v>
      </c>
      <c r="M4" s="35" t="s">
        <v>14</v>
      </c>
    </row>
    <row r="5" spans="1:13" x14ac:dyDescent="0.3">
      <c r="A5" s="3">
        <v>1</v>
      </c>
      <c r="B5" s="36" t="s">
        <v>15</v>
      </c>
      <c r="C5" s="36" t="s">
        <v>16</v>
      </c>
      <c r="D5" s="37" t="s">
        <v>17</v>
      </c>
      <c r="E5" s="36" t="s">
        <v>18</v>
      </c>
      <c r="F5" s="36" t="s">
        <v>19</v>
      </c>
      <c r="G5" s="36" t="s">
        <v>20</v>
      </c>
      <c r="H5" s="36" t="s">
        <v>21</v>
      </c>
      <c r="I5" s="38">
        <v>16032230</v>
      </c>
      <c r="J5" s="38">
        <v>0</v>
      </c>
      <c r="K5" s="38">
        <v>16032230</v>
      </c>
      <c r="L5" s="38">
        <v>1282578</v>
      </c>
      <c r="M5" s="38">
        <v>17314808</v>
      </c>
    </row>
    <row r="6" spans="1:13" x14ac:dyDescent="0.3">
      <c r="A6" s="3">
        <v>2</v>
      </c>
      <c r="B6" s="36" t="s">
        <v>22</v>
      </c>
      <c r="C6" s="36" t="s">
        <v>16</v>
      </c>
      <c r="D6" s="37" t="s">
        <v>23</v>
      </c>
      <c r="E6" s="36" t="s">
        <v>18</v>
      </c>
      <c r="F6" s="36" t="s">
        <v>19</v>
      </c>
      <c r="G6" s="36" t="s">
        <v>20</v>
      </c>
      <c r="H6" s="36" t="s">
        <v>24</v>
      </c>
      <c r="I6" s="38">
        <v>9533225</v>
      </c>
      <c r="J6" s="38">
        <v>0</v>
      </c>
      <c r="K6" s="38">
        <v>9533225</v>
      </c>
      <c r="L6" s="38">
        <v>762658</v>
      </c>
      <c r="M6" s="38">
        <v>10295883</v>
      </c>
    </row>
    <row r="7" spans="1:13" x14ac:dyDescent="0.3">
      <c r="A7" s="3">
        <v>3</v>
      </c>
      <c r="B7" s="36" t="s">
        <v>25</v>
      </c>
      <c r="C7" s="36" t="s">
        <v>16</v>
      </c>
      <c r="D7" s="37" t="s">
        <v>26</v>
      </c>
      <c r="E7" s="36" t="s">
        <v>18</v>
      </c>
      <c r="F7" s="36" t="s">
        <v>19</v>
      </c>
      <c r="G7" s="36" t="s">
        <v>20</v>
      </c>
      <c r="H7" s="36" t="s">
        <v>27</v>
      </c>
      <c r="I7" s="38">
        <v>18917835</v>
      </c>
      <c r="J7" s="38">
        <v>0</v>
      </c>
      <c r="K7" s="38">
        <v>18917835</v>
      </c>
      <c r="L7" s="38">
        <v>1513427</v>
      </c>
      <c r="M7" s="38">
        <v>20431262</v>
      </c>
    </row>
    <row r="8" spans="1:13" x14ac:dyDescent="0.3">
      <c r="A8" s="3">
        <v>4</v>
      </c>
      <c r="B8" s="36" t="s">
        <v>28</v>
      </c>
      <c r="C8" s="36" t="s">
        <v>16</v>
      </c>
      <c r="D8" s="37" t="s">
        <v>29</v>
      </c>
      <c r="E8" s="36" t="s">
        <v>18</v>
      </c>
      <c r="F8" s="36" t="s">
        <v>19</v>
      </c>
      <c r="G8" s="36" t="s">
        <v>20</v>
      </c>
      <c r="H8" s="36" t="s">
        <v>30</v>
      </c>
      <c r="I8" s="38">
        <v>18471410</v>
      </c>
      <c r="J8" s="38">
        <v>0</v>
      </c>
      <c r="K8" s="38">
        <v>18471410</v>
      </c>
      <c r="L8" s="38">
        <v>1477713</v>
      </c>
      <c r="M8" s="38">
        <v>19949123</v>
      </c>
    </row>
    <row r="9" spans="1:13" x14ac:dyDescent="0.3">
      <c r="A9" s="3">
        <v>5</v>
      </c>
      <c r="B9" s="36" t="s">
        <v>31</v>
      </c>
      <c r="C9" s="36" t="s">
        <v>16</v>
      </c>
      <c r="D9" s="37" t="s">
        <v>32</v>
      </c>
      <c r="E9" s="36" t="s">
        <v>18</v>
      </c>
      <c r="F9" s="36" t="s">
        <v>19</v>
      </c>
      <c r="G9" s="36" t="s">
        <v>20</v>
      </c>
      <c r="H9" s="36" t="s">
        <v>33</v>
      </c>
      <c r="I9" s="38">
        <v>15584765</v>
      </c>
      <c r="J9" s="38">
        <v>0</v>
      </c>
      <c r="K9" s="38">
        <v>15584765</v>
      </c>
      <c r="L9" s="38">
        <v>1246781</v>
      </c>
      <c r="M9" s="38">
        <v>16831546</v>
      </c>
    </row>
    <row r="10" spans="1:13" x14ac:dyDescent="0.3">
      <c r="A10" s="3">
        <v>6</v>
      </c>
      <c r="B10" s="36" t="s">
        <v>34</v>
      </c>
      <c r="C10" s="36" t="s">
        <v>16</v>
      </c>
      <c r="D10" s="37" t="s">
        <v>35</v>
      </c>
      <c r="E10" s="36" t="s">
        <v>18</v>
      </c>
      <c r="F10" s="36" t="s">
        <v>19</v>
      </c>
      <c r="G10" s="36" t="s">
        <v>20</v>
      </c>
      <c r="H10" s="36" t="s">
        <v>36</v>
      </c>
      <c r="I10" s="38">
        <v>18231870</v>
      </c>
      <c r="J10" s="38">
        <v>0</v>
      </c>
      <c r="K10" s="38">
        <v>18231870</v>
      </c>
      <c r="L10" s="38">
        <v>1458550</v>
      </c>
      <c r="M10" s="38">
        <v>19690420</v>
      </c>
    </row>
    <row r="11" spans="1:13" x14ac:dyDescent="0.3">
      <c r="A11" s="3">
        <v>7</v>
      </c>
      <c r="B11" s="36" t="s">
        <v>37</v>
      </c>
      <c r="C11" s="36" t="s">
        <v>16</v>
      </c>
      <c r="D11" s="37" t="s">
        <v>38</v>
      </c>
      <c r="E11" s="36" t="s">
        <v>18</v>
      </c>
      <c r="F11" s="36" t="s">
        <v>19</v>
      </c>
      <c r="G11" s="36" t="s">
        <v>20</v>
      </c>
      <c r="H11" s="36" t="s">
        <v>39</v>
      </c>
      <c r="I11" s="38">
        <v>13572415</v>
      </c>
      <c r="J11" s="38">
        <v>0</v>
      </c>
      <c r="K11" s="38">
        <v>13572415</v>
      </c>
      <c r="L11" s="38">
        <v>1085793</v>
      </c>
      <c r="M11" s="38">
        <v>14658208</v>
      </c>
    </row>
    <row r="12" spans="1:13" x14ac:dyDescent="0.3">
      <c r="A12" s="3">
        <v>8</v>
      </c>
      <c r="B12" s="36" t="s">
        <v>40</v>
      </c>
      <c r="C12" s="36" t="s">
        <v>16</v>
      </c>
      <c r="D12" s="37" t="s">
        <v>41</v>
      </c>
      <c r="E12" s="36" t="s">
        <v>18</v>
      </c>
      <c r="F12" s="36" t="s">
        <v>19</v>
      </c>
      <c r="G12" s="36" t="s">
        <v>20</v>
      </c>
      <c r="H12" s="36" t="s">
        <v>42</v>
      </c>
      <c r="I12" s="38">
        <v>14644690</v>
      </c>
      <c r="J12" s="38">
        <v>0</v>
      </c>
      <c r="K12" s="38">
        <v>14644690</v>
      </c>
      <c r="L12" s="38">
        <v>1171575</v>
      </c>
      <c r="M12" s="38">
        <v>15816265</v>
      </c>
    </row>
    <row r="13" spans="1:13" x14ac:dyDescent="0.3">
      <c r="A13" s="26" t="s">
        <v>43</v>
      </c>
      <c r="B13" s="27"/>
      <c r="C13" s="39" t="s">
        <v>44</v>
      </c>
      <c r="D13" s="40" t="s">
        <v>44</v>
      </c>
      <c r="E13" s="39" t="s">
        <v>44</v>
      </c>
      <c r="F13" s="39" t="s">
        <v>44</v>
      </c>
      <c r="G13" s="39" t="s">
        <v>44</v>
      </c>
      <c r="H13" s="39" t="s">
        <v>44</v>
      </c>
      <c r="I13" s="41">
        <v>124988440</v>
      </c>
      <c r="J13" s="41">
        <v>0</v>
      </c>
      <c r="K13" s="41">
        <v>124988440</v>
      </c>
      <c r="L13" s="41">
        <v>9999075</v>
      </c>
      <c r="M13" s="41">
        <v>134987515</v>
      </c>
    </row>
  </sheetData>
  <mergeCells count="3">
    <mergeCell ref="A1:M1"/>
    <mergeCell ref="A2:M2"/>
    <mergeCell ref="A13:B1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5BA4CB-984E-4F35-9206-3B5479FC97F4}">
  <dimension ref="A1:G37"/>
  <sheetViews>
    <sheetView workbookViewId="0">
      <selection activeCell="E3" sqref="E3"/>
    </sheetView>
  </sheetViews>
  <sheetFormatPr defaultRowHeight="15.05" x14ac:dyDescent="0.3"/>
  <cols>
    <col min="2" max="2" width="25.109375" customWidth="1"/>
    <col min="3" max="3" width="16.33203125" customWidth="1"/>
    <col min="4" max="5" width="12.21875" customWidth="1"/>
    <col min="6" max="6" width="15.88671875" customWidth="1"/>
  </cols>
  <sheetData>
    <row r="1" spans="1:7" ht="18.8" x14ac:dyDescent="0.3">
      <c r="A1" s="28" t="s">
        <v>45</v>
      </c>
      <c r="B1" s="28"/>
      <c r="C1" s="28"/>
      <c r="D1" s="28"/>
      <c r="E1" s="28"/>
      <c r="F1" s="28"/>
    </row>
    <row r="2" spans="1:7" ht="31.3" x14ac:dyDescent="0.3">
      <c r="A2" s="4" t="s">
        <v>46</v>
      </c>
      <c r="B2" s="5" t="s">
        <v>47</v>
      </c>
      <c r="C2" s="5" t="s">
        <v>48</v>
      </c>
      <c r="D2" s="5" t="s">
        <v>49</v>
      </c>
      <c r="E2" s="5" t="s">
        <v>50</v>
      </c>
      <c r="F2" s="5" t="s">
        <v>51</v>
      </c>
    </row>
    <row r="3" spans="1:7" ht="15.65" x14ac:dyDescent="0.3">
      <c r="A3" s="6"/>
      <c r="B3" s="7" t="s">
        <v>52</v>
      </c>
      <c r="C3" s="8">
        <v>58804973</v>
      </c>
      <c r="D3" s="7"/>
      <c r="E3" s="7"/>
      <c r="F3" s="7"/>
    </row>
    <row r="4" spans="1:7" ht="15.65" x14ac:dyDescent="0.3">
      <c r="A4" s="9"/>
      <c r="B4" s="10" t="s">
        <v>53</v>
      </c>
      <c r="C4" s="11">
        <v>45039300</v>
      </c>
      <c r="D4" s="11">
        <v>4503930</v>
      </c>
      <c r="E4" s="11"/>
      <c r="F4" s="12"/>
    </row>
    <row r="5" spans="1:7" ht="15.65" x14ac:dyDescent="0.3">
      <c r="A5" s="9"/>
      <c r="B5" s="10" t="s">
        <v>54</v>
      </c>
      <c r="C5" s="11">
        <v>46902265</v>
      </c>
      <c r="D5" s="11">
        <v>4690227</v>
      </c>
      <c r="E5" s="11"/>
      <c r="F5" s="12"/>
    </row>
    <row r="6" spans="1:7" ht="15.65" x14ac:dyDescent="0.3">
      <c r="A6" s="9"/>
      <c r="B6" s="10" t="s">
        <v>55</v>
      </c>
      <c r="C6" s="11">
        <v>58875198</v>
      </c>
      <c r="D6" s="11">
        <v>5887521</v>
      </c>
      <c r="E6" s="11"/>
      <c r="F6" s="13"/>
    </row>
    <row r="7" spans="1:7" ht="15.65" x14ac:dyDescent="0.3">
      <c r="A7" s="14"/>
      <c r="B7" s="10" t="s">
        <v>56</v>
      </c>
      <c r="C7" s="11">
        <v>48385770</v>
      </c>
      <c r="D7" s="11">
        <v>4838579</v>
      </c>
      <c r="E7" s="12">
        <v>19858527</v>
      </c>
      <c r="F7" s="13"/>
    </row>
    <row r="8" spans="1:7" ht="15.65" x14ac:dyDescent="0.3">
      <c r="A8" s="14"/>
      <c r="B8" s="10" t="s">
        <v>57</v>
      </c>
      <c r="C8" s="11">
        <v>67084025</v>
      </c>
      <c r="D8" s="11">
        <v>6708404</v>
      </c>
      <c r="E8" s="12">
        <v>8403994</v>
      </c>
      <c r="F8" s="13"/>
      <c r="G8" t="s">
        <v>58</v>
      </c>
    </row>
    <row r="9" spans="1:7" ht="15.65" x14ac:dyDescent="0.3">
      <c r="A9" s="14"/>
      <c r="B9" s="10" t="s">
        <v>59</v>
      </c>
      <c r="C9" s="11">
        <v>49323966</v>
      </c>
      <c r="D9" s="11">
        <v>4932398</v>
      </c>
      <c r="E9" s="12"/>
      <c r="F9" s="13"/>
    </row>
    <row r="10" spans="1:7" ht="15.65" x14ac:dyDescent="0.3">
      <c r="A10" s="14"/>
      <c r="B10" s="10" t="s">
        <v>60</v>
      </c>
      <c r="C10" s="11">
        <v>75420117</v>
      </c>
      <c r="D10" s="11">
        <v>6033610</v>
      </c>
      <c r="E10" s="12">
        <v>7984174</v>
      </c>
      <c r="F10" s="13"/>
      <c r="G10" t="s">
        <v>61</v>
      </c>
    </row>
    <row r="11" spans="1:7" ht="15.65" x14ac:dyDescent="0.3">
      <c r="A11" s="14"/>
      <c r="B11" s="10" t="s">
        <v>62</v>
      </c>
      <c r="C11" s="11">
        <v>97557425</v>
      </c>
      <c r="D11" s="11">
        <v>7804593</v>
      </c>
      <c r="E11" s="12"/>
      <c r="F11" s="13"/>
    </row>
    <row r="12" spans="1:7" ht="15.65" x14ac:dyDescent="0.3">
      <c r="A12" s="14"/>
      <c r="B12" s="10" t="s">
        <v>63</v>
      </c>
      <c r="C12" s="11">
        <v>104423426</v>
      </c>
      <c r="D12" s="11">
        <v>8353875</v>
      </c>
      <c r="E12" s="12">
        <v>5400000</v>
      </c>
      <c r="F12" s="13"/>
      <c r="G12" t="s">
        <v>64</v>
      </c>
    </row>
    <row r="13" spans="1:7" ht="15.65" x14ac:dyDescent="0.3">
      <c r="A13" s="14"/>
      <c r="B13" s="10" t="s">
        <v>65</v>
      </c>
      <c r="C13" s="11">
        <v>87169897</v>
      </c>
      <c r="D13" s="11">
        <v>6973591</v>
      </c>
      <c r="E13" s="12">
        <v>16417880</v>
      </c>
      <c r="F13" s="13"/>
      <c r="G13" t="s">
        <v>66</v>
      </c>
    </row>
    <row r="14" spans="1:7" ht="15.65" x14ac:dyDescent="0.3">
      <c r="A14" s="14"/>
      <c r="B14" s="10" t="s">
        <v>67</v>
      </c>
      <c r="C14" s="11">
        <v>124988440</v>
      </c>
      <c r="D14" s="11">
        <v>9999075</v>
      </c>
      <c r="E14" s="12"/>
      <c r="F14" s="13"/>
      <c r="G14" s="15"/>
    </row>
    <row r="15" spans="1:7" ht="15.65" x14ac:dyDescent="0.3">
      <c r="A15" s="14"/>
      <c r="B15" s="10"/>
      <c r="C15" s="11"/>
      <c r="D15" s="11"/>
      <c r="E15" s="12"/>
      <c r="F15" s="13"/>
      <c r="G15" s="15"/>
    </row>
    <row r="16" spans="1:7" ht="15.65" x14ac:dyDescent="0.3">
      <c r="A16" s="29" t="s">
        <v>68</v>
      </c>
      <c r="B16" s="30"/>
      <c r="C16" s="16">
        <f>+SUM(C4:C15)</f>
        <v>805169829</v>
      </c>
      <c r="D16" s="16">
        <f t="shared" ref="D16" si="0">+SUM(D4:D15)</f>
        <v>70725803</v>
      </c>
      <c r="E16" s="16">
        <f>+SUM(E4:E15)</f>
        <v>58064575</v>
      </c>
      <c r="F16" s="17"/>
      <c r="G16" s="15"/>
    </row>
    <row r="17" spans="1:6" ht="15.65" x14ac:dyDescent="0.3">
      <c r="A17" s="9"/>
      <c r="B17" s="9" t="s">
        <v>69</v>
      </c>
      <c r="C17" s="11"/>
      <c r="D17" s="11"/>
      <c r="E17" s="11">
        <v>1264152</v>
      </c>
      <c r="F17" s="13"/>
    </row>
    <row r="18" spans="1:6" ht="15.65" x14ac:dyDescent="0.3">
      <c r="A18" s="9"/>
      <c r="B18" s="9" t="s">
        <v>70</v>
      </c>
      <c r="C18" s="11"/>
      <c r="D18" s="11"/>
      <c r="E18" s="11">
        <v>4734884</v>
      </c>
      <c r="F18" s="13"/>
    </row>
    <row r="19" spans="1:6" ht="15.65" x14ac:dyDescent="0.3">
      <c r="A19" s="9"/>
      <c r="B19" s="9" t="s">
        <v>71</v>
      </c>
      <c r="C19" s="11"/>
      <c r="D19" s="11"/>
      <c r="E19" s="11">
        <v>3719063</v>
      </c>
      <c r="F19" s="13"/>
    </row>
    <row r="20" spans="1:6" ht="15.65" x14ac:dyDescent="0.3">
      <c r="A20" s="9"/>
      <c r="B20" s="9" t="s">
        <v>72</v>
      </c>
      <c r="C20" s="11"/>
      <c r="D20" s="11"/>
      <c r="E20" s="11">
        <v>122164</v>
      </c>
      <c r="F20" s="13"/>
    </row>
    <row r="21" spans="1:6" ht="15.65" x14ac:dyDescent="0.3">
      <c r="A21" s="9"/>
      <c r="B21" s="9" t="s">
        <v>73</v>
      </c>
      <c r="C21" s="11"/>
      <c r="D21" s="11"/>
      <c r="E21" s="12"/>
      <c r="F21" s="13"/>
    </row>
    <row r="22" spans="1:6" ht="15.65" x14ac:dyDescent="0.3">
      <c r="A22" s="9"/>
      <c r="B22" s="9" t="s">
        <v>74</v>
      </c>
      <c r="C22" s="11"/>
      <c r="D22" s="11"/>
      <c r="E22" s="12">
        <v>244328</v>
      </c>
      <c r="F22" s="13"/>
    </row>
    <row r="23" spans="1:6" ht="15.65" x14ac:dyDescent="0.3">
      <c r="A23" s="14"/>
      <c r="B23" s="9" t="s">
        <v>75</v>
      </c>
      <c r="C23" s="11"/>
      <c r="D23" s="11"/>
      <c r="E23" s="12">
        <v>260403</v>
      </c>
      <c r="F23" s="13"/>
    </row>
    <row r="24" spans="1:6" ht="15.65" x14ac:dyDescent="0.3">
      <c r="A24" s="29" t="s">
        <v>76</v>
      </c>
      <c r="B24" s="30"/>
      <c r="C24" s="16"/>
      <c r="D24" s="16"/>
      <c r="E24" s="18">
        <v>10344994</v>
      </c>
      <c r="F24" s="17"/>
    </row>
    <row r="25" spans="1:6" ht="15.65" x14ac:dyDescent="0.3">
      <c r="A25" s="9"/>
      <c r="B25" s="10" t="s">
        <v>77</v>
      </c>
      <c r="C25" s="11"/>
      <c r="D25" s="11"/>
      <c r="E25" s="11"/>
      <c r="F25" s="12">
        <v>58804973</v>
      </c>
    </row>
    <row r="26" spans="1:6" ht="15.65" x14ac:dyDescent="0.3">
      <c r="A26" s="9"/>
      <c r="B26" s="10" t="s">
        <v>78</v>
      </c>
      <c r="C26" s="11"/>
      <c r="D26" s="11"/>
      <c r="E26" s="11"/>
      <c r="F26" s="12">
        <v>0</v>
      </c>
    </row>
    <row r="27" spans="1:6" ht="15.65" x14ac:dyDescent="0.3">
      <c r="A27" s="9"/>
      <c r="B27" s="10" t="s">
        <v>79</v>
      </c>
      <c r="C27" s="11"/>
      <c r="D27" s="11"/>
      <c r="E27" s="11"/>
      <c r="F27" s="12">
        <v>43544194</v>
      </c>
    </row>
    <row r="28" spans="1:6" ht="15.65" x14ac:dyDescent="0.3">
      <c r="A28" s="9"/>
      <c r="B28" s="10" t="s">
        <v>80</v>
      </c>
      <c r="C28" s="11"/>
      <c r="D28" s="11"/>
      <c r="E28" s="11"/>
      <c r="F28" s="12">
        <v>28014902</v>
      </c>
    </row>
    <row r="29" spans="1:6" ht="15.65" x14ac:dyDescent="0.3">
      <c r="A29" s="14"/>
      <c r="B29" s="10" t="s">
        <v>81</v>
      </c>
      <c r="C29" s="11"/>
      <c r="D29" s="11"/>
      <c r="E29" s="11"/>
      <c r="F29" s="12">
        <v>109460910</v>
      </c>
    </row>
    <row r="30" spans="1:6" ht="15.65" x14ac:dyDescent="0.3">
      <c r="A30" s="14"/>
      <c r="B30" s="19" t="s">
        <v>82</v>
      </c>
      <c r="C30" s="11"/>
      <c r="D30" s="11"/>
      <c r="E30" s="11"/>
      <c r="F30" s="12">
        <v>73548801</v>
      </c>
    </row>
    <row r="31" spans="1:6" ht="15.65" x14ac:dyDescent="0.3">
      <c r="A31" s="14"/>
      <c r="B31" s="19" t="s">
        <v>83</v>
      </c>
      <c r="C31" s="11"/>
      <c r="D31" s="11"/>
      <c r="E31" s="11"/>
      <c r="F31" s="12">
        <v>46011787</v>
      </c>
    </row>
    <row r="32" spans="1:6" ht="15.65" x14ac:dyDescent="0.3">
      <c r="A32" s="14"/>
      <c r="B32" s="19" t="s">
        <v>84</v>
      </c>
      <c r="C32" s="11"/>
      <c r="D32" s="11"/>
      <c r="E32" s="11"/>
      <c r="F32" s="12">
        <v>81453727</v>
      </c>
    </row>
    <row r="33" spans="1:6" ht="15.65" x14ac:dyDescent="0.3">
      <c r="A33" s="14"/>
      <c r="B33" s="19" t="s">
        <v>85</v>
      </c>
      <c r="C33" s="11"/>
      <c r="D33" s="11"/>
      <c r="E33" s="11"/>
      <c r="F33" s="12">
        <v>0</v>
      </c>
    </row>
    <row r="34" spans="1:6" ht="15.65" x14ac:dyDescent="0.3">
      <c r="A34" s="14"/>
      <c r="B34" s="19" t="s">
        <v>86</v>
      </c>
      <c r="C34" s="11"/>
      <c r="D34" s="11"/>
      <c r="E34" s="11"/>
      <c r="F34" s="12">
        <v>196321439</v>
      </c>
    </row>
    <row r="35" spans="1:6" ht="15.65" x14ac:dyDescent="0.3">
      <c r="A35" s="14"/>
      <c r="B35" s="19" t="s">
        <v>87</v>
      </c>
      <c r="C35" s="11"/>
      <c r="D35" s="11"/>
      <c r="E35" s="11"/>
      <c r="F35" s="12">
        <v>94143488</v>
      </c>
    </row>
    <row r="36" spans="1:6" ht="15.65" x14ac:dyDescent="0.3">
      <c r="A36" s="29" t="s">
        <v>88</v>
      </c>
      <c r="B36" s="30"/>
      <c r="C36" s="20"/>
      <c r="D36" s="21"/>
      <c r="E36" s="22"/>
      <c r="F36" s="22">
        <f>+SUM(F25:F35)</f>
        <v>731304221</v>
      </c>
    </row>
    <row r="37" spans="1:6" ht="15.65" x14ac:dyDescent="0.3">
      <c r="A37" s="31" t="s">
        <v>89</v>
      </c>
      <c r="B37" s="32"/>
      <c r="C37" s="32"/>
      <c r="D37" s="32"/>
      <c r="E37" s="33"/>
      <c r="F37" s="23">
        <f>+C3+C16+D16-E16-E24-F36</f>
        <v>134986815</v>
      </c>
    </row>
  </sheetData>
  <mergeCells count="5">
    <mergeCell ref="A1:F1"/>
    <mergeCell ref="A16:B16"/>
    <mergeCell ref="A24:B24"/>
    <mergeCell ref="A36:B36"/>
    <mergeCell ref="A37:E3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2023-12-04T07:58:57Z</dcterms:created>
  <dcterms:modified xsi:type="dcterms:W3CDTF">2023-12-04T08:00:12Z</dcterms:modified>
</cp:coreProperties>
</file>