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DVN\"/>
    </mc:Choice>
  </mc:AlternateContent>
  <xr:revisionPtr revIDLastSave="0" documentId="13_ncr:1_{50A00683-5AAB-46E4-9A50-8069CAF9C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2" r:id="rId1"/>
    <sheet name="Chi tiết" sheetId="1" r:id="rId2"/>
    <sheet name="Bảng kê HĐ" sheetId="3" r:id="rId3"/>
  </sheets>
  <definedNames>
    <definedName name="_xlnm._FilterDatabase" localSheetId="2" hidden="1">'Bảng kê HĐ'!$A$3:$K$36</definedName>
    <definedName name="_xlnm._FilterDatabase" localSheetId="1" hidden="1">'Chi tiết'!$A$5:$Z$98</definedName>
  </definedNames>
  <calcPr calcId="181029"/>
</workbook>
</file>

<file path=xl/calcChain.xml><?xml version="1.0" encoding="utf-8"?>
<calcChain xmlns="http://schemas.openxmlformats.org/spreadsheetml/2006/main">
  <c r="O95" i="1" l="1"/>
  <c r="O92" i="1"/>
  <c r="O89" i="1"/>
  <c r="O86" i="1"/>
  <c r="O83" i="1"/>
  <c r="O80" i="1"/>
  <c r="O76" i="1"/>
  <c r="O73" i="1"/>
  <c r="O70" i="1"/>
  <c r="O67" i="1"/>
  <c r="O64" i="1"/>
  <c r="O61" i="1"/>
  <c r="O58" i="1"/>
  <c r="O55" i="1"/>
  <c r="O52" i="1"/>
  <c r="O49" i="1"/>
  <c r="O46" i="1"/>
  <c r="O43" i="1"/>
  <c r="O40" i="1"/>
  <c r="O37" i="1"/>
  <c r="O34" i="1"/>
  <c r="O31" i="1"/>
  <c r="O28" i="1"/>
  <c r="O23" i="1"/>
  <c r="O20" i="1"/>
  <c r="O17" i="1"/>
  <c r="O14" i="1"/>
  <c r="O11" i="1"/>
  <c r="O8" i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5" i="3"/>
  <c r="F30" i="2"/>
  <c r="E24" i="2"/>
  <c r="F29" i="2"/>
  <c r="E17" i="2"/>
  <c r="D17" i="2"/>
  <c r="L3" i="1"/>
  <c r="K3" i="1"/>
</calcChain>
</file>

<file path=xl/sharedStrings.xml><?xml version="1.0" encoding="utf-8"?>
<sst xmlns="http://schemas.openxmlformats.org/spreadsheetml/2006/main" count="995" uniqueCount="154">
  <si>
    <t>Số hóa đơn</t>
  </si>
  <si>
    <t>26145563</t>
  </si>
  <si>
    <t>00023662</t>
  </si>
  <si>
    <t>Bán hàng CÔNG TY TNHH CỬA HÀNG TIỆN LỢI GIA ĐÌNH VIỆT NAM theo hóa đơn 00000974</t>
  </si>
  <si>
    <t>00001509</t>
  </si>
  <si>
    <t>Ngày chứng từ</t>
  </si>
  <si>
    <t>HỦY HĐ 00001110 XUẤT LẠI HĐ 00001215, CK CỐ ĐỊNH 7%</t>
  </si>
  <si>
    <t>CỬA HÀNG TIỆN LỢI GIA ĐÌNH VIỆT NAM</t>
  </si>
  <si>
    <t>00000044</t>
  </si>
  <si>
    <t>CHI TIẾT CÔNG NỢ PHẢI THU</t>
  </si>
  <si>
    <t>00000331</t>
  </si>
  <si>
    <t>Cty Familymart thanh toán tiền CN T3.2023</t>
  </si>
  <si>
    <t>CGM300</t>
  </si>
  <si>
    <t>BH2304856</t>
  </si>
  <si>
    <t>00012355</t>
  </si>
  <si>
    <t>Ngày hóa đơn</t>
  </si>
  <si>
    <t>Diễn giải chung</t>
  </si>
  <si>
    <t>TK công nợ</t>
  </si>
  <si>
    <t>00011473</t>
  </si>
  <si>
    <t>00025254</t>
  </si>
  <si>
    <t>Số lượng</t>
  </si>
  <si>
    <t>BH2306309</t>
  </si>
  <si>
    <t>00019059</t>
  </si>
  <si>
    <t>CTY  CỬA HÀNG TIỆN LỢI GIA ĐÌNH VN thanh toán tiền hàng T12/2022</t>
  </si>
  <si>
    <t>ĐVT</t>
  </si>
  <si>
    <t>BH2304523</t>
  </si>
  <si>
    <t>00000716</t>
  </si>
  <si>
    <t>BH2305686</t>
  </si>
  <si>
    <t>BH2305861</t>
  </si>
  <si>
    <t>ck 7% cố định - CỬA HÀNG TIỆN LỢI GIA ĐÌNH VIỆT NAM</t>
  </si>
  <si>
    <t>00017772</t>
  </si>
  <si>
    <t>BH2304788</t>
  </si>
  <si>
    <t>BH2303578</t>
  </si>
  <si>
    <t>BH2303703</t>
  </si>
  <si>
    <t>BC2304/0016</t>
  </si>
  <si>
    <t>131</t>
  </si>
  <si>
    <t>Phát sinh</t>
  </si>
  <si>
    <t>BH2305477</t>
  </si>
  <si>
    <t>BH2306086</t>
  </si>
  <si>
    <t>BH2303927</t>
  </si>
  <si>
    <t>00019343</t>
  </si>
  <si>
    <t>BC2301/005</t>
  </si>
  <si>
    <t>BH2304646</t>
  </si>
  <si>
    <t>00000974</t>
  </si>
  <si>
    <t>00020709</t>
  </si>
  <si>
    <t>00023483</t>
  </si>
  <si>
    <t>Chân giò heo muối 300g</t>
  </si>
  <si>
    <t>CÔNG TY TNHH CỬA HÀNG TIỆN LỢI GIA ĐÌNH VIỆT NAM</t>
  </si>
  <si>
    <t>BH2304978</t>
  </si>
  <si>
    <t>00017633</t>
  </si>
  <si>
    <t>Ngày hạch toán</t>
  </si>
  <si>
    <t>TK công nợ: 131; Khách hàng: CÔNG TY TNHH CỬA HÀNG TIỆN LỢI GIA ĐÌNH VIỆT NAM; Từ ngày 01/01/2023 đến ngày 30/4/2023</t>
  </si>
  <si>
    <t>Bán hàng CÔNG TY TNHH CỬA HÀNG TIỆN LỢI GIA ĐÌNH VIỆT NAM theo hóa đơn 00000044</t>
  </si>
  <si>
    <t>BH2212/12179</t>
  </si>
  <si>
    <t>Đơn giá</t>
  </si>
  <si>
    <t>00022142</t>
  </si>
  <si>
    <t>Có</t>
  </si>
  <si>
    <t>Số chứng từ</t>
  </si>
  <si>
    <t>BH2305955</t>
  </si>
  <si>
    <t>00022476</t>
  </si>
  <si>
    <t>00017473</t>
  </si>
  <si>
    <t>BH2306434</t>
  </si>
  <si>
    <t>BH2305561</t>
  </si>
  <si>
    <t>00011259</t>
  </si>
  <si>
    <t>BH2301637</t>
  </si>
  <si>
    <t>00013530</t>
  </si>
  <si>
    <t>00015666</t>
  </si>
  <si>
    <t>Mã hàng</t>
  </si>
  <si>
    <t>Bán hàng CÔNG TY TNHH CỬA HÀNG TIỆN LỢI GIA ĐÌNH VIỆT NAM theo hóa đơn 00000716</t>
  </si>
  <si>
    <t>Tên hàng</t>
  </si>
  <si>
    <t>00022251</t>
  </si>
  <si>
    <t>00020562</t>
  </si>
  <si>
    <t>Nợ</t>
  </si>
  <si>
    <t>BH2301218</t>
  </si>
  <si>
    <t>Bán hàng CÔNG TY TNHH CỬA HÀNG TIỆN LỢI GIA ĐÌNH VIỆT NAM theo hóa đơn 00000331</t>
  </si>
  <si>
    <t>Tên khách hàng : CÔNG TY TNHH CỬA HÀNG TIỆN LỢI GIA ĐÌNH VIỆT NAM (91 )</t>
  </si>
  <si>
    <t>CK 7% CỐ ĐỊNH</t>
  </si>
  <si>
    <t>1121</t>
  </si>
  <si>
    <t>BH2301572</t>
  </si>
  <si>
    <t>33311</t>
  </si>
  <si>
    <t>00015913</t>
  </si>
  <si>
    <t>BH2304433</t>
  </si>
  <si>
    <t>Số dư</t>
  </si>
  <si>
    <t>BH2305339</t>
  </si>
  <si>
    <t>Túi</t>
  </si>
  <si>
    <t>BH2303764</t>
  </si>
  <si>
    <t>BH2301417</t>
  </si>
  <si>
    <t>CÔNG TY TNHH CỬA HÀNG TIỆN LỢI GIA ĐÌNH VIỆT NAM, CK CỐ ĐỊNH 7%</t>
  </si>
  <si>
    <t>00025006</t>
  </si>
  <si>
    <t>5111</t>
  </si>
  <si>
    <t>BH2304337</t>
  </si>
  <si>
    <t>00013314</t>
  </si>
  <si>
    <t>ck 7% cố định</t>
  </si>
  <si>
    <t/>
  </si>
  <si>
    <t>BH2305105</t>
  </si>
  <si>
    <t>BH2303437</t>
  </si>
  <si>
    <t>00015801</t>
  </si>
  <si>
    <t>CỬA HÀNG TIỆN LỢI GIA ĐÌNH thanh toán tiền hàng T1.2023</t>
  </si>
  <si>
    <t>CÔNG TY TNHH CỬA HÀNG TIỆN LỢI GIA ĐÌNH VIỆT NAM , CK 7% CỐ ĐỊNH</t>
  </si>
  <si>
    <t>BC2302/050</t>
  </si>
  <si>
    <t>00019202</t>
  </si>
  <si>
    <t>Tên khách hàng</t>
  </si>
  <si>
    <t>TK đối ứng</t>
  </si>
  <si>
    <t>BH2304227</t>
  </si>
  <si>
    <t>BH2212/11988</t>
  </si>
  <si>
    <t>00001215</t>
  </si>
  <si>
    <t>Ngày tháng</t>
  </si>
  <si>
    <t>Nội dung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</si>
  <si>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</si>
  <si>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</si>
  <si>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</si>
  <si>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</si>
  <si>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</si>
  <si>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</si>
  <si>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</si>
  <si>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</si>
  <si>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</si>
  <si>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</si>
  <si>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</si>
  <si>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</si>
  <si>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</si>
  <si>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</si>
  <si>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</si>
  <si>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</si>
  <si>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</si>
  <si>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</si>
  <si>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</si>
  <si>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</si>
  <si>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</si>
  <si>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</si>
  <si>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</si>
  <si>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</si>
  <si>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</si>
  <si>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Hàng trả tháng 4</t>
  </si>
  <si>
    <t>Thanh toán tháng 4</t>
  </si>
  <si>
    <t>Số tiền bán hàng ( +VAT)</t>
  </si>
  <si>
    <t xml:space="preserve">THEO DÕI CÔNG NỢ / CTY TNHH CỬA HÀNG TIỆN LỢI GIA ĐÌNH VIỆT NAM </t>
  </si>
  <si>
    <t>BẢNG KÊ HÓA ĐƠN, CHỨNG TỪ HÀNG HÓA, DỊCH VỤ BÁN RA (MẪU QUẢN TRỊ)</t>
  </si>
  <si>
    <t>Từ ngày 01/01/2023 đến ngày 30/4/2023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</si>
  <si>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</si>
  <si>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</si>
  <si>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</si>
  <si>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</si>
  <si>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</si>
  <si>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</si>
  <si>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</si>
  <si>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(31 )</t>
  </si>
  <si>
    <t>1C23TNN</t>
  </si>
  <si>
    <t>10%</t>
  </si>
  <si>
    <t>0312283473</t>
  </si>
  <si>
    <t>00001110</t>
  </si>
  <si>
    <t>00015604</t>
  </si>
  <si>
    <t>Số dòng = 31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</si>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</sst>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0" fillId="0" borderId="0" xfId="0" applyNumberFormat="1"/>
    <xf numFmtId="40" fontId="0" fillId="0" borderId="0" xfId="0" applyNumberFormat="1"/>
    <xf numFmtId="38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40" fontId="4" fillId="3" borderId="4" xfId="0" applyNumberFormat="1" applyFont="1" applyFill="1" applyBorder="1" applyAlignment="1">
      <alignment horizontal="right" vertical="center"/>
    </xf>
    <xf numFmtId="40" fontId="4" fillId="0" borderId="4" xfId="0" applyNumberFormat="1" applyFont="1" applyBorder="1" applyAlignment="1">
      <alignment horizontal="right" vertical="center"/>
    </xf>
    <xf numFmtId="38" fontId="2" fillId="2" borderId="5" xfId="0" applyNumberFormat="1" applyFont="1" applyFill="1" applyBorder="1" applyAlignment="1">
      <alignment horizontal="center" vertical="center" wrapText="1"/>
    </xf>
    <xf numFmtId="38" fontId="4" fillId="3" borderId="4" xfId="0" applyNumberFormat="1" applyFont="1" applyFill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1" fillId="0" borderId="0" xfId="2"/>
    <xf numFmtId="0" fontId="8" fillId="0" borderId="0" xfId="2" applyFont="1"/>
    <xf numFmtId="0" fontId="8" fillId="0" borderId="0" xfId="2" applyFont="1" applyAlignment="1">
      <alignment horizontal="center" vertical="center"/>
    </xf>
    <xf numFmtId="14" fontId="10" fillId="4" borderId="8" xfId="2" applyNumberFormat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4" fontId="10" fillId="0" borderId="8" xfId="2" applyNumberFormat="1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164" fontId="10" fillId="0" borderId="8" xfId="3" applyNumberFormat="1" applyFont="1" applyFill="1" applyBorder="1" applyAlignment="1">
      <alignment horizontal="center" vertical="center" wrapText="1"/>
    </xf>
    <xf numFmtId="14" fontId="8" fillId="0" borderId="8" xfId="2" applyNumberFormat="1" applyFont="1" applyBorder="1" applyAlignment="1">
      <alignment horizontal="center"/>
    </xf>
    <xf numFmtId="0" fontId="8" fillId="0" borderId="8" xfId="2" applyFont="1" applyBorder="1" applyAlignment="1">
      <alignment horizontal="left"/>
    </xf>
    <xf numFmtId="164" fontId="8" fillId="0" borderId="8" xfId="3" applyNumberFormat="1" applyFont="1" applyBorder="1" applyAlignment="1">
      <alignment horizontal="center"/>
    </xf>
    <xf numFmtId="164" fontId="8" fillId="0" borderId="8" xfId="3" applyNumberFormat="1" applyFont="1" applyBorder="1"/>
    <xf numFmtId="164" fontId="8" fillId="0" borderId="0" xfId="3" applyNumberFormat="1" applyFont="1"/>
    <xf numFmtId="0" fontId="8" fillId="0" borderId="8" xfId="2" applyFont="1" applyBorder="1"/>
    <xf numFmtId="14" fontId="8" fillId="0" borderId="9" xfId="2" applyNumberFormat="1" applyFont="1" applyBorder="1" applyAlignment="1">
      <alignment horizontal="center"/>
    </xf>
    <xf numFmtId="164" fontId="8" fillId="0" borderId="0" xfId="2" applyNumberFormat="1" applyFont="1"/>
    <xf numFmtId="0" fontId="8" fillId="0" borderId="10" xfId="2" applyFont="1" applyBorder="1" applyAlignment="1">
      <alignment horizontal="left"/>
    </xf>
    <xf numFmtId="164" fontId="10" fillId="4" borderId="8" xfId="3" applyNumberFormat="1" applyFont="1" applyFill="1" applyBorder="1" applyAlignment="1">
      <alignment horizontal="center"/>
    </xf>
    <xf numFmtId="0" fontId="10" fillId="4" borderId="8" xfId="2" applyFont="1" applyFill="1" applyBorder="1"/>
    <xf numFmtId="164" fontId="10" fillId="4" borderId="8" xfId="3" applyNumberFormat="1" applyFont="1" applyFill="1" applyBorder="1"/>
    <xf numFmtId="164" fontId="12" fillId="4" borderId="8" xfId="3" applyNumberFormat="1" applyFont="1" applyFill="1" applyBorder="1" applyAlignment="1">
      <alignment horizontal="center" vertical="center"/>
    </xf>
    <xf numFmtId="164" fontId="10" fillId="4" borderId="8" xfId="2" applyNumberFormat="1" applyFont="1" applyFill="1" applyBorder="1"/>
    <xf numFmtId="164" fontId="13" fillId="5" borderId="8" xfId="2" applyNumberFormat="1" applyFont="1" applyFill="1" applyBorder="1"/>
    <xf numFmtId="14" fontId="11" fillId="0" borderId="0" xfId="2" quotePrefix="1" applyNumberFormat="1" applyFont="1" applyAlignment="1">
      <alignment horizontal="center" vertical="center"/>
    </xf>
    <xf numFmtId="14" fontId="11" fillId="0" borderId="0" xfId="2" quotePrefix="1" applyNumberFormat="1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14" fontId="8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4" fillId="0" borderId="4" xfId="0" applyFont="1" applyBorder="1" applyAlignment="1">
      <alignment horizontal="right" vertical="center"/>
    </xf>
    <xf numFmtId="14" fontId="4" fillId="3" borderId="4" xfId="0" applyNumberFormat="1" applyFont="1" applyFill="1" applyBorder="1" applyAlignment="1">
      <alignment horizontal="left" vertical="center"/>
    </xf>
    <xf numFmtId="38" fontId="4" fillId="3" borderId="0" xfId="0" applyNumberFormat="1" applyFont="1" applyFill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8" fillId="6" borderId="0" xfId="2" applyFont="1" applyFill="1" applyAlignment="1">
      <alignment horizontal="center"/>
    </xf>
    <xf numFmtId="14" fontId="9" fillId="0" borderId="0" xfId="2" applyNumberFormat="1" applyFont="1" applyAlignment="1">
      <alignment horizontal="center"/>
    </xf>
    <xf numFmtId="14" fontId="10" fillId="4" borderId="9" xfId="2" applyNumberFormat="1" applyFont="1" applyFill="1" applyBorder="1" applyAlignment="1">
      <alignment horizontal="center"/>
    </xf>
    <xf numFmtId="14" fontId="10" fillId="4" borderId="10" xfId="2" applyNumberFormat="1" applyFont="1" applyFill="1" applyBorder="1" applyAlignment="1">
      <alignment horizontal="center"/>
    </xf>
    <xf numFmtId="14" fontId="13" fillId="5" borderId="9" xfId="2" quotePrefix="1" applyNumberFormat="1" applyFont="1" applyFill="1" applyBorder="1" applyAlignment="1">
      <alignment horizontal="center" vertical="center"/>
    </xf>
    <xf numFmtId="14" fontId="13" fillId="5" borderId="11" xfId="2" quotePrefix="1" applyNumberFormat="1" applyFont="1" applyFill="1" applyBorder="1" applyAlignment="1">
      <alignment horizontal="center" vertical="center"/>
    </xf>
    <xf numFmtId="14" fontId="13" fillId="5" borderId="10" xfId="2" quotePrefix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0" fontId="2" fillId="2" borderId="7" xfId="0" applyNumberFormat="1" applyFont="1" applyFill="1" applyBorder="1" applyAlignment="1">
      <alignment horizontal="center" vertical="center" wrapText="1"/>
    </xf>
    <xf numFmtId="40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8" fontId="2" fillId="2" borderId="7" xfId="0" applyNumberFormat="1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wrapText="1"/>
    </xf>
    <xf numFmtId="164" fontId="1" fillId="0" borderId="0" xfId="2" applyNumberFormat="1"/>
  </cellXfs>
  <cellStyles count="4">
    <cellStyle name="Comma" xfId="1" builtinId="3"/>
    <cellStyle name="Comma 2" xfId="3" xr:uid="{AEC3A519-386D-43FF-B912-903741213948}"/>
    <cellStyle name="Normal" xfId="0" builtinId="0"/>
    <cellStyle name="Normal 2" xfId="2" xr:uid="{AB30E317-3A22-45F2-903C-2B4744B77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535D-8368-4CB9-AE61-0B828B993281}">
  <dimension ref="A1:H34"/>
  <sheetViews>
    <sheetView tabSelected="1" workbookViewId="0">
      <selection activeCell="F30" sqref="F30"/>
    </sheetView>
  </sheetViews>
  <sheetFormatPr defaultRowHeight="15" x14ac:dyDescent="0.25"/>
  <cols>
    <col min="1" max="1" width="8.5703125" customWidth="1"/>
    <col min="2" max="3" width="25.42578125" customWidth="1"/>
    <col min="4" max="4" width="26.85546875" customWidth="1"/>
    <col min="5" max="6" width="25.42578125" customWidth="1"/>
    <col min="8" max="8" width="11.5703125" bestFit="1" customWidth="1"/>
  </cols>
  <sheetData>
    <row r="1" spans="1:8" ht="19.5" x14ac:dyDescent="0.3">
      <c r="A1" s="17"/>
      <c r="B1" s="53" t="s">
        <v>136</v>
      </c>
      <c r="C1" s="53"/>
      <c r="D1" s="53"/>
      <c r="E1" s="53"/>
      <c r="F1" s="53"/>
      <c r="G1" s="17"/>
      <c r="H1" s="17"/>
    </row>
    <row r="2" spans="1:8" ht="31.5" x14ac:dyDescent="0.25">
      <c r="A2" s="19"/>
      <c r="B2" s="20" t="s">
        <v>106</v>
      </c>
      <c r="C2" s="21" t="s">
        <v>107</v>
      </c>
      <c r="D2" s="21" t="s">
        <v>135</v>
      </c>
      <c r="E2" s="21" t="s">
        <v>108</v>
      </c>
      <c r="F2" s="21" t="s">
        <v>109</v>
      </c>
      <c r="G2" s="19"/>
      <c r="H2" s="19"/>
    </row>
    <row r="3" spans="1:8" ht="15.75" x14ac:dyDescent="0.25">
      <c r="A3" s="19"/>
      <c r="B3" s="22"/>
      <c r="C3" s="23" t="s">
        <v>110</v>
      </c>
      <c r="D3" s="24">
        <v>45110925</v>
      </c>
      <c r="E3" s="23"/>
      <c r="F3" s="23"/>
      <c r="G3" s="19"/>
      <c r="H3" s="19"/>
    </row>
    <row r="4" spans="1:8" ht="15.75" x14ac:dyDescent="0.25">
      <c r="A4" s="18">
        <v>1</v>
      </c>
      <c r="B4" s="25"/>
      <c r="C4" s="26" t="s">
        <v>111</v>
      </c>
      <c r="D4" s="27">
        <v>12600833</v>
      </c>
      <c r="E4" s="27">
        <v>807006</v>
      </c>
      <c r="F4" s="28"/>
      <c r="G4" s="17"/>
      <c r="H4" s="29"/>
    </row>
    <row r="5" spans="1:8" ht="15.75" x14ac:dyDescent="0.25">
      <c r="A5" s="18">
        <v>2</v>
      </c>
      <c r="B5" s="25"/>
      <c r="C5" s="26" t="s">
        <v>112</v>
      </c>
      <c r="D5" s="27">
        <v>0</v>
      </c>
      <c r="E5" s="27">
        <v>0</v>
      </c>
      <c r="F5" s="28"/>
      <c r="G5" s="17"/>
      <c r="H5" s="29"/>
    </row>
    <row r="6" spans="1:8" ht="15.75" x14ac:dyDescent="0.25">
      <c r="A6" s="18">
        <v>3</v>
      </c>
      <c r="B6" s="25"/>
      <c r="C6" s="26" t="s">
        <v>113</v>
      </c>
      <c r="D6" s="27">
        <v>9149651</v>
      </c>
      <c r="E6" s="27">
        <v>585980</v>
      </c>
      <c r="F6" s="30"/>
      <c r="G6" s="17"/>
      <c r="H6" s="29"/>
    </row>
    <row r="7" spans="1:8" ht="15.75" x14ac:dyDescent="0.25">
      <c r="A7" s="18">
        <v>4</v>
      </c>
      <c r="B7" s="31"/>
      <c r="C7" s="26" t="s">
        <v>124</v>
      </c>
      <c r="D7" s="27">
        <v>14125776</v>
      </c>
      <c r="E7" s="28">
        <v>904670</v>
      </c>
      <c r="F7" s="30"/>
      <c r="G7" s="17"/>
      <c r="H7" s="17"/>
    </row>
    <row r="8" spans="1:8" ht="15.75" x14ac:dyDescent="0.25">
      <c r="A8" s="18">
        <v>5</v>
      </c>
      <c r="B8" s="31"/>
      <c r="C8" s="26" t="s">
        <v>125</v>
      </c>
      <c r="D8" s="27"/>
      <c r="E8" s="28"/>
      <c r="F8" s="30"/>
      <c r="G8" s="17"/>
      <c r="H8" s="71"/>
    </row>
    <row r="9" spans="1:8" ht="15.75" x14ac:dyDescent="0.25">
      <c r="A9" s="18">
        <v>6</v>
      </c>
      <c r="B9" s="31"/>
      <c r="C9" s="26" t="s">
        <v>126</v>
      </c>
      <c r="D9" s="27"/>
      <c r="E9" s="28"/>
      <c r="F9" s="30"/>
      <c r="G9" s="17"/>
      <c r="H9" s="17"/>
    </row>
    <row r="10" spans="1:8" ht="15.75" x14ac:dyDescent="0.25">
      <c r="A10" s="18">
        <v>7</v>
      </c>
      <c r="B10" s="31"/>
      <c r="C10" s="26" t="s">
        <v>127</v>
      </c>
      <c r="D10" s="27"/>
      <c r="E10" s="28"/>
      <c r="F10" s="30"/>
      <c r="G10" s="17"/>
      <c r="H10" s="17"/>
    </row>
    <row r="11" spans="1:8" ht="15.75" x14ac:dyDescent="0.25">
      <c r="A11" s="18">
        <v>8</v>
      </c>
      <c r="B11" s="31"/>
      <c r="C11" s="26" t="s">
        <v>128</v>
      </c>
      <c r="D11" s="27"/>
      <c r="E11" s="28"/>
      <c r="F11" s="30"/>
      <c r="G11" s="17"/>
      <c r="H11" s="17"/>
    </row>
    <row r="12" spans="1:8" ht="15.75" x14ac:dyDescent="0.25">
      <c r="A12" s="18">
        <v>9</v>
      </c>
      <c r="B12" s="31"/>
      <c r="C12" s="26" t="s">
        <v>129</v>
      </c>
      <c r="D12" s="27"/>
      <c r="E12" s="28"/>
      <c r="F12" s="30"/>
      <c r="G12" s="17"/>
      <c r="H12" s="17"/>
    </row>
    <row r="13" spans="1:8" ht="15.75" x14ac:dyDescent="0.25">
      <c r="A13" s="18">
        <v>10</v>
      </c>
      <c r="B13" s="31"/>
      <c r="C13" s="26" t="s">
        <v>130</v>
      </c>
      <c r="D13" s="27"/>
      <c r="E13" s="28"/>
      <c r="F13" s="30"/>
      <c r="G13" s="17"/>
      <c r="H13" s="17"/>
    </row>
    <row r="14" spans="1:8" ht="15.75" x14ac:dyDescent="0.25">
      <c r="A14" s="18">
        <v>11</v>
      </c>
      <c r="B14" s="31"/>
      <c r="C14" s="26" t="s">
        <v>131</v>
      </c>
      <c r="D14" s="27"/>
      <c r="E14" s="28"/>
      <c r="F14" s="30"/>
      <c r="G14" s="17"/>
      <c r="H14" s="17"/>
    </row>
    <row r="15" spans="1:8" ht="15.75" x14ac:dyDescent="0.25">
      <c r="A15" s="18">
        <v>12</v>
      </c>
      <c r="B15" s="31"/>
      <c r="C15" s="26" t="s">
        <v>132</v>
      </c>
      <c r="D15" s="27"/>
      <c r="E15" s="28"/>
      <c r="F15" s="30"/>
      <c r="G15" s="17"/>
      <c r="H15" s="32"/>
    </row>
    <row r="16" spans="1:8" ht="15.75" x14ac:dyDescent="0.25">
      <c r="A16" s="17"/>
      <c r="B16" s="31"/>
      <c r="C16" s="33"/>
      <c r="D16" s="27"/>
      <c r="E16" s="28"/>
      <c r="F16" s="30"/>
      <c r="G16" s="17"/>
      <c r="H16" s="32"/>
    </row>
    <row r="17" spans="1:8" ht="15.75" x14ac:dyDescent="0.25">
      <c r="A17" s="17"/>
      <c r="B17" s="54" t="s">
        <v>114</v>
      </c>
      <c r="C17" s="55"/>
      <c r="D17" s="34">
        <f>SUM(D4:D16)</f>
        <v>35876260</v>
      </c>
      <c r="E17" s="34">
        <f>SUM(E4:E16)</f>
        <v>2297656</v>
      </c>
      <c r="F17" s="35"/>
      <c r="G17" s="17"/>
      <c r="H17" s="17"/>
    </row>
    <row r="18" spans="1:8" ht="15.75" x14ac:dyDescent="0.25">
      <c r="A18" s="18">
        <v>1</v>
      </c>
      <c r="B18" s="25"/>
      <c r="C18" s="33" t="s">
        <v>115</v>
      </c>
      <c r="D18" s="27"/>
      <c r="E18" s="27">
        <v>0</v>
      </c>
      <c r="F18" s="30"/>
      <c r="G18" s="17"/>
      <c r="H18" s="17"/>
    </row>
    <row r="19" spans="1:8" ht="15.75" x14ac:dyDescent="0.25">
      <c r="A19" s="18">
        <v>2</v>
      </c>
      <c r="B19" s="25"/>
      <c r="C19" s="33" t="s">
        <v>116</v>
      </c>
      <c r="D19" s="27"/>
      <c r="E19" s="27">
        <v>0</v>
      </c>
      <c r="F19" s="30"/>
      <c r="G19" s="17"/>
      <c r="H19" s="17"/>
    </row>
    <row r="20" spans="1:8" ht="15.75" x14ac:dyDescent="0.25">
      <c r="A20" s="18">
        <v>3</v>
      </c>
      <c r="B20" s="25"/>
      <c r="C20" s="33" t="s">
        <v>117</v>
      </c>
      <c r="D20" s="27"/>
      <c r="E20" s="27">
        <v>0</v>
      </c>
      <c r="F20" s="30"/>
      <c r="G20" s="17"/>
      <c r="H20" s="17"/>
    </row>
    <row r="21" spans="1:8" ht="15.75" x14ac:dyDescent="0.25">
      <c r="A21" s="18">
        <v>4</v>
      </c>
      <c r="B21" s="25"/>
      <c r="C21" s="33" t="s">
        <v>133</v>
      </c>
      <c r="D21" s="27"/>
      <c r="E21" s="28"/>
      <c r="F21" s="30"/>
      <c r="G21" s="17"/>
      <c r="H21" s="17"/>
    </row>
    <row r="22" spans="1:8" ht="15.75" x14ac:dyDescent="0.25">
      <c r="A22" s="18"/>
      <c r="B22" s="25"/>
      <c r="C22" s="33"/>
      <c r="D22" s="27"/>
      <c r="E22" s="28"/>
      <c r="F22" s="30"/>
      <c r="G22" s="17"/>
      <c r="H22" s="17"/>
    </row>
    <row r="23" spans="1:8" ht="15.75" x14ac:dyDescent="0.25">
      <c r="A23" s="17"/>
      <c r="B23" s="25"/>
      <c r="C23" s="33"/>
      <c r="D23" s="27"/>
      <c r="E23" s="28"/>
      <c r="F23" s="30"/>
      <c r="G23" s="17"/>
      <c r="H23" s="17"/>
    </row>
    <row r="24" spans="1:8" ht="15.75" x14ac:dyDescent="0.25">
      <c r="A24" s="17"/>
      <c r="B24" s="54" t="s">
        <v>118</v>
      </c>
      <c r="C24" s="55"/>
      <c r="D24" s="34"/>
      <c r="E24" s="36">
        <f>SUM(E18:E23)</f>
        <v>0</v>
      </c>
      <c r="F24" s="35"/>
      <c r="G24" s="17"/>
      <c r="H24" s="17"/>
    </row>
    <row r="25" spans="1:8" ht="15.75" x14ac:dyDescent="0.25">
      <c r="A25" s="18">
        <v>1</v>
      </c>
      <c r="B25" s="25"/>
      <c r="C25" s="26" t="s">
        <v>119</v>
      </c>
      <c r="D25" s="27"/>
      <c r="E25" s="27"/>
      <c r="F25" s="28">
        <v>45110925</v>
      </c>
      <c r="G25" s="17"/>
      <c r="H25" s="32"/>
    </row>
    <row r="26" spans="1:8" ht="15.75" x14ac:dyDescent="0.25">
      <c r="A26" s="18">
        <v>2</v>
      </c>
      <c r="B26" s="25"/>
      <c r="C26" s="26" t="s">
        <v>120</v>
      </c>
      <c r="D26" s="27"/>
      <c r="E26" s="27"/>
      <c r="F26" s="28">
        <v>11793827</v>
      </c>
      <c r="G26" s="17"/>
      <c r="H26" s="32"/>
    </row>
    <row r="27" spans="1:8" ht="15.75" x14ac:dyDescent="0.25">
      <c r="A27" s="18">
        <v>3</v>
      </c>
      <c r="B27" s="25"/>
      <c r="C27" s="26" t="s">
        <v>121</v>
      </c>
      <c r="D27" s="27"/>
      <c r="E27" s="27"/>
      <c r="F27" s="28"/>
      <c r="G27" s="17"/>
      <c r="H27" s="17"/>
    </row>
    <row r="28" spans="1:8" ht="15.75" x14ac:dyDescent="0.25">
      <c r="A28" s="18">
        <v>4</v>
      </c>
      <c r="B28" s="25"/>
      <c r="C28" s="26" t="s">
        <v>134</v>
      </c>
      <c r="D28" s="27"/>
      <c r="E28" s="27"/>
      <c r="F28" s="28">
        <v>8563671</v>
      </c>
      <c r="G28" s="17"/>
      <c r="H28" s="17"/>
    </row>
    <row r="29" spans="1:8" ht="15.75" x14ac:dyDescent="0.25">
      <c r="A29" s="17"/>
      <c r="B29" s="54" t="s">
        <v>122</v>
      </c>
      <c r="C29" s="55"/>
      <c r="D29" s="37"/>
      <c r="E29" s="38"/>
      <c r="F29" s="38">
        <f>SUM(F25:F28)</f>
        <v>65468423</v>
      </c>
      <c r="G29" s="17"/>
      <c r="H29" s="17"/>
    </row>
    <row r="30" spans="1:8" ht="15.75" x14ac:dyDescent="0.25">
      <c r="A30" s="17"/>
      <c r="B30" s="56" t="s">
        <v>123</v>
      </c>
      <c r="C30" s="57"/>
      <c r="D30" s="57"/>
      <c r="E30" s="58"/>
      <c r="F30" s="39">
        <f>+D3+D17-E17-E24-F29</f>
        <v>13221106</v>
      </c>
      <c r="G30" s="17"/>
      <c r="H30" s="17"/>
    </row>
    <row r="31" spans="1:8" ht="15.75" x14ac:dyDescent="0.25">
      <c r="A31" s="17"/>
      <c r="B31" s="40"/>
      <c r="C31" s="41"/>
      <c r="D31" s="42"/>
      <c r="E31" s="17"/>
      <c r="F31" s="17"/>
      <c r="G31" s="17"/>
      <c r="H31" s="17"/>
    </row>
    <row r="32" spans="1:8" ht="15.75" x14ac:dyDescent="0.25">
      <c r="A32" s="17"/>
      <c r="B32" s="40"/>
      <c r="C32" s="41"/>
      <c r="D32" s="42"/>
      <c r="E32" s="52"/>
      <c r="F32" s="52"/>
      <c r="G32" s="17"/>
      <c r="H32" s="17"/>
    </row>
    <row r="33" spans="2:6" ht="15.75" x14ac:dyDescent="0.25">
      <c r="B33" s="40"/>
      <c r="C33" s="41"/>
      <c r="D33" s="42"/>
      <c r="E33" s="17"/>
      <c r="F33" s="43"/>
    </row>
    <row r="34" spans="2:6" ht="15.75" x14ac:dyDescent="0.25">
      <c r="B34" s="44"/>
      <c r="C34" s="17"/>
      <c r="D34" s="45"/>
      <c r="E34" s="17"/>
      <c r="F34" s="17"/>
    </row>
  </sheetData>
  <mergeCells count="6">
    <mergeCell ref="E32:F32"/>
    <mergeCell ref="B1:F1"/>
    <mergeCell ref="B17:C17"/>
    <mergeCell ref="B24:C24"/>
    <mergeCell ref="B29:C29"/>
    <mergeCell ref="B30:E30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T98"/>
  <sheetViews>
    <sheetView zoomScaleNormal="100" workbookViewId="0">
      <selection activeCell="A2" sqref="A2:T2"/>
    </sheetView>
  </sheetViews>
  <sheetFormatPr defaultColWidth="9.140625" defaultRowHeight="15" outlineLevelRow="1" x14ac:dyDescent="0.25"/>
  <cols>
    <col min="1" max="1" width="1.42578125" customWidth="1"/>
    <col min="2" max="2" width="30" customWidth="1"/>
    <col min="3" max="3" width="14.28515625" style="4" customWidth="1"/>
    <col min="4" max="4" width="13.5703125" style="4" customWidth="1"/>
    <col min="5" max="5" width="15" customWidth="1"/>
    <col min="6" max="6" width="13.5703125" style="4" customWidth="1"/>
    <col min="7" max="7" width="15" customWidth="1"/>
    <col min="8" max="8" width="19.85546875" customWidth="1"/>
    <col min="9" max="10" width="11.42578125" customWidth="1"/>
    <col min="11" max="15" width="13" style="6" customWidth="1"/>
    <col min="16" max="16" width="13.85546875" customWidth="1"/>
    <col min="17" max="17" width="18.7109375" customWidth="1"/>
    <col min="18" max="18" width="10.42578125" customWidth="1"/>
    <col min="19" max="19" width="10.42578125" style="5" customWidth="1"/>
    <col min="20" max="20" width="10.42578125" style="6" customWidth="1"/>
  </cols>
  <sheetData>
    <row r="1" spans="1:20" ht="18.75" x14ac:dyDescent="0.3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25">
      <c r="A2" s="64" t="s">
        <v>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6">
        <f>+SUBTOTAL(9,K8:K97)</f>
        <v>35876260</v>
      </c>
      <c r="L3" s="46">
        <f>+SUBTOTAL(9,L8:L97)</f>
        <v>2297656</v>
      </c>
      <c r="M3" s="51"/>
      <c r="N3" s="2"/>
      <c r="O3" s="2"/>
      <c r="P3" s="2"/>
      <c r="Q3" s="2"/>
      <c r="R3" s="2"/>
      <c r="S3" s="2"/>
      <c r="T3" s="2"/>
    </row>
    <row r="4" spans="1:20" ht="16.5" customHeight="1" x14ac:dyDescent="0.25">
      <c r="B4" s="59" t="s">
        <v>101</v>
      </c>
      <c r="C4" s="65" t="s">
        <v>50</v>
      </c>
      <c r="D4" s="65" t="s">
        <v>5</v>
      </c>
      <c r="E4" s="59" t="s">
        <v>57</v>
      </c>
      <c r="F4" s="65" t="s">
        <v>15</v>
      </c>
      <c r="G4" s="59" t="s">
        <v>0</v>
      </c>
      <c r="H4" s="59" t="s">
        <v>16</v>
      </c>
      <c r="I4" s="59" t="s">
        <v>17</v>
      </c>
      <c r="J4" s="59" t="s">
        <v>102</v>
      </c>
      <c r="K4" s="67" t="s">
        <v>36</v>
      </c>
      <c r="L4" s="68"/>
      <c r="M4" s="67" t="s">
        <v>82</v>
      </c>
      <c r="N4" s="68"/>
      <c r="O4" s="50"/>
      <c r="P4" s="59" t="s">
        <v>67</v>
      </c>
      <c r="Q4" s="59" t="s">
        <v>69</v>
      </c>
      <c r="R4" s="59" t="s">
        <v>24</v>
      </c>
      <c r="S4" s="61" t="s">
        <v>20</v>
      </c>
      <c r="T4" s="69" t="s">
        <v>54</v>
      </c>
    </row>
    <row r="5" spans="1:20" ht="15" customHeight="1" x14ac:dyDescent="0.25">
      <c r="B5" s="60"/>
      <c r="C5" s="66"/>
      <c r="D5" s="66"/>
      <c r="E5" s="60"/>
      <c r="F5" s="66"/>
      <c r="G5" s="60"/>
      <c r="H5" s="60"/>
      <c r="I5" s="60"/>
      <c r="J5" s="60"/>
      <c r="K5" s="14" t="s">
        <v>72</v>
      </c>
      <c r="L5" s="14" t="s">
        <v>56</v>
      </c>
      <c r="M5" s="16" t="s">
        <v>72</v>
      </c>
      <c r="N5" s="16" t="s">
        <v>56</v>
      </c>
      <c r="O5" s="11"/>
      <c r="P5" s="60"/>
      <c r="Q5" s="60"/>
      <c r="R5" s="60"/>
      <c r="S5" s="62"/>
      <c r="T5" s="70"/>
    </row>
    <row r="6" spans="1:20" x14ac:dyDescent="0.25">
      <c r="A6" s="7" t="s">
        <v>75</v>
      </c>
      <c r="K6" s="12">
        <v>35876260</v>
      </c>
      <c r="L6" s="12">
        <v>67766079</v>
      </c>
      <c r="S6" s="9">
        <v>447</v>
      </c>
    </row>
    <row r="7" spans="1:20" outlineLevel="1" x14ac:dyDescent="0.25">
      <c r="B7" s="3" t="s">
        <v>47</v>
      </c>
      <c r="C7" s="8"/>
      <c r="D7" s="8"/>
      <c r="E7" s="3" t="s">
        <v>93</v>
      </c>
      <c r="F7" s="8"/>
      <c r="G7" s="3"/>
      <c r="H7" s="3"/>
      <c r="I7" s="3" t="s">
        <v>35</v>
      </c>
      <c r="J7" s="3"/>
      <c r="K7" s="13">
        <v>0</v>
      </c>
      <c r="L7" s="13">
        <v>0</v>
      </c>
      <c r="M7" s="13">
        <v>45110925</v>
      </c>
      <c r="N7" s="13">
        <v>0</v>
      </c>
      <c r="O7" s="13"/>
      <c r="P7" s="3"/>
      <c r="Q7" s="3"/>
      <c r="R7" s="3"/>
      <c r="S7" s="10"/>
      <c r="T7" s="13"/>
    </row>
    <row r="8" spans="1:20" outlineLevel="1" x14ac:dyDescent="0.25">
      <c r="B8" s="3" t="s">
        <v>47</v>
      </c>
      <c r="C8" s="8">
        <v>44928</v>
      </c>
      <c r="D8" s="8">
        <v>44928</v>
      </c>
      <c r="E8" s="3" t="s">
        <v>104</v>
      </c>
      <c r="F8" s="8">
        <v>44928</v>
      </c>
      <c r="G8" s="3" t="s">
        <v>8</v>
      </c>
      <c r="H8" s="3" t="s">
        <v>52</v>
      </c>
      <c r="I8" s="3" t="s">
        <v>35</v>
      </c>
      <c r="J8" s="3" t="s">
        <v>89</v>
      </c>
      <c r="K8" s="13">
        <v>1101465</v>
      </c>
      <c r="L8" s="13">
        <v>0</v>
      </c>
      <c r="M8" s="13">
        <v>46212390</v>
      </c>
      <c r="N8" s="13">
        <v>0</v>
      </c>
      <c r="O8" s="13">
        <f>+SUM(K8:K10)</f>
        <v>1203901</v>
      </c>
      <c r="P8" s="3" t="s">
        <v>12</v>
      </c>
      <c r="Q8" s="3" t="s">
        <v>46</v>
      </c>
      <c r="R8" s="3" t="s">
        <v>84</v>
      </c>
      <c r="S8" s="10">
        <v>15</v>
      </c>
      <c r="T8" s="13">
        <v>73431</v>
      </c>
    </row>
    <row r="9" spans="1:20" outlineLevel="1" x14ac:dyDescent="0.25">
      <c r="B9" s="3" t="s">
        <v>47</v>
      </c>
      <c r="C9" s="8">
        <v>44928</v>
      </c>
      <c r="D9" s="8">
        <v>44928</v>
      </c>
      <c r="E9" s="3" t="s">
        <v>104</v>
      </c>
      <c r="F9" s="8">
        <v>44928</v>
      </c>
      <c r="G9" s="3" t="s">
        <v>8</v>
      </c>
      <c r="H9" s="3" t="s">
        <v>52</v>
      </c>
      <c r="I9" s="3" t="s">
        <v>35</v>
      </c>
      <c r="J9" s="3" t="s">
        <v>89</v>
      </c>
      <c r="K9" s="13">
        <v>0</v>
      </c>
      <c r="L9" s="13">
        <v>77103</v>
      </c>
      <c r="M9" s="13">
        <v>46135287</v>
      </c>
      <c r="N9" s="13">
        <v>0</v>
      </c>
      <c r="O9" s="13"/>
      <c r="P9" s="3" t="s">
        <v>12</v>
      </c>
      <c r="Q9" s="3" t="s">
        <v>46</v>
      </c>
      <c r="R9" s="3"/>
      <c r="S9" s="10"/>
      <c r="T9" s="13"/>
    </row>
    <row r="10" spans="1:20" outlineLevel="1" x14ac:dyDescent="0.25">
      <c r="B10" s="3" t="s">
        <v>47</v>
      </c>
      <c r="C10" s="8">
        <v>44928</v>
      </c>
      <c r="D10" s="8">
        <v>44928</v>
      </c>
      <c r="E10" s="3" t="s">
        <v>104</v>
      </c>
      <c r="F10" s="8">
        <v>44928</v>
      </c>
      <c r="G10" s="3" t="s">
        <v>8</v>
      </c>
      <c r="H10" s="3" t="s">
        <v>52</v>
      </c>
      <c r="I10" s="3" t="s">
        <v>35</v>
      </c>
      <c r="J10" s="3" t="s">
        <v>79</v>
      </c>
      <c r="K10" s="13">
        <v>102436</v>
      </c>
      <c r="L10" s="13">
        <v>0</v>
      </c>
      <c r="M10" s="13">
        <v>46237723</v>
      </c>
      <c r="N10" s="13">
        <v>0</v>
      </c>
      <c r="O10" s="13"/>
      <c r="P10" s="3" t="s">
        <v>12</v>
      </c>
      <c r="Q10" s="3" t="s">
        <v>46</v>
      </c>
      <c r="R10" s="3"/>
      <c r="S10" s="10"/>
      <c r="T10" s="13"/>
    </row>
    <row r="11" spans="1:20" outlineLevel="1" x14ac:dyDescent="0.25">
      <c r="B11" s="3" t="s">
        <v>47</v>
      </c>
      <c r="C11" s="8">
        <v>44930</v>
      </c>
      <c r="D11" s="8">
        <v>44930</v>
      </c>
      <c r="E11" s="3" t="s">
        <v>53</v>
      </c>
      <c r="F11" s="8">
        <v>44930</v>
      </c>
      <c r="G11" s="3" t="s">
        <v>10</v>
      </c>
      <c r="H11" s="3" t="s">
        <v>74</v>
      </c>
      <c r="I11" s="3" t="s">
        <v>35</v>
      </c>
      <c r="J11" s="3" t="s">
        <v>89</v>
      </c>
      <c r="K11" s="13">
        <v>1909206</v>
      </c>
      <c r="L11" s="13">
        <v>0</v>
      </c>
      <c r="M11" s="13">
        <v>48146929</v>
      </c>
      <c r="N11" s="13">
        <v>0</v>
      </c>
      <c r="O11" s="13">
        <f>+SUM(K11:K13)</f>
        <v>2086762</v>
      </c>
      <c r="P11" s="3" t="s">
        <v>12</v>
      </c>
      <c r="Q11" s="3" t="s">
        <v>46</v>
      </c>
      <c r="R11" s="3" t="s">
        <v>84</v>
      </c>
      <c r="S11" s="10">
        <v>26</v>
      </c>
      <c r="T11" s="13">
        <v>73431</v>
      </c>
    </row>
    <row r="12" spans="1:20" outlineLevel="1" x14ac:dyDescent="0.25">
      <c r="B12" s="3" t="s">
        <v>47</v>
      </c>
      <c r="C12" s="8">
        <v>44930</v>
      </c>
      <c r="D12" s="8">
        <v>44930</v>
      </c>
      <c r="E12" s="3" t="s">
        <v>53</v>
      </c>
      <c r="F12" s="8">
        <v>44930</v>
      </c>
      <c r="G12" s="3" t="s">
        <v>10</v>
      </c>
      <c r="H12" s="3" t="s">
        <v>74</v>
      </c>
      <c r="I12" s="3" t="s">
        <v>35</v>
      </c>
      <c r="J12" s="3" t="s">
        <v>89</v>
      </c>
      <c r="K12" s="13">
        <v>0</v>
      </c>
      <c r="L12" s="13">
        <v>133644</v>
      </c>
      <c r="M12" s="13">
        <v>48013285</v>
      </c>
      <c r="N12" s="13">
        <v>0</v>
      </c>
      <c r="O12" s="13"/>
      <c r="P12" s="3" t="s">
        <v>12</v>
      </c>
      <c r="Q12" s="3" t="s">
        <v>46</v>
      </c>
      <c r="R12" s="3"/>
      <c r="S12" s="10"/>
      <c r="T12" s="13"/>
    </row>
    <row r="13" spans="1:20" outlineLevel="1" x14ac:dyDescent="0.25">
      <c r="B13" s="3" t="s">
        <v>47</v>
      </c>
      <c r="C13" s="8">
        <v>44930</v>
      </c>
      <c r="D13" s="8">
        <v>44930</v>
      </c>
      <c r="E13" s="3" t="s">
        <v>53</v>
      </c>
      <c r="F13" s="8">
        <v>44930</v>
      </c>
      <c r="G13" s="3" t="s">
        <v>10</v>
      </c>
      <c r="H13" s="3" t="s">
        <v>74</v>
      </c>
      <c r="I13" s="3" t="s">
        <v>35</v>
      </c>
      <c r="J13" s="3" t="s">
        <v>79</v>
      </c>
      <c r="K13" s="13">
        <v>177556</v>
      </c>
      <c r="L13" s="13">
        <v>0</v>
      </c>
      <c r="M13" s="13">
        <v>48190841</v>
      </c>
      <c r="N13" s="13">
        <v>0</v>
      </c>
      <c r="O13" s="13"/>
      <c r="P13" s="3" t="s">
        <v>12</v>
      </c>
      <c r="Q13" s="3" t="s">
        <v>46</v>
      </c>
      <c r="R13" s="3"/>
      <c r="S13" s="10"/>
      <c r="T13" s="13"/>
    </row>
    <row r="14" spans="1:20" outlineLevel="1" x14ac:dyDescent="0.25">
      <c r="B14" s="3" t="s">
        <v>47</v>
      </c>
      <c r="C14" s="8">
        <v>44932</v>
      </c>
      <c r="D14" s="8">
        <v>44932</v>
      </c>
      <c r="E14" s="3" t="s">
        <v>73</v>
      </c>
      <c r="F14" s="8">
        <v>44932</v>
      </c>
      <c r="G14" s="3" t="s">
        <v>26</v>
      </c>
      <c r="H14" s="3" t="s">
        <v>68</v>
      </c>
      <c r="I14" s="3" t="s">
        <v>35</v>
      </c>
      <c r="J14" s="3" t="s">
        <v>89</v>
      </c>
      <c r="K14" s="13">
        <v>1321758</v>
      </c>
      <c r="L14" s="13">
        <v>0</v>
      </c>
      <c r="M14" s="13">
        <v>49512599</v>
      </c>
      <c r="N14" s="13">
        <v>0</v>
      </c>
      <c r="O14" s="13">
        <f>+SUM(K14:K16)</f>
        <v>1444682</v>
      </c>
      <c r="P14" s="3" t="s">
        <v>12</v>
      </c>
      <c r="Q14" s="3" t="s">
        <v>46</v>
      </c>
      <c r="R14" s="3" t="s">
        <v>84</v>
      </c>
      <c r="S14" s="10">
        <v>18</v>
      </c>
      <c r="T14" s="13">
        <v>73431</v>
      </c>
    </row>
    <row r="15" spans="1:20" outlineLevel="1" x14ac:dyDescent="0.25">
      <c r="B15" s="3" t="s">
        <v>47</v>
      </c>
      <c r="C15" s="8">
        <v>44932</v>
      </c>
      <c r="D15" s="8">
        <v>44932</v>
      </c>
      <c r="E15" s="3" t="s">
        <v>73</v>
      </c>
      <c r="F15" s="8">
        <v>44932</v>
      </c>
      <c r="G15" s="3" t="s">
        <v>26</v>
      </c>
      <c r="H15" s="3" t="s">
        <v>68</v>
      </c>
      <c r="I15" s="3" t="s">
        <v>35</v>
      </c>
      <c r="J15" s="3" t="s">
        <v>89</v>
      </c>
      <c r="K15" s="13">
        <v>0</v>
      </c>
      <c r="L15" s="13">
        <v>92523</v>
      </c>
      <c r="M15" s="13">
        <v>49420076</v>
      </c>
      <c r="N15" s="13">
        <v>0</v>
      </c>
      <c r="O15" s="13"/>
      <c r="P15" s="3" t="s">
        <v>12</v>
      </c>
      <c r="Q15" s="3" t="s">
        <v>46</v>
      </c>
      <c r="R15" s="3"/>
      <c r="S15" s="10"/>
      <c r="T15" s="13"/>
    </row>
    <row r="16" spans="1:20" outlineLevel="1" x14ac:dyDescent="0.25">
      <c r="B16" s="3" t="s">
        <v>47</v>
      </c>
      <c r="C16" s="8">
        <v>44932</v>
      </c>
      <c r="D16" s="8">
        <v>44932</v>
      </c>
      <c r="E16" s="3" t="s">
        <v>73</v>
      </c>
      <c r="F16" s="8">
        <v>44932</v>
      </c>
      <c r="G16" s="3" t="s">
        <v>26</v>
      </c>
      <c r="H16" s="3" t="s">
        <v>68</v>
      </c>
      <c r="I16" s="3" t="s">
        <v>35</v>
      </c>
      <c r="J16" s="3" t="s">
        <v>79</v>
      </c>
      <c r="K16" s="13">
        <v>122924</v>
      </c>
      <c r="L16" s="13">
        <v>0</v>
      </c>
      <c r="M16" s="13">
        <v>49543000</v>
      </c>
      <c r="N16" s="13">
        <v>0</v>
      </c>
      <c r="O16" s="13"/>
      <c r="P16" s="3" t="s">
        <v>12</v>
      </c>
      <c r="Q16" s="3" t="s">
        <v>46</v>
      </c>
      <c r="R16" s="3"/>
      <c r="S16" s="10"/>
      <c r="T16" s="13"/>
    </row>
    <row r="17" spans="2:20" outlineLevel="1" x14ac:dyDescent="0.25">
      <c r="B17" s="3" t="s">
        <v>47</v>
      </c>
      <c r="C17" s="8">
        <v>44935</v>
      </c>
      <c r="D17" s="8">
        <v>44935</v>
      </c>
      <c r="E17" s="3" t="s">
        <v>86</v>
      </c>
      <c r="F17" s="8">
        <v>44935</v>
      </c>
      <c r="G17" s="3" t="s">
        <v>43</v>
      </c>
      <c r="H17" s="3" t="s">
        <v>3</v>
      </c>
      <c r="I17" s="3" t="s">
        <v>35</v>
      </c>
      <c r="J17" s="3" t="s">
        <v>89</v>
      </c>
      <c r="K17" s="13">
        <v>1909206</v>
      </c>
      <c r="L17" s="13">
        <v>0</v>
      </c>
      <c r="M17" s="13">
        <v>51452206</v>
      </c>
      <c r="N17" s="13">
        <v>0</v>
      </c>
      <c r="O17" s="13">
        <f>+SUM(K17:K19)</f>
        <v>2086762</v>
      </c>
      <c r="P17" s="3" t="s">
        <v>12</v>
      </c>
      <c r="Q17" s="3" t="s">
        <v>46</v>
      </c>
      <c r="R17" s="3" t="s">
        <v>84</v>
      </c>
      <c r="S17" s="10">
        <v>26</v>
      </c>
      <c r="T17" s="13">
        <v>73431</v>
      </c>
    </row>
    <row r="18" spans="2:20" outlineLevel="1" x14ac:dyDescent="0.25">
      <c r="B18" s="3" t="s">
        <v>47</v>
      </c>
      <c r="C18" s="8">
        <v>44935</v>
      </c>
      <c r="D18" s="8">
        <v>44935</v>
      </c>
      <c r="E18" s="3" t="s">
        <v>86</v>
      </c>
      <c r="F18" s="8">
        <v>44935</v>
      </c>
      <c r="G18" s="3" t="s">
        <v>43</v>
      </c>
      <c r="H18" s="3" t="s">
        <v>3</v>
      </c>
      <c r="I18" s="3" t="s">
        <v>35</v>
      </c>
      <c r="J18" s="3" t="s">
        <v>89</v>
      </c>
      <c r="K18" s="13">
        <v>0</v>
      </c>
      <c r="L18" s="13">
        <v>133644</v>
      </c>
      <c r="M18" s="13">
        <v>51318562</v>
      </c>
      <c r="N18" s="13">
        <v>0</v>
      </c>
      <c r="O18" s="13"/>
      <c r="P18" s="3" t="s">
        <v>12</v>
      </c>
      <c r="Q18" s="3" t="s">
        <v>46</v>
      </c>
      <c r="R18" s="3"/>
      <c r="S18" s="10"/>
      <c r="T18" s="13"/>
    </row>
    <row r="19" spans="2:20" outlineLevel="1" x14ac:dyDescent="0.25">
      <c r="B19" s="3" t="s">
        <v>47</v>
      </c>
      <c r="C19" s="8">
        <v>44935</v>
      </c>
      <c r="D19" s="8">
        <v>44935</v>
      </c>
      <c r="E19" s="3" t="s">
        <v>86</v>
      </c>
      <c r="F19" s="8">
        <v>44935</v>
      </c>
      <c r="G19" s="3" t="s">
        <v>43</v>
      </c>
      <c r="H19" s="3" t="s">
        <v>3</v>
      </c>
      <c r="I19" s="3" t="s">
        <v>35</v>
      </c>
      <c r="J19" s="3" t="s">
        <v>79</v>
      </c>
      <c r="K19" s="13">
        <v>177556</v>
      </c>
      <c r="L19" s="13">
        <v>0</v>
      </c>
      <c r="M19" s="13">
        <v>51496118</v>
      </c>
      <c r="N19" s="13">
        <v>0</v>
      </c>
      <c r="O19" s="13"/>
      <c r="P19" s="3" t="s">
        <v>12</v>
      </c>
      <c r="Q19" s="3" t="s">
        <v>46</v>
      </c>
      <c r="R19" s="3"/>
      <c r="S19" s="10"/>
      <c r="T19" s="13"/>
    </row>
    <row r="20" spans="2:20" outlineLevel="1" x14ac:dyDescent="0.25">
      <c r="B20" s="3" t="s">
        <v>47</v>
      </c>
      <c r="C20" s="8">
        <v>44938</v>
      </c>
      <c r="D20" s="8">
        <v>44938</v>
      </c>
      <c r="E20" s="3" t="s">
        <v>78</v>
      </c>
      <c r="F20" s="8">
        <v>44938</v>
      </c>
      <c r="G20" s="3" t="s">
        <v>105</v>
      </c>
      <c r="H20" s="3" t="s">
        <v>6</v>
      </c>
      <c r="I20" s="3" t="s">
        <v>35</v>
      </c>
      <c r="J20" s="3" t="s">
        <v>89</v>
      </c>
      <c r="K20" s="13">
        <v>2056068</v>
      </c>
      <c r="L20" s="13">
        <v>0</v>
      </c>
      <c r="M20" s="13">
        <v>53552186</v>
      </c>
      <c r="N20" s="13">
        <v>0</v>
      </c>
      <c r="O20" s="13">
        <f>+SUM(K20:K22)</f>
        <v>2247282</v>
      </c>
      <c r="P20" s="3" t="s">
        <v>12</v>
      </c>
      <c r="Q20" s="3" t="s">
        <v>46</v>
      </c>
      <c r="R20" s="3" t="s">
        <v>84</v>
      </c>
      <c r="S20" s="10">
        <v>28</v>
      </c>
      <c r="T20" s="13">
        <v>73431</v>
      </c>
    </row>
    <row r="21" spans="2:20" outlineLevel="1" x14ac:dyDescent="0.25">
      <c r="B21" s="3" t="s">
        <v>47</v>
      </c>
      <c r="C21" s="8">
        <v>44938</v>
      </c>
      <c r="D21" s="8">
        <v>44938</v>
      </c>
      <c r="E21" s="3" t="s">
        <v>78</v>
      </c>
      <c r="F21" s="8">
        <v>44938</v>
      </c>
      <c r="G21" s="3" t="s">
        <v>105</v>
      </c>
      <c r="H21" s="3" t="s">
        <v>6</v>
      </c>
      <c r="I21" s="3" t="s">
        <v>35</v>
      </c>
      <c r="J21" s="3" t="s">
        <v>89</v>
      </c>
      <c r="K21" s="13">
        <v>0</v>
      </c>
      <c r="L21" s="13">
        <v>143925</v>
      </c>
      <c r="M21" s="13">
        <v>53408261</v>
      </c>
      <c r="N21" s="13">
        <v>0</v>
      </c>
      <c r="O21" s="13"/>
      <c r="P21" s="3" t="s">
        <v>12</v>
      </c>
      <c r="Q21" s="3" t="s">
        <v>46</v>
      </c>
      <c r="R21" s="3"/>
      <c r="S21" s="10"/>
      <c r="T21" s="13"/>
    </row>
    <row r="22" spans="2:20" outlineLevel="1" x14ac:dyDescent="0.25">
      <c r="B22" s="3" t="s">
        <v>47</v>
      </c>
      <c r="C22" s="8">
        <v>44938</v>
      </c>
      <c r="D22" s="8">
        <v>44938</v>
      </c>
      <c r="E22" s="3" t="s">
        <v>78</v>
      </c>
      <c r="F22" s="8">
        <v>44938</v>
      </c>
      <c r="G22" s="3" t="s">
        <v>105</v>
      </c>
      <c r="H22" s="3" t="s">
        <v>6</v>
      </c>
      <c r="I22" s="3" t="s">
        <v>35</v>
      </c>
      <c r="J22" s="3" t="s">
        <v>79</v>
      </c>
      <c r="K22" s="13">
        <v>191214</v>
      </c>
      <c r="L22" s="13">
        <v>0</v>
      </c>
      <c r="M22" s="13">
        <v>53599475</v>
      </c>
      <c r="N22" s="13">
        <v>0</v>
      </c>
      <c r="O22" s="13"/>
      <c r="P22" s="3" t="s">
        <v>12</v>
      </c>
      <c r="Q22" s="3" t="s">
        <v>46</v>
      </c>
      <c r="R22" s="3"/>
      <c r="S22" s="10"/>
      <c r="T22" s="13"/>
    </row>
    <row r="23" spans="2:20" outlineLevel="1" x14ac:dyDescent="0.25">
      <c r="B23" s="3" t="s">
        <v>47</v>
      </c>
      <c r="C23" s="8">
        <v>44939</v>
      </c>
      <c r="D23" s="8">
        <v>44939</v>
      </c>
      <c r="E23" s="3" t="s">
        <v>64</v>
      </c>
      <c r="F23" s="8">
        <v>44939</v>
      </c>
      <c r="G23" s="3" t="s">
        <v>4</v>
      </c>
      <c r="H23" s="3" t="s">
        <v>76</v>
      </c>
      <c r="I23" s="3" t="s">
        <v>35</v>
      </c>
      <c r="J23" s="3" t="s">
        <v>89</v>
      </c>
      <c r="K23" s="13">
        <v>3230964</v>
      </c>
      <c r="L23" s="13">
        <v>0</v>
      </c>
      <c r="M23" s="13">
        <v>56830439</v>
      </c>
      <c r="N23" s="13">
        <v>0</v>
      </c>
      <c r="O23" s="13">
        <f>+SUM(K23:K25)</f>
        <v>3531444</v>
      </c>
      <c r="P23" s="3" t="s">
        <v>12</v>
      </c>
      <c r="Q23" s="3" t="s">
        <v>46</v>
      </c>
      <c r="R23" s="3" t="s">
        <v>84</v>
      </c>
      <c r="S23" s="10">
        <v>44</v>
      </c>
      <c r="T23" s="13">
        <v>73431</v>
      </c>
    </row>
    <row r="24" spans="2:20" outlineLevel="1" x14ac:dyDescent="0.25">
      <c r="B24" s="3" t="s">
        <v>47</v>
      </c>
      <c r="C24" s="8">
        <v>44939</v>
      </c>
      <c r="D24" s="8">
        <v>44939</v>
      </c>
      <c r="E24" s="3" t="s">
        <v>64</v>
      </c>
      <c r="F24" s="8">
        <v>44939</v>
      </c>
      <c r="G24" s="3" t="s">
        <v>4</v>
      </c>
      <c r="H24" s="3" t="s">
        <v>76</v>
      </c>
      <c r="I24" s="3" t="s">
        <v>35</v>
      </c>
      <c r="J24" s="3" t="s">
        <v>89</v>
      </c>
      <c r="K24" s="13">
        <v>0</v>
      </c>
      <c r="L24" s="13">
        <v>226167</v>
      </c>
      <c r="M24" s="13">
        <v>56604272</v>
      </c>
      <c r="N24" s="13">
        <v>0</v>
      </c>
      <c r="O24" s="13"/>
      <c r="P24" s="3" t="s">
        <v>12</v>
      </c>
      <c r="Q24" s="3" t="s">
        <v>46</v>
      </c>
      <c r="R24" s="3"/>
      <c r="S24" s="10"/>
      <c r="T24" s="13"/>
    </row>
    <row r="25" spans="2:20" outlineLevel="1" x14ac:dyDescent="0.25">
      <c r="B25" s="3" t="s">
        <v>47</v>
      </c>
      <c r="C25" s="8">
        <v>44939</v>
      </c>
      <c r="D25" s="8">
        <v>44939</v>
      </c>
      <c r="E25" s="3" t="s">
        <v>64</v>
      </c>
      <c r="F25" s="8">
        <v>44939</v>
      </c>
      <c r="G25" s="3" t="s">
        <v>4</v>
      </c>
      <c r="H25" s="3" t="s">
        <v>76</v>
      </c>
      <c r="I25" s="3" t="s">
        <v>35</v>
      </c>
      <c r="J25" s="3" t="s">
        <v>79</v>
      </c>
      <c r="K25" s="13">
        <v>300480</v>
      </c>
      <c r="L25" s="13">
        <v>0</v>
      </c>
      <c r="M25" s="13">
        <v>56904752</v>
      </c>
      <c r="N25" s="13">
        <v>0</v>
      </c>
      <c r="O25" s="13"/>
      <c r="P25" s="3" t="s">
        <v>12</v>
      </c>
      <c r="Q25" s="3" t="s">
        <v>46</v>
      </c>
      <c r="R25" s="3"/>
      <c r="S25" s="10"/>
      <c r="T25" s="13"/>
    </row>
    <row r="26" spans="2:20" hidden="1" outlineLevel="1" x14ac:dyDescent="0.25">
      <c r="B26" s="3" t="s">
        <v>47</v>
      </c>
      <c r="C26" s="8">
        <v>44942</v>
      </c>
      <c r="D26" s="8">
        <v>44942</v>
      </c>
      <c r="E26" s="3" t="s">
        <v>41</v>
      </c>
      <c r="F26" s="8"/>
      <c r="G26" s="3"/>
      <c r="H26" s="3" t="s">
        <v>23</v>
      </c>
      <c r="I26" s="3" t="s">
        <v>35</v>
      </c>
      <c r="J26" s="3" t="s">
        <v>77</v>
      </c>
      <c r="K26" s="13">
        <v>0</v>
      </c>
      <c r="L26" s="13">
        <v>45110925</v>
      </c>
      <c r="M26" s="13">
        <v>11793827</v>
      </c>
      <c r="N26" s="13">
        <v>0</v>
      </c>
      <c r="O26" s="13"/>
      <c r="P26" s="3"/>
      <c r="Q26" s="3"/>
      <c r="R26" s="3"/>
      <c r="S26" s="10">
        <v>0</v>
      </c>
      <c r="T26" s="13">
        <v>0</v>
      </c>
    </row>
    <row r="27" spans="2:20" hidden="1" outlineLevel="1" x14ac:dyDescent="0.25">
      <c r="B27" s="3" t="s">
        <v>47</v>
      </c>
      <c r="C27" s="8">
        <v>44972</v>
      </c>
      <c r="D27" s="8">
        <v>44972</v>
      </c>
      <c r="E27" s="3" t="s">
        <v>99</v>
      </c>
      <c r="F27" s="8"/>
      <c r="G27" s="3"/>
      <c r="H27" s="3" t="s">
        <v>97</v>
      </c>
      <c r="I27" s="3" t="s">
        <v>35</v>
      </c>
      <c r="J27" s="3" t="s">
        <v>77</v>
      </c>
      <c r="K27" s="13">
        <v>0</v>
      </c>
      <c r="L27" s="13">
        <v>11793827</v>
      </c>
      <c r="M27" s="13">
        <v>0</v>
      </c>
      <c r="N27" s="13">
        <v>0</v>
      </c>
      <c r="O27" s="13"/>
      <c r="P27" s="3"/>
      <c r="Q27" s="3"/>
      <c r="R27" s="3"/>
      <c r="S27" s="10">
        <v>0</v>
      </c>
      <c r="T27" s="13">
        <v>0</v>
      </c>
    </row>
    <row r="28" spans="2:20" outlineLevel="1" x14ac:dyDescent="0.25">
      <c r="B28" s="3" t="s">
        <v>47</v>
      </c>
      <c r="C28" s="8">
        <v>44988</v>
      </c>
      <c r="D28" s="8">
        <v>44988</v>
      </c>
      <c r="E28" s="3" t="s">
        <v>95</v>
      </c>
      <c r="F28" s="8">
        <v>44988</v>
      </c>
      <c r="G28" s="3" t="s">
        <v>63</v>
      </c>
      <c r="H28" s="3" t="s">
        <v>76</v>
      </c>
      <c r="I28" s="3" t="s">
        <v>35</v>
      </c>
      <c r="J28" s="3" t="s">
        <v>89</v>
      </c>
      <c r="K28" s="13">
        <v>881172</v>
      </c>
      <c r="L28" s="13">
        <v>0</v>
      </c>
      <c r="M28" s="13">
        <v>881172</v>
      </c>
      <c r="N28" s="13">
        <v>0</v>
      </c>
      <c r="O28" s="13">
        <f>+SUM(K28:K30)</f>
        <v>963121</v>
      </c>
      <c r="P28" s="3" t="s">
        <v>12</v>
      </c>
      <c r="Q28" s="3" t="s">
        <v>46</v>
      </c>
      <c r="R28" s="3" t="s">
        <v>84</v>
      </c>
      <c r="S28" s="10">
        <v>12</v>
      </c>
      <c r="T28" s="13">
        <v>73431</v>
      </c>
    </row>
    <row r="29" spans="2:20" outlineLevel="1" x14ac:dyDescent="0.25">
      <c r="B29" s="3" t="s">
        <v>47</v>
      </c>
      <c r="C29" s="8">
        <v>44988</v>
      </c>
      <c r="D29" s="8">
        <v>44988</v>
      </c>
      <c r="E29" s="3" t="s">
        <v>95</v>
      </c>
      <c r="F29" s="8">
        <v>44988</v>
      </c>
      <c r="G29" s="3" t="s">
        <v>63</v>
      </c>
      <c r="H29" s="3" t="s">
        <v>76</v>
      </c>
      <c r="I29" s="3" t="s">
        <v>35</v>
      </c>
      <c r="J29" s="3" t="s">
        <v>89</v>
      </c>
      <c r="K29" s="13">
        <v>0</v>
      </c>
      <c r="L29" s="13">
        <v>61682</v>
      </c>
      <c r="M29" s="13">
        <v>819490</v>
      </c>
      <c r="N29" s="13">
        <v>0</v>
      </c>
      <c r="O29" s="13"/>
      <c r="P29" s="3" t="s">
        <v>12</v>
      </c>
      <c r="Q29" s="3" t="s">
        <v>46</v>
      </c>
      <c r="R29" s="3"/>
      <c r="S29" s="10"/>
      <c r="T29" s="13"/>
    </row>
    <row r="30" spans="2:20" outlineLevel="1" x14ac:dyDescent="0.25">
      <c r="B30" s="3" t="s">
        <v>47</v>
      </c>
      <c r="C30" s="8">
        <v>44988</v>
      </c>
      <c r="D30" s="8">
        <v>44988</v>
      </c>
      <c r="E30" s="3" t="s">
        <v>95</v>
      </c>
      <c r="F30" s="8">
        <v>44988</v>
      </c>
      <c r="G30" s="3" t="s">
        <v>63</v>
      </c>
      <c r="H30" s="3" t="s">
        <v>76</v>
      </c>
      <c r="I30" s="3" t="s">
        <v>35</v>
      </c>
      <c r="J30" s="3" t="s">
        <v>79</v>
      </c>
      <c r="K30" s="13">
        <v>81949</v>
      </c>
      <c r="L30" s="13">
        <v>0</v>
      </c>
      <c r="M30" s="13">
        <v>901439</v>
      </c>
      <c r="N30" s="13">
        <v>0</v>
      </c>
      <c r="O30" s="13"/>
      <c r="P30" s="3" t="s">
        <v>12</v>
      </c>
      <c r="Q30" s="3" t="s">
        <v>46</v>
      </c>
      <c r="R30" s="3"/>
      <c r="S30" s="10"/>
      <c r="T30" s="13"/>
    </row>
    <row r="31" spans="2:20" outlineLevel="1" x14ac:dyDescent="0.25">
      <c r="B31" s="3" t="s">
        <v>47</v>
      </c>
      <c r="C31" s="8">
        <v>44992</v>
      </c>
      <c r="D31" s="8">
        <v>44992</v>
      </c>
      <c r="E31" s="3" t="s">
        <v>32</v>
      </c>
      <c r="F31" s="8">
        <v>44992</v>
      </c>
      <c r="G31" s="3" t="s">
        <v>18</v>
      </c>
      <c r="H31" s="3" t="s">
        <v>92</v>
      </c>
      <c r="I31" s="3" t="s">
        <v>35</v>
      </c>
      <c r="J31" s="3" t="s">
        <v>89</v>
      </c>
      <c r="K31" s="13">
        <v>587448</v>
      </c>
      <c r="L31" s="13">
        <v>0</v>
      </c>
      <c r="M31" s="13">
        <v>1488887</v>
      </c>
      <c r="N31" s="13">
        <v>0</v>
      </c>
      <c r="O31" s="13">
        <f>+SUM(K31:K33)</f>
        <v>642081</v>
      </c>
      <c r="P31" s="3" t="s">
        <v>12</v>
      </c>
      <c r="Q31" s="3" t="s">
        <v>46</v>
      </c>
      <c r="R31" s="3" t="s">
        <v>84</v>
      </c>
      <c r="S31" s="10">
        <v>8</v>
      </c>
      <c r="T31" s="13">
        <v>73431</v>
      </c>
    </row>
    <row r="32" spans="2:20" outlineLevel="1" x14ac:dyDescent="0.25">
      <c r="B32" s="3" t="s">
        <v>47</v>
      </c>
      <c r="C32" s="8">
        <v>44992</v>
      </c>
      <c r="D32" s="8">
        <v>44992</v>
      </c>
      <c r="E32" s="3" t="s">
        <v>32</v>
      </c>
      <c r="F32" s="8">
        <v>44992</v>
      </c>
      <c r="G32" s="3" t="s">
        <v>18</v>
      </c>
      <c r="H32" s="3" t="s">
        <v>92</v>
      </c>
      <c r="I32" s="3" t="s">
        <v>35</v>
      </c>
      <c r="J32" s="3" t="s">
        <v>89</v>
      </c>
      <c r="K32" s="13">
        <v>0</v>
      </c>
      <c r="L32" s="13">
        <v>41121</v>
      </c>
      <c r="M32" s="13">
        <v>1447766</v>
      </c>
      <c r="N32" s="13">
        <v>0</v>
      </c>
      <c r="O32" s="13"/>
      <c r="P32" s="3" t="s">
        <v>12</v>
      </c>
      <c r="Q32" s="3" t="s">
        <v>46</v>
      </c>
      <c r="R32" s="3"/>
      <c r="S32" s="10"/>
      <c r="T32" s="13"/>
    </row>
    <row r="33" spans="2:20" outlineLevel="1" x14ac:dyDescent="0.25">
      <c r="B33" s="3" t="s">
        <v>47</v>
      </c>
      <c r="C33" s="8">
        <v>44992</v>
      </c>
      <c r="D33" s="8">
        <v>44992</v>
      </c>
      <c r="E33" s="3" t="s">
        <v>32</v>
      </c>
      <c r="F33" s="8">
        <v>44992</v>
      </c>
      <c r="G33" s="3" t="s">
        <v>18</v>
      </c>
      <c r="H33" s="3" t="s">
        <v>92</v>
      </c>
      <c r="I33" s="3" t="s">
        <v>35</v>
      </c>
      <c r="J33" s="3" t="s">
        <v>79</v>
      </c>
      <c r="K33" s="13">
        <v>54633</v>
      </c>
      <c r="L33" s="13">
        <v>0</v>
      </c>
      <c r="M33" s="13">
        <v>1502399</v>
      </c>
      <c r="N33" s="13">
        <v>0</v>
      </c>
      <c r="O33" s="13"/>
      <c r="P33" s="3" t="s">
        <v>12</v>
      </c>
      <c r="Q33" s="3" t="s">
        <v>46</v>
      </c>
      <c r="R33" s="3"/>
      <c r="S33" s="10"/>
      <c r="T33" s="13"/>
    </row>
    <row r="34" spans="2:20" outlineLevel="1" x14ac:dyDescent="0.25">
      <c r="B34" s="3" t="s">
        <v>47</v>
      </c>
      <c r="C34" s="8">
        <v>44993</v>
      </c>
      <c r="D34" s="8">
        <v>44993</v>
      </c>
      <c r="E34" s="3" t="s">
        <v>33</v>
      </c>
      <c r="F34" s="8">
        <v>44994</v>
      </c>
      <c r="G34" s="3" t="s">
        <v>14</v>
      </c>
      <c r="H34" s="3" t="s">
        <v>92</v>
      </c>
      <c r="I34" s="3" t="s">
        <v>35</v>
      </c>
      <c r="J34" s="3" t="s">
        <v>89</v>
      </c>
      <c r="K34" s="13">
        <v>587448</v>
      </c>
      <c r="L34" s="13">
        <v>0</v>
      </c>
      <c r="M34" s="13">
        <v>2089847</v>
      </c>
      <c r="N34" s="13">
        <v>0</v>
      </c>
      <c r="O34" s="13">
        <f>+SUM(K34:K36)</f>
        <v>642081</v>
      </c>
      <c r="P34" s="3" t="s">
        <v>12</v>
      </c>
      <c r="Q34" s="3" t="s">
        <v>46</v>
      </c>
      <c r="R34" s="3" t="s">
        <v>84</v>
      </c>
      <c r="S34" s="10">
        <v>8</v>
      </c>
      <c r="T34" s="13">
        <v>73431</v>
      </c>
    </row>
    <row r="35" spans="2:20" outlineLevel="1" x14ac:dyDescent="0.25">
      <c r="B35" s="3" t="s">
        <v>47</v>
      </c>
      <c r="C35" s="8">
        <v>44993</v>
      </c>
      <c r="D35" s="8">
        <v>44993</v>
      </c>
      <c r="E35" s="3" t="s">
        <v>33</v>
      </c>
      <c r="F35" s="8">
        <v>44994</v>
      </c>
      <c r="G35" s="3" t="s">
        <v>14</v>
      </c>
      <c r="H35" s="3" t="s">
        <v>92</v>
      </c>
      <c r="I35" s="3" t="s">
        <v>35</v>
      </c>
      <c r="J35" s="3" t="s">
        <v>89</v>
      </c>
      <c r="K35" s="13">
        <v>0</v>
      </c>
      <c r="L35" s="13">
        <v>41121</v>
      </c>
      <c r="M35" s="13">
        <v>2048726</v>
      </c>
      <c r="N35" s="13">
        <v>0</v>
      </c>
      <c r="O35" s="13"/>
      <c r="P35" s="3" t="s">
        <v>12</v>
      </c>
      <c r="Q35" s="3" t="s">
        <v>46</v>
      </c>
      <c r="R35" s="3"/>
      <c r="S35" s="10"/>
      <c r="T35" s="13"/>
    </row>
    <row r="36" spans="2:20" outlineLevel="1" x14ac:dyDescent="0.25">
      <c r="B36" s="3" t="s">
        <v>47</v>
      </c>
      <c r="C36" s="8">
        <v>44993</v>
      </c>
      <c r="D36" s="8">
        <v>44993</v>
      </c>
      <c r="E36" s="3" t="s">
        <v>33</v>
      </c>
      <c r="F36" s="8">
        <v>44994</v>
      </c>
      <c r="G36" s="3" t="s">
        <v>14</v>
      </c>
      <c r="H36" s="3" t="s">
        <v>92</v>
      </c>
      <c r="I36" s="3" t="s">
        <v>35</v>
      </c>
      <c r="J36" s="3" t="s">
        <v>79</v>
      </c>
      <c r="K36" s="13">
        <v>54633</v>
      </c>
      <c r="L36" s="13">
        <v>0</v>
      </c>
      <c r="M36" s="13">
        <v>2103359</v>
      </c>
      <c r="N36" s="13">
        <v>0</v>
      </c>
      <c r="O36" s="13"/>
      <c r="P36" s="3" t="s">
        <v>12</v>
      </c>
      <c r="Q36" s="3" t="s">
        <v>46</v>
      </c>
      <c r="R36" s="3"/>
      <c r="S36" s="10"/>
      <c r="T36" s="13"/>
    </row>
    <row r="37" spans="2:20" outlineLevel="1" x14ac:dyDescent="0.25">
      <c r="B37" s="3" t="s">
        <v>47</v>
      </c>
      <c r="C37" s="8">
        <v>44995</v>
      </c>
      <c r="D37" s="8">
        <v>44995</v>
      </c>
      <c r="E37" s="3" t="s">
        <v>85</v>
      </c>
      <c r="F37" s="8">
        <v>44996</v>
      </c>
      <c r="G37" s="3" t="s">
        <v>91</v>
      </c>
      <c r="H37" s="3" t="s">
        <v>92</v>
      </c>
      <c r="I37" s="3" t="s">
        <v>35</v>
      </c>
      <c r="J37" s="3" t="s">
        <v>89</v>
      </c>
      <c r="K37" s="13">
        <v>514017</v>
      </c>
      <c r="L37" s="13">
        <v>0</v>
      </c>
      <c r="M37" s="13">
        <v>2617376</v>
      </c>
      <c r="N37" s="13">
        <v>0</v>
      </c>
      <c r="O37" s="13">
        <f>+SUM(K37:K39)</f>
        <v>561821</v>
      </c>
      <c r="P37" s="3" t="s">
        <v>12</v>
      </c>
      <c r="Q37" s="3" t="s">
        <v>46</v>
      </c>
      <c r="R37" s="3" t="s">
        <v>84</v>
      </c>
      <c r="S37" s="10">
        <v>7</v>
      </c>
      <c r="T37" s="13">
        <v>73431</v>
      </c>
    </row>
    <row r="38" spans="2:20" outlineLevel="1" x14ac:dyDescent="0.25">
      <c r="B38" s="3" t="s">
        <v>47</v>
      </c>
      <c r="C38" s="8">
        <v>44995</v>
      </c>
      <c r="D38" s="8">
        <v>44995</v>
      </c>
      <c r="E38" s="3" t="s">
        <v>85</v>
      </c>
      <c r="F38" s="8">
        <v>44996</v>
      </c>
      <c r="G38" s="3" t="s">
        <v>91</v>
      </c>
      <c r="H38" s="3" t="s">
        <v>92</v>
      </c>
      <c r="I38" s="3" t="s">
        <v>35</v>
      </c>
      <c r="J38" s="3" t="s">
        <v>89</v>
      </c>
      <c r="K38" s="13">
        <v>0</v>
      </c>
      <c r="L38" s="13">
        <v>35981</v>
      </c>
      <c r="M38" s="13">
        <v>2581395</v>
      </c>
      <c r="N38" s="13">
        <v>0</v>
      </c>
      <c r="O38" s="13"/>
      <c r="P38" s="3" t="s">
        <v>12</v>
      </c>
      <c r="Q38" s="3" t="s">
        <v>46</v>
      </c>
      <c r="R38" s="3"/>
      <c r="S38" s="10"/>
      <c r="T38" s="13"/>
    </row>
    <row r="39" spans="2:20" outlineLevel="1" x14ac:dyDescent="0.25">
      <c r="B39" s="3" t="s">
        <v>47</v>
      </c>
      <c r="C39" s="8">
        <v>44995</v>
      </c>
      <c r="D39" s="8">
        <v>44995</v>
      </c>
      <c r="E39" s="3" t="s">
        <v>85</v>
      </c>
      <c r="F39" s="8">
        <v>44996</v>
      </c>
      <c r="G39" s="3" t="s">
        <v>91</v>
      </c>
      <c r="H39" s="3" t="s">
        <v>92</v>
      </c>
      <c r="I39" s="3" t="s">
        <v>35</v>
      </c>
      <c r="J39" s="3" t="s">
        <v>79</v>
      </c>
      <c r="K39" s="13">
        <v>47804</v>
      </c>
      <c r="L39" s="13">
        <v>0</v>
      </c>
      <c r="M39" s="13">
        <v>2629199</v>
      </c>
      <c r="N39" s="13">
        <v>0</v>
      </c>
      <c r="O39" s="13"/>
      <c r="P39" s="3" t="s">
        <v>12</v>
      </c>
      <c r="Q39" s="3" t="s">
        <v>46</v>
      </c>
      <c r="R39" s="3"/>
      <c r="S39" s="10"/>
      <c r="T39" s="13"/>
    </row>
    <row r="40" spans="2:20" outlineLevel="1" x14ac:dyDescent="0.25">
      <c r="B40" s="3" t="s">
        <v>47</v>
      </c>
      <c r="C40" s="8">
        <v>44999</v>
      </c>
      <c r="D40" s="8">
        <v>44999</v>
      </c>
      <c r="E40" s="3" t="s">
        <v>39</v>
      </c>
      <c r="F40" s="8">
        <v>44999</v>
      </c>
      <c r="G40" s="3" t="s">
        <v>65</v>
      </c>
      <c r="H40" s="3" t="s">
        <v>92</v>
      </c>
      <c r="I40" s="3" t="s">
        <v>35</v>
      </c>
      <c r="J40" s="3" t="s">
        <v>89</v>
      </c>
      <c r="K40" s="13">
        <v>1101465</v>
      </c>
      <c r="L40" s="13">
        <v>0</v>
      </c>
      <c r="M40" s="13">
        <v>3730664</v>
      </c>
      <c r="N40" s="13">
        <v>0</v>
      </c>
      <c r="O40" s="13">
        <f>+SUM(K40:K42)</f>
        <v>1203901</v>
      </c>
      <c r="P40" s="3" t="s">
        <v>12</v>
      </c>
      <c r="Q40" s="3" t="s">
        <v>46</v>
      </c>
      <c r="R40" s="3" t="s">
        <v>84</v>
      </c>
      <c r="S40" s="10">
        <v>15</v>
      </c>
      <c r="T40" s="13">
        <v>73431</v>
      </c>
    </row>
    <row r="41" spans="2:20" outlineLevel="1" x14ac:dyDescent="0.25">
      <c r="B41" s="3" t="s">
        <v>47</v>
      </c>
      <c r="C41" s="8">
        <v>44999</v>
      </c>
      <c r="D41" s="8">
        <v>44999</v>
      </c>
      <c r="E41" s="3" t="s">
        <v>39</v>
      </c>
      <c r="F41" s="8">
        <v>44999</v>
      </c>
      <c r="G41" s="3" t="s">
        <v>65</v>
      </c>
      <c r="H41" s="3" t="s">
        <v>92</v>
      </c>
      <c r="I41" s="3" t="s">
        <v>35</v>
      </c>
      <c r="J41" s="3" t="s">
        <v>89</v>
      </c>
      <c r="K41" s="13">
        <v>0</v>
      </c>
      <c r="L41" s="13">
        <v>77103</v>
      </c>
      <c r="M41" s="13">
        <v>3653561</v>
      </c>
      <c r="N41" s="13">
        <v>0</v>
      </c>
      <c r="O41" s="13"/>
      <c r="P41" s="3" t="s">
        <v>12</v>
      </c>
      <c r="Q41" s="3" t="s">
        <v>46</v>
      </c>
      <c r="R41" s="3"/>
      <c r="S41" s="10"/>
      <c r="T41" s="13"/>
    </row>
    <row r="42" spans="2:20" outlineLevel="1" x14ac:dyDescent="0.25">
      <c r="B42" s="3" t="s">
        <v>47</v>
      </c>
      <c r="C42" s="8">
        <v>44999</v>
      </c>
      <c r="D42" s="8">
        <v>44999</v>
      </c>
      <c r="E42" s="3" t="s">
        <v>39</v>
      </c>
      <c r="F42" s="8">
        <v>44999</v>
      </c>
      <c r="G42" s="3" t="s">
        <v>65</v>
      </c>
      <c r="H42" s="3" t="s">
        <v>92</v>
      </c>
      <c r="I42" s="3" t="s">
        <v>35</v>
      </c>
      <c r="J42" s="3" t="s">
        <v>79</v>
      </c>
      <c r="K42" s="13">
        <v>102436</v>
      </c>
      <c r="L42" s="13">
        <v>0</v>
      </c>
      <c r="M42" s="13">
        <v>3755997</v>
      </c>
      <c r="N42" s="13">
        <v>0</v>
      </c>
      <c r="O42" s="13"/>
      <c r="P42" s="3" t="s">
        <v>12</v>
      </c>
      <c r="Q42" s="3" t="s">
        <v>46</v>
      </c>
      <c r="R42" s="3"/>
      <c r="S42" s="10"/>
      <c r="T42" s="13"/>
    </row>
    <row r="43" spans="2:20" outlineLevel="1" x14ac:dyDescent="0.25">
      <c r="B43" s="3" t="s">
        <v>47</v>
      </c>
      <c r="C43" s="8">
        <v>45002</v>
      </c>
      <c r="D43" s="8">
        <v>45002</v>
      </c>
      <c r="E43" s="3" t="s">
        <v>103</v>
      </c>
      <c r="F43" s="8">
        <v>45002</v>
      </c>
      <c r="G43" s="3" t="s">
        <v>66</v>
      </c>
      <c r="H43" s="3" t="s">
        <v>29</v>
      </c>
      <c r="I43" s="3" t="s">
        <v>35</v>
      </c>
      <c r="J43" s="3" t="s">
        <v>89</v>
      </c>
      <c r="K43" s="13">
        <v>293724</v>
      </c>
      <c r="L43" s="13">
        <v>0</v>
      </c>
      <c r="M43" s="13">
        <v>4049721</v>
      </c>
      <c r="N43" s="13">
        <v>0</v>
      </c>
      <c r="O43" s="13">
        <f>+SUM(K43:K45)</f>
        <v>321040</v>
      </c>
      <c r="P43" s="3" t="s">
        <v>12</v>
      </c>
      <c r="Q43" s="3" t="s">
        <v>46</v>
      </c>
      <c r="R43" s="3" t="s">
        <v>84</v>
      </c>
      <c r="S43" s="10">
        <v>4</v>
      </c>
      <c r="T43" s="13">
        <v>73431</v>
      </c>
    </row>
    <row r="44" spans="2:20" outlineLevel="1" x14ac:dyDescent="0.25">
      <c r="B44" s="3" t="s">
        <v>47</v>
      </c>
      <c r="C44" s="8">
        <v>45002</v>
      </c>
      <c r="D44" s="8">
        <v>45002</v>
      </c>
      <c r="E44" s="3" t="s">
        <v>103</v>
      </c>
      <c r="F44" s="8">
        <v>45002</v>
      </c>
      <c r="G44" s="3" t="s">
        <v>66</v>
      </c>
      <c r="H44" s="3" t="s">
        <v>29</v>
      </c>
      <c r="I44" s="3" t="s">
        <v>35</v>
      </c>
      <c r="J44" s="3" t="s">
        <v>89</v>
      </c>
      <c r="K44" s="13">
        <v>0</v>
      </c>
      <c r="L44" s="13">
        <v>20561</v>
      </c>
      <c r="M44" s="13">
        <v>4029160</v>
      </c>
      <c r="N44" s="13">
        <v>0</v>
      </c>
      <c r="O44" s="13"/>
      <c r="P44" s="3" t="s">
        <v>12</v>
      </c>
      <c r="Q44" s="3" t="s">
        <v>46</v>
      </c>
      <c r="R44" s="3"/>
      <c r="S44" s="10"/>
      <c r="T44" s="13"/>
    </row>
    <row r="45" spans="2:20" outlineLevel="1" x14ac:dyDescent="0.25">
      <c r="B45" s="3" t="s">
        <v>47</v>
      </c>
      <c r="C45" s="8">
        <v>45002</v>
      </c>
      <c r="D45" s="8">
        <v>45002</v>
      </c>
      <c r="E45" s="3" t="s">
        <v>103</v>
      </c>
      <c r="F45" s="8">
        <v>45002</v>
      </c>
      <c r="G45" s="3" t="s">
        <v>66</v>
      </c>
      <c r="H45" s="3" t="s">
        <v>29</v>
      </c>
      <c r="I45" s="3" t="s">
        <v>35</v>
      </c>
      <c r="J45" s="3" t="s">
        <v>79</v>
      </c>
      <c r="K45" s="13">
        <v>27316</v>
      </c>
      <c r="L45" s="13">
        <v>0</v>
      </c>
      <c r="M45" s="13">
        <v>4056476</v>
      </c>
      <c r="N45" s="13">
        <v>0</v>
      </c>
      <c r="O45" s="13"/>
      <c r="P45" s="3" t="s">
        <v>12</v>
      </c>
      <c r="Q45" s="3" t="s">
        <v>46</v>
      </c>
      <c r="R45" s="3"/>
      <c r="S45" s="10"/>
      <c r="T45" s="13"/>
    </row>
    <row r="46" spans="2:20" outlineLevel="1" x14ac:dyDescent="0.25">
      <c r="B46" s="3" t="s">
        <v>47</v>
      </c>
      <c r="C46" s="8">
        <v>45006</v>
      </c>
      <c r="D46" s="8">
        <v>45006</v>
      </c>
      <c r="E46" s="3" t="s">
        <v>90</v>
      </c>
      <c r="F46" s="8">
        <v>45006</v>
      </c>
      <c r="G46" s="3" t="s">
        <v>96</v>
      </c>
      <c r="H46" s="3" t="s">
        <v>29</v>
      </c>
      <c r="I46" s="3" t="s">
        <v>35</v>
      </c>
      <c r="J46" s="3" t="s">
        <v>89</v>
      </c>
      <c r="K46" s="13">
        <v>1395189</v>
      </c>
      <c r="L46" s="13">
        <v>0</v>
      </c>
      <c r="M46" s="13">
        <v>5451665</v>
      </c>
      <c r="N46" s="13">
        <v>0</v>
      </c>
      <c r="O46" s="13">
        <f>+SUM(K46:K48)</f>
        <v>1524942</v>
      </c>
      <c r="P46" s="3" t="s">
        <v>12</v>
      </c>
      <c r="Q46" s="3" t="s">
        <v>46</v>
      </c>
      <c r="R46" s="3" t="s">
        <v>84</v>
      </c>
      <c r="S46" s="10">
        <v>19</v>
      </c>
      <c r="T46" s="13">
        <v>73431</v>
      </c>
    </row>
    <row r="47" spans="2:20" outlineLevel="1" x14ac:dyDescent="0.25">
      <c r="B47" s="3" t="s">
        <v>47</v>
      </c>
      <c r="C47" s="8">
        <v>45006</v>
      </c>
      <c r="D47" s="8">
        <v>45006</v>
      </c>
      <c r="E47" s="3" t="s">
        <v>90</v>
      </c>
      <c r="F47" s="8">
        <v>45006</v>
      </c>
      <c r="G47" s="3" t="s">
        <v>96</v>
      </c>
      <c r="H47" s="3" t="s">
        <v>29</v>
      </c>
      <c r="I47" s="3" t="s">
        <v>35</v>
      </c>
      <c r="J47" s="3" t="s">
        <v>89</v>
      </c>
      <c r="K47" s="13">
        <v>0</v>
      </c>
      <c r="L47" s="13">
        <v>97663</v>
      </c>
      <c r="M47" s="13">
        <v>5354002</v>
      </c>
      <c r="N47" s="13">
        <v>0</v>
      </c>
      <c r="O47" s="13"/>
      <c r="P47" s="3" t="s">
        <v>12</v>
      </c>
      <c r="Q47" s="3" t="s">
        <v>46</v>
      </c>
      <c r="R47" s="3"/>
      <c r="S47" s="10"/>
      <c r="T47" s="13"/>
    </row>
    <row r="48" spans="2:20" outlineLevel="1" x14ac:dyDescent="0.25">
      <c r="B48" s="3" t="s">
        <v>47</v>
      </c>
      <c r="C48" s="8">
        <v>45006</v>
      </c>
      <c r="D48" s="8">
        <v>45006</v>
      </c>
      <c r="E48" s="3" t="s">
        <v>90</v>
      </c>
      <c r="F48" s="8">
        <v>45006</v>
      </c>
      <c r="G48" s="3" t="s">
        <v>96</v>
      </c>
      <c r="H48" s="3" t="s">
        <v>29</v>
      </c>
      <c r="I48" s="3" t="s">
        <v>35</v>
      </c>
      <c r="J48" s="3" t="s">
        <v>79</v>
      </c>
      <c r="K48" s="13">
        <v>129753</v>
      </c>
      <c r="L48" s="13">
        <v>0</v>
      </c>
      <c r="M48" s="13">
        <v>5483755</v>
      </c>
      <c r="N48" s="13">
        <v>0</v>
      </c>
      <c r="O48" s="13"/>
      <c r="P48" s="3" t="s">
        <v>12</v>
      </c>
      <c r="Q48" s="3" t="s">
        <v>46</v>
      </c>
      <c r="R48" s="3"/>
      <c r="S48" s="10"/>
      <c r="T48" s="13"/>
    </row>
    <row r="49" spans="2:20" outlineLevel="1" x14ac:dyDescent="0.25">
      <c r="B49" s="3" t="s">
        <v>47</v>
      </c>
      <c r="C49" s="8">
        <v>45007</v>
      </c>
      <c r="D49" s="8">
        <v>45007</v>
      </c>
      <c r="E49" s="3" t="s">
        <v>81</v>
      </c>
      <c r="F49" s="8">
        <v>45007</v>
      </c>
      <c r="G49" s="3" t="s">
        <v>80</v>
      </c>
      <c r="H49" s="3" t="s">
        <v>29</v>
      </c>
      <c r="I49" s="3" t="s">
        <v>35</v>
      </c>
      <c r="J49" s="3" t="s">
        <v>89</v>
      </c>
      <c r="K49" s="13">
        <v>660879</v>
      </c>
      <c r="L49" s="13">
        <v>0</v>
      </c>
      <c r="M49" s="13">
        <v>6144634</v>
      </c>
      <c r="N49" s="13">
        <v>0</v>
      </c>
      <c r="O49" s="13">
        <f>+SUM(K49:K51)</f>
        <v>722341</v>
      </c>
      <c r="P49" s="3" t="s">
        <v>12</v>
      </c>
      <c r="Q49" s="3" t="s">
        <v>46</v>
      </c>
      <c r="R49" s="3" t="s">
        <v>84</v>
      </c>
      <c r="S49" s="10">
        <v>9</v>
      </c>
      <c r="T49" s="13">
        <v>73431</v>
      </c>
    </row>
    <row r="50" spans="2:20" outlineLevel="1" x14ac:dyDescent="0.25">
      <c r="B50" s="3" t="s">
        <v>47</v>
      </c>
      <c r="C50" s="8">
        <v>45007</v>
      </c>
      <c r="D50" s="8">
        <v>45007</v>
      </c>
      <c r="E50" s="3" t="s">
        <v>81</v>
      </c>
      <c r="F50" s="8">
        <v>45007</v>
      </c>
      <c r="G50" s="3" t="s">
        <v>80</v>
      </c>
      <c r="H50" s="3" t="s">
        <v>29</v>
      </c>
      <c r="I50" s="3" t="s">
        <v>35</v>
      </c>
      <c r="J50" s="3" t="s">
        <v>89</v>
      </c>
      <c r="K50" s="13">
        <v>0</v>
      </c>
      <c r="L50" s="13">
        <v>46262</v>
      </c>
      <c r="M50" s="13">
        <v>6098372</v>
      </c>
      <c r="N50" s="13">
        <v>0</v>
      </c>
      <c r="O50" s="13"/>
      <c r="P50" s="3" t="s">
        <v>12</v>
      </c>
      <c r="Q50" s="3" t="s">
        <v>46</v>
      </c>
      <c r="R50" s="3"/>
      <c r="S50" s="10"/>
      <c r="T50" s="13"/>
    </row>
    <row r="51" spans="2:20" outlineLevel="1" x14ac:dyDescent="0.25">
      <c r="B51" s="3" t="s">
        <v>47</v>
      </c>
      <c r="C51" s="8">
        <v>45007</v>
      </c>
      <c r="D51" s="8">
        <v>45007</v>
      </c>
      <c r="E51" s="3" t="s">
        <v>81</v>
      </c>
      <c r="F51" s="8">
        <v>45007</v>
      </c>
      <c r="G51" s="3" t="s">
        <v>80</v>
      </c>
      <c r="H51" s="3" t="s">
        <v>29</v>
      </c>
      <c r="I51" s="3" t="s">
        <v>35</v>
      </c>
      <c r="J51" s="3" t="s">
        <v>79</v>
      </c>
      <c r="K51" s="13">
        <v>61462</v>
      </c>
      <c r="L51" s="13">
        <v>0</v>
      </c>
      <c r="M51" s="13">
        <v>6159834</v>
      </c>
      <c r="N51" s="13">
        <v>0</v>
      </c>
      <c r="O51" s="13"/>
      <c r="P51" s="3" t="s">
        <v>12</v>
      </c>
      <c r="Q51" s="3" t="s">
        <v>46</v>
      </c>
      <c r="R51" s="3"/>
      <c r="S51" s="10"/>
      <c r="T51" s="13"/>
    </row>
    <row r="52" spans="2:20" outlineLevel="1" x14ac:dyDescent="0.25">
      <c r="B52" s="3" t="s">
        <v>47</v>
      </c>
      <c r="C52" s="8">
        <v>45009</v>
      </c>
      <c r="D52" s="8">
        <v>45009</v>
      </c>
      <c r="E52" s="3" t="s">
        <v>25</v>
      </c>
      <c r="F52" s="8">
        <v>45009</v>
      </c>
      <c r="G52" s="3" t="s">
        <v>60</v>
      </c>
      <c r="H52" s="3" t="s">
        <v>29</v>
      </c>
      <c r="I52" s="3" t="s">
        <v>35</v>
      </c>
      <c r="J52" s="3" t="s">
        <v>89</v>
      </c>
      <c r="K52" s="13">
        <v>514017</v>
      </c>
      <c r="L52" s="13">
        <v>0</v>
      </c>
      <c r="M52" s="13">
        <v>6673851</v>
      </c>
      <c r="N52" s="13">
        <v>0</v>
      </c>
      <c r="O52" s="13">
        <f>+SUM(K52:K54)</f>
        <v>561821</v>
      </c>
      <c r="P52" s="3" t="s">
        <v>12</v>
      </c>
      <c r="Q52" s="3" t="s">
        <v>46</v>
      </c>
      <c r="R52" s="3" t="s">
        <v>84</v>
      </c>
      <c r="S52" s="10">
        <v>7</v>
      </c>
      <c r="T52" s="13">
        <v>73431</v>
      </c>
    </row>
    <row r="53" spans="2:20" outlineLevel="1" x14ac:dyDescent="0.25">
      <c r="B53" s="3" t="s">
        <v>47</v>
      </c>
      <c r="C53" s="8">
        <v>45009</v>
      </c>
      <c r="D53" s="8">
        <v>45009</v>
      </c>
      <c r="E53" s="3" t="s">
        <v>25</v>
      </c>
      <c r="F53" s="8">
        <v>45009</v>
      </c>
      <c r="G53" s="3" t="s">
        <v>60</v>
      </c>
      <c r="H53" s="3" t="s">
        <v>29</v>
      </c>
      <c r="I53" s="3" t="s">
        <v>35</v>
      </c>
      <c r="J53" s="3" t="s">
        <v>89</v>
      </c>
      <c r="K53" s="13">
        <v>0</v>
      </c>
      <c r="L53" s="13">
        <v>35981</v>
      </c>
      <c r="M53" s="13">
        <v>6637870</v>
      </c>
      <c r="N53" s="13">
        <v>0</v>
      </c>
      <c r="O53" s="13"/>
      <c r="P53" s="3" t="s">
        <v>12</v>
      </c>
      <c r="Q53" s="3" t="s">
        <v>46</v>
      </c>
      <c r="R53" s="3"/>
      <c r="S53" s="10"/>
      <c r="T53" s="13"/>
    </row>
    <row r="54" spans="2:20" outlineLevel="1" x14ac:dyDescent="0.25">
      <c r="B54" s="3" t="s">
        <v>47</v>
      </c>
      <c r="C54" s="8">
        <v>45009</v>
      </c>
      <c r="D54" s="8">
        <v>45009</v>
      </c>
      <c r="E54" s="3" t="s">
        <v>25</v>
      </c>
      <c r="F54" s="8">
        <v>45009</v>
      </c>
      <c r="G54" s="3" t="s">
        <v>60</v>
      </c>
      <c r="H54" s="3" t="s">
        <v>29</v>
      </c>
      <c r="I54" s="3" t="s">
        <v>35</v>
      </c>
      <c r="J54" s="3" t="s">
        <v>79</v>
      </c>
      <c r="K54" s="13">
        <v>47804</v>
      </c>
      <c r="L54" s="13">
        <v>0</v>
      </c>
      <c r="M54" s="13">
        <v>6685674</v>
      </c>
      <c r="N54" s="13">
        <v>0</v>
      </c>
      <c r="O54" s="13"/>
      <c r="P54" s="3" t="s">
        <v>12</v>
      </c>
      <c r="Q54" s="3" t="s">
        <v>46</v>
      </c>
      <c r="R54" s="3"/>
      <c r="S54" s="10"/>
      <c r="T54" s="13"/>
    </row>
    <row r="55" spans="2:20" outlineLevel="1" x14ac:dyDescent="0.25">
      <c r="B55" s="3" t="s">
        <v>47</v>
      </c>
      <c r="C55" s="8">
        <v>45012</v>
      </c>
      <c r="D55" s="8">
        <v>45012</v>
      </c>
      <c r="E55" s="3" t="s">
        <v>42</v>
      </c>
      <c r="F55" s="8">
        <v>45012</v>
      </c>
      <c r="G55" s="3" t="s">
        <v>49</v>
      </c>
      <c r="H55" s="3" t="s">
        <v>29</v>
      </c>
      <c r="I55" s="3" t="s">
        <v>35</v>
      </c>
      <c r="J55" s="3" t="s">
        <v>89</v>
      </c>
      <c r="K55" s="13">
        <v>1174896</v>
      </c>
      <c r="L55" s="13">
        <v>0</v>
      </c>
      <c r="M55" s="13">
        <v>7860570</v>
      </c>
      <c r="N55" s="13">
        <v>0</v>
      </c>
      <c r="O55" s="13">
        <f>+SUM(K55:K57)</f>
        <v>1284161</v>
      </c>
      <c r="P55" s="3" t="s">
        <v>12</v>
      </c>
      <c r="Q55" s="3" t="s">
        <v>46</v>
      </c>
      <c r="R55" s="3" t="s">
        <v>84</v>
      </c>
      <c r="S55" s="10">
        <v>16</v>
      </c>
      <c r="T55" s="13">
        <v>73431</v>
      </c>
    </row>
    <row r="56" spans="2:20" outlineLevel="1" x14ac:dyDescent="0.25">
      <c r="B56" s="3" t="s">
        <v>47</v>
      </c>
      <c r="C56" s="8">
        <v>45012</v>
      </c>
      <c r="D56" s="8">
        <v>45012</v>
      </c>
      <c r="E56" s="3" t="s">
        <v>42</v>
      </c>
      <c r="F56" s="8">
        <v>45012</v>
      </c>
      <c r="G56" s="3" t="s">
        <v>49</v>
      </c>
      <c r="H56" s="3" t="s">
        <v>29</v>
      </c>
      <c r="I56" s="3" t="s">
        <v>35</v>
      </c>
      <c r="J56" s="3" t="s">
        <v>89</v>
      </c>
      <c r="K56" s="13">
        <v>0</v>
      </c>
      <c r="L56" s="13">
        <v>82243</v>
      </c>
      <c r="M56" s="13">
        <v>7778327</v>
      </c>
      <c r="N56" s="13">
        <v>0</v>
      </c>
      <c r="O56" s="13"/>
      <c r="P56" s="3" t="s">
        <v>12</v>
      </c>
      <c r="Q56" s="3" t="s">
        <v>46</v>
      </c>
      <c r="R56" s="3"/>
      <c r="S56" s="10"/>
      <c r="T56" s="13"/>
    </row>
    <row r="57" spans="2:20" outlineLevel="1" x14ac:dyDescent="0.25">
      <c r="B57" s="3" t="s">
        <v>47</v>
      </c>
      <c r="C57" s="8">
        <v>45012</v>
      </c>
      <c r="D57" s="8">
        <v>45012</v>
      </c>
      <c r="E57" s="3" t="s">
        <v>42</v>
      </c>
      <c r="F57" s="8">
        <v>45012</v>
      </c>
      <c r="G57" s="3" t="s">
        <v>49</v>
      </c>
      <c r="H57" s="3" t="s">
        <v>29</v>
      </c>
      <c r="I57" s="3" t="s">
        <v>35</v>
      </c>
      <c r="J57" s="3" t="s">
        <v>79</v>
      </c>
      <c r="K57" s="13">
        <v>109265</v>
      </c>
      <c r="L57" s="13">
        <v>0</v>
      </c>
      <c r="M57" s="13">
        <v>7887592</v>
      </c>
      <c r="N57" s="13">
        <v>0</v>
      </c>
      <c r="O57" s="13"/>
      <c r="P57" s="3" t="s">
        <v>12</v>
      </c>
      <c r="Q57" s="3" t="s">
        <v>46</v>
      </c>
      <c r="R57" s="3"/>
      <c r="S57" s="10"/>
      <c r="T57" s="13"/>
    </row>
    <row r="58" spans="2:20" outlineLevel="1" x14ac:dyDescent="0.25">
      <c r="B58" s="3" t="s">
        <v>47</v>
      </c>
      <c r="C58" s="8">
        <v>45015</v>
      </c>
      <c r="D58" s="8">
        <v>45014</v>
      </c>
      <c r="E58" s="3" t="s">
        <v>31</v>
      </c>
      <c r="F58" s="8">
        <v>45014</v>
      </c>
      <c r="G58" s="3" t="s">
        <v>30</v>
      </c>
      <c r="H58" s="3" t="s">
        <v>29</v>
      </c>
      <c r="I58" s="3" t="s">
        <v>35</v>
      </c>
      <c r="J58" s="3" t="s">
        <v>89</v>
      </c>
      <c r="K58" s="13">
        <v>660879</v>
      </c>
      <c r="L58" s="13">
        <v>0</v>
      </c>
      <c r="M58" s="13">
        <v>8548471</v>
      </c>
      <c r="N58" s="13">
        <v>0</v>
      </c>
      <c r="O58" s="13">
        <f>+SUM(K58:K60)</f>
        <v>722341</v>
      </c>
      <c r="P58" s="3" t="s">
        <v>12</v>
      </c>
      <c r="Q58" s="3" t="s">
        <v>46</v>
      </c>
      <c r="R58" s="3" t="s">
        <v>84</v>
      </c>
      <c r="S58" s="10">
        <v>9</v>
      </c>
      <c r="T58" s="13">
        <v>73431</v>
      </c>
    </row>
    <row r="59" spans="2:20" outlineLevel="1" x14ac:dyDescent="0.25">
      <c r="B59" s="3" t="s">
        <v>47</v>
      </c>
      <c r="C59" s="8">
        <v>45015</v>
      </c>
      <c r="D59" s="8">
        <v>45014</v>
      </c>
      <c r="E59" s="3" t="s">
        <v>31</v>
      </c>
      <c r="F59" s="8">
        <v>45014</v>
      </c>
      <c r="G59" s="3" t="s">
        <v>30</v>
      </c>
      <c r="H59" s="3" t="s">
        <v>29</v>
      </c>
      <c r="I59" s="3" t="s">
        <v>35</v>
      </c>
      <c r="J59" s="3" t="s">
        <v>89</v>
      </c>
      <c r="K59" s="13">
        <v>0</v>
      </c>
      <c r="L59" s="13">
        <v>46262</v>
      </c>
      <c r="M59" s="13">
        <v>8502209</v>
      </c>
      <c r="N59" s="13">
        <v>0</v>
      </c>
      <c r="O59" s="13"/>
      <c r="P59" s="3" t="s">
        <v>12</v>
      </c>
      <c r="Q59" s="3" t="s">
        <v>46</v>
      </c>
      <c r="R59" s="3"/>
      <c r="S59" s="10"/>
      <c r="T59" s="13"/>
    </row>
    <row r="60" spans="2:20" outlineLevel="1" x14ac:dyDescent="0.25">
      <c r="B60" s="3" t="s">
        <v>47</v>
      </c>
      <c r="C60" s="8">
        <v>45015</v>
      </c>
      <c r="D60" s="8">
        <v>45014</v>
      </c>
      <c r="E60" s="3" t="s">
        <v>31</v>
      </c>
      <c r="F60" s="8">
        <v>45014</v>
      </c>
      <c r="G60" s="3" t="s">
        <v>30</v>
      </c>
      <c r="H60" s="3" t="s">
        <v>29</v>
      </c>
      <c r="I60" s="3" t="s">
        <v>35</v>
      </c>
      <c r="J60" s="3" t="s">
        <v>79</v>
      </c>
      <c r="K60" s="13">
        <v>61462</v>
      </c>
      <c r="L60" s="13">
        <v>0</v>
      </c>
      <c r="M60" s="13">
        <v>8563671</v>
      </c>
      <c r="N60" s="13">
        <v>0</v>
      </c>
      <c r="O60" s="13"/>
      <c r="P60" s="3" t="s">
        <v>12</v>
      </c>
      <c r="Q60" s="3" t="s">
        <v>46</v>
      </c>
      <c r="R60" s="3"/>
      <c r="S60" s="10"/>
      <c r="T60" s="13"/>
    </row>
    <row r="61" spans="2:20" outlineLevel="1" x14ac:dyDescent="0.25">
      <c r="B61" s="3" t="s">
        <v>47</v>
      </c>
      <c r="C61" s="8">
        <v>45017</v>
      </c>
      <c r="D61" s="8">
        <v>45017</v>
      </c>
      <c r="E61" s="3" t="s">
        <v>13</v>
      </c>
      <c r="F61" s="8">
        <v>45017</v>
      </c>
      <c r="G61" s="3" t="s">
        <v>22</v>
      </c>
      <c r="H61" s="3" t="s">
        <v>29</v>
      </c>
      <c r="I61" s="3" t="s">
        <v>35</v>
      </c>
      <c r="J61" s="3" t="s">
        <v>89</v>
      </c>
      <c r="K61" s="13">
        <v>1174896</v>
      </c>
      <c r="L61" s="13">
        <v>0</v>
      </c>
      <c r="M61" s="13">
        <v>9738567</v>
      </c>
      <c r="N61" s="13">
        <v>0</v>
      </c>
      <c r="O61" s="13">
        <f>+SUM(K61:K63)</f>
        <v>1284161</v>
      </c>
      <c r="P61" s="3" t="s">
        <v>12</v>
      </c>
      <c r="Q61" s="3" t="s">
        <v>46</v>
      </c>
      <c r="R61" s="3" t="s">
        <v>84</v>
      </c>
      <c r="S61" s="10">
        <v>16</v>
      </c>
      <c r="T61" s="13">
        <v>73431</v>
      </c>
    </row>
    <row r="62" spans="2:20" outlineLevel="1" x14ac:dyDescent="0.25">
      <c r="B62" s="3" t="s">
        <v>47</v>
      </c>
      <c r="C62" s="8">
        <v>45017</v>
      </c>
      <c r="D62" s="8">
        <v>45017</v>
      </c>
      <c r="E62" s="3" t="s">
        <v>13</v>
      </c>
      <c r="F62" s="8">
        <v>45017</v>
      </c>
      <c r="G62" s="3" t="s">
        <v>22</v>
      </c>
      <c r="H62" s="3" t="s">
        <v>29</v>
      </c>
      <c r="I62" s="3" t="s">
        <v>35</v>
      </c>
      <c r="J62" s="3" t="s">
        <v>89</v>
      </c>
      <c r="K62" s="13">
        <v>0</v>
      </c>
      <c r="L62" s="13">
        <v>82243</v>
      </c>
      <c r="M62" s="13">
        <v>9656324</v>
      </c>
      <c r="N62" s="13">
        <v>0</v>
      </c>
      <c r="O62" s="13"/>
      <c r="P62" s="3" t="s">
        <v>12</v>
      </c>
      <c r="Q62" s="3" t="s">
        <v>46</v>
      </c>
      <c r="R62" s="3"/>
      <c r="S62" s="10"/>
      <c r="T62" s="13"/>
    </row>
    <row r="63" spans="2:20" outlineLevel="1" x14ac:dyDescent="0.25">
      <c r="B63" s="3" t="s">
        <v>47</v>
      </c>
      <c r="C63" s="8">
        <v>45017</v>
      </c>
      <c r="D63" s="8">
        <v>45017</v>
      </c>
      <c r="E63" s="3" t="s">
        <v>13</v>
      </c>
      <c r="F63" s="8">
        <v>45017</v>
      </c>
      <c r="G63" s="3" t="s">
        <v>22</v>
      </c>
      <c r="H63" s="3" t="s">
        <v>29</v>
      </c>
      <c r="I63" s="3" t="s">
        <v>35</v>
      </c>
      <c r="J63" s="3" t="s">
        <v>79</v>
      </c>
      <c r="K63" s="13">
        <v>109265</v>
      </c>
      <c r="L63" s="13">
        <v>0</v>
      </c>
      <c r="M63" s="13">
        <v>9765589</v>
      </c>
      <c r="N63" s="13">
        <v>0</v>
      </c>
      <c r="O63" s="13"/>
      <c r="P63" s="3" t="s">
        <v>12</v>
      </c>
      <c r="Q63" s="3" t="s">
        <v>46</v>
      </c>
      <c r="R63" s="3"/>
      <c r="S63" s="10"/>
      <c r="T63" s="13"/>
    </row>
    <row r="64" spans="2:20" outlineLevel="1" x14ac:dyDescent="0.25">
      <c r="B64" s="3" t="s">
        <v>47</v>
      </c>
      <c r="C64" s="8">
        <v>45019</v>
      </c>
      <c r="D64" s="8">
        <v>45019</v>
      </c>
      <c r="E64" s="3" t="s">
        <v>48</v>
      </c>
      <c r="F64" s="8">
        <v>45019</v>
      </c>
      <c r="G64" s="3" t="s">
        <v>100</v>
      </c>
      <c r="H64" s="3" t="s">
        <v>98</v>
      </c>
      <c r="I64" s="3" t="s">
        <v>35</v>
      </c>
      <c r="J64" s="3" t="s">
        <v>89</v>
      </c>
      <c r="K64" s="13">
        <v>1321758</v>
      </c>
      <c r="L64" s="13">
        <v>0</v>
      </c>
      <c r="M64" s="13">
        <v>11087347</v>
      </c>
      <c r="N64" s="13">
        <v>0</v>
      </c>
      <c r="O64" s="13">
        <f>+SUM(K64:K66)</f>
        <v>1444682</v>
      </c>
      <c r="P64" s="3" t="s">
        <v>12</v>
      </c>
      <c r="Q64" s="3" t="s">
        <v>46</v>
      </c>
      <c r="R64" s="3" t="s">
        <v>84</v>
      </c>
      <c r="S64" s="10">
        <v>18</v>
      </c>
      <c r="T64" s="13">
        <v>73431</v>
      </c>
    </row>
    <row r="65" spans="2:20" outlineLevel="1" x14ac:dyDescent="0.25">
      <c r="B65" s="3" t="s">
        <v>47</v>
      </c>
      <c r="C65" s="8">
        <v>45019</v>
      </c>
      <c r="D65" s="8">
        <v>45019</v>
      </c>
      <c r="E65" s="3" t="s">
        <v>48</v>
      </c>
      <c r="F65" s="8">
        <v>45019</v>
      </c>
      <c r="G65" s="3" t="s">
        <v>100</v>
      </c>
      <c r="H65" s="3" t="s">
        <v>98</v>
      </c>
      <c r="I65" s="3" t="s">
        <v>35</v>
      </c>
      <c r="J65" s="3" t="s">
        <v>89</v>
      </c>
      <c r="K65" s="13">
        <v>0</v>
      </c>
      <c r="L65" s="13">
        <v>92523</v>
      </c>
      <c r="M65" s="13">
        <v>10994824</v>
      </c>
      <c r="N65" s="13">
        <v>0</v>
      </c>
      <c r="O65" s="13"/>
      <c r="P65" s="3" t="s">
        <v>12</v>
      </c>
      <c r="Q65" s="3" t="s">
        <v>46</v>
      </c>
      <c r="R65" s="3"/>
      <c r="S65" s="10"/>
      <c r="T65" s="13"/>
    </row>
    <row r="66" spans="2:20" outlineLevel="1" x14ac:dyDescent="0.25">
      <c r="B66" s="3" t="s">
        <v>47</v>
      </c>
      <c r="C66" s="8">
        <v>45019</v>
      </c>
      <c r="D66" s="8">
        <v>45019</v>
      </c>
      <c r="E66" s="3" t="s">
        <v>48</v>
      </c>
      <c r="F66" s="8">
        <v>45019</v>
      </c>
      <c r="G66" s="3" t="s">
        <v>100</v>
      </c>
      <c r="H66" s="3" t="s">
        <v>98</v>
      </c>
      <c r="I66" s="3" t="s">
        <v>35</v>
      </c>
      <c r="J66" s="3" t="s">
        <v>79</v>
      </c>
      <c r="K66" s="13">
        <v>122924</v>
      </c>
      <c r="L66" s="13">
        <v>0</v>
      </c>
      <c r="M66" s="13">
        <v>11117748</v>
      </c>
      <c r="N66" s="13">
        <v>0</v>
      </c>
      <c r="O66" s="13"/>
      <c r="P66" s="3" t="s">
        <v>12</v>
      </c>
      <c r="Q66" s="3" t="s">
        <v>46</v>
      </c>
      <c r="R66" s="3"/>
      <c r="S66" s="10"/>
      <c r="T66" s="13"/>
    </row>
    <row r="67" spans="2:20" outlineLevel="1" x14ac:dyDescent="0.25">
      <c r="B67" s="3" t="s">
        <v>47</v>
      </c>
      <c r="C67" s="8">
        <v>45021</v>
      </c>
      <c r="D67" s="8">
        <v>45021</v>
      </c>
      <c r="E67" s="3" t="s">
        <v>94</v>
      </c>
      <c r="F67" s="8">
        <v>45021</v>
      </c>
      <c r="G67" s="3" t="s">
        <v>40</v>
      </c>
      <c r="H67" s="3" t="s">
        <v>7</v>
      </c>
      <c r="I67" s="3" t="s">
        <v>35</v>
      </c>
      <c r="J67" s="3" t="s">
        <v>89</v>
      </c>
      <c r="K67" s="13">
        <v>807741</v>
      </c>
      <c r="L67" s="13">
        <v>0</v>
      </c>
      <c r="M67" s="13">
        <v>11925489</v>
      </c>
      <c r="N67" s="13">
        <v>0</v>
      </c>
      <c r="O67" s="13">
        <f>+SUM(K67:K69)</f>
        <v>882861</v>
      </c>
      <c r="P67" s="3" t="s">
        <v>12</v>
      </c>
      <c r="Q67" s="3" t="s">
        <v>46</v>
      </c>
      <c r="R67" s="3" t="s">
        <v>84</v>
      </c>
      <c r="S67" s="10">
        <v>11</v>
      </c>
      <c r="T67" s="13">
        <v>73431</v>
      </c>
    </row>
    <row r="68" spans="2:20" outlineLevel="1" x14ac:dyDescent="0.25">
      <c r="B68" s="3" t="s">
        <v>47</v>
      </c>
      <c r="C68" s="8">
        <v>45021</v>
      </c>
      <c r="D68" s="8">
        <v>45021</v>
      </c>
      <c r="E68" s="3" t="s">
        <v>94</v>
      </c>
      <c r="F68" s="8">
        <v>45021</v>
      </c>
      <c r="G68" s="3" t="s">
        <v>40</v>
      </c>
      <c r="H68" s="3" t="s">
        <v>7</v>
      </c>
      <c r="I68" s="3" t="s">
        <v>35</v>
      </c>
      <c r="J68" s="3" t="s">
        <v>89</v>
      </c>
      <c r="K68" s="13">
        <v>0</v>
      </c>
      <c r="L68" s="13">
        <v>56542</v>
      </c>
      <c r="M68" s="13">
        <v>11868947</v>
      </c>
      <c r="N68" s="13">
        <v>0</v>
      </c>
      <c r="O68" s="13"/>
      <c r="P68" s="3" t="s">
        <v>12</v>
      </c>
      <c r="Q68" s="3" t="s">
        <v>46</v>
      </c>
      <c r="R68" s="3"/>
      <c r="S68" s="10"/>
      <c r="T68" s="13"/>
    </row>
    <row r="69" spans="2:20" outlineLevel="1" x14ac:dyDescent="0.25">
      <c r="B69" s="3" t="s">
        <v>47</v>
      </c>
      <c r="C69" s="8">
        <v>45021</v>
      </c>
      <c r="D69" s="8">
        <v>45021</v>
      </c>
      <c r="E69" s="3" t="s">
        <v>94</v>
      </c>
      <c r="F69" s="8">
        <v>45021</v>
      </c>
      <c r="G69" s="3" t="s">
        <v>40</v>
      </c>
      <c r="H69" s="3" t="s">
        <v>7</v>
      </c>
      <c r="I69" s="3" t="s">
        <v>35</v>
      </c>
      <c r="J69" s="3" t="s">
        <v>79</v>
      </c>
      <c r="K69" s="13">
        <v>75120</v>
      </c>
      <c r="L69" s="13">
        <v>0</v>
      </c>
      <c r="M69" s="13">
        <v>11944067</v>
      </c>
      <c r="N69" s="13">
        <v>0</v>
      </c>
      <c r="O69" s="13"/>
      <c r="P69" s="3" t="s">
        <v>12</v>
      </c>
      <c r="Q69" s="3" t="s">
        <v>46</v>
      </c>
      <c r="R69" s="3"/>
      <c r="S69" s="10"/>
      <c r="T69" s="13"/>
    </row>
    <row r="70" spans="2:20" outlineLevel="1" x14ac:dyDescent="0.25">
      <c r="B70" s="3" t="s">
        <v>47</v>
      </c>
      <c r="C70" s="8">
        <v>45026</v>
      </c>
      <c r="D70" s="8">
        <v>45026</v>
      </c>
      <c r="E70" s="3" t="s">
        <v>83</v>
      </c>
      <c r="F70" s="8">
        <v>45026</v>
      </c>
      <c r="G70" s="3" t="s">
        <v>71</v>
      </c>
      <c r="H70" s="3" t="s">
        <v>87</v>
      </c>
      <c r="I70" s="3" t="s">
        <v>35</v>
      </c>
      <c r="J70" s="3" t="s">
        <v>89</v>
      </c>
      <c r="K70" s="13">
        <v>1688913</v>
      </c>
      <c r="L70" s="13">
        <v>0</v>
      </c>
      <c r="M70" s="13">
        <v>13632980</v>
      </c>
      <c r="N70" s="13">
        <v>0</v>
      </c>
      <c r="O70" s="13">
        <f>+SUM(K70:K72)</f>
        <v>1845982</v>
      </c>
      <c r="P70" s="3" t="s">
        <v>12</v>
      </c>
      <c r="Q70" s="3" t="s">
        <v>46</v>
      </c>
      <c r="R70" s="3" t="s">
        <v>84</v>
      </c>
      <c r="S70" s="10">
        <v>23</v>
      </c>
      <c r="T70" s="13">
        <v>73431</v>
      </c>
    </row>
    <row r="71" spans="2:20" outlineLevel="1" x14ac:dyDescent="0.25">
      <c r="B71" s="3" t="s">
        <v>47</v>
      </c>
      <c r="C71" s="8">
        <v>45026</v>
      </c>
      <c r="D71" s="8">
        <v>45026</v>
      </c>
      <c r="E71" s="3" t="s">
        <v>83</v>
      </c>
      <c r="F71" s="8">
        <v>45026</v>
      </c>
      <c r="G71" s="3" t="s">
        <v>71</v>
      </c>
      <c r="H71" s="3" t="s">
        <v>87</v>
      </c>
      <c r="I71" s="3" t="s">
        <v>35</v>
      </c>
      <c r="J71" s="3" t="s">
        <v>89</v>
      </c>
      <c r="K71" s="13">
        <v>0</v>
      </c>
      <c r="L71" s="13">
        <v>118224</v>
      </c>
      <c r="M71" s="13">
        <v>13514756</v>
      </c>
      <c r="N71" s="13">
        <v>0</v>
      </c>
      <c r="O71" s="13"/>
      <c r="P71" s="3" t="s">
        <v>12</v>
      </c>
      <c r="Q71" s="3" t="s">
        <v>46</v>
      </c>
      <c r="R71" s="3"/>
      <c r="S71" s="10"/>
      <c r="T71" s="13"/>
    </row>
    <row r="72" spans="2:20" outlineLevel="1" x14ac:dyDescent="0.25">
      <c r="B72" s="3" t="s">
        <v>47</v>
      </c>
      <c r="C72" s="8">
        <v>45026</v>
      </c>
      <c r="D72" s="8">
        <v>45026</v>
      </c>
      <c r="E72" s="3" t="s">
        <v>83</v>
      </c>
      <c r="F72" s="8">
        <v>45026</v>
      </c>
      <c r="G72" s="3" t="s">
        <v>71</v>
      </c>
      <c r="H72" s="3" t="s">
        <v>87</v>
      </c>
      <c r="I72" s="3" t="s">
        <v>35</v>
      </c>
      <c r="J72" s="3" t="s">
        <v>79</v>
      </c>
      <c r="K72" s="13">
        <v>157069</v>
      </c>
      <c r="L72" s="13">
        <v>0</v>
      </c>
      <c r="M72" s="13">
        <v>13671825</v>
      </c>
      <c r="N72" s="13">
        <v>0</v>
      </c>
      <c r="O72" s="13"/>
      <c r="P72" s="3" t="s">
        <v>12</v>
      </c>
      <c r="Q72" s="3" t="s">
        <v>46</v>
      </c>
      <c r="R72" s="3"/>
      <c r="S72" s="10"/>
      <c r="T72" s="13"/>
    </row>
    <row r="73" spans="2:20" outlineLevel="1" x14ac:dyDescent="0.25">
      <c r="B73" s="3" t="s">
        <v>47</v>
      </c>
      <c r="C73" s="8">
        <v>45028</v>
      </c>
      <c r="D73" s="8">
        <v>45028</v>
      </c>
      <c r="E73" s="3" t="s">
        <v>37</v>
      </c>
      <c r="F73" s="8">
        <v>45028</v>
      </c>
      <c r="G73" s="3" t="s">
        <v>44</v>
      </c>
      <c r="H73" s="3" t="s">
        <v>47</v>
      </c>
      <c r="I73" s="3" t="s">
        <v>35</v>
      </c>
      <c r="J73" s="3" t="s">
        <v>89</v>
      </c>
      <c r="K73" s="13">
        <v>1101465</v>
      </c>
      <c r="L73" s="13">
        <v>0</v>
      </c>
      <c r="M73" s="13">
        <v>14773290</v>
      </c>
      <c r="N73" s="13">
        <v>0</v>
      </c>
      <c r="O73" s="13">
        <f>+SUM(K73:K75)</f>
        <v>1203901</v>
      </c>
      <c r="P73" s="3" t="s">
        <v>12</v>
      </c>
      <c r="Q73" s="3" t="s">
        <v>46</v>
      </c>
      <c r="R73" s="3" t="s">
        <v>84</v>
      </c>
      <c r="S73" s="10">
        <v>15</v>
      </c>
      <c r="T73" s="13">
        <v>73431</v>
      </c>
    </row>
    <row r="74" spans="2:20" outlineLevel="1" x14ac:dyDescent="0.25">
      <c r="B74" s="3" t="s">
        <v>47</v>
      </c>
      <c r="C74" s="8">
        <v>45028</v>
      </c>
      <c r="D74" s="8">
        <v>45028</v>
      </c>
      <c r="E74" s="3" t="s">
        <v>37</v>
      </c>
      <c r="F74" s="8">
        <v>45028</v>
      </c>
      <c r="G74" s="3" t="s">
        <v>44</v>
      </c>
      <c r="H74" s="3" t="s">
        <v>47</v>
      </c>
      <c r="I74" s="3" t="s">
        <v>35</v>
      </c>
      <c r="J74" s="3" t="s">
        <v>89</v>
      </c>
      <c r="K74" s="13">
        <v>0</v>
      </c>
      <c r="L74" s="13">
        <v>77103</v>
      </c>
      <c r="M74" s="13">
        <v>14696187</v>
      </c>
      <c r="N74" s="13">
        <v>0</v>
      </c>
      <c r="O74" s="13"/>
      <c r="P74" s="3" t="s">
        <v>12</v>
      </c>
      <c r="Q74" s="3" t="s">
        <v>46</v>
      </c>
      <c r="R74" s="3"/>
      <c r="S74" s="10"/>
      <c r="T74" s="13"/>
    </row>
    <row r="75" spans="2:20" outlineLevel="1" x14ac:dyDescent="0.25">
      <c r="B75" s="3" t="s">
        <v>47</v>
      </c>
      <c r="C75" s="8">
        <v>45028</v>
      </c>
      <c r="D75" s="8">
        <v>45028</v>
      </c>
      <c r="E75" s="3" t="s">
        <v>37</v>
      </c>
      <c r="F75" s="8">
        <v>45028</v>
      </c>
      <c r="G75" s="3" t="s">
        <v>44</v>
      </c>
      <c r="H75" s="3" t="s">
        <v>47</v>
      </c>
      <c r="I75" s="3" t="s">
        <v>35</v>
      </c>
      <c r="J75" s="3" t="s">
        <v>79</v>
      </c>
      <c r="K75" s="13">
        <v>102436</v>
      </c>
      <c r="L75" s="13">
        <v>0</v>
      </c>
      <c r="M75" s="13">
        <v>14798623</v>
      </c>
      <c r="N75" s="13">
        <v>0</v>
      </c>
      <c r="O75" s="13"/>
      <c r="P75" s="3" t="s">
        <v>12</v>
      </c>
      <c r="Q75" s="3" t="s">
        <v>46</v>
      </c>
      <c r="R75" s="3"/>
      <c r="S75" s="10"/>
      <c r="T75" s="13"/>
    </row>
    <row r="76" spans="2:20" outlineLevel="1" x14ac:dyDescent="0.25">
      <c r="B76" s="3" t="s">
        <v>47</v>
      </c>
      <c r="C76" s="8">
        <v>45030</v>
      </c>
      <c r="D76" s="8">
        <v>45030</v>
      </c>
      <c r="E76" s="3" t="s">
        <v>62</v>
      </c>
      <c r="F76" s="8">
        <v>45030</v>
      </c>
      <c r="G76" s="3" t="s">
        <v>55</v>
      </c>
      <c r="H76" s="3" t="s">
        <v>47</v>
      </c>
      <c r="I76" s="3" t="s">
        <v>35</v>
      </c>
      <c r="J76" s="3" t="s">
        <v>89</v>
      </c>
      <c r="K76" s="13">
        <v>1321758</v>
      </c>
      <c r="L76" s="13">
        <v>0</v>
      </c>
      <c r="M76" s="13">
        <v>16120381</v>
      </c>
      <c r="N76" s="13">
        <v>0</v>
      </c>
      <c r="O76" s="13">
        <f>+SUM(K76:K78)</f>
        <v>1444682</v>
      </c>
      <c r="P76" s="3" t="s">
        <v>12</v>
      </c>
      <c r="Q76" s="3" t="s">
        <v>46</v>
      </c>
      <c r="R76" s="3" t="s">
        <v>84</v>
      </c>
      <c r="S76" s="10">
        <v>18</v>
      </c>
      <c r="T76" s="13">
        <v>73431</v>
      </c>
    </row>
    <row r="77" spans="2:20" outlineLevel="1" x14ac:dyDescent="0.25">
      <c r="B77" s="3" t="s">
        <v>47</v>
      </c>
      <c r="C77" s="8">
        <v>45030</v>
      </c>
      <c r="D77" s="8">
        <v>45030</v>
      </c>
      <c r="E77" s="3" t="s">
        <v>62</v>
      </c>
      <c r="F77" s="8">
        <v>45030</v>
      </c>
      <c r="G77" s="3" t="s">
        <v>55</v>
      </c>
      <c r="H77" s="3" t="s">
        <v>47</v>
      </c>
      <c r="I77" s="3" t="s">
        <v>35</v>
      </c>
      <c r="J77" s="3" t="s">
        <v>89</v>
      </c>
      <c r="K77" s="13">
        <v>0</v>
      </c>
      <c r="L77" s="13">
        <v>92523</v>
      </c>
      <c r="M77" s="13">
        <v>16027858</v>
      </c>
      <c r="N77" s="13">
        <v>0</v>
      </c>
      <c r="O77" s="13"/>
      <c r="P77" s="3" t="s">
        <v>12</v>
      </c>
      <c r="Q77" s="3" t="s">
        <v>46</v>
      </c>
      <c r="R77" s="3"/>
      <c r="S77" s="10"/>
      <c r="T77" s="13"/>
    </row>
    <row r="78" spans="2:20" outlineLevel="1" x14ac:dyDescent="0.25">
      <c r="B78" s="3" t="s">
        <v>47</v>
      </c>
      <c r="C78" s="8">
        <v>45030</v>
      </c>
      <c r="D78" s="8">
        <v>45030</v>
      </c>
      <c r="E78" s="3" t="s">
        <v>62</v>
      </c>
      <c r="F78" s="8">
        <v>45030</v>
      </c>
      <c r="G78" s="3" t="s">
        <v>55</v>
      </c>
      <c r="H78" s="3" t="s">
        <v>47</v>
      </c>
      <c r="I78" s="3" t="s">
        <v>35</v>
      </c>
      <c r="J78" s="3" t="s">
        <v>79</v>
      </c>
      <c r="K78" s="13">
        <v>122924</v>
      </c>
      <c r="L78" s="13">
        <v>0</v>
      </c>
      <c r="M78" s="13">
        <v>16150782</v>
      </c>
      <c r="N78" s="13">
        <v>0</v>
      </c>
      <c r="O78" s="13"/>
      <c r="P78" s="3" t="s">
        <v>12</v>
      </c>
      <c r="Q78" s="3" t="s">
        <v>46</v>
      </c>
      <c r="R78" s="3"/>
      <c r="S78" s="10"/>
      <c r="T78" s="13"/>
    </row>
    <row r="79" spans="2:20" hidden="1" outlineLevel="1" x14ac:dyDescent="0.25">
      <c r="B79" s="3" t="s">
        <v>47</v>
      </c>
      <c r="C79" s="8">
        <v>45033</v>
      </c>
      <c r="D79" s="8">
        <v>45033</v>
      </c>
      <c r="E79" s="3" t="s">
        <v>34</v>
      </c>
      <c r="F79" s="8"/>
      <c r="G79" s="3"/>
      <c r="H79" s="3" t="s">
        <v>11</v>
      </c>
      <c r="I79" s="3" t="s">
        <v>35</v>
      </c>
      <c r="J79" s="3" t="s">
        <v>77</v>
      </c>
      <c r="K79" s="13">
        <v>0</v>
      </c>
      <c r="L79" s="13">
        <v>8563671</v>
      </c>
      <c r="M79" s="13">
        <v>7587111</v>
      </c>
      <c r="N79" s="13">
        <v>0</v>
      </c>
      <c r="O79" s="13"/>
      <c r="P79" s="3"/>
      <c r="Q79" s="3"/>
      <c r="R79" s="3"/>
      <c r="S79" s="10">
        <v>0</v>
      </c>
      <c r="T79" s="13">
        <v>0</v>
      </c>
    </row>
    <row r="80" spans="2:20" outlineLevel="1" x14ac:dyDescent="0.25">
      <c r="B80" s="3" t="s">
        <v>47</v>
      </c>
      <c r="C80" s="8">
        <v>45033</v>
      </c>
      <c r="D80" s="8">
        <v>45033</v>
      </c>
      <c r="E80" s="3" t="s">
        <v>27</v>
      </c>
      <c r="F80" s="8">
        <v>45033</v>
      </c>
      <c r="G80" s="3" t="s">
        <v>70</v>
      </c>
      <c r="H80" s="3" t="s">
        <v>47</v>
      </c>
      <c r="I80" s="3" t="s">
        <v>35</v>
      </c>
      <c r="J80" s="3" t="s">
        <v>89</v>
      </c>
      <c r="K80" s="13">
        <v>954603</v>
      </c>
      <c r="L80" s="13">
        <v>0</v>
      </c>
      <c r="M80" s="13">
        <v>8541714</v>
      </c>
      <c r="N80" s="13">
        <v>0</v>
      </c>
      <c r="O80" s="13">
        <f>+SUM(K80:K82)</f>
        <v>1043381</v>
      </c>
      <c r="P80" s="3" t="s">
        <v>12</v>
      </c>
      <c r="Q80" s="3" t="s">
        <v>46</v>
      </c>
      <c r="R80" s="3" t="s">
        <v>84</v>
      </c>
      <c r="S80" s="10">
        <v>13</v>
      </c>
      <c r="T80" s="13">
        <v>73431</v>
      </c>
    </row>
    <row r="81" spans="2:20" outlineLevel="1" x14ac:dyDescent="0.25">
      <c r="B81" s="3" t="s">
        <v>47</v>
      </c>
      <c r="C81" s="8">
        <v>45033</v>
      </c>
      <c r="D81" s="8">
        <v>45033</v>
      </c>
      <c r="E81" s="3" t="s">
        <v>27</v>
      </c>
      <c r="F81" s="8">
        <v>45033</v>
      </c>
      <c r="G81" s="3" t="s">
        <v>70</v>
      </c>
      <c r="H81" s="3" t="s">
        <v>47</v>
      </c>
      <c r="I81" s="3" t="s">
        <v>35</v>
      </c>
      <c r="J81" s="3" t="s">
        <v>89</v>
      </c>
      <c r="K81" s="13">
        <v>0</v>
      </c>
      <c r="L81" s="13">
        <v>66822</v>
      </c>
      <c r="M81" s="13">
        <v>8474892</v>
      </c>
      <c r="N81" s="13">
        <v>0</v>
      </c>
      <c r="O81" s="13"/>
      <c r="P81" s="3" t="s">
        <v>12</v>
      </c>
      <c r="Q81" s="3" t="s">
        <v>46</v>
      </c>
      <c r="R81" s="3"/>
      <c r="S81" s="10"/>
      <c r="T81" s="13"/>
    </row>
    <row r="82" spans="2:20" outlineLevel="1" x14ac:dyDescent="0.25">
      <c r="B82" s="3" t="s">
        <v>47</v>
      </c>
      <c r="C82" s="8">
        <v>45033</v>
      </c>
      <c r="D82" s="8">
        <v>45033</v>
      </c>
      <c r="E82" s="3" t="s">
        <v>27</v>
      </c>
      <c r="F82" s="8">
        <v>45033</v>
      </c>
      <c r="G82" s="3" t="s">
        <v>70</v>
      </c>
      <c r="H82" s="3" t="s">
        <v>47</v>
      </c>
      <c r="I82" s="3" t="s">
        <v>35</v>
      </c>
      <c r="J82" s="3" t="s">
        <v>79</v>
      </c>
      <c r="K82" s="13">
        <v>88778</v>
      </c>
      <c r="L82" s="13">
        <v>0</v>
      </c>
      <c r="M82" s="13">
        <v>8563670</v>
      </c>
      <c r="N82" s="13">
        <v>0</v>
      </c>
      <c r="O82" s="13"/>
      <c r="P82" s="3" t="s">
        <v>12</v>
      </c>
      <c r="Q82" s="3" t="s">
        <v>46</v>
      </c>
      <c r="R82" s="3"/>
      <c r="S82" s="10"/>
      <c r="T82" s="13"/>
    </row>
    <row r="83" spans="2:20" outlineLevel="1" x14ac:dyDescent="0.25">
      <c r="B83" s="3" t="s">
        <v>47</v>
      </c>
      <c r="C83" s="8">
        <v>45035</v>
      </c>
      <c r="D83" s="8">
        <v>45035</v>
      </c>
      <c r="E83" s="3" t="s">
        <v>28</v>
      </c>
      <c r="F83" s="8">
        <v>45035</v>
      </c>
      <c r="G83" s="3" t="s">
        <v>59</v>
      </c>
      <c r="H83" s="3" t="s">
        <v>47</v>
      </c>
      <c r="I83" s="3" t="s">
        <v>35</v>
      </c>
      <c r="J83" s="3" t="s">
        <v>89</v>
      </c>
      <c r="K83" s="13">
        <v>514017</v>
      </c>
      <c r="L83" s="13">
        <v>0</v>
      </c>
      <c r="M83" s="13">
        <v>9077687</v>
      </c>
      <c r="N83" s="13">
        <v>0</v>
      </c>
      <c r="O83" s="13">
        <f>+SUM(K83:K85)</f>
        <v>561821</v>
      </c>
      <c r="P83" s="3" t="s">
        <v>12</v>
      </c>
      <c r="Q83" s="3" t="s">
        <v>46</v>
      </c>
      <c r="R83" s="3" t="s">
        <v>84</v>
      </c>
      <c r="S83" s="10">
        <v>7</v>
      </c>
      <c r="T83" s="13">
        <v>73431</v>
      </c>
    </row>
    <row r="84" spans="2:20" outlineLevel="1" x14ac:dyDescent="0.25">
      <c r="B84" s="3" t="s">
        <v>47</v>
      </c>
      <c r="C84" s="8">
        <v>45035</v>
      </c>
      <c r="D84" s="8">
        <v>45035</v>
      </c>
      <c r="E84" s="3" t="s">
        <v>28</v>
      </c>
      <c r="F84" s="8">
        <v>45035</v>
      </c>
      <c r="G84" s="3" t="s">
        <v>59</v>
      </c>
      <c r="H84" s="3" t="s">
        <v>47</v>
      </c>
      <c r="I84" s="3" t="s">
        <v>35</v>
      </c>
      <c r="J84" s="3" t="s">
        <v>89</v>
      </c>
      <c r="K84" s="13">
        <v>0</v>
      </c>
      <c r="L84" s="13">
        <v>35981</v>
      </c>
      <c r="M84" s="13">
        <v>9041706</v>
      </c>
      <c r="N84" s="13">
        <v>0</v>
      </c>
      <c r="O84" s="13"/>
      <c r="P84" s="3" t="s">
        <v>12</v>
      </c>
      <c r="Q84" s="3" t="s">
        <v>46</v>
      </c>
      <c r="R84" s="3"/>
      <c r="S84" s="10"/>
      <c r="T84" s="13"/>
    </row>
    <row r="85" spans="2:20" outlineLevel="1" x14ac:dyDescent="0.25">
      <c r="B85" s="3" t="s">
        <v>47</v>
      </c>
      <c r="C85" s="8">
        <v>45035</v>
      </c>
      <c r="D85" s="8">
        <v>45035</v>
      </c>
      <c r="E85" s="3" t="s">
        <v>28</v>
      </c>
      <c r="F85" s="8">
        <v>45035</v>
      </c>
      <c r="G85" s="3" t="s">
        <v>59</v>
      </c>
      <c r="H85" s="3" t="s">
        <v>47</v>
      </c>
      <c r="I85" s="3" t="s">
        <v>35</v>
      </c>
      <c r="J85" s="3" t="s">
        <v>79</v>
      </c>
      <c r="K85" s="13">
        <v>47804</v>
      </c>
      <c r="L85" s="13">
        <v>0</v>
      </c>
      <c r="M85" s="13">
        <v>9089510</v>
      </c>
      <c r="N85" s="13">
        <v>0</v>
      </c>
      <c r="O85" s="13"/>
      <c r="P85" s="3" t="s">
        <v>12</v>
      </c>
      <c r="Q85" s="3" t="s">
        <v>46</v>
      </c>
      <c r="R85" s="3"/>
      <c r="S85" s="10"/>
      <c r="T85" s="13"/>
    </row>
    <row r="86" spans="2:20" outlineLevel="1" x14ac:dyDescent="0.25">
      <c r="B86" s="3" t="s">
        <v>47</v>
      </c>
      <c r="C86" s="8">
        <v>45037</v>
      </c>
      <c r="D86" s="8">
        <v>45037</v>
      </c>
      <c r="E86" s="3" t="s">
        <v>58</v>
      </c>
      <c r="F86" s="8">
        <v>45037</v>
      </c>
      <c r="G86" s="3" t="s">
        <v>45</v>
      </c>
      <c r="H86" s="3" t="s">
        <v>47</v>
      </c>
      <c r="I86" s="3" t="s">
        <v>35</v>
      </c>
      <c r="J86" s="3" t="s">
        <v>89</v>
      </c>
      <c r="K86" s="13">
        <v>587448</v>
      </c>
      <c r="L86" s="13">
        <v>0</v>
      </c>
      <c r="M86" s="13">
        <v>9676958</v>
      </c>
      <c r="N86" s="13">
        <v>0</v>
      </c>
      <c r="O86" s="13">
        <f>+SUM(K86:K88)</f>
        <v>642081</v>
      </c>
      <c r="P86" s="3" t="s">
        <v>12</v>
      </c>
      <c r="Q86" s="3" t="s">
        <v>46</v>
      </c>
      <c r="R86" s="3" t="s">
        <v>84</v>
      </c>
      <c r="S86" s="10">
        <v>8</v>
      </c>
      <c r="T86" s="13">
        <v>73431</v>
      </c>
    </row>
    <row r="87" spans="2:20" outlineLevel="1" x14ac:dyDescent="0.25">
      <c r="B87" s="3" t="s">
        <v>47</v>
      </c>
      <c r="C87" s="8">
        <v>45037</v>
      </c>
      <c r="D87" s="8">
        <v>45037</v>
      </c>
      <c r="E87" s="3" t="s">
        <v>58</v>
      </c>
      <c r="F87" s="8">
        <v>45037</v>
      </c>
      <c r="G87" s="3" t="s">
        <v>45</v>
      </c>
      <c r="H87" s="3" t="s">
        <v>47</v>
      </c>
      <c r="I87" s="3" t="s">
        <v>35</v>
      </c>
      <c r="J87" s="3" t="s">
        <v>89</v>
      </c>
      <c r="K87" s="13">
        <v>0</v>
      </c>
      <c r="L87" s="13">
        <v>41121</v>
      </c>
      <c r="M87" s="13">
        <v>9635837</v>
      </c>
      <c r="N87" s="13">
        <v>0</v>
      </c>
      <c r="O87" s="13"/>
      <c r="P87" s="3" t="s">
        <v>12</v>
      </c>
      <c r="Q87" s="3" t="s">
        <v>46</v>
      </c>
      <c r="R87" s="3"/>
      <c r="S87" s="10"/>
      <c r="T87" s="13"/>
    </row>
    <row r="88" spans="2:20" outlineLevel="1" x14ac:dyDescent="0.25">
      <c r="B88" s="3" t="s">
        <v>47</v>
      </c>
      <c r="C88" s="8">
        <v>45037</v>
      </c>
      <c r="D88" s="8">
        <v>45037</v>
      </c>
      <c r="E88" s="3" t="s">
        <v>58</v>
      </c>
      <c r="F88" s="8">
        <v>45037</v>
      </c>
      <c r="G88" s="3" t="s">
        <v>45</v>
      </c>
      <c r="H88" s="3" t="s">
        <v>47</v>
      </c>
      <c r="I88" s="3" t="s">
        <v>35</v>
      </c>
      <c r="J88" s="3" t="s">
        <v>79</v>
      </c>
      <c r="K88" s="13">
        <v>54633</v>
      </c>
      <c r="L88" s="13">
        <v>0</v>
      </c>
      <c r="M88" s="13">
        <v>9690470</v>
      </c>
      <c r="N88" s="13">
        <v>0</v>
      </c>
      <c r="O88" s="13"/>
      <c r="P88" s="3" t="s">
        <v>12</v>
      </c>
      <c r="Q88" s="3" t="s">
        <v>46</v>
      </c>
      <c r="R88" s="3"/>
      <c r="S88" s="10"/>
      <c r="T88" s="13"/>
    </row>
    <row r="89" spans="2:20" outlineLevel="1" x14ac:dyDescent="0.25">
      <c r="B89" s="3" t="s">
        <v>47</v>
      </c>
      <c r="C89" s="8">
        <v>45040</v>
      </c>
      <c r="D89" s="8">
        <v>45040</v>
      </c>
      <c r="E89" s="3" t="s">
        <v>38</v>
      </c>
      <c r="F89" s="8">
        <v>45040</v>
      </c>
      <c r="G89" s="3" t="s">
        <v>2</v>
      </c>
      <c r="H89" s="3" t="s">
        <v>47</v>
      </c>
      <c r="I89" s="3" t="s">
        <v>35</v>
      </c>
      <c r="J89" s="3" t="s">
        <v>89</v>
      </c>
      <c r="K89" s="13">
        <v>1248327</v>
      </c>
      <c r="L89" s="13">
        <v>0</v>
      </c>
      <c r="M89" s="13">
        <v>10938797</v>
      </c>
      <c r="N89" s="13">
        <v>0</v>
      </c>
      <c r="O89" s="13">
        <f>+SUM(K89:K91)</f>
        <v>1364421</v>
      </c>
      <c r="P89" s="3" t="s">
        <v>12</v>
      </c>
      <c r="Q89" s="3" t="s">
        <v>46</v>
      </c>
      <c r="R89" s="3" t="s">
        <v>84</v>
      </c>
      <c r="S89" s="10">
        <v>17</v>
      </c>
      <c r="T89" s="13">
        <v>73431</v>
      </c>
    </row>
    <row r="90" spans="2:20" outlineLevel="1" x14ac:dyDescent="0.25">
      <c r="B90" s="3" t="s">
        <v>47</v>
      </c>
      <c r="C90" s="8">
        <v>45040</v>
      </c>
      <c r="D90" s="8">
        <v>45040</v>
      </c>
      <c r="E90" s="3" t="s">
        <v>38</v>
      </c>
      <c r="F90" s="8">
        <v>45040</v>
      </c>
      <c r="G90" s="3" t="s">
        <v>2</v>
      </c>
      <c r="H90" s="3" t="s">
        <v>47</v>
      </c>
      <c r="I90" s="3" t="s">
        <v>35</v>
      </c>
      <c r="J90" s="3" t="s">
        <v>89</v>
      </c>
      <c r="K90" s="13">
        <v>0</v>
      </c>
      <c r="L90" s="13">
        <v>87383</v>
      </c>
      <c r="M90" s="13">
        <v>10851414</v>
      </c>
      <c r="N90" s="13">
        <v>0</v>
      </c>
      <c r="O90" s="13"/>
      <c r="P90" s="3" t="s">
        <v>12</v>
      </c>
      <c r="Q90" s="3" t="s">
        <v>46</v>
      </c>
      <c r="R90" s="3"/>
      <c r="S90" s="10"/>
      <c r="T90" s="13"/>
    </row>
    <row r="91" spans="2:20" outlineLevel="1" x14ac:dyDescent="0.25">
      <c r="B91" s="3" t="s">
        <v>47</v>
      </c>
      <c r="C91" s="8">
        <v>45040</v>
      </c>
      <c r="D91" s="8">
        <v>45040</v>
      </c>
      <c r="E91" s="3" t="s">
        <v>38</v>
      </c>
      <c r="F91" s="8">
        <v>45040</v>
      </c>
      <c r="G91" s="3" t="s">
        <v>2</v>
      </c>
      <c r="H91" s="3" t="s">
        <v>47</v>
      </c>
      <c r="I91" s="3" t="s">
        <v>35</v>
      </c>
      <c r="J91" s="3" t="s">
        <v>79</v>
      </c>
      <c r="K91" s="13">
        <v>116094</v>
      </c>
      <c r="L91" s="13">
        <v>0</v>
      </c>
      <c r="M91" s="13">
        <v>10967508</v>
      </c>
      <c r="N91" s="13">
        <v>0</v>
      </c>
      <c r="O91" s="13"/>
      <c r="P91" s="3" t="s">
        <v>12</v>
      </c>
      <c r="Q91" s="3" t="s">
        <v>46</v>
      </c>
      <c r="R91" s="3"/>
      <c r="S91" s="10"/>
      <c r="T91" s="13"/>
    </row>
    <row r="92" spans="2:20" outlineLevel="1" x14ac:dyDescent="0.25">
      <c r="B92" s="3" t="s">
        <v>47</v>
      </c>
      <c r="C92" s="8">
        <v>45043</v>
      </c>
      <c r="D92" s="8">
        <v>45043</v>
      </c>
      <c r="E92" s="3" t="s">
        <v>21</v>
      </c>
      <c r="F92" s="8">
        <v>45043</v>
      </c>
      <c r="G92" s="3" t="s">
        <v>88</v>
      </c>
      <c r="H92" s="3" t="s">
        <v>47</v>
      </c>
      <c r="I92" s="3" t="s">
        <v>35</v>
      </c>
      <c r="J92" s="3" t="s">
        <v>89</v>
      </c>
      <c r="K92" s="13">
        <v>734310</v>
      </c>
      <c r="L92" s="13">
        <v>0</v>
      </c>
      <c r="M92" s="13">
        <v>11701818</v>
      </c>
      <c r="N92" s="13">
        <v>0</v>
      </c>
      <c r="O92" s="13">
        <f>+SUM(K92:K94)</f>
        <v>802601</v>
      </c>
      <c r="P92" s="3" t="s">
        <v>12</v>
      </c>
      <c r="Q92" s="3" t="s">
        <v>46</v>
      </c>
      <c r="R92" s="3" t="s">
        <v>84</v>
      </c>
      <c r="S92" s="10">
        <v>10</v>
      </c>
      <c r="T92" s="13">
        <v>73431</v>
      </c>
    </row>
    <row r="93" spans="2:20" outlineLevel="1" x14ac:dyDescent="0.25">
      <c r="B93" s="3" t="s">
        <v>47</v>
      </c>
      <c r="C93" s="8">
        <v>45043</v>
      </c>
      <c r="D93" s="8">
        <v>45043</v>
      </c>
      <c r="E93" s="3" t="s">
        <v>21</v>
      </c>
      <c r="F93" s="8">
        <v>45043</v>
      </c>
      <c r="G93" s="3" t="s">
        <v>88</v>
      </c>
      <c r="H93" s="3" t="s">
        <v>47</v>
      </c>
      <c r="I93" s="3" t="s">
        <v>35</v>
      </c>
      <c r="J93" s="3" t="s">
        <v>89</v>
      </c>
      <c r="K93" s="13">
        <v>0</v>
      </c>
      <c r="L93" s="13">
        <v>51402</v>
      </c>
      <c r="M93" s="13">
        <v>11650416</v>
      </c>
      <c r="N93" s="13">
        <v>0</v>
      </c>
      <c r="O93" s="13"/>
      <c r="P93" s="3" t="s">
        <v>12</v>
      </c>
      <c r="Q93" s="3" t="s">
        <v>46</v>
      </c>
      <c r="R93" s="3"/>
      <c r="S93" s="10"/>
      <c r="T93" s="13"/>
    </row>
    <row r="94" spans="2:20" outlineLevel="1" x14ac:dyDescent="0.25">
      <c r="B94" s="3" t="s">
        <v>47</v>
      </c>
      <c r="C94" s="8">
        <v>45043</v>
      </c>
      <c r="D94" s="8">
        <v>45043</v>
      </c>
      <c r="E94" s="3" t="s">
        <v>21</v>
      </c>
      <c r="F94" s="8">
        <v>45043</v>
      </c>
      <c r="G94" s="3" t="s">
        <v>88</v>
      </c>
      <c r="H94" s="3" t="s">
        <v>47</v>
      </c>
      <c r="I94" s="3" t="s">
        <v>35</v>
      </c>
      <c r="J94" s="3" t="s">
        <v>79</v>
      </c>
      <c r="K94" s="13">
        <v>68291</v>
      </c>
      <c r="L94" s="13">
        <v>0</v>
      </c>
      <c r="M94" s="13">
        <v>11718707</v>
      </c>
      <c r="N94" s="13">
        <v>0</v>
      </c>
      <c r="O94" s="13"/>
      <c r="P94" s="3" t="s">
        <v>12</v>
      </c>
      <c r="Q94" s="3" t="s">
        <v>46</v>
      </c>
      <c r="R94" s="3"/>
      <c r="S94" s="10"/>
      <c r="T94" s="13"/>
    </row>
    <row r="95" spans="2:20" outlineLevel="1" x14ac:dyDescent="0.25">
      <c r="B95" s="3" t="s">
        <v>47</v>
      </c>
      <c r="C95" s="8">
        <v>45044</v>
      </c>
      <c r="D95" s="8">
        <v>45044</v>
      </c>
      <c r="E95" s="3" t="s">
        <v>61</v>
      </c>
      <c r="F95" s="8">
        <v>45044</v>
      </c>
      <c r="G95" s="3" t="s">
        <v>19</v>
      </c>
      <c r="H95" s="3" t="s">
        <v>1</v>
      </c>
      <c r="I95" s="3" t="s">
        <v>35</v>
      </c>
      <c r="J95" s="3" t="s">
        <v>89</v>
      </c>
      <c r="K95" s="13">
        <v>1468620</v>
      </c>
      <c r="L95" s="13">
        <v>0</v>
      </c>
      <c r="M95" s="13">
        <v>13187327</v>
      </c>
      <c r="N95" s="13">
        <v>0</v>
      </c>
      <c r="O95" s="13">
        <f>+SUM(K95:K97)</f>
        <v>1605202</v>
      </c>
      <c r="P95" s="3" t="s">
        <v>12</v>
      </c>
      <c r="Q95" s="3" t="s">
        <v>46</v>
      </c>
      <c r="R95" s="3" t="s">
        <v>84</v>
      </c>
      <c r="S95" s="10">
        <v>20</v>
      </c>
      <c r="T95" s="13">
        <v>73431</v>
      </c>
    </row>
    <row r="96" spans="2:20" outlineLevel="1" x14ac:dyDescent="0.25">
      <c r="B96" s="3" t="s">
        <v>47</v>
      </c>
      <c r="C96" s="8">
        <v>45044</v>
      </c>
      <c r="D96" s="8">
        <v>45044</v>
      </c>
      <c r="E96" s="3" t="s">
        <v>61</v>
      </c>
      <c r="F96" s="8">
        <v>45044</v>
      </c>
      <c r="G96" s="3" t="s">
        <v>19</v>
      </c>
      <c r="H96" s="3" t="s">
        <v>1</v>
      </c>
      <c r="I96" s="3" t="s">
        <v>35</v>
      </c>
      <c r="J96" s="3" t="s">
        <v>89</v>
      </c>
      <c r="K96" s="13">
        <v>0</v>
      </c>
      <c r="L96" s="13">
        <v>102803</v>
      </c>
      <c r="M96" s="13">
        <v>13084524</v>
      </c>
      <c r="N96" s="13">
        <v>0</v>
      </c>
      <c r="O96" s="13"/>
      <c r="P96" s="3" t="s">
        <v>12</v>
      </c>
      <c r="Q96" s="3" t="s">
        <v>46</v>
      </c>
      <c r="R96" s="3"/>
      <c r="S96" s="10"/>
      <c r="T96" s="13"/>
    </row>
    <row r="97" spans="2:20" outlineLevel="1" x14ac:dyDescent="0.25">
      <c r="B97" s="3" t="s">
        <v>47</v>
      </c>
      <c r="C97" s="8">
        <v>45044</v>
      </c>
      <c r="D97" s="8">
        <v>45044</v>
      </c>
      <c r="E97" s="3" t="s">
        <v>61</v>
      </c>
      <c r="F97" s="8">
        <v>45044</v>
      </c>
      <c r="G97" s="3" t="s">
        <v>19</v>
      </c>
      <c r="H97" s="3" t="s">
        <v>1</v>
      </c>
      <c r="I97" s="3" t="s">
        <v>35</v>
      </c>
      <c r="J97" s="3" t="s">
        <v>79</v>
      </c>
      <c r="K97" s="13">
        <v>136582</v>
      </c>
      <c r="L97" s="13">
        <v>0</v>
      </c>
      <c r="M97" s="13">
        <v>13221106</v>
      </c>
      <c r="N97" s="13">
        <v>0</v>
      </c>
      <c r="O97" s="13"/>
      <c r="P97" s="3" t="s">
        <v>12</v>
      </c>
      <c r="Q97" s="3" t="s">
        <v>46</v>
      </c>
      <c r="R97" s="3"/>
      <c r="S97" s="10"/>
      <c r="T97" s="13"/>
    </row>
    <row r="98" spans="2:20" x14ac:dyDescent="0.25">
      <c r="K98" s="12">
        <v>35876260</v>
      </c>
      <c r="L98" s="12">
        <v>67766079</v>
      </c>
      <c r="S98" s="9">
        <v>447</v>
      </c>
    </row>
  </sheetData>
  <autoFilter ref="A5:Z98" xr:uid="{00000000-0001-0000-0000-000000000000}">
    <filterColumn colId="9">
      <filters blank="1">
        <filter val="33311"/>
        <filter val="5111"/>
      </filters>
    </filterColumn>
  </autoFilter>
  <mergeCells count="18">
    <mergeCell ref="P4:P5"/>
    <mergeCell ref="Q4:Q5"/>
    <mergeCell ref="R4:R5"/>
    <mergeCell ref="S4:S5"/>
    <mergeCell ref="A1:T1"/>
    <mergeCell ref="A2:T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T4:T5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D675-D888-445A-8B6E-6960DDFA74C0}">
  <dimension ref="A1:K38"/>
  <sheetViews>
    <sheetView topLeftCell="A4" workbookViewId="0">
      <selection activeCell="J42" sqref="J42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45.140625" customWidth="1"/>
    <col min="6" max="6" width="17.140625" style="6" customWidth="1"/>
    <col min="7" max="7" width="11.42578125" customWidth="1"/>
    <col min="8" max="9" width="15.7109375" style="6" customWidth="1"/>
    <col min="10" max="10" width="50" customWidth="1"/>
    <col min="11" max="11" width="21.42578125" customWidth="1"/>
  </cols>
  <sheetData>
    <row r="1" spans="1:11" ht="18.75" x14ac:dyDescent="0.3">
      <c r="A1" s="63" t="s">
        <v>137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64" t="s">
        <v>138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21" x14ac:dyDescent="0.25">
      <c r="B3" s="1" t="s">
        <v>15</v>
      </c>
      <c r="C3" s="15" t="s">
        <v>0</v>
      </c>
      <c r="D3" s="15" t="s">
        <v>139</v>
      </c>
      <c r="E3" s="15" t="s">
        <v>140</v>
      </c>
      <c r="F3" s="14" t="s">
        <v>141</v>
      </c>
      <c r="G3" s="15" t="s">
        <v>142</v>
      </c>
      <c r="H3" s="14" t="s">
        <v>143</v>
      </c>
      <c r="I3" s="14" t="s">
        <v>153</v>
      </c>
      <c r="J3" s="15" t="s">
        <v>144</v>
      </c>
      <c r="K3" s="15" t="s">
        <v>145</v>
      </c>
    </row>
    <row r="4" spans="1:11" x14ac:dyDescent="0.25">
      <c r="A4" s="7" t="s">
        <v>146</v>
      </c>
      <c r="F4" s="12">
        <v>30526001</v>
      </c>
      <c r="H4" s="12">
        <v>3052603</v>
      </c>
      <c r="I4" s="49"/>
    </row>
    <row r="5" spans="1:11" outlineLevel="1" x14ac:dyDescent="0.25">
      <c r="B5" s="8">
        <v>44928</v>
      </c>
      <c r="C5" s="3" t="s">
        <v>8</v>
      </c>
      <c r="D5" s="3" t="s">
        <v>147</v>
      </c>
      <c r="E5" s="3" t="s">
        <v>52</v>
      </c>
      <c r="F5" s="13">
        <v>1024362</v>
      </c>
      <c r="G5" s="47" t="s">
        <v>148</v>
      </c>
      <c r="H5" s="13">
        <v>102436</v>
      </c>
      <c r="I5" s="13">
        <f>+F5+H5</f>
        <v>1126798</v>
      </c>
      <c r="J5" s="3" t="s">
        <v>47</v>
      </c>
      <c r="K5" s="3" t="s">
        <v>149</v>
      </c>
    </row>
    <row r="6" spans="1:11" outlineLevel="1" x14ac:dyDescent="0.25">
      <c r="B6" s="8">
        <v>44930</v>
      </c>
      <c r="C6" s="3" t="s">
        <v>10</v>
      </c>
      <c r="D6" s="3" t="s">
        <v>147</v>
      </c>
      <c r="E6" s="3" t="s">
        <v>74</v>
      </c>
      <c r="F6" s="13">
        <v>1775562</v>
      </c>
      <c r="G6" s="47" t="s">
        <v>148</v>
      </c>
      <c r="H6" s="13">
        <v>177556</v>
      </c>
      <c r="I6" s="13">
        <f t="shared" ref="I6:I36" si="0">+F6+H6</f>
        <v>1953118</v>
      </c>
      <c r="J6" s="3" t="s">
        <v>47</v>
      </c>
      <c r="K6" s="3" t="s">
        <v>149</v>
      </c>
    </row>
    <row r="7" spans="1:11" outlineLevel="1" x14ac:dyDescent="0.25">
      <c r="B7" s="8">
        <v>44932</v>
      </c>
      <c r="C7" s="3" t="s">
        <v>26</v>
      </c>
      <c r="D7" s="3" t="s">
        <v>147</v>
      </c>
      <c r="E7" s="3" t="s">
        <v>68</v>
      </c>
      <c r="F7" s="13">
        <v>1229235</v>
      </c>
      <c r="G7" s="47" t="s">
        <v>148</v>
      </c>
      <c r="H7" s="13">
        <v>122924</v>
      </c>
      <c r="I7" s="13">
        <f t="shared" si="0"/>
        <v>1352159</v>
      </c>
      <c r="J7" s="3" t="s">
        <v>47</v>
      </c>
      <c r="K7" s="3" t="s">
        <v>149</v>
      </c>
    </row>
    <row r="8" spans="1:11" outlineLevel="1" x14ac:dyDescent="0.25">
      <c r="B8" s="8">
        <v>44935</v>
      </c>
      <c r="C8" s="3" t="s">
        <v>43</v>
      </c>
      <c r="D8" s="3" t="s">
        <v>147</v>
      </c>
      <c r="E8" s="3" t="s">
        <v>3</v>
      </c>
      <c r="F8" s="13">
        <v>1775562</v>
      </c>
      <c r="G8" s="47" t="s">
        <v>148</v>
      </c>
      <c r="H8" s="13">
        <v>177556</v>
      </c>
      <c r="I8" s="13">
        <f t="shared" si="0"/>
        <v>1953118</v>
      </c>
      <c r="J8" s="3" t="s">
        <v>47</v>
      </c>
      <c r="K8" s="3" t="s">
        <v>149</v>
      </c>
    </row>
    <row r="9" spans="1:11" outlineLevel="1" x14ac:dyDescent="0.25">
      <c r="B9" s="8">
        <v>44937</v>
      </c>
      <c r="C9" s="3" t="s">
        <v>150</v>
      </c>
      <c r="D9" s="3" t="s">
        <v>147</v>
      </c>
      <c r="E9" s="3"/>
      <c r="F9" s="13">
        <v>0</v>
      </c>
      <c r="G9" s="47" t="s">
        <v>148</v>
      </c>
      <c r="H9" s="13">
        <v>0</v>
      </c>
      <c r="I9" s="13">
        <f t="shared" si="0"/>
        <v>0</v>
      </c>
      <c r="J9" s="3" t="s">
        <v>47</v>
      </c>
      <c r="K9" s="3" t="s">
        <v>149</v>
      </c>
    </row>
    <row r="10" spans="1:11" outlineLevel="1" x14ac:dyDescent="0.25">
      <c r="B10" s="8">
        <v>44938</v>
      </c>
      <c r="C10" s="3" t="s">
        <v>105</v>
      </c>
      <c r="D10" s="3" t="s">
        <v>147</v>
      </c>
      <c r="E10" s="3" t="s">
        <v>6</v>
      </c>
      <c r="F10" s="13">
        <v>1912143</v>
      </c>
      <c r="G10" s="47" t="s">
        <v>148</v>
      </c>
      <c r="H10" s="13">
        <v>191214</v>
      </c>
      <c r="I10" s="13">
        <f t="shared" si="0"/>
        <v>2103357</v>
      </c>
      <c r="J10" s="3" t="s">
        <v>47</v>
      </c>
      <c r="K10" s="3" t="s">
        <v>149</v>
      </c>
    </row>
    <row r="11" spans="1:11" outlineLevel="1" x14ac:dyDescent="0.25">
      <c r="B11" s="8">
        <v>44939</v>
      </c>
      <c r="C11" s="3" t="s">
        <v>4</v>
      </c>
      <c r="D11" s="3" t="s">
        <v>147</v>
      </c>
      <c r="E11" s="3" t="s">
        <v>76</v>
      </c>
      <c r="F11" s="13">
        <v>3004797</v>
      </c>
      <c r="G11" s="47" t="s">
        <v>148</v>
      </c>
      <c r="H11" s="13">
        <v>300480</v>
      </c>
      <c r="I11" s="13">
        <f t="shared" si="0"/>
        <v>3305277</v>
      </c>
      <c r="J11" s="3" t="s">
        <v>47</v>
      </c>
      <c r="K11" s="3" t="s">
        <v>149</v>
      </c>
    </row>
    <row r="12" spans="1:11" outlineLevel="1" x14ac:dyDescent="0.25">
      <c r="B12" s="8">
        <v>44988</v>
      </c>
      <c r="C12" s="3" t="s">
        <v>63</v>
      </c>
      <c r="D12" s="3" t="s">
        <v>147</v>
      </c>
      <c r="E12" s="3" t="s">
        <v>76</v>
      </c>
      <c r="F12" s="13">
        <v>819490</v>
      </c>
      <c r="G12" s="47" t="s">
        <v>148</v>
      </c>
      <c r="H12" s="13">
        <v>81949</v>
      </c>
      <c r="I12" s="13">
        <f t="shared" si="0"/>
        <v>901439</v>
      </c>
      <c r="J12" s="3" t="s">
        <v>47</v>
      </c>
      <c r="K12" s="3" t="s">
        <v>149</v>
      </c>
    </row>
    <row r="13" spans="1:11" outlineLevel="1" x14ac:dyDescent="0.25">
      <c r="B13" s="8">
        <v>44992</v>
      </c>
      <c r="C13" s="3" t="s">
        <v>18</v>
      </c>
      <c r="D13" s="3" t="s">
        <v>147</v>
      </c>
      <c r="E13" s="3" t="s">
        <v>92</v>
      </c>
      <c r="F13" s="13">
        <v>546327</v>
      </c>
      <c r="G13" s="47" t="s">
        <v>148</v>
      </c>
      <c r="H13" s="13">
        <v>54633</v>
      </c>
      <c r="I13" s="13">
        <f t="shared" si="0"/>
        <v>600960</v>
      </c>
      <c r="J13" s="3" t="s">
        <v>47</v>
      </c>
      <c r="K13" s="3" t="s">
        <v>149</v>
      </c>
    </row>
    <row r="14" spans="1:11" outlineLevel="1" x14ac:dyDescent="0.25">
      <c r="B14" s="8">
        <v>44994</v>
      </c>
      <c r="C14" s="3" t="s">
        <v>14</v>
      </c>
      <c r="D14" s="3" t="s">
        <v>147</v>
      </c>
      <c r="E14" s="3" t="s">
        <v>92</v>
      </c>
      <c r="F14" s="13">
        <v>546327</v>
      </c>
      <c r="G14" s="47" t="s">
        <v>148</v>
      </c>
      <c r="H14" s="13">
        <v>54633</v>
      </c>
      <c r="I14" s="13">
        <f t="shared" si="0"/>
        <v>600960</v>
      </c>
      <c r="J14" s="3" t="s">
        <v>47</v>
      </c>
      <c r="K14" s="3" t="s">
        <v>149</v>
      </c>
    </row>
    <row r="15" spans="1:11" outlineLevel="1" x14ac:dyDescent="0.25">
      <c r="B15" s="8">
        <v>44996</v>
      </c>
      <c r="C15" s="3" t="s">
        <v>91</v>
      </c>
      <c r="D15" s="3" t="s">
        <v>147</v>
      </c>
      <c r="E15" s="3" t="s">
        <v>92</v>
      </c>
      <c r="F15" s="13">
        <v>478036</v>
      </c>
      <c r="G15" s="47" t="s">
        <v>148</v>
      </c>
      <c r="H15" s="13">
        <v>47804</v>
      </c>
      <c r="I15" s="13">
        <f t="shared" si="0"/>
        <v>525840</v>
      </c>
      <c r="J15" s="3" t="s">
        <v>47</v>
      </c>
      <c r="K15" s="3" t="s">
        <v>149</v>
      </c>
    </row>
    <row r="16" spans="1:11" outlineLevel="1" x14ac:dyDescent="0.25">
      <c r="B16" s="8">
        <v>44999</v>
      </c>
      <c r="C16" s="3" t="s">
        <v>65</v>
      </c>
      <c r="D16" s="3" t="s">
        <v>147</v>
      </c>
      <c r="E16" s="3" t="s">
        <v>92</v>
      </c>
      <c r="F16" s="13">
        <v>1024362</v>
      </c>
      <c r="G16" s="47" t="s">
        <v>148</v>
      </c>
      <c r="H16" s="13">
        <v>102436</v>
      </c>
      <c r="I16" s="13">
        <f t="shared" si="0"/>
        <v>1126798</v>
      </c>
      <c r="J16" s="3" t="s">
        <v>47</v>
      </c>
      <c r="K16" s="3" t="s">
        <v>149</v>
      </c>
    </row>
    <row r="17" spans="2:11" outlineLevel="1" x14ac:dyDescent="0.25">
      <c r="B17" s="8">
        <v>45002</v>
      </c>
      <c r="C17" s="3" t="s">
        <v>151</v>
      </c>
      <c r="D17" s="3" t="s">
        <v>147</v>
      </c>
      <c r="E17" s="3"/>
      <c r="F17" s="13">
        <v>0</v>
      </c>
      <c r="G17" s="47" t="s">
        <v>148</v>
      </c>
      <c r="H17" s="13">
        <v>0</v>
      </c>
      <c r="I17" s="13">
        <f t="shared" si="0"/>
        <v>0</v>
      </c>
      <c r="J17" s="3" t="s">
        <v>47</v>
      </c>
      <c r="K17" s="3" t="s">
        <v>149</v>
      </c>
    </row>
    <row r="18" spans="2:11" outlineLevel="1" x14ac:dyDescent="0.25">
      <c r="B18" s="8">
        <v>45002</v>
      </c>
      <c r="C18" s="3" t="s">
        <v>66</v>
      </c>
      <c r="D18" s="3" t="s">
        <v>147</v>
      </c>
      <c r="E18" s="3" t="s">
        <v>29</v>
      </c>
      <c r="F18" s="13">
        <v>273163</v>
      </c>
      <c r="G18" s="47" t="s">
        <v>148</v>
      </c>
      <c r="H18" s="13">
        <v>27316</v>
      </c>
      <c r="I18" s="13">
        <f t="shared" si="0"/>
        <v>300479</v>
      </c>
      <c r="J18" s="3" t="s">
        <v>47</v>
      </c>
      <c r="K18" s="3" t="s">
        <v>149</v>
      </c>
    </row>
    <row r="19" spans="2:11" outlineLevel="1" x14ac:dyDescent="0.25">
      <c r="B19" s="8">
        <v>45006</v>
      </c>
      <c r="C19" s="3" t="s">
        <v>96</v>
      </c>
      <c r="D19" s="3" t="s">
        <v>147</v>
      </c>
      <c r="E19" s="3" t="s">
        <v>29</v>
      </c>
      <c r="F19" s="13">
        <v>1297526</v>
      </c>
      <c r="G19" s="47" t="s">
        <v>148</v>
      </c>
      <c r="H19" s="13">
        <v>129753</v>
      </c>
      <c r="I19" s="13">
        <f t="shared" si="0"/>
        <v>1427279</v>
      </c>
      <c r="J19" s="3" t="s">
        <v>47</v>
      </c>
      <c r="K19" s="3" t="s">
        <v>149</v>
      </c>
    </row>
    <row r="20" spans="2:11" outlineLevel="1" x14ac:dyDescent="0.25">
      <c r="B20" s="8">
        <v>45007</v>
      </c>
      <c r="C20" s="3" t="s">
        <v>80</v>
      </c>
      <c r="D20" s="3" t="s">
        <v>147</v>
      </c>
      <c r="E20" s="3" t="s">
        <v>29</v>
      </c>
      <c r="F20" s="13">
        <v>614617</v>
      </c>
      <c r="G20" s="47" t="s">
        <v>148</v>
      </c>
      <c r="H20" s="13">
        <v>61462</v>
      </c>
      <c r="I20" s="13">
        <f t="shared" si="0"/>
        <v>676079</v>
      </c>
      <c r="J20" s="3" t="s">
        <v>47</v>
      </c>
      <c r="K20" s="3" t="s">
        <v>149</v>
      </c>
    </row>
    <row r="21" spans="2:11" outlineLevel="1" x14ac:dyDescent="0.25">
      <c r="B21" s="8">
        <v>45009</v>
      </c>
      <c r="C21" s="3" t="s">
        <v>60</v>
      </c>
      <c r="D21" s="3" t="s">
        <v>147</v>
      </c>
      <c r="E21" s="3" t="s">
        <v>29</v>
      </c>
      <c r="F21" s="13">
        <v>478036</v>
      </c>
      <c r="G21" s="47" t="s">
        <v>148</v>
      </c>
      <c r="H21" s="13">
        <v>47804</v>
      </c>
      <c r="I21" s="13">
        <f t="shared" si="0"/>
        <v>525840</v>
      </c>
      <c r="J21" s="3" t="s">
        <v>47</v>
      </c>
      <c r="K21" s="3" t="s">
        <v>149</v>
      </c>
    </row>
    <row r="22" spans="2:11" outlineLevel="1" x14ac:dyDescent="0.25">
      <c r="B22" s="8">
        <v>45012</v>
      </c>
      <c r="C22" s="3" t="s">
        <v>49</v>
      </c>
      <c r="D22" s="3" t="s">
        <v>147</v>
      </c>
      <c r="E22" s="3" t="s">
        <v>29</v>
      </c>
      <c r="F22" s="13">
        <v>1092653</v>
      </c>
      <c r="G22" s="47" t="s">
        <v>148</v>
      </c>
      <c r="H22" s="13">
        <v>109265</v>
      </c>
      <c r="I22" s="13">
        <f t="shared" si="0"/>
        <v>1201918</v>
      </c>
      <c r="J22" s="3" t="s">
        <v>47</v>
      </c>
      <c r="K22" s="3" t="s">
        <v>149</v>
      </c>
    </row>
    <row r="23" spans="2:11" outlineLevel="1" x14ac:dyDescent="0.25">
      <c r="B23" s="8">
        <v>45014</v>
      </c>
      <c r="C23" s="3" t="s">
        <v>30</v>
      </c>
      <c r="D23" s="3" t="s">
        <v>147</v>
      </c>
      <c r="E23" s="3" t="s">
        <v>29</v>
      </c>
      <c r="F23" s="13">
        <v>614617</v>
      </c>
      <c r="G23" s="47" t="s">
        <v>148</v>
      </c>
      <c r="H23" s="13">
        <v>61462</v>
      </c>
      <c r="I23" s="13">
        <f t="shared" si="0"/>
        <v>676079</v>
      </c>
      <c r="J23" s="3" t="s">
        <v>47</v>
      </c>
      <c r="K23" s="3" t="s">
        <v>149</v>
      </c>
    </row>
    <row r="24" spans="2:11" outlineLevel="1" x14ac:dyDescent="0.25">
      <c r="B24" s="8">
        <v>45017</v>
      </c>
      <c r="C24" s="3" t="s">
        <v>22</v>
      </c>
      <c r="D24" s="3" t="s">
        <v>147</v>
      </c>
      <c r="E24" s="3" t="s">
        <v>29</v>
      </c>
      <c r="F24" s="13">
        <v>1092653</v>
      </c>
      <c r="G24" s="47" t="s">
        <v>148</v>
      </c>
      <c r="H24" s="13">
        <v>109265</v>
      </c>
      <c r="I24" s="13">
        <f t="shared" si="0"/>
        <v>1201918</v>
      </c>
      <c r="J24" s="3" t="s">
        <v>47</v>
      </c>
      <c r="K24" s="3" t="s">
        <v>149</v>
      </c>
    </row>
    <row r="25" spans="2:11" outlineLevel="1" x14ac:dyDescent="0.25">
      <c r="B25" s="8">
        <v>45019</v>
      </c>
      <c r="C25" s="3" t="s">
        <v>100</v>
      </c>
      <c r="D25" s="3" t="s">
        <v>147</v>
      </c>
      <c r="E25" s="3" t="s">
        <v>98</v>
      </c>
      <c r="F25" s="13">
        <v>1229235</v>
      </c>
      <c r="G25" s="47" t="s">
        <v>148</v>
      </c>
      <c r="H25" s="13">
        <v>122924</v>
      </c>
      <c r="I25" s="13">
        <f t="shared" si="0"/>
        <v>1352159</v>
      </c>
      <c r="J25" s="3" t="s">
        <v>47</v>
      </c>
      <c r="K25" s="3" t="s">
        <v>149</v>
      </c>
    </row>
    <row r="26" spans="2:11" outlineLevel="1" x14ac:dyDescent="0.25">
      <c r="B26" s="8">
        <v>45021</v>
      </c>
      <c r="C26" s="3" t="s">
        <v>40</v>
      </c>
      <c r="D26" s="3" t="s">
        <v>147</v>
      </c>
      <c r="E26" s="3" t="s">
        <v>7</v>
      </c>
      <c r="F26" s="13">
        <v>751199</v>
      </c>
      <c r="G26" s="47" t="s">
        <v>148</v>
      </c>
      <c r="H26" s="13">
        <v>75120</v>
      </c>
      <c r="I26" s="13">
        <f t="shared" si="0"/>
        <v>826319</v>
      </c>
      <c r="J26" s="3" t="s">
        <v>47</v>
      </c>
      <c r="K26" s="3" t="s">
        <v>149</v>
      </c>
    </row>
    <row r="27" spans="2:11" outlineLevel="1" x14ac:dyDescent="0.25">
      <c r="B27" s="8">
        <v>45026</v>
      </c>
      <c r="C27" s="3" t="s">
        <v>71</v>
      </c>
      <c r="D27" s="3" t="s">
        <v>147</v>
      </c>
      <c r="E27" s="3" t="s">
        <v>87</v>
      </c>
      <c r="F27" s="13">
        <v>1570689</v>
      </c>
      <c r="G27" s="47" t="s">
        <v>148</v>
      </c>
      <c r="H27" s="13">
        <v>157069</v>
      </c>
      <c r="I27" s="13">
        <f t="shared" si="0"/>
        <v>1727758</v>
      </c>
      <c r="J27" s="3" t="s">
        <v>47</v>
      </c>
      <c r="K27" s="3" t="s">
        <v>149</v>
      </c>
    </row>
    <row r="28" spans="2:11" outlineLevel="1" x14ac:dyDescent="0.25">
      <c r="B28" s="8">
        <v>45028</v>
      </c>
      <c r="C28" s="3" t="s">
        <v>44</v>
      </c>
      <c r="D28" s="3" t="s">
        <v>147</v>
      </c>
      <c r="E28" s="3" t="s">
        <v>47</v>
      </c>
      <c r="F28" s="13">
        <v>1024362</v>
      </c>
      <c r="G28" s="47" t="s">
        <v>148</v>
      </c>
      <c r="H28" s="13">
        <v>102436</v>
      </c>
      <c r="I28" s="13">
        <f t="shared" si="0"/>
        <v>1126798</v>
      </c>
      <c r="J28" s="3" t="s">
        <v>47</v>
      </c>
      <c r="K28" s="3" t="s">
        <v>149</v>
      </c>
    </row>
    <row r="29" spans="2:11" outlineLevel="1" x14ac:dyDescent="0.25">
      <c r="B29" s="8">
        <v>45030</v>
      </c>
      <c r="C29" s="3" t="s">
        <v>55</v>
      </c>
      <c r="D29" s="3" t="s">
        <v>147</v>
      </c>
      <c r="E29" s="3" t="s">
        <v>47</v>
      </c>
      <c r="F29" s="13">
        <v>1229235</v>
      </c>
      <c r="G29" s="47" t="s">
        <v>148</v>
      </c>
      <c r="H29" s="13">
        <v>122924</v>
      </c>
      <c r="I29" s="13">
        <f t="shared" si="0"/>
        <v>1352159</v>
      </c>
      <c r="J29" s="3" t="s">
        <v>47</v>
      </c>
      <c r="K29" s="3" t="s">
        <v>149</v>
      </c>
    </row>
    <row r="30" spans="2:11" outlineLevel="1" x14ac:dyDescent="0.25">
      <c r="B30" s="8">
        <v>45033</v>
      </c>
      <c r="C30" s="3" t="s">
        <v>70</v>
      </c>
      <c r="D30" s="3" t="s">
        <v>147</v>
      </c>
      <c r="E30" s="3" t="s">
        <v>47</v>
      </c>
      <c r="F30" s="13">
        <v>887781</v>
      </c>
      <c r="G30" s="47" t="s">
        <v>148</v>
      </c>
      <c r="H30" s="13">
        <v>88778</v>
      </c>
      <c r="I30" s="13">
        <f t="shared" si="0"/>
        <v>976559</v>
      </c>
      <c r="J30" s="3" t="s">
        <v>47</v>
      </c>
      <c r="K30" s="3" t="s">
        <v>149</v>
      </c>
    </row>
    <row r="31" spans="2:11" outlineLevel="1" x14ac:dyDescent="0.25">
      <c r="B31" s="8">
        <v>45035</v>
      </c>
      <c r="C31" s="3" t="s">
        <v>59</v>
      </c>
      <c r="D31" s="3" t="s">
        <v>147</v>
      </c>
      <c r="E31" s="3" t="s">
        <v>47</v>
      </c>
      <c r="F31" s="13">
        <v>478036</v>
      </c>
      <c r="G31" s="47" t="s">
        <v>148</v>
      </c>
      <c r="H31" s="13">
        <v>47804</v>
      </c>
      <c r="I31" s="13">
        <f t="shared" si="0"/>
        <v>525840</v>
      </c>
      <c r="J31" s="3" t="s">
        <v>47</v>
      </c>
      <c r="K31" s="3" t="s">
        <v>149</v>
      </c>
    </row>
    <row r="32" spans="2:11" outlineLevel="1" x14ac:dyDescent="0.25">
      <c r="B32" s="8">
        <v>45037</v>
      </c>
      <c r="C32" s="3" t="s">
        <v>45</v>
      </c>
      <c r="D32" s="3" t="s">
        <v>147</v>
      </c>
      <c r="E32" s="3" t="s">
        <v>47</v>
      </c>
      <c r="F32" s="13">
        <v>546327</v>
      </c>
      <c r="G32" s="47" t="s">
        <v>148</v>
      </c>
      <c r="H32" s="13">
        <v>54633</v>
      </c>
      <c r="I32" s="13">
        <f t="shared" si="0"/>
        <v>600960</v>
      </c>
      <c r="J32" s="3" t="s">
        <v>47</v>
      </c>
      <c r="K32" s="3" t="s">
        <v>149</v>
      </c>
    </row>
    <row r="33" spans="2:11" outlineLevel="1" x14ac:dyDescent="0.25">
      <c r="B33" s="8">
        <v>45040</v>
      </c>
      <c r="C33" s="3" t="s">
        <v>2</v>
      </c>
      <c r="D33" s="3" t="s">
        <v>147</v>
      </c>
      <c r="E33" s="3" t="s">
        <v>47</v>
      </c>
      <c r="F33" s="13">
        <v>1160944</v>
      </c>
      <c r="G33" s="47" t="s">
        <v>148</v>
      </c>
      <c r="H33" s="13">
        <v>116094</v>
      </c>
      <c r="I33" s="13">
        <f t="shared" si="0"/>
        <v>1277038</v>
      </c>
      <c r="J33" s="3" t="s">
        <v>47</v>
      </c>
      <c r="K33" s="3" t="s">
        <v>149</v>
      </c>
    </row>
    <row r="34" spans="2:11" outlineLevel="1" x14ac:dyDescent="0.25">
      <c r="B34" s="8">
        <v>45043</v>
      </c>
      <c r="C34" s="3" t="s">
        <v>88</v>
      </c>
      <c r="D34" s="3" t="s">
        <v>147</v>
      </c>
      <c r="E34" s="3" t="s">
        <v>47</v>
      </c>
      <c r="F34" s="13">
        <v>682908</v>
      </c>
      <c r="G34" s="47" t="s">
        <v>148</v>
      </c>
      <c r="H34" s="13">
        <v>68291</v>
      </c>
      <c r="I34" s="13">
        <f t="shared" si="0"/>
        <v>751199</v>
      </c>
      <c r="J34" s="3" t="s">
        <v>47</v>
      </c>
      <c r="K34" s="3" t="s">
        <v>149</v>
      </c>
    </row>
    <row r="35" spans="2:11" outlineLevel="1" x14ac:dyDescent="0.25">
      <c r="B35" s="8">
        <v>45044</v>
      </c>
      <c r="C35" s="3" t="s">
        <v>19</v>
      </c>
      <c r="D35" s="3" t="s">
        <v>147</v>
      </c>
      <c r="E35" s="3" t="s">
        <v>1</v>
      </c>
      <c r="F35" s="13">
        <v>1365817</v>
      </c>
      <c r="G35" s="47" t="s">
        <v>148</v>
      </c>
      <c r="H35" s="13">
        <v>136582</v>
      </c>
      <c r="I35" s="13">
        <f t="shared" si="0"/>
        <v>1502399</v>
      </c>
      <c r="J35" s="3" t="s">
        <v>47</v>
      </c>
      <c r="K35" s="3" t="s">
        <v>149</v>
      </c>
    </row>
    <row r="36" spans="2:11" x14ac:dyDescent="0.25">
      <c r="B36" s="48" t="s">
        <v>152</v>
      </c>
      <c r="F36" s="12">
        <v>30526001</v>
      </c>
      <c r="H36" s="12">
        <v>3052603</v>
      </c>
      <c r="I36" s="13">
        <f t="shared" si="0"/>
        <v>33578604</v>
      </c>
    </row>
    <row r="38" spans="2:11" x14ac:dyDescent="0.25">
      <c r="J38" s="6"/>
    </row>
  </sheetData>
  <autoFilter ref="A3:K36" xr:uid="{D7AED675-D888-445A-8B6E-6960DDFA74C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Chi tiết</vt:lpstr>
      <vt:lpstr>Bảng kê HĐ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2023-05-12T07:48:41Z</dcterms:created>
  <dcterms:modified xsi:type="dcterms:W3CDTF">2023-05-23T09:14:08Z</dcterms:modified>
</cp:coreProperties>
</file>