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FM\"/>
    </mc:Choice>
  </mc:AlternateContent>
  <xr:revisionPtr revIDLastSave="0" documentId="13_ncr:1_{22E1FEEC-C494-4B58-86D7-FF93AB1EF080}" xr6:coauthVersionLast="47" xr6:coauthVersionMax="47" xr10:uidLastSave="{00000000-0000-0000-0000-000000000000}"/>
  <bookViews>
    <workbookView xWindow="-120" yWindow="-120" windowWidth="29040" windowHeight="15720" activeTab="1" xr2:uid="{166E4D8F-987C-4568-A55C-DE7367759C4C}"/>
  </bookViews>
  <sheets>
    <sheet name="Công nợ" sheetId="1" r:id="rId1"/>
    <sheet name="DS bán hàng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I14" i="2"/>
  <c r="J14" i="2"/>
  <c r="G14" i="2"/>
  <c r="H15" i="1"/>
  <c r="E10" i="1"/>
  <c r="D10" i="1"/>
  <c r="G9" i="1"/>
  <c r="G7" i="1"/>
  <c r="G10" i="1" s="1"/>
  <c r="H16" i="1" l="1"/>
</calcChain>
</file>

<file path=xl/sharedStrings.xml><?xml version="1.0" encoding="utf-8"?>
<sst xmlns="http://schemas.openxmlformats.org/spreadsheetml/2006/main" count="74" uniqueCount="54">
  <si>
    <t>Ngày tháng</t>
  </si>
  <si>
    <t>Nội dung</t>
  </si>
  <si>
    <t>Số tiền bán hàng</t>
  </si>
  <si>
    <t>Thuế VAT</t>
  </si>
  <si>
    <t>Số tiền hàng trả</t>
  </si>
  <si>
    <t>Giảm trừ</t>
  </si>
  <si>
    <t>Sô tiền khách đã thanh toán</t>
  </si>
  <si>
    <t>Số dư đầu kỳ</t>
  </si>
  <si>
    <t>Công nợ phải thu T1</t>
  </si>
  <si>
    <t>Chi phí trưng bày quảng cáo T1</t>
  </si>
  <si>
    <t>Công nợ phải thu T2</t>
  </si>
  <si>
    <t>Công nợ phải thu T3</t>
  </si>
  <si>
    <t>Tổng bán hàng</t>
  </si>
  <si>
    <t>Tổng hàng trả</t>
  </si>
  <si>
    <t>Thanh toán tiền t12</t>
  </si>
  <si>
    <t>Thanh toán tiền t1/23</t>
  </si>
  <si>
    <t>Tổng đã thanh toán</t>
  </si>
  <si>
    <t>Dư nợ phải thu LARIA FARMER</t>
  </si>
  <si>
    <t>THEO DÕI CÔNG NỢ Quý I/2023 - CTY LARIA FARMER</t>
  </si>
  <si>
    <t>DANH SÁCH BÁN HÀNG</t>
  </si>
  <si>
    <t>Ngày hạch toán</t>
  </si>
  <si>
    <t>Ngày chứng từ</t>
  </si>
  <si>
    <t>Số hóa đơn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</si>
  <si>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</si>
  <si>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</si>
  <si>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</si>
  <si>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</si>
  <si>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</si>
  <si>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</si>
  <si>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</si>
  <si>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FM</t>
  </si>
  <si>
    <t>CÔNG TY TNHH THƯƠNG MẠI LARIA</t>
  </si>
  <si>
    <t>PO-55364 - FM5 104 Hai Bà Trưng</t>
  </si>
  <si>
    <t>PO-55602 - FM5 104 Hai Bà Trưng</t>
  </si>
  <si>
    <t>00002130</t>
  </si>
  <si>
    <t>PO-56672 - FM5 104 Hai Bà Trưng</t>
  </si>
  <si>
    <t>00001837</t>
  </si>
  <si>
    <t>chiết khấu 2022</t>
  </si>
  <si>
    <t>00008640</t>
  </si>
  <si>
    <t>PO 60691</t>
  </si>
  <si>
    <t>00018712</t>
  </si>
  <si>
    <t>PO-66820 - FM1 496 Nguyễn Thị Minh Khai</t>
  </si>
  <si>
    <t>00018708</t>
  </si>
  <si>
    <t>PO-66819 - FM2 123 Phan Xích Long</t>
  </si>
  <si>
    <t>00018711</t>
  </si>
  <si>
    <t>PO-66821 - FM3 486 Nguyễn Thị Thập</t>
  </si>
  <si>
    <t>00018709</t>
  </si>
  <si>
    <t>PO-66823 - FM4 99 Hoàng Hoa Thám</t>
  </si>
  <si>
    <t>00018710</t>
  </si>
  <si>
    <t>PO-66824 - FM5 104 Hai Bà Trưng</t>
  </si>
  <si>
    <t>00018707</t>
  </si>
  <si>
    <t>PO-66825 - Farmers market DC01 - Nơ Trang Long</t>
  </si>
  <si>
    <t>Chi phí trưng bày quảng cáo T2</t>
  </si>
  <si>
    <t>Chi phí trưng bày quảng cáo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</si>
</sst>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left" vertical="center"/>
    </xf>
    <xf numFmtId="164" fontId="2" fillId="0" borderId="1" xfId="1" applyNumberFormat="1" applyFont="1" applyBorder="1"/>
    <xf numFmtId="0" fontId="2" fillId="0" borderId="1" xfId="0" applyFont="1" applyBorder="1"/>
    <xf numFmtId="1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4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4" fillId="2" borderId="1" xfId="1" applyNumberFormat="1" applyFont="1" applyFill="1" applyBorder="1"/>
    <xf numFmtId="0" fontId="4" fillId="2" borderId="1" xfId="0" applyFont="1" applyFill="1" applyBorder="1"/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left" vertical="center"/>
    </xf>
    <xf numFmtId="164" fontId="4" fillId="0" borderId="1" xfId="1" applyNumberFormat="1" applyFont="1" applyFill="1" applyBorder="1"/>
    <xf numFmtId="0" fontId="4" fillId="0" borderId="1" xfId="0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164" fontId="8" fillId="3" borderId="1" xfId="0" applyNumberFormat="1" applyFont="1" applyFill="1" applyBorder="1"/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38" fontId="11" fillId="0" borderId="6" xfId="0" applyNumberFormat="1" applyFont="1" applyBorder="1" applyAlignment="1">
      <alignment horizontal="right" vertical="center"/>
    </xf>
    <xf numFmtId="14" fontId="10" fillId="0" borderId="6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/>
    </xf>
    <xf numFmtId="38" fontId="10" fillId="0" borderId="6" xfId="2" applyNumberFormat="1" applyFont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center" vertical="center"/>
    </xf>
    <xf numFmtId="38" fontId="12" fillId="0" borderId="0" xfId="0" applyNumberFormat="1" applyFont="1"/>
    <xf numFmtId="0" fontId="9" fillId="0" borderId="0" xfId="0" applyFont="1" applyAlignment="1">
      <alignment horizontal="center" vertical="center"/>
    </xf>
  </cellXfs>
  <cellStyles count="4">
    <cellStyle name="Comma" xfId="1" builtinId="3"/>
    <cellStyle name="Comma 2" xfId="3" xr:uid="{BB24FE6F-86AB-484E-850E-51F6FE0E55C2}"/>
    <cellStyle name="Normal" xfId="0" builtinId="0"/>
    <cellStyle name="Normal 2" xfId="2" xr:uid="{0A10111A-195D-4E3B-8B47-B13928EB40C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4;ng%20n&#7907;%20LARIA%20FARM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nợ"/>
      <sheetName val="CN T1"/>
      <sheetName val="CN T2"/>
      <sheetName val="CN T3+4"/>
      <sheetName val="CK"/>
    </sheetNames>
    <sheetDataSet>
      <sheetData sheetId="0"/>
      <sheetData sheetId="1"/>
      <sheetData sheetId="2"/>
      <sheetData sheetId="3"/>
      <sheetData sheetId="4">
        <row r="11">
          <cell r="D11">
            <v>9856.44</v>
          </cell>
        </row>
        <row r="17">
          <cell r="D17">
            <v>55511.450000000004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8C3A-D0F9-431E-B3B7-ECBE5EC4858B}">
  <dimension ref="B1:H22"/>
  <sheetViews>
    <sheetView workbookViewId="0">
      <selection activeCell="B1" sqref="B1:H1"/>
    </sheetView>
  </sheetViews>
  <sheetFormatPr defaultRowHeight="15" x14ac:dyDescent="0.25"/>
  <cols>
    <col min="2" max="2" width="13.5703125" customWidth="1"/>
    <col min="3" max="3" width="29.5703125" customWidth="1"/>
    <col min="4" max="7" width="13.5703125" customWidth="1"/>
    <col min="8" max="8" width="15.42578125" customWidth="1"/>
  </cols>
  <sheetData>
    <row r="1" spans="2:8" ht="36" customHeight="1" x14ac:dyDescent="0.25">
      <c r="B1" s="43" t="s">
        <v>18</v>
      </c>
      <c r="C1" s="43"/>
      <c r="D1" s="43"/>
      <c r="E1" s="43"/>
      <c r="F1" s="43"/>
      <c r="G1" s="43"/>
      <c r="H1" s="43"/>
    </row>
    <row r="2" spans="2:8" ht="31.5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2:8" ht="15.75" x14ac:dyDescent="0.25">
      <c r="B3" s="3"/>
      <c r="C3" s="4" t="s">
        <v>7</v>
      </c>
      <c r="D3" s="5">
        <v>1443358</v>
      </c>
      <c r="E3" s="5"/>
      <c r="F3" s="4"/>
      <c r="G3" s="4"/>
      <c r="H3" s="4"/>
    </row>
    <row r="4" spans="2:8" ht="15.75" x14ac:dyDescent="0.25">
      <c r="B4" s="6"/>
      <c r="C4" s="7" t="s">
        <v>8</v>
      </c>
      <c r="D4" s="8">
        <v>829619</v>
      </c>
      <c r="E4" s="8">
        <v>82961</v>
      </c>
      <c r="F4" s="9"/>
      <c r="G4" s="10">
        <v>185235</v>
      </c>
      <c r="H4" s="11"/>
    </row>
    <row r="5" spans="2:8" ht="15.75" x14ac:dyDescent="0.25">
      <c r="B5" s="12"/>
      <c r="C5" s="7" t="s">
        <v>9</v>
      </c>
      <c r="D5" s="8"/>
      <c r="E5" s="8"/>
      <c r="F5" s="9"/>
      <c r="G5" s="13">
        <v>9125.8000000000011</v>
      </c>
      <c r="H5" s="11"/>
    </row>
    <row r="6" spans="2:8" ht="15.75" x14ac:dyDescent="0.25">
      <c r="B6" s="12"/>
      <c r="C6" s="7" t="s">
        <v>10</v>
      </c>
      <c r="D6" s="8">
        <v>896040</v>
      </c>
      <c r="E6" s="8">
        <v>89604</v>
      </c>
      <c r="F6" s="9"/>
      <c r="H6" s="11"/>
    </row>
    <row r="7" spans="2:8" ht="15.75" x14ac:dyDescent="0.25">
      <c r="B7" s="12"/>
      <c r="C7" s="7" t="s">
        <v>52</v>
      </c>
      <c r="D7" s="8"/>
      <c r="E7" s="8"/>
      <c r="F7" s="9"/>
      <c r="G7" s="13">
        <f>+[1]CK!D11</f>
        <v>9856.44</v>
      </c>
      <c r="H7" s="11"/>
    </row>
    <row r="8" spans="2:8" ht="15.75" x14ac:dyDescent="0.25">
      <c r="B8" s="12"/>
      <c r="C8" s="7" t="s">
        <v>11</v>
      </c>
      <c r="D8" s="8">
        <v>5046496</v>
      </c>
      <c r="E8" s="8">
        <v>504649</v>
      </c>
      <c r="F8" s="9"/>
      <c r="H8" s="11"/>
    </row>
    <row r="9" spans="2:8" ht="15.75" x14ac:dyDescent="0.25">
      <c r="B9" s="12"/>
      <c r="C9" s="7" t="s">
        <v>53</v>
      </c>
      <c r="D9" s="8"/>
      <c r="E9" s="8"/>
      <c r="F9" s="9"/>
      <c r="G9" s="13">
        <f>+[1]CK!D17</f>
        <v>55511.450000000004</v>
      </c>
      <c r="H9" s="11"/>
    </row>
    <row r="10" spans="2:8" ht="15.75" x14ac:dyDescent="0.25">
      <c r="B10" s="37" t="s">
        <v>12</v>
      </c>
      <c r="C10" s="38"/>
      <c r="D10" s="14">
        <f>SUM(D4:D9)</f>
        <v>6772155</v>
      </c>
      <c r="E10" s="14">
        <f>SUM(E4:E9)</f>
        <v>677214</v>
      </c>
      <c r="F10" s="15"/>
      <c r="G10" s="16">
        <f>SUM(G4:G9)</f>
        <v>259728.69</v>
      </c>
      <c r="H10" s="17"/>
    </row>
    <row r="11" spans="2:8" ht="15.75" x14ac:dyDescent="0.25">
      <c r="B11" s="18"/>
      <c r="C11" s="19"/>
      <c r="D11" s="20"/>
      <c r="E11" s="20"/>
      <c r="F11" s="21"/>
      <c r="G11" s="22"/>
      <c r="H11" s="23"/>
    </row>
    <row r="12" spans="2:8" ht="15.75" x14ac:dyDescent="0.25">
      <c r="B12" s="37" t="s">
        <v>13</v>
      </c>
      <c r="C12" s="38"/>
      <c r="D12" s="14"/>
      <c r="E12" s="14"/>
      <c r="F12" s="14">
        <v>0</v>
      </c>
      <c r="G12" s="16"/>
      <c r="H12" s="17"/>
    </row>
    <row r="13" spans="2:8" ht="15.75" x14ac:dyDescent="0.25">
      <c r="B13" s="6">
        <v>44966</v>
      </c>
      <c r="C13" s="7" t="s">
        <v>14</v>
      </c>
      <c r="D13" s="8"/>
      <c r="E13" s="8"/>
      <c r="F13" s="8"/>
      <c r="G13" s="10"/>
      <c r="H13" s="10">
        <v>1443358</v>
      </c>
    </row>
    <row r="14" spans="2:8" ht="15.75" x14ac:dyDescent="0.25">
      <c r="B14" s="12">
        <v>44971</v>
      </c>
      <c r="C14" s="7" t="s">
        <v>15</v>
      </c>
      <c r="D14" s="8"/>
      <c r="E14" s="8"/>
      <c r="F14" s="8"/>
      <c r="G14" s="10"/>
      <c r="H14" s="10">
        <v>903454</v>
      </c>
    </row>
    <row r="15" spans="2:8" ht="15.75" x14ac:dyDescent="0.25">
      <c r="B15" s="37" t="s">
        <v>16</v>
      </c>
      <c r="C15" s="38"/>
      <c r="D15" s="24"/>
      <c r="E15" s="24"/>
      <c r="F15" s="15"/>
      <c r="G15" s="17"/>
      <c r="H15" s="25">
        <f>SUM(H13:H14)</f>
        <v>2346812</v>
      </c>
    </row>
    <row r="16" spans="2:8" ht="15.75" x14ac:dyDescent="0.25">
      <c r="B16" s="39" t="s">
        <v>17</v>
      </c>
      <c r="C16" s="40"/>
      <c r="D16" s="40"/>
      <c r="E16" s="40"/>
      <c r="F16" s="40"/>
      <c r="G16" s="41"/>
      <c r="H16" s="26">
        <f>+D3+D10+E10-G10-H15</f>
        <v>6286186.3100000005</v>
      </c>
    </row>
    <row r="22" spans="4:4" x14ac:dyDescent="0.25">
      <c r="D22" s="42"/>
    </row>
  </sheetData>
  <mergeCells count="5">
    <mergeCell ref="B1:H1"/>
    <mergeCell ref="B10:C10"/>
    <mergeCell ref="B12:C12"/>
    <mergeCell ref="B15:C15"/>
    <mergeCell ref="B16:G16"/>
  </mergeCells>
  <conditionalFormatting sqref="B1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8E15-E798-4669-8847-68017CAE0503}">
  <sheetPr>
    <pageSetUpPr fitToPage="1"/>
  </sheetPr>
  <dimension ref="A1:J14"/>
  <sheetViews>
    <sheetView tabSelected="1" workbookViewId="0">
      <selection activeCell="E21" sqref="E21"/>
    </sheetView>
  </sheetViews>
  <sheetFormatPr defaultRowHeight="15" x14ac:dyDescent="0.25"/>
  <cols>
    <col min="5" max="5" width="30.42578125" customWidth="1"/>
    <col min="6" max="6" width="33.85546875" customWidth="1"/>
    <col min="7" max="7" width="16.42578125" customWidth="1"/>
    <col min="8" max="8" width="13.140625" customWidth="1"/>
    <col min="9" max="10" width="15" customWidth="1"/>
  </cols>
  <sheetData>
    <row r="1" spans="1:10" ht="34.5" customHeight="1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" x14ac:dyDescent="0.25">
      <c r="A2" s="27" t="s">
        <v>20</v>
      </c>
      <c r="B2" s="27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9" t="s">
        <v>26</v>
      </c>
      <c r="H2" s="29" t="s">
        <v>27</v>
      </c>
      <c r="I2" s="29" t="s">
        <v>28</v>
      </c>
      <c r="J2" s="29" t="s">
        <v>29</v>
      </c>
    </row>
    <row r="3" spans="1:10" x14ac:dyDescent="0.25">
      <c r="A3" s="30">
        <v>44932</v>
      </c>
      <c r="B3" s="30">
        <v>44932</v>
      </c>
      <c r="C3" s="31"/>
      <c r="D3" s="31" t="s">
        <v>30</v>
      </c>
      <c r="E3" s="31" t="s">
        <v>31</v>
      </c>
      <c r="F3" s="31" t="s">
        <v>32</v>
      </c>
      <c r="G3" s="32">
        <v>220293</v>
      </c>
      <c r="H3" s="32">
        <v>0</v>
      </c>
      <c r="I3" s="32">
        <v>22029</v>
      </c>
      <c r="J3" s="32">
        <v>242322</v>
      </c>
    </row>
    <row r="4" spans="1:10" x14ac:dyDescent="0.25">
      <c r="A4" s="30">
        <v>44932</v>
      </c>
      <c r="B4" s="30">
        <v>44932</v>
      </c>
      <c r="C4" s="31"/>
      <c r="D4" s="31" t="s">
        <v>30</v>
      </c>
      <c r="E4" s="31" t="s">
        <v>31</v>
      </c>
      <c r="F4" s="31" t="s">
        <v>33</v>
      </c>
      <c r="G4" s="32">
        <v>211554</v>
      </c>
      <c r="H4" s="32">
        <v>0</v>
      </c>
      <c r="I4" s="32">
        <v>21155</v>
      </c>
      <c r="J4" s="32">
        <v>232709</v>
      </c>
    </row>
    <row r="5" spans="1:10" x14ac:dyDescent="0.25">
      <c r="A5" s="30">
        <v>44939</v>
      </c>
      <c r="B5" s="30">
        <v>44939</v>
      </c>
      <c r="C5" s="31" t="s">
        <v>34</v>
      </c>
      <c r="D5" s="31" t="s">
        <v>30</v>
      </c>
      <c r="E5" s="31" t="s">
        <v>31</v>
      </c>
      <c r="F5" s="31" t="s">
        <v>35</v>
      </c>
      <c r="G5" s="32">
        <v>397772</v>
      </c>
      <c r="H5" s="32">
        <v>0</v>
      </c>
      <c r="I5" s="32">
        <v>39777</v>
      </c>
      <c r="J5" s="32">
        <v>437549</v>
      </c>
    </row>
    <row r="6" spans="1:10" x14ac:dyDescent="0.25">
      <c r="A6" s="30">
        <v>44956</v>
      </c>
      <c r="B6" s="30">
        <v>44956</v>
      </c>
      <c r="C6" s="31" t="s">
        <v>36</v>
      </c>
      <c r="D6" s="31" t="s">
        <v>30</v>
      </c>
      <c r="E6" s="31" t="s">
        <v>31</v>
      </c>
      <c r="F6" s="31" t="s">
        <v>37</v>
      </c>
      <c r="G6" s="33">
        <v>-168395</v>
      </c>
      <c r="H6" s="32">
        <v>0</v>
      </c>
      <c r="I6" s="33">
        <v>-16840</v>
      </c>
      <c r="J6" s="33">
        <v>-185235</v>
      </c>
    </row>
    <row r="7" spans="1:10" x14ac:dyDescent="0.25">
      <c r="A7" s="34">
        <v>44971</v>
      </c>
      <c r="B7" s="34">
        <v>44971</v>
      </c>
      <c r="C7" s="35" t="s">
        <v>38</v>
      </c>
      <c r="D7" s="35" t="s">
        <v>30</v>
      </c>
      <c r="E7" s="35" t="s">
        <v>31</v>
      </c>
      <c r="F7" s="35" t="s">
        <v>39</v>
      </c>
      <c r="G7" s="36">
        <v>896040</v>
      </c>
      <c r="H7" s="36">
        <v>0</v>
      </c>
      <c r="I7" s="36">
        <v>89604</v>
      </c>
      <c r="J7" s="36">
        <v>985644</v>
      </c>
    </row>
    <row r="8" spans="1:10" x14ac:dyDescent="0.25">
      <c r="A8" s="30">
        <v>45008</v>
      </c>
      <c r="B8" s="30">
        <v>45008</v>
      </c>
      <c r="C8" s="31" t="s">
        <v>40</v>
      </c>
      <c r="D8" s="31" t="s">
        <v>30</v>
      </c>
      <c r="E8" s="31" t="s">
        <v>31</v>
      </c>
      <c r="F8" s="31" t="s">
        <v>41</v>
      </c>
      <c r="G8" s="32">
        <v>896040</v>
      </c>
      <c r="H8" s="32">
        <v>0</v>
      </c>
      <c r="I8" s="32">
        <v>89604</v>
      </c>
      <c r="J8" s="32">
        <v>985644</v>
      </c>
    </row>
    <row r="9" spans="1:10" x14ac:dyDescent="0.25">
      <c r="A9" s="30">
        <v>45008</v>
      </c>
      <c r="B9" s="30">
        <v>45008</v>
      </c>
      <c r="C9" s="31" t="s">
        <v>42</v>
      </c>
      <c r="D9" s="31" t="s">
        <v>30</v>
      </c>
      <c r="E9" s="31" t="s">
        <v>31</v>
      </c>
      <c r="F9" s="31" t="s">
        <v>43</v>
      </c>
      <c r="G9" s="32">
        <v>537624</v>
      </c>
      <c r="H9" s="32">
        <v>0</v>
      </c>
      <c r="I9" s="32">
        <v>53762</v>
      </c>
      <c r="J9" s="32">
        <v>591386</v>
      </c>
    </row>
    <row r="10" spans="1:10" x14ac:dyDescent="0.25">
      <c r="A10" s="30">
        <v>45008</v>
      </c>
      <c r="B10" s="30">
        <v>45008</v>
      </c>
      <c r="C10" s="31" t="s">
        <v>44</v>
      </c>
      <c r="D10" s="31" t="s">
        <v>30</v>
      </c>
      <c r="E10" s="31" t="s">
        <v>31</v>
      </c>
      <c r="F10" s="31" t="s">
        <v>45</v>
      </c>
      <c r="G10" s="32">
        <v>537624</v>
      </c>
      <c r="H10" s="32">
        <v>0</v>
      </c>
      <c r="I10" s="32">
        <v>53762</v>
      </c>
      <c r="J10" s="32">
        <v>591386</v>
      </c>
    </row>
    <row r="11" spans="1:10" x14ac:dyDescent="0.25">
      <c r="A11" s="30">
        <v>45008</v>
      </c>
      <c r="B11" s="30">
        <v>45008</v>
      </c>
      <c r="C11" s="31" t="s">
        <v>46</v>
      </c>
      <c r="D11" s="31" t="s">
        <v>30</v>
      </c>
      <c r="E11" s="31" t="s">
        <v>31</v>
      </c>
      <c r="F11" s="31" t="s">
        <v>47</v>
      </c>
      <c r="G11" s="32">
        <v>387078</v>
      </c>
      <c r="H11" s="32">
        <v>0</v>
      </c>
      <c r="I11" s="32">
        <v>38708</v>
      </c>
      <c r="J11" s="32">
        <v>425786</v>
      </c>
    </row>
    <row r="12" spans="1:10" x14ac:dyDescent="0.25">
      <c r="A12" s="30">
        <v>45008</v>
      </c>
      <c r="B12" s="30">
        <v>45008</v>
      </c>
      <c r="C12" s="31" t="s">
        <v>48</v>
      </c>
      <c r="D12" s="31" t="s">
        <v>30</v>
      </c>
      <c r="E12" s="31" t="s">
        <v>31</v>
      </c>
      <c r="F12" s="31" t="s">
        <v>49</v>
      </c>
      <c r="G12" s="32">
        <v>896040</v>
      </c>
      <c r="H12" s="32">
        <v>0</v>
      </c>
      <c r="I12" s="32">
        <v>89604</v>
      </c>
      <c r="J12" s="32">
        <v>985644</v>
      </c>
    </row>
    <row r="13" spans="1:10" x14ac:dyDescent="0.25">
      <c r="A13" s="30">
        <v>45008</v>
      </c>
      <c r="B13" s="30">
        <v>45008</v>
      </c>
      <c r="C13" s="31" t="s">
        <v>50</v>
      </c>
      <c r="D13" s="31" t="s">
        <v>30</v>
      </c>
      <c r="E13" s="31" t="s">
        <v>31</v>
      </c>
      <c r="F13" s="31" t="s">
        <v>51</v>
      </c>
      <c r="G13" s="32">
        <v>1792090</v>
      </c>
      <c r="H13" s="32">
        <v>0</v>
      </c>
      <c r="I13" s="32">
        <v>179209</v>
      </c>
      <c r="J13" s="32">
        <v>1971299</v>
      </c>
    </row>
    <row r="14" spans="1:10" x14ac:dyDescent="0.25">
      <c r="G14" s="44">
        <f>+SUM(G3:G13)</f>
        <v>6603760</v>
      </c>
      <c r="H14" s="44">
        <f t="shared" ref="H14:J14" si="0">+SUM(H3:H13)</f>
        <v>0</v>
      </c>
      <c r="I14" s="44">
        <f t="shared" si="0"/>
        <v>660374</v>
      </c>
      <c r="J14" s="44">
        <f t="shared" si="0"/>
        <v>7264134</v>
      </c>
    </row>
  </sheetData>
  <mergeCells count="1">
    <mergeCell ref="A1:J1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DS bán hàng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2023-05-23T08:22:20Z</cp:lastPrinted>
  <dcterms:created xsi:type="dcterms:W3CDTF">2023-05-23T07:53:46Z</dcterms:created>
  <dcterms:modified xsi:type="dcterms:W3CDTF">2023-05-23T08:56:17Z</dcterms:modified>
</cp:coreProperties>
</file>