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FM\"/>
    </mc:Choice>
  </mc:AlternateContent>
  <xr:revisionPtr revIDLastSave="0" documentId="8_{DD284375-4786-4430-8C9F-0ED140D7B6AA}" xr6:coauthVersionLast="47" xr6:coauthVersionMax="47" xr10:uidLastSave="{00000000-0000-0000-0000-000000000000}"/>
  <bookViews>
    <workbookView xWindow="-120" yWindow="-120" windowWidth="29040" windowHeight="15720" xr2:uid="{3A7D3BFB-9E97-461D-915E-2E9355D23EBD}"/>
  </bookViews>
  <sheets>
    <sheet name="Công nợ " sheetId="2" r:id="rId1"/>
    <sheet name="Chi tiết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E10" i="2"/>
  <c r="D10" i="2"/>
  <c r="G10" i="2" l="1"/>
  <c r="H16" i="2" s="1"/>
  <c r="M4" i="1" l="1"/>
</calcChain>
</file>

<file path=xl/sharedStrings.xml><?xml version="1.0" encoding="utf-8"?>
<sst xmlns="http://schemas.openxmlformats.org/spreadsheetml/2006/main" count="76" uniqueCount="52">
  <si>
    <t>BẢNG KÊ HOÁ ĐƠN ĐÃ SỬ DỤNG</t>
  </si>
  <si>
    <t>Tháng 5 năm 2023</t>
  </si>
  <si>
    <t>Số hóa đơn</t>
  </si>
  <si>
    <t>Ký hiệu</t>
  </si>
  <si>
    <t>Ngày hóa đơn</t>
  </si>
  <si>
    <t>Tên khách hàng</t>
  </si>
  <si>
    <t>Địa chỉ</t>
  </si>
  <si>
    <t>Mã số thuế</t>
  </si>
  <si>
    <t>Người mua hàng</t>
  </si>
  <si>
    <t>Tổng tiền hàng</t>
  </si>
  <si>
    <t>Tiền chiết khấu</t>
  </si>
  <si>
    <t>Doanh số bán chưa thuế</t>
  </si>
  <si>
    <t>Thuế GTGT</t>
  </si>
  <si>
    <t>Tổng tiền</t>
  </si>
  <si>
    <t>00028229</t>
  </si>
  <si>
    <t>1C23TNN</t>
  </si>
  <si>
    <t>13/05/2023</t>
  </si>
  <si>
    <t>CÔNG TY TNHH THƯƠNG MẠI LARIA</t>
  </si>
  <si>
    <t>496-496A-496B Nguyễn Thị Minh Khai, Phường 02, Quận 3, Thành phố Hồ Chí Minh, Việt Nam</t>
  </si>
  <si>
    <t>0312461711</t>
  </si>
  <si>
    <t>FM5 104 Hai Bà Trưng</t>
  </si>
  <si>
    <t>00028230</t>
  </si>
  <si>
    <t>FM2 123 Phan Xích Long</t>
  </si>
  <si>
    <t>00028232</t>
  </si>
  <si>
    <t>FM4 99 Hoàng Hoa Thám</t>
  </si>
  <si>
    <t>00029763</t>
  </si>
  <si>
    <t>19/05/2023</t>
  </si>
  <si>
    <t>Farmers market DC01 - Nơ Trang Long</t>
  </si>
  <si>
    <t>00032650</t>
  </si>
  <si>
    <t>31/05/2023</t>
  </si>
  <si>
    <t>00032651</t>
  </si>
  <si>
    <t>PO-77027 - FM1 496 Nguyễn Thị Minh Khai</t>
  </si>
  <si>
    <t>THEO DÕI CÔNG NỢ / CTY LARIA FARMER</t>
  </si>
  <si>
    <t>Ngày tháng</t>
  </si>
  <si>
    <t>Nội dung</t>
  </si>
  <si>
    <t>Số tiền bán hàng</t>
  </si>
  <si>
    <t>Thuế VAT</t>
  </si>
  <si>
    <t>Số tiền hàng trả</t>
  </si>
  <si>
    <t>Giảm trừ</t>
  </si>
  <si>
    <t>Sô tiền khách đã thanh toán</t>
  </si>
  <si>
    <t>Số dư đầu kỳ</t>
  </si>
  <si>
    <t>Công nợ phải thu T1</t>
  </si>
  <si>
    <t>Công nợ phải thu T2</t>
  </si>
  <si>
    <t>Công nợ phải thu T3</t>
  </si>
  <si>
    <t>Công nợ phải thu T4</t>
  </si>
  <si>
    <t>Tổng bán hàng</t>
  </si>
  <si>
    <t>Tổng hàng trả</t>
  </si>
  <si>
    <t>Thanh toán tiền t12</t>
  </si>
  <si>
    <t>Thanh toán tiền t1/23</t>
  </si>
  <si>
    <t>Tổng đã thanh toán</t>
  </si>
  <si>
    <t>Dư nợ phải thu LARIA FARMER</t>
  </si>
  <si>
    <t>Công nợ phải thu 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</si>
</sst>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\ hh:mm\ AM/PM"/>
    <numFmt numFmtId="165" formatCode="#,##0_);\(#,##0\)"/>
    <numFmt numFmtId="167" formatCode="_-* #,##0_-;\-* #,##0_-;_-* &quot;-&quot;??_-;_-@_-"/>
    <numFmt numFmtId="169" formatCode="_(* #,##0_);_(* \(#,##0\);_(* &quot;-&quot;??_);_(@_)"/>
  </numFmts>
  <fonts count="1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b/>
      <sz val="14"/>
      <name val="Times New Roman"/>
      <family val="2"/>
    </font>
    <font>
      <b/>
      <sz val="11"/>
      <name val="Times New Roman"/>
      <family val="2"/>
    </font>
    <font>
      <sz val="11"/>
      <name val="Times New Roman"/>
      <family val="2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7" fontId="6" fillId="0" borderId="0" xfId="1" applyNumberFormat="1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right" vertical="center" wrapText="1"/>
    </xf>
    <xf numFmtId="14" fontId="9" fillId="0" borderId="0" xfId="0" applyNumberFormat="1" applyFont="1" applyAlignment="1">
      <alignment horizont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9" fontId="10" fillId="0" borderId="1" xfId="1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69" fontId="11" fillId="0" borderId="1" xfId="1" applyNumberFormat="1" applyFont="1" applyBorder="1" applyAlignment="1">
      <alignment horizontal="center"/>
    </xf>
    <xf numFmtId="169" fontId="12" fillId="0" borderId="1" xfId="1" applyNumberFormat="1" applyFont="1" applyBorder="1" applyAlignment="1">
      <alignment horizontal="left" vertical="center"/>
    </xf>
    <xf numFmtId="169" fontId="11" fillId="0" borderId="1" xfId="1" applyNumberFormat="1" applyFont="1" applyBorder="1"/>
    <xf numFmtId="0" fontId="11" fillId="0" borderId="1" xfId="0" applyFont="1" applyBorder="1"/>
    <xf numFmtId="14" fontId="11" fillId="0" borderId="2" xfId="0" applyNumberFormat="1" applyFont="1" applyBorder="1" applyAlignment="1">
      <alignment horizontal="center"/>
    </xf>
    <xf numFmtId="169" fontId="11" fillId="0" borderId="1" xfId="0" applyNumberFormat="1" applyFont="1" applyBorder="1"/>
    <xf numFmtId="14" fontId="10" fillId="3" borderId="2" xfId="0" applyNumberFormat="1" applyFont="1" applyFill="1" applyBorder="1" applyAlignment="1">
      <alignment horizontal="center"/>
    </xf>
    <xf numFmtId="14" fontId="10" fillId="3" borderId="3" xfId="0" applyNumberFormat="1" applyFont="1" applyFill="1" applyBorder="1" applyAlignment="1">
      <alignment horizontal="center"/>
    </xf>
    <xf numFmtId="169" fontId="10" fillId="3" borderId="1" xfId="1" applyNumberFormat="1" applyFont="1" applyFill="1" applyBorder="1" applyAlignment="1">
      <alignment horizontal="center"/>
    </xf>
    <xf numFmtId="169" fontId="13" fillId="3" borderId="1" xfId="1" applyNumberFormat="1" applyFont="1" applyFill="1" applyBorder="1" applyAlignment="1">
      <alignment horizontal="left" vertical="center"/>
    </xf>
    <xf numFmtId="169" fontId="10" fillId="3" borderId="1" xfId="1" applyNumberFormat="1" applyFont="1" applyFill="1" applyBorder="1"/>
    <xf numFmtId="0" fontId="10" fillId="3" borderId="1" xfId="0" applyFont="1" applyFill="1" applyBorder="1"/>
    <xf numFmtId="14" fontId="10" fillId="0" borderId="2" xfId="0" applyNumberFormat="1" applyFont="1" applyBorder="1" applyAlignment="1">
      <alignment horizontal="center"/>
    </xf>
    <xf numFmtId="14" fontId="10" fillId="0" borderId="3" xfId="0" applyNumberFormat="1" applyFont="1" applyBorder="1" applyAlignment="1">
      <alignment horizontal="center"/>
    </xf>
    <xf numFmtId="169" fontId="10" fillId="0" borderId="1" xfId="1" applyNumberFormat="1" applyFont="1" applyFill="1" applyBorder="1" applyAlignment="1">
      <alignment horizontal="center"/>
    </xf>
    <xf numFmtId="169" fontId="13" fillId="0" borderId="1" xfId="1" applyNumberFormat="1" applyFont="1" applyFill="1" applyBorder="1" applyAlignment="1">
      <alignment horizontal="left" vertical="center"/>
    </xf>
    <xf numFmtId="169" fontId="10" fillId="0" borderId="1" xfId="1" applyNumberFormat="1" applyFont="1" applyFill="1" applyBorder="1"/>
    <xf numFmtId="0" fontId="10" fillId="0" borderId="1" xfId="0" applyFont="1" applyBorder="1"/>
    <xf numFmtId="169" fontId="13" fillId="3" borderId="1" xfId="1" applyNumberFormat="1" applyFont="1" applyFill="1" applyBorder="1" applyAlignment="1">
      <alignment horizontal="center" vertical="center"/>
    </xf>
    <xf numFmtId="169" fontId="10" fillId="3" borderId="1" xfId="0" applyNumberFormat="1" applyFont="1" applyFill="1" applyBorder="1"/>
    <xf numFmtId="14" fontId="14" fillId="4" borderId="2" xfId="0" quotePrefix="1" applyNumberFormat="1" applyFont="1" applyFill="1" applyBorder="1" applyAlignment="1">
      <alignment horizontal="center" vertical="center"/>
    </xf>
    <xf numFmtId="14" fontId="14" fillId="4" borderId="4" xfId="0" quotePrefix="1" applyNumberFormat="1" applyFont="1" applyFill="1" applyBorder="1" applyAlignment="1">
      <alignment horizontal="center" vertical="center"/>
    </xf>
    <xf numFmtId="14" fontId="14" fillId="4" borderId="3" xfId="0" quotePrefix="1" applyNumberFormat="1" applyFont="1" applyFill="1" applyBorder="1" applyAlignment="1">
      <alignment horizontal="center" vertical="center"/>
    </xf>
    <xf numFmtId="169" fontId="14" fillId="4" borderId="1" xfId="0" applyNumberFormat="1" applyFont="1" applyFill="1" applyBorder="1"/>
    <xf numFmtId="169" fontId="0" fillId="0" borderId="0" xfId="0" applyNumberForma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7884-B8AE-47FE-9439-2ECE7B3FD6B6}">
  <dimension ref="B2:K16"/>
  <sheetViews>
    <sheetView tabSelected="1" workbookViewId="0">
      <selection activeCell="G6" sqref="G6"/>
    </sheetView>
  </sheetViews>
  <sheetFormatPr defaultRowHeight="15" x14ac:dyDescent="0.25"/>
  <cols>
    <col min="2" max="2" width="11.42578125" customWidth="1"/>
    <col min="3" max="3" width="30.5703125" customWidth="1"/>
    <col min="4" max="4" width="14.7109375" customWidth="1"/>
    <col min="5" max="5" width="14" customWidth="1"/>
    <col min="6" max="6" width="11.42578125" customWidth="1"/>
    <col min="7" max="7" width="15.5703125" customWidth="1"/>
    <col min="8" max="8" width="15.85546875" customWidth="1"/>
    <col min="11" max="11" width="10.5703125" bestFit="1" customWidth="1"/>
  </cols>
  <sheetData>
    <row r="2" spans="2:11" ht="19.5" x14ac:dyDescent="0.3">
      <c r="B2" s="11" t="s">
        <v>32</v>
      </c>
      <c r="C2" s="11"/>
      <c r="D2" s="11"/>
      <c r="E2" s="11"/>
      <c r="F2" s="11"/>
      <c r="G2" s="11"/>
      <c r="H2" s="11"/>
    </row>
    <row r="3" spans="2:11" ht="47.25" x14ac:dyDescent="0.25">
      <c r="B3" s="12" t="s">
        <v>33</v>
      </c>
      <c r="C3" s="13" t="s">
        <v>34</v>
      </c>
      <c r="D3" s="13" t="s">
        <v>35</v>
      </c>
      <c r="E3" s="13" t="s">
        <v>36</v>
      </c>
      <c r="F3" s="13" t="s">
        <v>37</v>
      </c>
      <c r="G3" s="13" t="s">
        <v>38</v>
      </c>
      <c r="H3" s="13" t="s">
        <v>39</v>
      </c>
    </row>
    <row r="4" spans="2:11" ht="15.75" x14ac:dyDescent="0.25">
      <c r="B4" s="14"/>
      <c r="C4" s="15" t="s">
        <v>40</v>
      </c>
      <c r="D4" s="16">
        <v>1443358</v>
      </c>
      <c r="E4" s="16"/>
      <c r="F4" s="15"/>
      <c r="G4" s="15"/>
      <c r="H4" s="15"/>
    </row>
    <row r="5" spans="2:11" ht="15.75" x14ac:dyDescent="0.25">
      <c r="B5" s="17"/>
      <c r="C5" s="18" t="s">
        <v>41</v>
      </c>
      <c r="D5" s="19">
        <v>829619</v>
      </c>
      <c r="E5" s="19">
        <v>82961</v>
      </c>
      <c r="F5" s="20"/>
      <c r="G5" s="21">
        <v>9126</v>
      </c>
      <c r="H5" s="22"/>
    </row>
    <row r="6" spans="2:11" ht="15.75" x14ac:dyDescent="0.25">
      <c r="B6" s="23"/>
      <c r="C6" s="18" t="s">
        <v>42</v>
      </c>
      <c r="D6" s="19">
        <v>896040</v>
      </c>
      <c r="E6" s="19">
        <v>89604</v>
      </c>
      <c r="F6" s="20"/>
      <c r="G6" s="24">
        <v>9856.44</v>
      </c>
      <c r="H6" s="22"/>
    </row>
    <row r="7" spans="2:11" ht="15.75" x14ac:dyDescent="0.25">
      <c r="B7" s="23"/>
      <c r="C7" s="18" t="s">
        <v>43</v>
      </c>
      <c r="D7" s="19">
        <v>5046496</v>
      </c>
      <c r="E7" s="19">
        <v>504649</v>
      </c>
      <c r="F7" s="20"/>
      <c r="G7" s="24"/>
      <c r="H7" s="22"/>
    </row>
    <row r="8" spans="2:11" ht="15.75" x14ac:dyDescent="0.25">
      <c r="B8" s="23"/>
      <c r="C8" s="18" t="s">
        <v>44</v>
      </c>
      <c r="D8" s="19">
        <v>3193284</v>
      </c>
      <c r="E8" s="19">
        <v>319329</v>
      </c>
      <c r="F8" s="20"/>
      <c r="G8" s="24"/>
      <c r="H8" s="22"/>
    </row>
    <row r="9" spans="2:11" ht="15.75" x14ac:dyDescent="0.25">
      <c r="B9" s="23"/>
      <c r="C9" s="18" t="s">
        <v>51</v>
      </c>
      <c r="D9" s="19"/>
      <c r="E9" s="19"/>
      <c r="F9" s="20"/>
      <c r="G9" s="24"/>
      <c r="H9" s="22"/>
    </row>
    <row r="10" spans="2:11" ht="15.75" x14ac:dyDescent="0.25">
      <c r="B10" s="25" t="s">
        <v>45</v>
      </c>
      <c r="C10" s="26"/>
      <c r="D10" s="27">
        <f>SUM(D5:D8)</f>
        <v>9965439</v>
      </c>
      <c r="E10" s="27">
        <f>SUM(E5:E8)</f>
        <v>996543</v>
      </c>
      <c r="F10" s="28"/>
      <c r="G10" s="29">
        <f>SUM(G5:G8)</f>
        <v>18982.440000000002</v>
      </c>
      <c r="H10" s="30"/>
    </row>
    <row r="11" spans="2:11" ht="15.75" x14ac:dyDescent="0.25">
      <c r="B11" s="31"/>
      <c r="C11" s="32"/>
      <c r="D11" s="33"/>
      <c r="E11" s="33"/>
      <c r="F11" s="34"/>
      <c r="G11" s="35"/>
      <c r="H11" s="36"/>
    </row>
    <row r="12" spans="2:11" ht="15.75" x14ac:dyDescent="0.25">
      <c r="B12" s="25" t="s">
        <v>46</v>
      </c>
      <c r="C12" s="26"/>
      <c r="D12" s="27"/>
      <c r="E12" s="27"/>
      <c r="F12" s="27">
        <v>0</v>
      </c>
      <c r="G12" s="29"/>
      <c r="H12" s="30"/>
    </row>
    <row r="13" spans="2:11" ht="15.75" x14ac:dyDescent="0.25">
      <c r="B13" s="17">
        <v>44966</v>
      </c>
      <c r="C13" s="18" t="s">
        <v>47</v>
      </c>
      <c r="D13" s="19"/>
      <c r="E13" s="19"/>
      <c r="F13" s="19"/>
      <c r="G13" s="21"/>
      <c r="H13" s="21">
        <v>1443358</v>
      </c>
    </row>
    <row r="14" spans="2:11" ht="15.75" x14ac:dyDescent="0.25">
      <c r="B14" s="23">
        <v>44971</v>
      </c>
      <c r="C14" s="18" t="s">
        <v>48</v>
      </c>
      <c r="D14" s="19"/>
      <c r="E14" s="19"/>
      <c r="F14" s="19"/>
      <c r="G14" s="21"/>
      <c r="H14" s="21">
        <v>903454</v>
      </c>
    </row>
    <row r="15" spans="2:11" ht="15.75" x14ac:dyDescent="0.25">
      <c r="B15" s="25" t="s">
        <v>49</v>
      </c>
      <c r="C15" s="26"/>
      <c r="D15" s="37"/>
      <c r="E15" s="37"/>
      <c r="F15" s="28"/>
      <c r="G15" s="30"/>
      <c r="H15" s="38">
        <f>SUM(H13:H14)</f>
        <v>2346812</v>
      </c>
    </row>
    <row r="16" spans="2:11" ht="15.75" x14ac:dyDescent="0.25">
      <c r="B16" s="39" t="s">
        <v>50</v>
      </c>
      <c r="C16" s="40"/>
      <c r="D16" s="40"/>
      <c r="E16" s="40"/>
      <c r="F16" s="40"/>
      <c r="G16" s="41"/>
      <c r="H16" s="42">
        <f>+D4+D10+E10-G10-H15</f>
        <v>10039545.560000001</v>
      </c>
      <c r="K16" s="43"/>
    </row>
  </sheetData>
  <mergeCells count="5">
    <mergeCell ref="B2:H2"/>
    <mergeCell ref="B10:C10"/>
    <mergeCell ref="B12:C12"/>
    <mergeCell ref="B15:C15"/>
    <mergeCell ref="B16:G16"/>
  </mergeCells>
  <phoneticPr fontId="15" type="noConversion"/>
  <conditionalFormatting sqref="B1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633C3-E8E1-4B07-B6D8-F75B1BB1B5E8}">
  <dimension ref="A1:M11"/>
  <sheetViews>
    <sheetView workbookViewId="0">
      <selection activeCell="M4" sqref="M4"/>
    </sheetView>
  </sheetViews>
  <sheetFormatPr defaultRowHeight="15" x14ac:dyDescent="0.25"/>
  <cols>
    <col min="1" max="1" width="2.7109375" customWidth="1"/>
    <col min="2" max="2" width="9.42578125" bestFit="1" customWidth="1"/>
    <col min="3" max="3" width="8.42578125" bestFit="1" customWidth="1"/>
    <col min="4" max="4" width="11.42578125" bestFit="1" customWidth="1"/>
    <col min="5" max="5" width="24.7109375" customWidth="1"/>
    <col min="6" max="6" width="46" customWidth="1"/>
    <col min="7" max="7" width="12" customWidth="1"/>
    <col min="8" max="8" width="23.140625" customWidth="1"/>
    <col min="9" max="9" width="12.7109375" bestFit="1" customWidth="1"/>
    <col min="10" max="10" width="13.42578125" bestFit="1" customWidth="1"/>
    <col min="11" max="11" width="15.7109375" bestFit="1" customWidth="1"/>
    <col min="12" max="12" width="11.5703125" customWidth="1"/>
    <col min="13" max="13" width="14.28515625" customWidth="1"/>
  </cols>
  <sheetData>
    <row r="1" spans="1:13" ht="20.2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2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0.2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>
        <f>+SUBTOTAL(9,M6:M11)</f>
        <v>4511535</v>
      </c>
    </row>
    <row r="5" spans="1:13" ht="28.5" x14ac:dyDescent="0.25">
      <c r="A5" s="4"/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</row>
    <row r="6" spans="1:13" ht="60" x14ac:dyDescent="0.25">
      <c r="A6" s="5"/>
      <c r="B6" s="8" t="s">
        <v>14</v>
      </c>
      <c r="C6" s="8" t="s">
        <v>15</v>
      </c>
      <c r="D6" s="9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10">
        <v>618070</v>
      </c>
      <c r="J6" s="10">
        <v>0</v>
      </c>
      <c r="K6" s="10">
        <v>618070</v>
      </c>
      <c r="L6" s="10">
        <v>61807</v>
      </c>
      <c r="M6" s="10">
        <v>679877</v>
      </c>
    </row>
    <row r="7" spans="1:13" ht="60" x14ac:dyDescent="0.25">
      <c r="A7" s="5"/>
      <c r="B7" s="8" t="s">
        <v>21</v>
      </c>
      <c r="C7" s="8" t="s">
        <v>15</v>
      </c>
      <c r="D7" s="9" t="s">
        <v>16</v>
      </c>
      <c r="E7" s="8" t="s">
        <v>17</v>
      </c>
      <c r="F7" s="8" t="s">
        <v>18</v>
      </c>
      <c r="G7" s="8" t="s">
        <v>19</v>
      </c>
      <c r="H7" s="8" t="s">
        <v>22</v>
      </c>
      <c r="I7" s="10">
        <v>482029</v>
      </c>
      <c r="J7" s="10">
        <v>0</v>
      </c>
      <c r="K7" s="10">
        <v>482029</v>
      </c>
      <c r="L7" s="10">
        <v>48203</v>
      </c>
      <c r="M7" s="10">
        <v>530232</v>
      </c>
    </row>
    <row r="8" spans="1:13" ht="60" x14ac:dyDescent="0.25">
      <c r="A8" s="5"/>
      <c r="B8" s="8" t="s">
        <v>23</v>
      </c>
      <c r="C8" s="8" t="s">
        <v>15</v>
      </c>
      <c r="D8" s="9" t="s">
        <v>16</v>
      </c>
      <c r="E8" s="8" t="s">
        <v>17</v>
      </c>
      <c r="F8" s="8" t="s">
        <v>18</v>
      </c>
      <c r="G8" s="8" t="s">
        <v>19</v>
      </c>
      <c r="H8" s="8" t="s">
        <v>24</v>
      </c>
      <c r="I8" s="10">
        <v>618070</v>
      </c>
      <c r="J8" s="10">
        <v>0</v>
      </c>
      <c r="K8" s="10">
        <v>618070</v>
      </c>
      <c r="L8" s="10">
        <v>61807</v>
      </c>
      <c r="M8" s="10">
        <v>679877</v>
      </c>
    </row>
    <row r="9" spans="1:13" ht="60" x14ac:dyDescent="0.25">
      <c r="A9" s="5"/>
      <c r="B9" s="8" t="s">
        <v>25</v>
      </c>
      <c r="C9" s="8" t="s">
        <v>15</v>
      </c>
      <c r="D9" s="9" t="s">
        <v>26</v>
      </c>
      <c r="E9" s="8" t="s">
        <v>17</v>
      </c>
      <c r="F9" s="8" t="s">
        <v>18</v>
      </c>
      <c r="G9" s="8" t="s">
        <v>19</v>
      </c>
      <c r="H9" s="8" t="s">
        <v>27</v>
      </c>
      <c r="I9" s="10">
        <v>591135</v>
      </c>
      <c r="J9" s="10">
        <v>0</v>
      </c>
      <c r="K9" s="10">
        <v>591135</v>
      </c>
      <c r="L9" s="10">
        <v>59114</v>
      </c>
      <c r="M9" s="10">
        <v>650249</v>
      </c>
    </row>
    <row r="10" spans="1:13" ht="60" x14ac:dyDescent="0.25">
      <c r="A10" s="5"/>
      <c r="B10" s="8" t="s">
        <v>28</v>
      </c>
      <c r="C10" s="8" t="s">
        <v>15</v>
      </c>
      <c r="D10" s="9" t="s">
        <v>29</v>
      </c>
      <c r="E10" s="8" t="s">
        <v>17</v>
      </c>
      <c r="F10" s="8" t="s">
        <v>18</v>
      </c>
      <c r="G10" s="8" t="s">
        <v>19</v>
      </c>
      <c r="H10" s="8" t="s">
        <v>20</v>
      </c>
      <c r="I10" s="10">
        <v>896045</v>
      </c>
      <c r="J10" s="10">
        <v>0</v>
      </c>
      <c r="K10" s="10">
        <v>896045</v>
      </c>
      <c r="L10" s="10">
        <v>89605</v>
      </c>
      <c r="M10" s="10">
        <v>985650</v>
      </c>
    </row>
    <row r="11" spans="1:13" ht="60" x14ac:dyDescent="0.25">
      <c r="A11" s="5"/>
      <c r="B11" s="8" t="s">
        <v>30</v>
      </c>
      <c r="C11" s="8" t="s">
        <v>15</v>
      </c>
      <c r="D11" s="9" t="s">
        <v>29</v>
      </c>
      <c r="E11" s="8" t="s">
        <v>17</v>
      </c>
      <c r="F11" s="8" t="s">
        <v>18</v>
      </c>
      <c r="G11" s="8" t="s">
        <v>19</v>
      </c>
      <c r="H11" s="8" t="s">
        <v>31</v>
      </c>
      <c r="I11" s="10">
        <v>896045</v>
      </c>
      <c r="J11" s="10">
        <v>0</v>
      </c>
      <c r="K11" s="10">
        <v>896045</v>
      </c>
      <c r="L11" s="10">
        <v>89605</v>
      </c>
      <c r="M11" s="10">
        <v>985650</v>
      </c>
    </row>
  </sheetData>
  <mergeCells count="3">
    <mergeCell ref="A1:M1"/>
    <mergeCell ref="A2:M2"/>
    <mergeCell ref="A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2023-06-05T06:12:07Z</dcterms:created>
  <dcterms:modified xsi:type="dcterms:W3CDTF">2023-06-05T10:44:56Z</dcterms:modified>
</cp:coreProperties>
</file>