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BCC21520-4996-4150-ADE5-C2F5B790B5F3}" xr6:coauthVersionLast="47" xr6:coauthVersionMax="47" xr10:uidLastSave="{00000000-0000-0000-0000-000000000000}"/>
  <bookViews>
    <workbookView xWindow="-120" yWindow="-120" windowWidth="29040" windowHeight="15720" xr2:uid="{C20FB4AB-A4F1-493A-984D-896DF4D20E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K40" i="1"/>
  <c r="K15" i="1" l="1"/>
  <c r="J30" i="1"/>
  <c r="K30" i="1" s="1"/>
  <c r="J29" i="1"/>
  <c r="K29" i="1" s="1"/>
  <c r="J21" i="1"/>
  <c r="K21" i="1" s="1"/>
  <c r="J22" i="1"/>
  <c r="K22" i="1" s="1"/>
  <c r="J7" i="1"/>
  <c r="K7" i="1" s="1"/>
  <c r="K8" i="1" s="1"/>
  <c r="K33" i="1" l="1"/>
  <c r="K23" i="1"/>
</calcChain>
</file>

<file path=xl/sharedStrings.xml><?xml version="1.0" encoding="utf-8"?>
<sst xmlns="http://schemas.openxmlformats.org/spreadsheetml/2006/main" count="161" uniqueCount="48">
  <si>
    <t>BẢNG KÊ HÓA ĐƠN, CHỨNG TỪ HÀNG HÓA, DỊCH VỤ BÁN RA (MẪU QUẢN TRỊ)</t>
  </si>
  <si>
    <t>Tháng 6 năm 2023</t>
  </si>
  <si>
    <t>Chi nhánh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</si>
  <si>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</si>
  <si>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</si>
  <si>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</si>
  <si>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</si>
  <si>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</si>
  <si>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</si>
  <si>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Thuế suất</t>
  </si>
  <si>
    <t>Thuế GTGT</t>
  </si>
  <si>
    <t>Tổng cộng</t>
  </si>
  <si>
    <t>136 Hồ Tùng Mậu</t>
  </si>
  <si>
    <t>00033209</t>
  </si>
  <si>
    <t>1C23TNN</t>
  </si>
  <si>
    <t>Bán hàng EASYMART 136 Hồ Tùng Mậu, Bắc Từ Liêm, HN, CK 4% CỐ ĐỊNH</t>
  </si>
  <si>
    <t>CÔNG TY CỔ PHẦN THƯƠNG MẠI VÀ DỊCH VỤ EASYMART</t>
  </si>
  <si>
    <t>0109801255</t>
  </si>
  <si>
    <t>10%</t>
  </si>
  <si>
    <t>00034685</t>
  </si>
  <si>
    <t/>
  </si>
  <si>
    <t>Hàng trả - 136 Hồ Tùng Mậu</t>
  </si>
  <si>
    <t>Mipec Rubik</t>
  </si>
  <si>
    <t>00036403</t>
  </si>
  <si>
    <t>Bán hàng Easymart Mipec Rubik 360 , CK 4% CỐ ĐỊNH</t>
  </si>
  <si>
    <t>00033550</t>
  </si>
  <si>
    <t>ĐƠN KHAI TRƯƠNG CK 10% + CK CỐ ĐỊNH 4% - Easymart Mipec Rubik 360</t>
  </si>
  <si>
    <t>The Terra An Hưng</t>
  </si>
  <si>
    <t>00035996</t>
  </si>
  <si>
    <t>Bán hàng EASYMART The Terra An Hưng, Hà Đông, HN, CK 4%</t>
  </si>
  <si>
    <t>Hàng trả - The terra An Hưng</t>
  </si>
  <si>
    <t>Hàng trả - The Terra An Hưng</t>
  </si>
  <si>
    <t>00034339</t>
  </si>
  <si>
    <t>Easymart 16 Tam Trinh.  CK CỐ ĐỊNH 4%,</t>
  </si>
  <si>
    <t>CÔNG TY TNHH GTGL VIỆT NAM</t>
  </si>
  <si>
    <t>0105909089</t>
  </si>
  <si>
    <t>16 Tam Trinh</t>
  </si>
  <si>
    <t>Hàng trả - 16 Tam Trinh</t>
  </si>
  <si>
    <t>47 Nguyễn Tuân</t>
  </si>
  <si>
    <t>00034710</t>
  </si>
  <si>
    <t>Easymart 47 Nguyễn Tuân, CK 4% CỐ ĐỊNH</t>
  </si>
  <si>
    <t>Số dư đầu kỳ</t>
  </si>
  <si>
    <t>TỔNG CỘNG</t>
  </si>
  <si>
    <t>-</t>
  </si>
  <si>
    <t xml:space="preserve">Thanh toán tháng 6 </t>
  </si>
  <si>
    <t>Thanh toán tháng 6</t>
  </si>
  <si>
    <t>Doanh số bán chưa thuế GTGT</t>
  </si>
  <si>
    <t>0105909090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</si>
</sst>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/>
    <xf numFmtId="38" fontId="2" fillId="0" borderId="1" xfId="0" applyNumberFormat="1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8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38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38" fontId="8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3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8" fontId="8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ED2A-C803-4CB3-84E2-16600C139B0E}">
  <dimension ref="A1:L40"/>
  <sheetViews>
    <sheetView tabSelected="1" topLeftCell="A4" zoomScaleNormal="100" workbookViewId="0">
      <selection activeCell="D21" sqref="D21"/>
    </sheetView>
  </sheetViews>
  <sheetFormatPr defaultRowHeight="15" x14ac:dyDescent="0.25"/>
  <cols>
    <col min="1" max="1" width="17.7109375" style="29" customWidth="1"/>
    <col min="2" max="2" width="14.85546875" style="1" customWidth="1"/>
    <col min="3" max="3" width="11.7109375" style="1" customWidth="1"/>
    <col min="4" max="4" width="12.42578125" style="1" customWidth="1"/>
    <col min="5" max="5" width="48.28515625" style="25" customWidth="1"/>
    <col min="6" max="6" width="40.5703125" style="25" customWidth="1"/>
    <col min="7" max="7" width="15" style="1" customWidth="1"/>
    <col min="8" max="8" width="18.7109375" style="1" customWidth="1"/>
    <col min="9" max="9" width="12.5703125" style="1" customWidth="1"/>
    <col min="10" max="10" width="14" style="1" customWidth="1"/>
    <col min="11" max="11" width="13" style="1" bestFit="1" customWidth="1"/>
    <col min="12" max="16384" width="9.140625" style="1"/>
  </cols>
  <sheetData>
    <row r="1" spans="1:11" ht="24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7.2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2.75" customHeight="1" x14ac:dyDescent="0.2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46</v>
      </c>
      <c r="I3" s="5" t="s">
        <v>9</v>
      </c>
      <c r="J3" s="6" t="s">
        <v>10</v>
      </c>
      <c r="K3" s="6" t="s">
        <v>11</v>
      </c>
    </row>
    <row r="4" spans="1:11" ht="15.75" customHeight="1" x14ac:dyDescent="0.25">
      <c r="A4" s="28"/>
      <c r="B4" s="7"/>
      <c r="C4" s="7"/>
      <c r="D4" s="7"/>
      <c r="E4" s="7" t="s">
        <v>41</v>
      </c>
      <c r="F4" s="7"/>
      <c r="G4" s="7"/>
      <c r="H4" s="8"/>
      <c r="I4" s="9"/>
      <c r="J4" s="8"/>
      <c r="K4" s="8">
        <v>75599046.109999999</v>
      </c>
    </row>
    <row r="5" spans="1:11" ht="30" x14ac:dyDescent="0.25">
      <c r="A5" s="28" t="s">
        <v>12</v>
      </c>
      <c r="B5" s="10">
        <v>45083</v>
      </c>
      <c r="C5" s="11" t="s">
        <v>13</v>
      </c>
      <c r="D5" s="11" t="s">
        <v>14</v>
      </c>
      <c r="E5" s="12" t="s">
        <v>15</v>
      </c>
      <c r="F5" s="12" t="s">
        <v>16</v>
      </c>
      <c r="G5" s="11" t="s">
        <v>17</v>
      </c>
      <c r="H5" s="13">
        <v>1305762</v>
      </c>
      <c r="I5" s="14" t="s">
        <v>18</v>
      </c>
      <c r="J5" s="13">
        <v>130576</v>
      </c>
      <c r="K5" s="13">
        <v>1436338</v>
      </c>
    </row>
    <row r="6" spans="1:11" ht="30" x14ac:dyDescent="0.25">
      <c r="A6" s="28" t="s">
        <v>12</v>
      </c>
      <c r="B6" s="10">
        <v>45090</v>
      </c>
      <c r="C6" s="11" t="s">
        <v>19</v>
      </c>
      <c r="D6" s="11" t="s">
        <v>14</v>
      </c>
      <c r="E6" s="12" t="s">
        <v>15</v>
      </c>
      <c r="F6" s="12" t="s">
        <v>16</v>
      </c>
      <c r="G6" s="11" t="s">
        <v>17</v>
      </c>
      <c r="H6" s="13">
        <v>1463614</v>
      </c>
      <c r="I6" s="14" t="s">
        <v>18</v>
      </c>
      <c r="J6" s="13">
        <v>146361</v>
      </c>
      <c r="K6" s="13">
        <v>1609975</v>
      </c>
    </row>
    <row r="7" spans="1:11" ht="30" x14ac:dyDescent="0.25">
      <c r="A7" s="28" t="s">
        <v>12</v>
      </c>
      <c r="B7" s="10">
        <v>45084</v>
      </c>
      <c r="C7" s="11" t="s">
        <v>20</v>
      </c>
      <c r="D7" s="11" t="s">
        <v>20</v>
      </c>
      <c r="E7" s="12" t="s">
        <v>21</v>
      </c>
      <c r="F7" s="12" t="s">
        <v>16</v>
      </c>
      <c r="G7" s="11" t="s">
        <v>17</v>
      </c>
      <c r="H7" s="13">
        <v>-175824</v>
      </c>
      <c r="I7" s="14" t="s">
        <v>18</v>
      </c>
      <c r="J7" s="13">
        <f>+I7*H7</f>
        <v>-17582.400000000001</v>
      </c>
      <c r="K7" s="13">
        <f>+H7+J7</f>
        <v>-193406.4</v>
      </c>
    </row>
    <row r="8" spans="1:11" x14ac:dyDescent="0.25">
      <c r="A8" s="28"/>
      <c r="B8" s="10"/>
      <c r="C8" s="11"/>
      <c r="D8" s="11"/>
      <c r="E8" s="12" t="s">
        <v>42</v>
      </c>
      <c r="F8" s="12"/>
      <c r="G8" s="11"/>
      <c r="H8" s="13"/>
      <c r="I8" s="14"/>
      <c r="J8" s="13"/>
      <c r="K8" s="26">
        <f>+SUM(K4:K7)</f>
        <v>78451952.709999993</v>
      </c>
    </row>
    <row r="9" spans="1:11" x14ac:dyDescent="0.25">
      <c r="B9" s="15"/>
      <c r="C9" s="16"/>
      <c r="D9" s="16"/>
      <c r="E9" s="17"/>
      <c r="F9" s="17"/>
      <c r="G9" s="16"/>
      <c r="H9" s="18"/>
      <c r="I9" s="19"/>
      <c r="J9" s="18"/>
      <c r="K9" s="18"/>
    </row>
    <row r="10" spans="1:11" x14ac:dyDescent="0.25">
      <c r="B10" s="15"/>
      <c r="C10" s="16"/>
      <c r="D10" s="16"/>
      <c r="E10" s="17"/>
      <c r="F10" s="17"/>
      <c r="G10" s="16"/>
      <c r="H10" s="18"/>
      <c r="I10" s="19"/>
      <c r="J10" s="18"/>
      <c r="K10" s="18"/>
    </row>
    <row r="11" spans="1:11" ht="46.5" customHeight="1" x14ac:dyDescent="0.25">
      <c r="A11" s="4" t="s">
        <v>2</v>
      </c>
      <c r="B11" s="4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5" t="s">
        <v>8</v>
      </c>
      <c r="H11" s="6" t="s">
        <v>46</v>
      </c>
      <c r="I11" s="5" t="s">
        <v>9</v>
      </c>
      <c r="J11" s="6" t="s">
        <v>10</v>
      </c>
      <c r="K11" s="6" t="s">
        <v>11</v>
      </c>
    </row>
    <row r="12" spans="1:11" x14ac:dyDescent="0.25">
      <c r="A12" s="20"/>
      <c r="B12" s="20"/>
      <c r="C12" s="9"/>
      <c r="D12" s="9"/>
      <c r="E12" s="9" t="s">
        <v>41</v>
      </c>
      <c r="F12" s="9"/>
      <c r="G12" s="9"/>
      <c r="H12" s="8"/>
      <c r="I12" s="9"/>
      <c r="J12" s="8"/>
      <c r="K12" s="8" t="s">
        <v>43</v>
      </c>
    </row>
    <row r="13" spans="1:11" ht="30" x14ac:dyDescent="0.25">
      <c r="A13" s="28" t="s">
        <v>22</v>
      </c>
      <c r="B13" s="10">
        <v>45098</v>
      </c>
      <c r="C13" s="11" t="s">
        <v>23</v>
      </c>
      <c r="D13" s="11" t="s">
        <v>14</v>
      </c>
      <c r="E13" s="12" t="s">
        <v>24</v>
      </c>
      <c r="F13" s="12" t="s">
        <v>16</v>
      </c>
      <c r="G13" s="11" t="s">
        <v>17</v>
      </c>
      <c r="H13" s="13">
        <v>1762560</v>
      </c>
      <c r="I13" s="14" t="s">
        <v>18</v>
      </c>
      <c r="J13" s="13">
        <v>176256</v>
      </c>
      <c r="K13" s="13">
        <v>1938816</v>
      </c>
    </row>
    <row r="14" spans="1:11" ht="30" x14ac:dyDescent="0.25">
      <c r="A14" s="28" t="s">
        <v>22</v>
      </c>
      <c r="B14" s="10">
        <v>45085</v>
      </c>
      <c r="C14" s="11" t="s">
        <v>25</v>
      </c>
      <c r="D14" s="11" t="s">
        <v>14</v>
      </c>
      <c r="E14" s="12" t="s">
        <v>26</v>
      </c>
      <c r="F14" s="12" t="s">
        <v>16</v>
      </c>
      <c r="G14" s="11" t="s">
        <v>17</v>
      </c>
      <c r="H14" s="13">
        <v>1669399</v>
      </c>
      <c r="I14" s="14" t="s">
        <v>18</v>
      </c>
      <c r="J14" s="13">
        <v>166940</v>
      </c>
      <c r="K14" s="13">
        <v>1836339</v>
      </c>
    </row>
    <row r="15" spans="1:11" ht="21" customHeight="1" x14ac:dyDescent="0.25">
      <c r="A15" s="28"/>
      <c r="B15" s="10"/>
      <c r="C15" s="11"/>
      <c r="D15" s="11"/>
      <c r="E15" s="12" t="s">
        <v>42</v>
      </c>
      <c r="F15" s="12"/>
      <c r="G15" s="11"/>
      <c r="H15" s="13"/>
      <c r="I15" s="14"/>
      <c r="J15" s="13"/>
      <c r="K15" s="26">
        <f>+SUM(K13:K14)</f>
        <v>3775155</v>
      </c>
    </row>
    <row r="16" spans="1:11" ht="17.25" customHeight="1" x14ac:dyDescent="0.25">
      <c r="A16" s="32"/>
      <c r="B16" s="33"/>
      <c r="C16" s="34"/>
      <c r="D16" s="34"/>
      <c r="E16" s="35"/>
      <c r="F16" s="35"/>
      <c r="G16" s="34"/>
      <c r="H16" s="36"/>
      <c r="I16" s="37"/>
      <c r="J16" s="36"/>
      <c r="K16" s="38"/>
    </row>
    <row r="17" spans="1:11" x14ac:dyDescent="0.25">
      <c r="B17" s="15"/>
      <c r="C17" s="16"/>
      <c r="D17" s="16"/>
      <c r="E17" s="17"/>
      <c r="F17" s="17"/>
      <c r="G17" s="16"/>
      <c r="H17" s="18"/>
      <c r="I17" s="19"/>
      <c r="J17" s="18"/>
      <c r="K17" s="18"/>
    </row>
    <row r="18" spans="1:11" ht="28.5" x14ac:dyDescent="0.25">
      <c r="A18" s="4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G18" s="5" t="s">
        <v>8</v>
      </c>
      <c r="H18" s="6" t="s">
        <v>46</v>
      </c>
      <c r="I18" s="5" t="s">
        <v>9</v>
      </c>
      <c r="J18" s="6" t="s">
        <v>10</v>
      </c>
      <c r="K18" s="6" t="s">
        <v>11</v>
      </c>
    </row>
    <row r="19" spans="1:11" s="21" customFormat="1" x14ac:dyDescent="0.25">
      <c r="A19" s="20"/>
      <c r="B19" s="20"/>
      <c r="C19" s="9"/>
      <c r="D19" s="9"/>
      <c r="E19" s="9" t="s">
        <v>41</v>
      </c>
      <c r="F19" s="9"/>
      <c r="G19" s="9"/>
      <c r="H19" s="8"/>
      <c r="I19" s="9"/>
      <c r="J19" s="8"/>
      <c r="K19" s="8">
        <v>37192342</v>
      </c>
    </row>
    <row r="20" spans="1:11" ht="30" x14ac:dyDescent="0.25">
      <c r="A20" s="28" t="s">
        <v>27</v>
      </c>
      <c r="B20" s="10">
        <v>45093</v>
      </c>
      <c r="C20" s="11" t="s">
        <v>28</v>
      </c>
      <c r="D20" s="11" t="s">
        <v>14</v>
      </c>
      <c r="E20" s="12" t="s">
        <v>29</v>
      </c>
      <c r="F20" s="12" t="s">
        <v>16</v>
      </c>
      <c r="G20" s="11" t="s">
        <v>17</v>
      </c>
      <c r="H20" s="13">
        <v>1512086</v>
      </c>
      <c r="I20" s="14" t="s">
        <v>18</v>
      </c>
      <c r="J20" s="13">
        <v>151209</v>
      </c>
      <c r="K20" s="13">
        <v>1663295</v>
      </c>
    </row>
    <row r="21" spans="1:11" ht="30" x14ac:dyDescent="0.25">
      <c r="A21" s="28" t="s">
        <v>27</v>
      </c>
      <c r="B21" s="10">
        <v>45092</v>
      </c>
      <c r="C21" s="11" t="s">
        <v>20</v>
      </c>
      <c r="D21" s="11" t="s">
        <v>20</v>
      </c>
      <c r="E21" s="12" t="s">
        <v>30</v>
      </c>
      <c r="F21" s="12" t="s">
        <v>16</v>
      </c>
      <c r="G21" s="11" t="s">
        <v>17</v>
      </c>
      <c r="H21" s="13">
        <v>-70494</v>
      </c>
      <c r="I21" s="14" t="s">
        <v>18</v>
      </c>
      <c r="J21" s="13">
        <f>+I21*H21</f>
        <v>-7049.4000000000005</v>
      </c>
      <c r="K21" s="13">
        <f>+J21+H21</f>
        <v>-77543.399999999994</v>
      </c>
    </row>
    <row r="22" spans="1:11" ht="30" x14ac:dyDescent="0.25">
      <c r="A22" s="28" t="s">
        <v>27</v>
      </c>
      <c r="B22" s="10">
        <v>45106</v>
      </c>
      <c r="C22" s="11" t="s">
        <v>20</v>
      </c>
      <c r="D22" s="11" t="s">
        <v>20</v>
      </c>
      <c r="E22" s="12" t="s">
        <v>31</v>
      </c>
      <c r="F22" s="12" t="s">
        <v>16</v>
      </c>
      <c r="G22" s="11" t="s">
        <v>17</v>
      </c>
      <c r="H22" s="13">
        <v>-87120</v>
      </c>
      <c r="I22" s="14" t="s">
        <v>18</v>
      </c>
      <c r="J22" s="13">
        <f>+I22*H22</f>
        <v>-8712</v>
      </c>
      <c r="K22" s="13">
        <f>+J22+H22</f>
        <v>-95832</v>
      </c>
    </row>
    <row r="23" spans="1:11" x14ac:dyDescent="0.25">
      <c r="A23" s="28"/>
      <c r="B23" s="10"/>
      <c r="C23" s="11"/>
      <c r="D23" s="11"/>
      <c r="E23" s="12" t="s">
        <v>42</v>
      </c>
      <c r="F23" s="12"/>
      <c r="G23" s="11"/>
      <c r="H23" s="13"/>
      <c r="I23" s="14"/>
      <c r="J23" s="13"/>
      <c r="K23" s="26">
        <f>+SUM(K19:K22)</f>
        <v>38682261.600000001</v>
      </c>
    </row>
    <row r="24" spans="1:11" x14ac:dyDescent="0.25">
      <c r="A24" s="32"/>
      <c r="B24" s="33"/>
      <c r="C24" s="34"/>
      <c r="D24" s="34"/>
      <c r="E24" s="35"/>
      <c r="F24" s="35"/>
      <c r="G24" s="34"/>
      <c r="H24" s="36"/>
      <c r="I24" s="37"/>
      <c r="J24" s="36"/>
      <c r="K24" s="38"/>
    </row>
    <row r="25" spans="1:11" x14ac:dyDescent="0.25">
      <c r="B25" s="15"/>
      <c r="C25" s="16"/>
      <c r="D25" s="16"/>
      <c r="E25" s="17"/>
      <c r="F25" s="17"/>
      <c r="G25" s="16"/>
      <c r="H25" s="18"/>
      <c r="I25" s="19"/>
      <c r="J25" s="18"/>
      <c r="K25" s="18"/>
    </row>
    <row r="26" spans="1:11" ht="28.5" x14ac:dyDescent="0.25">
      <c r="A26" s="4" t="s">
        <v>2</v>
      </c>
      <c r="B26" s="4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6" t="s">
        <v>46</v>
      </c>
      <c r="I26" s="5" t="s">
        <v>9</v>
      </c>
      <c r="J26" s="6" t="s">
        <v>10</v>
      </c>
      <c r="K26" s="6" t="s">
        <v>11</v>
      </c>
    </row>
    <row r="27" spans="1:11" x14ac:dyDescent="0.25">
      <c r="A27" s="28"/>
      <c r="B27" s="10"/>
      <c r="C27" s="11"/>
      <c r="D27" s="11"/>
      <c r="E27" s="12" t="s">
        <v>41</v>
      </c>
      <c r="F27" s="12"/>
      <c r="G27" s="11"/>
      <c r="H27" s="13"/>
      <c r="I27" s="14"/>
      <c r="J27" s="13"/>
      <c r="K27" s="13">
        <v>35853917</v>
      </c>
    </row>
    <row r="28" spans="1:11" x14ac:dyDescent="0.25">
      <c r="A28" s="28" t="s">
        <v>36</v>
      </c>
      <c r="B28" s="10">
        <v>45086</v>
      </c>
      <c r="C28" s="11" t="s">
        <v>32</v>
      </c>
      <c r="D28" s="11" t="s">
        <v>14</v>
      </c>
      <c r="E28" s="12" t="s">
        <v>33</v>
      </c>
      <c r="F28" s="12" t="s">
        <v>34</v>
      </c>
      <c r="G28" s="11" t="s">
        <v>35</v>
      </c>
      <c r="H28" s="13">
        <v>1601652</v>
      </c>
      <c r="I28" s="14" t="s">
        <v>18</v>
      </c>
      <c r="J28" s="13">
        <v>160165</v>
      </c>
      <c r="K28" s="3">
        <v>1761817</v>
      </c>
    </row>
    <row r="29" spans="1:11" x14ac:dyDescent="0.25">
      <c r="A29" s="28" t="s">
        <v>36</v>
      </c>
      <c r="B29" s="10">
        <v>45084</v>
      </c>
      <c r="C29" s="11" t="s">
        <v>20</v>
      </c>
      <c r="D29" s="11" t="s">
        <v>20</v>
      </c>
      <c r="E29" s="12" t="s">
        <v>37</v>
      </c>
      <c r="F29" s="12" t="s">
        <v>34</v>
      </c>
      <c r="G29" s="11" t="s">
        <v>35</v>
      </c>
      <c r="H29" s="13">
        <v>-255879</v>
      </c>
      <c r="I29" s="14" t="s">
        <v>18</v>
      </c>
      <c r="J29" s="13">
        <f>+I29*H29</f>
        <v>-25587.9</v>
      </c>
      <c r="K29" s="3">
        <f>+J29+H29</f>
        <v>-281466.90000000002</v>
      </c>
    </row>
    <row r="30" spans="1:11" x14ac:dyDescent="0.25">
      <c r="A30" s="28" t="s">
        <v>36</v>
      </c>
      <c r="B30" s="10">
        <v>45090</v>
      </c>
      <c r="C30" s="11" t="s">
        <v>20</v>
      </c>
      <c r="D30" s="11" t="s">
        <v>20</v>
      </c>
      <c r="E30" s="12" t="s">
        <v>37</v>
      </c>
      <c r="F30" s="12" t="s">
        <v>34</v>
      </c>
      <c r="G30" s="11" t="s">
        <v>35</v>
      </c>
      <c r="H30" s="13">
        <v>-412452</v>
      </c>
      <c r="I30" s="14" t="s">
        <v>18</v>
      </c>
      <c r="J30" s="13">
        <f>+I30*H30</f>
        <v>-41245.200000000004</v>
      </c>
      <c r="K30" s="3">
        <f>+J30+H30</f>
        <v>-453697.2</v>
      </c>
    </row>
    <row r="31" spans="1:11" x14ac:dyDescent="0.25">
      <c r="A31" s="28" t="s">
        <v>36</v>
      </c>
      <c r="B31" s="10">
        <v>45094</v>
      </c>
      <c r="C31" s="11"/>
      <c r="D31" s="11"/>
      <c r="E31" s="12" t="s">
        <v>37</v>
      </c>
      <c r="F31" s="12" t="s">
        <v>34</v>
      </c>
      <c r="G31" s="11" t="s">
        <v>47</v>
      </c>
      <c r="H31" s="13">
        <v>-214746</v>
      </c>
      <c r="I31" s="14" t="s">
        <v>18</v>
      </c>
      <c r="J31" s="13">
        <f>+I31*H31</f>
        <v>-21474.600000000002</v>
      </c>
      <c r="K31" s="3">
        <f>+J31+H31</f>
        <v>-236220.6</v>
      </c>
    </row>
    <row r="32" spans="1:11" x14ac:dyDescent="0.25">
      <c r="A32" s="28" t="s">
        <v>36</v>
      </c>
      <c r="B32" s="10">
        <v>45104</v>
      </c>
      <c r="C32" s="11"/>
      <c r="D32" s="11"/>
      <c r="E32" s="12" t="s">
        <v>44</v>
      </c>
      <c r="F32" s="12"/>
      <c r="G32" s="11"/>
      <c r="H32" s="13"/>
      <c r="I32" s="14"/>
      <c r="J32" s="13"/>
      <c r="K32" s="3">
        <v>-35853917</v>
      </c>
    </row>
    <row r="33" spans="1:12" x14ac:dyDescent="0.25">
      <c r="A33" s="28"/>
      <c r="B33" s="10"/>
      <c r="C33" s="11"/>
      <c r="D33" s="11"/>
      <c r="E33" s="12" t="s">
        <v>42</v>
      </c>
      <c r="F33" s="12"/>
      <c r="G33" s="11"/>
      <c r="H33" s="13"/>
      <c r="I33" s="14"/>
      <c r="J33" s="13"/>
      <c r="K33" s="27">
        <f>+SUM(K27:K32)</f>
        <v>790432.29999999702</v>
      </c>
    </row>
    <row r="34" spans="1:12" x14ac:dyDescent="0.25">
      <c r="B34" s="15"/>
      <c r="C34" s="16"/>
      <c r="D34" s="16"/>
      <c r="E34" s="17"/>
      <c r="F34" s="17"/>
      <c r="G34" s="16"/>
      <c r="H34" s="18"/>
      <c r="I34" s="19"/>
      <c r="J34" s="18"/>
      <c r="K34" s="22"/>
    </row>
    <row r="35" spans="1:12" x14ac:dyDescent="0.25">
      <c r="B35" s="15"/>
      <c r="C35" s="16"/>
      <c r="D35" s="16"/>
      <c r="E35" s="17"/>
      <c r="F35" s="17"/>
      <c r="G35" s="16"/>
      <c r="H35" s="18"/>
      <c r="I35" s="19"/>
      <c r="J35" s="18"/>
      <c r="K35" s="22"/>
    </row>
    <row r="36" spans="1:12" ht="28.5" x14ac:dyDescent="0.25">
      <c r="A36" s="4" t="s">
        <v>2</v>
      </c>
      <c r="B36" s="4" t="s">
        <v>3</v>
      </c>
      <c r="C36" s="5" t="s">
        <v>4</v>
      </c>
      <c r="D36" s="5" t="s">
        <v>5</v>
      </c>
      <c r="E36" s="5" t="s">
        <v>6</v>
      </c>
      <c r="F36" s="5" t="s">
        <v>7</v>
      </c>
      <c r="G36" s="5" t="s">
        <v>8</v>
      </c>
      <c r="H36" s="6" t="s">
        <v>46</v>
      </c>
      <c r="I36" s="5" t="s">
        <v>9</v>
      </c>
      <c r="J36" s="6" t="s">
        <v>10</v>
      </c>
      <c r="K36" s="6" t="s">
        <v>11</v>
      </c>
      <c r="L36" s="23"/>
    </row>
    <row r="37" spans="1:12" x14ac:dyDescent="0.25">
      <c r="A37" s="28"/>
      <c r="B37" s="10"/>
      <c r="C37" s="11"/>
      <c r="D37" s="11"/>
      <c r="E37" s="12" t="s">
        <v>41</v>
      </c>
      <c r="F37" s="12"/>
      <c r="G37" s="11"/>
      <c r="H37" s="13"/>
      <c r="I37" s="14"/>
      <c r="J37" s="13"/>
      <c r="K37" s="3">
        <v>42598934</v>
      </c>
    </row>
    <row r="38" spans="1:12" x14ac:dyDescent="0.25">
      <c r="A38" s="28" t="s">
        <v>38</v>
      </c>
      <c r="B38" s="10">
        <v>45090</v>
      </c>
      <c r="C38" s="11" t="s">
        <v>39</v>
      </c>
      <c r="D38" s="11" t="s">
        <v>14</v>
      </c>
      <c r="E38" s="12" t="s">
        <v>40</v>
      </c>
      <c r="F38" s="12" t="s">
        <v>34</v>
      </c>
      <c r="G38" s="11" t="s">
        <v>35</v>
      </c>
      <c r="H38" s="13">
        <v>1771100</v>
      </c>
      <c r="I38" s="14" t="s">
        <v>18</v>
      </c>
      <c r="J38" s="13">
        <v>177110</v>
      </c>
      <c r="K38" s="3">
        <v>1948210</v>
      </c>
    </row>
    <row r="39" spans="1:12" ht="21.75" customHeight="1" x14ac:dyDescent="0.25">
      <c r="A39" s="28" t="s">
        <v>38</v>
      </c>
      <c r="B39" s="10">
        <v>45104</v>
      </c>
      <c r="C39" s="2"/>
      <c r="D39" s="2"/>
      <c r="E39" s="24" t="s">
        <v>45</v>
      </c>
      <c r="F39" s="24"/>
      <c r="G39" s="2"/>
      <c r="H39" s="2"/>
      <c r="I39" s="2"/>
      <c r="J39" s="2"/>
      <c r="K39" s="3">
        <v>-42598934</v>
      </c>
    </row>
    <row r="40" spans="1:12" ht="18.75" customHeight="1" x14ac:dyDescent="0.25">
      <c r="A40" s="28"/>
      <c r="B40" s="2"/>
      <c r="C40" s="2"/>
      <c r="D40" s="2"/>
      <c r="E40" s="24" t="s">
        <v>42</v>
      </c>
      <c r="F40" s="24"/>
      <c r="G40" s="2"/>
      <c r="H40" s="2"/>
      <c r="I40" s="2"/>
      <c r="J40" s="2"/>
      <c r="K40" s="27">
        <f>+SUM(K37:K39)</f>
        <v>1948210</v>
      </c>
    </row>
  </sheetData>
  <mergeCells count="2">
    <mergeCell ref="A1:K1"/>
    <mergeCell ref="A2:K2"/>
  </mergeCells>
  <phoneticPr fontId="4" type="noConversion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2023-07-12T04:08:36Z</cp:lastPrinted>
  <dcterms:created xsi:type="dcterms:W3CDTF">2023-07-12T03:59:33Z</dcterms:created>
  <dcterms:modified xsi:type="dcterms:W3CDTF">2023-07-24T08:22:22Z</dcterms:modified>
</cp:coreProperties>
</file>