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EASY\"/>
    </mc:Choice>
  </mc:AlternateContent>
  <xr:revisionPtr revIDLastSave="0" documentId="13_ncr:1_{BF3FD2BE-1145-42A4-AFBB-4C1D83BBDED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ông nợ" sheetId="2" r:id="rId1"/>
    <sheet name="Bảng kê chi tiết T5 " sheetId="1" r:id="rId2"/>
  </sheets>
  <definedNames>
    <definedName name="_xlnm._FilterDatabase" localSheetId="1" hidden="1">'Bảng kê chi tiết T5 '!$A$4:$O$14</definedName>
  </definedNames>
  <calcPr calcId="181029"/>
</workbook>
</file>

<file path=xl/calcChain.xml><?xml version="1.0" encoding="utf-8"?>
<calcChain xmlns="http://schemas.openxmlformats.org/spreadsheetml/2006/main">
  <c r="K3" i="1" l="1"/>
  <c r="F34" i="2"/>
  <c r="E13" i="2"/>
  <c r="K13" i="1"/>
  <c r="K14" i="1"/>
  <c r="C13" i="2"/>
  <c r="D28" i="2"/>
  <c r="K6" i="1"/>
  <c r="K7" i="1"/>
  <c r="K8" i="1"/>
  <c r="K9" i="1"/>
  <c r="K10" i="1"/>
  <c r="K11" i="1"/>
  <c r="K5" i="1"/>
</calcChain>
</file>

<file path=xl/sharedStrings.xml><?xml version="1.0" encoding="utf-8"?>
<sst xmlns="http://schemas.openxmlformats.org/spreadsheetml/2006/main" count="104" uniqueCount="58">
  <si>
    <t>Số hóa đơn</t>
  </si>
  <si>
    <t>00025943</t>
  </si>
  <si>
    <t>10%</t>
  </si>
  <si>
    <t>Thuế suất</t>
  </si>
  <si>
    <t>00029982</t>
  </si>
  <si>
    <t>Bán hàng EASYMART 136 Hồ Tùng Mậu, Bắc Từ Liêm, HN, HN, CK 4% CỐ ĐỊNH, KM GÀ MUỐI 500G X 20% TỪ 25-04-2023 ĐẾN 15-05-2023 - EASYMART The Terra An Hưng, Hà Đông, HN</t>
  </si>
  <si>
    <t>Bán hàng EASYMART The Terra An Hưng, Hà Đông, HN, CK 4% CỐ ĐỊNH</t>
  </si>
  <si>
    <t>00031522</t>
  </si>
  <si>
    <t>Ngày hóa đơn</t>
  </si>
  <si>
    <t>CÔNG TY CỔ PHẦN THƯƠNG MẠI VÀ DỊCH VỤ EASYMART</t>
  </si>
  <si>
    <t>00025446</t>
  </si>
  <si>
    <t>Mã số thuế người mua</t>
  </si>
  <si>
    <t>Bán hàng EASYMART 136 Hồ Tùng Mậu, Bắc Từ Liêm, HN, HN, CK 4% CỐ ĐỊNH</t>
  </si>
  <si>
    <t>Doanh số bán chưa có thuế GTGT</t>
  </si>
  <si>
    <t>1C23TNN</t>
  </si>
  <si>
    <t>0109801255</t>
  </si>
  <si>
    <t>Tên người mua</t>
  </si>
  <si>
    <t>Diễn giải</t>
  </si>
  <si>
    <t>Thuế GTGT</t>
  </si>
  <si>
    <t/>
  </si>
  <si>
    <t>Ký hiệu HĐ</t>
  </si>
  <si>
    <t>00029665</t>
  </si>
  <si>
    <t>Bán hàng EASYMART The Terra An Hưng, Hà Đông, HN, CK 4% CỐ ĐỊNH, KM GÀ MUỐI 500G X 20% TỪ 25-04-2023 ĐẾN 15-05-2023 - EASYMART The Terra An Hưng, Hà Đông, HN</t>
  </si>
  <si>
    <t>Hàng trả</t>
  </si>
  <si>
    <t>THEO DÕI CÔNG NỢ / CTY EASYMART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</si>
  <si>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</si>
  <si>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</si>
  <si>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</si>
  <si>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</si>
  <si>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</si>
  <si>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</si>
  <si>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6/2022</t>
  </si>
  <si>
    <t>Bảng kê hóa đơn tháng 7/2022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</si>
  <si>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</si>
  <si>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</si>
  <si>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</si>
  <si>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</si>
  <si>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</si>
  <si>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Bảng kê hóa đơn tháng 1,2,3,4/2023</t>
  </si>
  <si>
    <t>Tổng bán hàng</t>
  </si>
  <si>
    <t>13/12/2022</t>
  </si>
  <si>
    <t>16/02/2023</t>
  </si>
  <si>
    <t>23/02/2023</t>
  </si>
  <si>
    <t>13/03/2023</t>
  </si>
  <si>
    <t>Tổng hàng trả</t>
  </si>
  <si>
    <t>Tổng đã thanh toán</t>
  </si>
  <si>
    <t>Dư nợ phải thu EASYMART</t>
  </si>
  <si>
    <t>Tổng cộng</t>
  </si>
  <si>
    <t>Bảng kê hóa đơn tháng 5/2023</t>
  </si>
  <si>
    <t xml:space="preserve">Hàng trả tháng 5 </t>
  </si>
  <si>
    <t>00034530</t>
  </si>
  <si>
    <t>00034532</t>
  </si>
  <si>
    <t>8%</t>
  </si>
  <si>
    <t>Điều chỉnh giảm số lượng Giò tai nấm hương về 0 của HĐ 26852</t>
  </si>
  <si>
    <t>Điều chỉnh giảm số lượng Giò lụa về 0 của HĐ 29523</t>
  </si>
  <si>
    <t xml:space="preserve">HĐ điều chỉnh tháng 6 </t>
  </si>
  <si>
    <t xml:space="preserve">BẢNG KÊ HÓA ĐƠN, CHỨNG TỪ HÀNG HÓA, DỊCH VỤ BÁN RA </t>
  </si>
  <si>
    <t xml:space="preserve">Tháng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</si>
</sst>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sz val="8"/>
      <color theme="1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14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38" fontId="4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164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/>
    <xf numFmtId="164" fontId="7" fillId="0" borderId="4" xfId="1" applyNumberFormat="1" applyFont="1" applyBorder="1" applyAlignment="1">
      <alignment horizontal="left" vertical="center"/>
    </xf>
    <xf numFmtId="0" fontId="6" fillId="0" borderId="4" xfId="0" applyFont="1" applyBorder="1"/>
    <xf numFmtId="14" fontId="6" fillId="0" borderId="4" xfId="0" applyNumberFormat="1" applyFont="1" applyBorder="1" applyAlignment="1">
      <alignment horizontal="center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/>
    </xf>
    <xf numFmtId="164" fontId="10" fillId="3" borderId="4" xfId="1" applyNumberFormat="1" applyFont="1" applyFill="1" applyBorder="1" applyAlignment="1">
      <alignment horizontal="left" vertical="center"/>
    </xf>
    <xf numFmtId="164" fontId="8" fillId="3" borderId="4" xfId="1" applyNumberFormat="1" applyFont="1" applyFill="1" applyBorder="1"/>
    <xf numFmtId="0" fontId="8" fillId="3" borderId="4" xfId="0" applyFont="1" applyFill="1" applyBorder="1"/>
    <xf numFmtId="164" fontId="10" fillId="3" borderId="4" xfId="1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/>
    <xf numFmtId="164" fontId="11" fillId="4" borderId="4" xfId="0" applyNumberFormat="1" applyFont="1" applyFill="1" applyBorder="1"/>
    <xf numFmtId="0" fontId="6" fillId="0" borderId="6" xfId="0" applyFont="1" applyBorder="1" applyAlignment="1">
      <alignment horizontal="left"/>
    </xf>
    <xf numFmtId="14" fontId="6" fillId="0" borderId="5" xfId="0" applyNumberFormat="1" applyFont="1" applyBorder="1" applyAlignment="1">
      <alignment horizontal="center"/>
    </xf>
    <xf numFmtId="0" fontId="3" fillId="0" borderId="0" xfId="0" applyFont="1"/>
    <xf numFmtId="165" fontId="3" fillId="0" borderId="0" xfId="1" applyNumberFormat="1" applyFont="1" applyAlignment="1"/>
    <xf numFmtId="0" fontId="2" fillId="0" borderId="8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/>
    </xf>
    <xf numFmtId="14" fontId="8" fillId="3" borderId="5" xfId="0" applyNumberFormat="1" applyFont="1" applyFill="1" applyBorder="1" applyAlignment="1">
      <alignment horizontal="center"/>
    </xf>
    <xf numFmtId="14" fontId="8" fillId="3" borderId="6" xfId="0" applyNumberFormat="1" applyFont="1" applyFill="1" applyBorder="1" applyAlignment="1">
      <alignment horizontal="center"/>
    </xf>
    <xf numFmtId="14" fontId="11" fillId="4" borderId="5" xfId="0" quotePrefix="1" applyNumberFormat="1" applyFont="1" applyFill="1" applyBorder="1" applyAlignment="1">
      <alignment horizontal="center" vertical="center"/>
    </xf>
    <xf numFmtId="14" fontId="11" fillId="4" borderId="7" xfId="0" quotePrefix="1" applyNumberFormat="1" applyFont="1" applyFill="1" applyBorder="1" applyAlignment="1">
      <alignment horizontal="center" vertical="center"/>
    </xf>
    <xf numFmtId="14" fontId="11" fillId="4" borderId="6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13" fillId="5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F0EC-ECA2-48FD-B99A-3D340C4CDFD7}">
  <dimension ref="A1:F34"/>
  <sheetViews>
    <sheetView workbookViewId="0">
      <selection activeCell="C8" sqref="C8"/>
    </sheetView>
  </sheetViews>
  <sheetFormatPr defaultRowHeight="15" x14ac:dyDescent="0.25"/>
  <cols>
    <col min="1" max="1" width="16.28515625" customWidth="1"/>
    <col min="2" max="2" width="35.140625" customWidth="1"/>
    <col min="3" max="6" width="15.42578125" customWidth="1"/>
  </cols>
  <sheetData>
    <row r="1" spans="1:6" ht="19.5" x14ac:dyDescent="0.3">
      <c r="A1" s="30" t="s">
        <v>24</v>
      </c>
      <c r="B1" s="30"/>
      <c r="C1" s="30"/>
      <c r="D1" s="30"/>
      <c r="E1" s="30"/>
      <c r="F1" s="30"/>
    </row>
    <row r="2" spans="1:6" ht="31.5" x14ac:dyDescent="0.25">
      <c r="A2" s="16" t="s">
        <v>25</v>
      </c>
      <c r="B2" s="17" t="s">
        <v>26</v>
      </c>
      <c r="C2" s="17" t="s">
        <v>27</v>
      </c>
      <c r="D2" s="17" t="s">
        <v>28</v>
      </c>
      <c r="E2" s="17" t="s">
        <v>29</v>
      </c>
      <c r="F2" s="17" t="s">
        <v>30</v>
      </c>
    </row>
    <row r="3" spans="1:6" ht="15.75" x14ac:dyDescent="0.25">
      <c r="A3" s="15"/>
      <c r="B3" s="10" t="s">
        <v>31</v>
      </c>
      <c r="C3" s="11">
        <v>18077431</v>
      </c>
      <c r="D3" s="11"/>
      <c r="E3" s="12"/>
      <c r="F3" s="12"/>
    </row>
    <row r="4" spans="1:6" ht="15.75" x14ac:dyDescent="0.25">
      <c r="A4" s="15"/>
      <c r="B4" s="10" t="s">
        <v>32</v>
      </c>
      <c r="C4" s="11">
        <v>8268968</v>
      </c>
      <c r="D4" s="11"/>
      <c r="E4" s="12"/>
      <c r="F4" s="12"/>
    </row>
    <row r="5" spans="1:6" ht="15.75" x14ac:dyDescent="0.25">
      <c r="A5" s="15"/>
      <c r="B5" s="10" t="s">
        <v>33</v>
      </c>
      <c r="C5" s="11">
        <v>13612173</v>
      </c>
      <c r="D5" s="11"/>
      <c r="E5" s="12"/>
      <c r="F5" s="12"/>
    </row>
    <row r="6" spans="1:6" ht="15.75" x14ac:dyDescent="0.25">
      <c r="A6" s="15"/>
      <c r="B6" s="10" t="s">
        <v>34</v>
      </c>
      <c r="C6" s="11">
        <v>4406475</v>
      </c>
      <c r="D6" s="11"/>
      <c r="E6" s="12"/>
      <c r="F6" s="12"/>
    </row>
    <row r="7" spans="1:6" ht="15.75" x14ac:dyDescent="0.25">
      <c r="A7" s="15"/>
      <c r="B7" s="10" t="s">
        <v>35</v>
      </c>
      <c r="C7" s="11">
        <v>11147095</v>
      </c>
      <c r="D7" s="13"/>
      <c r="E7" s="12"/>
      <c r="F7" s="14"/>
    </row>
    <row r="8" spans="1:6" ht="15.75" x14ac:dyDescent="0.25">
      <c r="A8" s="26"/>
      <c r="B8" s="10" t="s">
        <v>36</v>
      </c>
      <c r="C8" s="11">
        <v>9471860</v>
      </c>
      <c r="D8" s="13"/>
      <c r="E8" s="12"/>
      <c r="F8" s="14"/>
    </row>
    <row r="9" spans="1:6" ht="15.75" x14ac:dyDescent="0.25">
      <c r="A9" s="26"/>
      <c r="B9" s="10" t="s">
        <v>37</v>
      </c>
      <c r="C9" s="11">
        <v>9481329</v>
      </c>
      <c r="D9" s="13"/>
      <c r="E9" s="12"/>
      <c r="F9" s="14"/>
    </row>
    <row r="10" spans="1:6" ht="15.75" x14ac:dyDescent="0.25">
      <c r="A10" s="26"/>
      <c r="B10" s="10" t="s">
        <v>38</v>
      </c>
      <c r="C10" s="11">
        <v>38658604</v>
      </c>
      <c r="D10" s="13"/>
      <c r="E10" s="12"/>
      <c r="F10" s="14"/>
    </row>
    <row r="11" spans="1:6" ht="15.75" x14ac:dyDescent="0.25">
      <c r="A11" s="26"/>
      <c r="B11" s="10" t="s">
        <v>48</v>
      </c>
      <c r="C11" s="11">
        <v>8315289</v>
      </c>
      <c r="D11" s="13"/>
      <c r="E11" s="12"/>
      <c r="F11" s="14"/>
    </row>
    <row r="12" spans="1:6" ht="15.75" x14ac:dyDescent="0.25">
      <c r="A12" s="26"/>
      <c r="B12" s="10" t="s">
        <v>55</v>
      </c>
      <c r="C12" s="11"/>
      <c r="D12" s="13"/>
      <c r="E12" s="12">
        <v>323748</v>
      </c>
      <c r="F12" s="14"/>
    </row>
    <row r="13" spans="1:6" ht="15.75" x14ac:dyDescent="0.25">
      <c r="A13" s="31" t="s">
        <v>39</v>
      </c>
      <c r="B13" s="32"/>
      <c r="C13" s="18">
        <f>+SUM(C3:C11)</f>
        <v>121439224</v>
      </c>
      <c r="D13" s="19"/>
      <c r="E13" s="20">
        <f>+SUM(E4:E12)</f>
        <v>323748</v>
      </c>
      <c r="F13" s="21"/>
    </row>
    <row r="14" spans="1:6" ht="15.75" x14ac:dyDescent="0.25">
      <c r="A14" s="15" t="s">
        <v>40</v>
      </c>
      <c r="B14" s="25" t="s">
        <v>23</v>
      </c>
      <c r="C14" s="11"/>
      <c r="D14" s="11">
        <v>460141</v>
      </c>
      <c r="E14" s="12"/>
      <c r="F14" s="14"/>
    </row>
    <row r="15" spans="1:6" ht="15.75" x14ac:dyDescent="0.25">
      <c r="A15" s="15">
        <v>44875</v>
      </c>
      <c r="B15" s="25" t="s">
        <v>23</v>
      </c>
      <c r="C15" s="11"/>
      <c r="D15" s="11">
        <v>119943</v>
      </c>
      <c r="E15" s="12"/>
      <c r="F15" s="14"/>
    </row>
    <row r="16" spans="1:6" ht="15.75" x14ac:dyDescent="0.25">
      <c r="A16" s="15">
        <v>44840</v>
      </c>
      <c r="B16" s="25" t="s">
        <v>23</v>
      </c>
      <c r="C16" s="11"/>
      <c r="D16" s="11">
        <v>239885</v>
      </c>
      <c r="E16" s="12"/>
      <c r="F16" s="14"/>
    </row>
    <row r="17" spans="1:6" ht="15.75" x14ac:dyDescent="0.25">
      <c r="A17" s="15">
        <v>44840</v>
      </c>
      <c r="B17" s="25" t="s">
        <v>23</v>
      </c>
      <c r="C17" s="11"/>
      <c r="D17" s="11">
        <v>359970</v>
      </c>
      <c r="E17" s="12"/>
      <c r="F17" s="14"/>
    </row>
    <row r="18" spans="1:6" ht="15.75" x14ac:dyDescent="0.25">
      <c r="A18" s="15">
        <v>44831</v>
      </c>
      <c r="B18" s="25" t="s">
        <v>23</v>
      </c>
      <c r="C18" s="11"/>
      <c r="D18" s="11">
        <v>464506</v>
      </c>
      <c r="E18" s="12"/>
      <c r="F18" s="14"/>
    </row>
    <row r="19" spans="1:6" ht="15.75" x14ac:dyDescent="0.25">
      <c r="A19" s="15">
        <v>44783</v>
      </c>
      <c r="B19" s="25" t="s">
        <v>23</v>
      </c>
      <c r="C19" s="11"/>
      <c r="D19" s="11">
        <v>1110110</v>
      </c>
      <c r="E19" s="12"/>
      <c r="F19" s="14"/>
    </row>
    <row r="20" spans="1:6" ht="15.75" x14ac:dyDescent="0.25">
      <c r="A20" s="15" t="s">
        <v>41</v>
      </c>
      <c r="B20" s="25" t="s">
        <v>23</v>
      </c>
      <c r="C20" s="11"/>
      <c r="D20" s="11">
        <v>244864</v>
      </c>
      <c r="E20" s="12"/>
      <c r="F20" s="14"/>
    </row>
    <row r="21" spans="1:6" ht="15.75" x14ac:dyDescent="0.25">
      <c r="A21" s="15" t="s">
        <v>42</v>
      </c>
      <c r="B21" s="25" t="s">
        <v>23</v>
      </c>
      <c r="C21" s="11"/>
      <c r="D21" s="11">
        <v>61155</v>
      </c>
      <c r="E21" s="12"/>
      <c r="F21" s="14"/>
    </row>
    <row r="22" spans="1:6" ht="15.75" x14ac:dyDescent="0.25">
      <c r="A22" s="15" t="s">
        <v>43</v>
      </c>
      <c r="B22" s="25" t="s">
        <v>23</v>
      </c>
      <c r="C22" s="11"/>
      <c r="D22" s="11">
        <v>934497</v>
      </c>
      <c r="E22" s="12"/>
      <c r="F22" s="14"/>
    </row>
    <row r="23" spans="1:6" ht="15.75" x14ac:dyDescent="0.25">
      <c r="A23" s="15">
        <v>45028</v>
      </c>
      <c r="B23" s="25" t="s">
        <v>23</v>
      </c>
      <c r="C23" s="11"/>
      <c r="D23" s="11">
        <v>903033</v>
      </c>
      <c r="E23" s="12"/>
      <c r="F23" s="14"/>
    </row>
    <row r="24" spans="1:6" ht="15.75" x14ac:dyDescent="0.25">
      <c r="A24" s="15">
        <v>45030</v>
      </c>
      <c r="B24" s="25" t="s">
        <v>23</v>
      </c>
      <c r="C24" s="11"/>
      <c r="D24" s="11">
        <v>96566</v>
      </c>
      <c r="E24" s="12"/>
      <c r="F24" s="14"/>
    </row>
    <row r="25" spans="1:6" ht="15.75" x14ac:dyDescent="0.25">
      <c r="A25" s="15">
        <v>45041</v>
      </c>
      <c r="B25" s="25" t="s">
        <v>23</v>
      </c>
      <c r="C25" s="11"/>
      <c r="D25" s="11">
        <v>238951</v>
      </c>
      <c r="E25" s="12"/>
      <c r="F25" s="14"/>
    </row>
    <row r="26" spans="1:6" ht="15.75" x14ac:dyDescent="0.25">
      <c r="A26" s="15"/>
      <c r="B26" s="25" t="s">
        <v>49</v>
      </c>
      <c r="C26" s="11"/>
      <c r="D26" s="11">
        <v>1018076</v>
      </c>
      <c r="E26" s="12"/>
      <c r="F26" s="14"/>
    </row>
    <row r="27" spans="1:6" ht="15.75" x14ac:dyDescent="0.25">
      <c r="A27" s="26"/>
      <c r="B27" s="25"/>
      <c r="C27" s="11"/>
      <c r="D27" s="11"/>
      <c r="E27" s="12"/>
      <c r="F27" s="14"/>
    </row>
    <row r="28" spans="1:6" ht="15.75" x14ac:dyDescent="0.25">
      <c r="A28" s="31" t="s">
        <v>44</v>
      </c>
      <c r="B28" s="32"/>
      <c r="C28" s="18"/>
      <c r="D28" s="18">
        <f>+SUM(D14:D26)</f>
        <v>6251697</v>
      </c>
      <c r="E28" s="20"/>
      <c r="F28" s="21"/>
    </row>
    <row r="29" spans="1:6" ht="15.75" x14ac:dyDescent="0.25">
      <c r="A29" s="15"/>
      <c r="B29" s="10"/>
      <c r="C29" s="11"/>
      <c r="D29" s="11"/>
      <c r="E29" s="12"/>
      <c r="F29" s="12"/>
    </row>
    <row r="30" spans="1:6" ht="15.75" x14ac:dyDescent="0.25">
      <c r="A30" s="15"/>
      <c r="B30" s="10"/>
      <c r="C30" s="11"/>
      <c r="D30" s="11"/>
      <c r="E30" s="12"/>
      <c r="F30" s="12"/>
    </row>
    <row r="31" spans="1:6" ht="15.75" x14ac:dyDescent="0.25">
      <c r="A31" s="15"/>
      <c r="B31" s="10"/>
      <c r="C31" s="11"/>
      <c r="D31" s="11"/>
      <c r="E31" s="12"/>
      <c r="F31" s="12"/>
    </row>
    <row r="32" spans="1:6" ht="15.75" x14ac:dyDescent="0.25">
      <c r="A32" s="15"/>
      <c r="B32" s="10"/>
      <c r="C32" s="11"/>
      <c r="D32" s="11"/>
      <c r="E32" s="12"/>
      <c r="F32" s="12"/>
    </row>
    <row r="33" spans="1:6" ht="15.75" x14ac:dyDescent="0.25">
      <c r="A33" s="31" t="s">
        <v>45</v>
      </c>
      <c r="B33" s="32"/>
      <c r="C33" s="22"/>
      <c r="D33" s="19"/>
      <c r="E33" s="21"/>
      <c r="F33" s="23">
        <v>0</v>
      </c>
    </row>
    <row r="34" spans="1:6" ht="15.75" x14ac:dyDescent="0.25">
      <c r="A34" s="33" t="s">
        <v>46</v>
      </c>
      <c r="B34" s="34"/>
      <c r="C34" s="34"/>
      <c r="D34" s="34"/>
      <c r="E34" s="35"/>
      <c r="F34" s="24">
        <f>+C13-D28-E13</f>
        <v>114863779</v>
      </c>
    </row>
  </sheetData>
  <mergeCells count="5">
    <mergeCell ref="A1:F1"/>
    <mergeCell ref="A13:B13"/>
    <mergeCell ref="A28:B28"/>
    <mergeCell ref="A33:B33"/>
    <mergeCell ref="A34:E34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4"/>
  <sheetViews>
    <sheetView tabSelected="1" zoomScaleNormal="100" workbookViewId="0">
      <selection activeCell="K4" sqref="K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20.140625" customWidth="1"/>
    <col min="6" max="6" width="21.42578125" customWidth="1"/>
    <col min="7" max="7" width="57.140625" customWidth="1"/>
    <col min="8" max="8" width="17.140625" style="6" customWidth="1"/>
    <col min="9" max="9" width="11.42578125" customWidth="1"/>
    <col min="10" max="11" width="15.7109375" style="6" customWidth="1"/>
  </cols>
  <sheetData>
    <row r="1" spans="1:11" ht="18.75" x14ac:dyDescent="0.3">
      <c r="A1" s="36" t="s">
        <v>56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37" t="s">
        <v>57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27"/>
      <c r="B3" s="27"/>
      <c r="C3" s="27"/>
      <c r="D3" s="27"/>
      <c r="E3" s="27"/>
      <c r="G3" s="27"/>
      <c r="H3" s="27"/>
      <c r="I3" s="27"/>
      <c r="J3" s="27"/>
      <c r="K3" s="28">
        <f>+SUBTOTAL(9,K5:K11)</f>
        <v>7297213</v>
      </c>
    </row>
    <row r="4" spans="1:11" ht="24.75" customHeight="1" x14ac:dyDescent="0.25">
      <c r="B4" s="3" t="s">
        <v>8</v>
      </c>
      <c r="C4" s="2" t="s">
        <v>0</v>
      </c>
      <c r="D4" s="2" t="s">
        <v>20</v>
      </c>
      <c r="E4" s="2" t="s">
        <v>16</v>
      </c>
      <c r="F4" s="2" t="s">
        <v>11</v>
      </c>
      <c r="G4" s="2" t="s">
        <v>17</v>
      </c>
      <c r="H4" s="9" t="s">
        <v>13</v>
      </c>
      <c r="I4" s="2" t="s">
        <v>3</v>
      </c>
      <c r="J4" s="9" t="s">
        <v>18</v>
      </c>
      <c r="K4" s="9" t="s">
        <v>47</v>
      </c>
    </row>
    <row r="5" spans="1:11" outlineLevel="1" x14ac:dyDescent="0.25">
      <c r="B5" s="8">
        <v>45050</v>
      </c>
      <c r="C5" s="5" t="s">
        <v>19</v>
      </c>
      <c r="D5" s="5" t="s">
        <v>19</v>
      </c>
      <c r="E5" s="5" t="s">
        <v>9</v>
      </c>
      <c r="F5" s="5" t="s">
        <v>15</v>
      </c>
      <c r="G5" s="5" t="s">
        <v>23</v>
      </c>
      <c r="H5" s="4">
        <v>-518100</v>
      </c>
      <c r="I5" s="1" t="s">
        <v>2</v>
      </c>
      <c r="J5" s="4">
        <v>-51810</v>
      </c>
      <c r="K5" s="4">
        <f>+J5+H5</f>
        <v>-569910</v>
      </c>
    </row>
    <row r="6" spans="1:11" outlineLevel="1" x14ac:dyDescent="0.25">
      <c r="B6" s="8">
        <v>45051</v>
      </c>
      <c r="C6" s="5" t="s">
        <v>10</v>
      </c>
      <c r="D6" s="5" t="s">
        <v>14</v>
      </c>
      <c r="E6" s="5" t="s">
        <v>9</v>
      </c>
      <c r="F6" s="5" t="s">
        <v>15</v>
      </c>
      <c r="G6" s="5" t="s">
        <v>22</v>
      </c>
      <c r="H6" s="4">
        <v>734297</v>
      </c>
      <c r="I6" s="1" t="s">
        <v>2</v>
      </c>
      <c r="J6" s="4">
        <v>73430</v>
      </c>
      <c r="K6" s="4">
        <f t="shared" ref="K6:K14" si="0">+J6+H6</f>
        <v>807727</v>
      </c>
    </row>
    <row r="7" spans="1:11" outlineLevel="1" x14ac:dyDescent="0.25">
      <c r="B7" s="8">
        <v>45055</v>
      </c>
      <c r="C7" s="5" t="s">
        <v>1</v>
      </c>
      <c r="D7" s="5" t="s">
        <v>14</v>
      </c>
      <c r="E7" s="5" t="s">
        <v>9</v>
      </c>
      <c r="F7" s="5" t="s">
        <v>15</v>
      </c>
      <c r="G7" s="5" t="s">
        <v>5</v>
      </c>
      <c r="H7" s="4">
        <v>1355985</v>
      </c>
      <c r="I7" s="1" t="s">
        <v>2</v>
      </c>
      <c r="J7" s="4">
        <v>135599</v>
      </c>
      <c r="K7" s="4">
        <f t="shared" si="0"/>
        <v>1491584</v>
      </c>
    </row>
    <row r="8" spans="1:11" outlineLevel="1" x14ac:dyDescent="0.25">
      <c r="B8" s="8">
        <v>45063</v>
      </c>
      <c r="C8" s="5" t="s">
        <v>19</v>
      </c>
      <c r="D8" s="5" t="s">
        <v>19</v>
      </c>
      <c r="E8" s="5" t="s">
        <v>9</v>
      </c>
      <c r="F8" s="5" t="s">
        <v>15</v>
      </c>
      <c r="G8" s="5" t="s">
        <v>23</v>
      </c>
      <c r="H8" s="4">
        <v>-407424</v>
      </c>
      <c r="I8" s="1" t="s">
        <v>2</v>
      </c>
      <c r="J8" s="4">
        <v>-40742</v>
      </c>
      <c r="K8" s="4">
        <f t="shared" si="0"/>
        <v>-448166</v>
      </c>
    </row>
    <row r="9" spans="1:11" outlineLevel="1" x14ac:dyDescent="0.25">
      <c r="B9" s="8">
        <v>45064</v>
      </c>
      <c r="C9" s="5" t="s">
        <v>21</v>
      </c>
      <c r="D9" s="5" t="s">
        <v>14</v>
      </c>
      <c r="E9" s="5" t="s">
        <v>9</v>
      </c>
      <c r="F9" s="5" t="s">
        <v>15</v>
      </c>
      <c r="G9" s="5" t="s">
        <v>6</v>
      </c>
      <c r="H9" s="4">
        <v>1473214</v>
      </c>
      <c r="I9" s="1" t="s">
        <v>2</v>
      </c>
      <c r="J9" s="4">
        <v>147321</v>
      </c>
      <c r="K9" s="4">
        <f t="shared" si="0"/>
        <v>1620535</v>
      </c>
    </row>
    <row r="10" spans="1:11" outlineLevel="1" x14ac:dyDescent="0.25">
      <c r="B10" s="8">
        <v>45069</v>
      </c>
      <c r="C10" s="5" t="s">
        <v>4</v>
      </c>
      <c r="D10" s="5" t="s">
        <v>14</v>
      </c>
      <c r="E10" s="5" t="s">
        <v>9</v>
      </c>
      <c r="F10" s="5" t="s">
        <v>15</v>
      </c>
      <c r="G10" s="5" t="s">
        <v>12</v>
      </c>
      <c r="H10" s="4">
        <v>2194534</v>
      </c>
      <c r="I10" s="1" t="s">
        <v>2</v>
      </c>
      <c r="J10" s="4">
        <v>219453</v>
      </c>
      <c r="K10" s="4">
        <f t="shared" si="0"/>
        <v>2413987</v>
      </c>
    </row>
    <row r="11" spans="1:11" outlineLevel="1" x14ac:dyDescent="0.25">
      <c r="B11" s="8">
        <v>45075</v>
      </c>
      <c r="C11" s="5" t="s">
        <v>7</v>
      </c>
      <c r="D11" s="5" t="s">
        <v>14</v>
      </c>
      <c r="E11" s="5" t="s">
        <v>9</v>
      </c>
      <c r="F11" s="5" t="s">
        <v>15</v>
      </c>
      <c r="G11" s="5" t="s">
        <v>6</v>
      </c>
      <c r="H11" s="4">
        <v>1801324</v>
      </c>
      <c r="I11" s="1" t="s">
        <v>2</v>
      </c>
      <c r="J11" s="4">
        <v>180132</v>
      </c>
      <c r="K11" s="4">
        <f t="shared" si="0"/>
        <v>1981456</v>
      </c>
    </row>
    <row r="12" spans="1:11" outlineLevel="1" x14ac:dyDescent="0.25">
      <c r="B12" s="8"/>
      <c r="C12" s="5"/>
      <c r="D12" s="5"/>
      <c r="E12" s="5"/>
      <c r="F12" s="5"/>
      <c r="G12" s="29"/>
      <c r="H12" s="4"/>
      <c r="I12" s="1"/>
      <c r="J12" s="4"/>
      <c r="K12" s="4"/>
    </row>
    <row r="13" spans="1:11" x14ac:dyDescent="0.25">
      <c r="B13" s="38">
        <v>45087</v>
      </c>
      <c r="C13" s="39" t="s">
        <v>50</v>
      </c>
      <c r="D13" s="39" t="s">
        <v>14</v>
      </c>
      <c r="E13" s="39" t="s">
        <v>9</v>
      </c>
      <c r="F13" s="39" t="s">
        <v>15</v>
      </c>
      <c r="G13" s="40" t="s">
        <v>53</v>
      </c>
      <c r="H13" s="41">
        <v>-151050</v>
      </c>
      <c r="I13" s="42" t="s">
        <v>52</v>
      </c>
      <c r="J13" s="41">
        <v>-12084</v>
      </c>
      <c r="K13" s="41">
        <f t="shared" si="0"/>
        <v>-163134</v>
      </c>
    </row>
    <row r="14" spans="1:11" x14ac:dyDescent="0.25">
      <c r="B14" s="38">
        <v>45087</v>
      </c>
      <c r="C14" s="39" t="s">
        <v>51</v>
      </c>
      <c r="D14" s="39" t="s">
        <v>14</v>
      </c>
      <c r="E14" s="39" t="s">
        <v>9</v>
      </c>
      <c r="F14" s="39" t="s">
        <v>15</v>
      </c>
      <c r="G14" s="43" t="s">
        <v>54</v>
      </c>
      <c r="H14" s="41">
        <v>-148717</v>
      </c>
      <c r="I14" s="42" t="s">
        <v>52</v>
      </c>
      <c r="J14" s="41">
        <v>-11897</v>
      </c>
      <c r="K14" s="41">
        <f t="shared" si="0"/>
        <v>-160614</v>
      </c>
    </row>
  </sheetData>
  <autoFilter ref="A4:O14" xr:uid="{00000000-0001-0000-0000-000000000000}">
    <sortState xmlns:xlrd2="http://schemas.microsoft.com/office/spreadsheetml/2017/richdata2" ref="A11:O13">
      <sortCondition ref="H4:H11"/>
    </sortState>
  </autoFilter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Bảng kê chi tiết T5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2023-06-10T03:22:01Z</dcterms:created>
  <dcterms:modified xsi:type="dcterms:W3CDTF">2023-06-10T04:23:12Z</dcterms:modified>
</cp:coreProperties>
</file>