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CircleK\MN\"/>
    </mc:Choice>
  </mc:AlternateContent>
  <bookViews>
    <workbookView xWindow="-120" yWindow="-120" windowWidth="24270" windowHeight="13020"/>
  </bookViews>
  <sheets>
    <sheet name="Sheet1" sheetId="1" r:id="rId1"/>
  </sheets>
  <definedNames>
    <definedName name="_xlnm._FilterDatabase" localSheetId="0" hidden="1">Sheet1!$A$4:$M$4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5" i="1"/>
  <c r="I79" i="1" l="1"/>
  <c r="J79" i="1" s="1"/>
  <c r="I80" i="1"/>
  <c r="J80" i="1" s="1"/>
  <c r="I81" i="1"/>
  <c r="J81" i="1" s="1"/>
  <c r="I82" i="1"/>
  <c r="J82" i="1" s="1"/>
  <c r="I78" i="1"/>
  <c r="J78" i="1" s="1"/>
  <c r="J3" i="1" s="1"/>
  <c r="H24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8" i="1"/>
  <c r="H105" i="1"/>
  <c r="H197" i="1"/>
  <c r="H25" i="1"/>
</calcChain>
</file>

<file path=xl/sharedStrings.xml><?xml version="1.0" encoding="utf-8"?>
<sst xmlns="http://schemas.openxmlformats.org/spreadsheetml/2006/main" count="979" uniqueCount="405">
  <si>
    <t>Ngày hóa đơn</t>
  </si>
  <si>
    <t>Số hóa đơn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</si>
  <si>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</si>
  <si>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</si>
  <si>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</si>
  <si>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</si>
  <si>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</si>
  <si>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</si>
  <si>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 xml:space="preserve">Tổng cộng </t>
  </si>
  <si>
    <t>00000430</t>
  </si>
  <si>
    <t>Hàng trả- phiếu MH002642 - RRS20230816578CT5018</t>
  </si>
  <si>
    <t>CHI NHÁNH CÔNG TY TNHH VÒNG TRÒN ĐỎ TẠI CẦN THƠ</t>
  </si>
  <si>
    <t>0306182043-017</t>
  </si>
  <si>
    <t>8%</t>
  </si>
  <si>
    <t>00000398</t>
  </si>
  <si>
    <t>Hàng trả - RRS20230809101CT5007</t>
  </si>
  <si>
    <t>00000399</t>
  </si>
  <si>
    <t>Hàng trả - RRS20230818685CT5015</t>
  </si>
  <si>
    <t>00010247</t>
  </si>
  <si>
    <t>Hàng trả - phiếu MH002643 - CircleK-SG0061 - RRS20230816597SG0061</t>
  </si>
  <si>
    <t>CÔNG TY TNHH VÒNG TRÒN ĐỎ</t>
  </si>
  <si>
    <t>0306182043</t>
  </si>
  <si>
    <t>00010765</t>
  </si>
  <si>
    <t>Hàng trả - Phiếu MH002863 - RRS20230829997SG0195</t>
  </si>
  <si>
    <t>00000086</t>
  </si>
  <si>
    <t>CHI NHÁNH CÔNG TY TNHH VÒNG TRÒN ĐỎ TẠI AN GIANG</t>
  </si>
  <si>
    <t>0306182043-020</t>
  </si>
  <si>
    <t>Hàng trả - phiếu MH002977 - CircleK-CT5013 - RRS20230905157CT5013</t>
  </si>
  <si>
    <t>00000087</t>
  </si>
  <si>
    <t>Hàng trả - RRS20230911692CT5014</t>
  </si>
  <si>
    <t>00000441</t>
  </si>
  <si>
    <t>Hàng trả - phiếu MH003046 - CircleK-CT5011</t>
  </si>
  <si>
    <t>00000296</t>
  </si>
  <si>
    <t>CHI NHÁNH CÔNG TY TNHH VÒNG TRÒN ĐỎ</t>
  </si>
  <si>
    <t>0306182043-012</t>
  </si>
  <si>
    <t>Hàng trả - phiếu MH003178 - CircleK-VT3019 - RRS20230920090VT3019</t>
  </si>
  <si>
    <t>00000475</t>
  </si>
  <si>
    <t>Hàng trả - RRS20230925469CT5017</t>
  </si>
  <si>
    <t>00000094</t>
  </si>
  <si>
    <t>CHI NHÁNH CÔNG TY TNHH VÒNG TRÒN ĐỎ TẠI ĐỒNG NAI</t>
  </si>
  <si>
    <t>0306182043-021</t>
  </si>
  <si>
    <t>Hàng trả</t>
  </si>
  <si>
    <t>00000483</t>
  </si>
  <si>
    <t>Hàng trả - RRS20230922285CT5004</t>
  </si>
  <si>
    <t>00000495</t>
  </si>
  <si>
    <t>Hàng trả - phiếu MH003366 - RRS20230925574CT5007</t>
  </si>
  <si>
    <t>00000496</t>
  </si>
  <si>
    <t>Hàng trả - phiếu MH003365 - RRS20230928766CT5008</t>
  </si>
  <si>
    <t>00012963</t>
  </si>
  <si>
    <t>Hàng trả - phiếu MH003364 - RRS20230911736SG0318</t>
  </si>
  <si>
    <t>00000099</t>
  </si>
  <si>
    <t>00000096</t>
  </si>
  <si>
    <t>22/11/2023</t>
  </si>
  <si>
    <t>23/11/2023</t>
  </si>
  <si>
    <t>24/11/2023</t>
  </si>
  <si>
    <t>30/11/2023</t>
  </si>
  <si>
    <t>20/11/2023</t>
  </si>
  <si>
    <t>29/11/2023</t>
  </si>
  <si>
    <t>CHI NHÁNH TẠI BÌNH DƯƠNG CÔNG TY TNHH VÒNG TRÒN ĐỎ</t>
  </si>
  <si>
    <t>0306182043-011</t>
  </si>
  <si>
    <t>PR-000-SG0058-390.2</t>
  </si>
  <si>
    <t>PR-000-SG0316-228.3</t>
  </si>
  <si>
    <t>PR-000-SG0156-356.2</t>
  </si>
  <si>
    <t>PR-000-SG0323-50.2</t>
  </si>
  <si>
    <t>PR-000-SG0326-63.3</t>
  </si>
  <si>
    <t>PR-000-SG0327-39.2</t>
  </si>
  <si>
    <t>PR-000-SG0330-14.2</t>
  </si>
  <si>
    <t>PR-000-BD7007-224.2</t>
  </si>
  <si>
    <t>PR-000-SG0288-373.2</t>
  </si>
  <si>
    <t>PR-000-SG0154-355.2</t>
  </si>
  <si>
    <t>PR-000-SG0175-353.2</t>
  </si>
  <si>
    <t>PR-000-SG0167-369.2</t>
  </si>
  <si>
    <t>PR-000-SG0134-330.2</t>
  </si>
  <si>
    <t>PR-000-SG0289-386.2</t>
  </si>
  <si>
    <t>PR-000-SG0273-413.2</t>
  </si>
  <si>
    <t>PR-000-SG0286-347.2</t>
  </si>
  <si>
    <t>PR-000-SG0317-235.3</t>
  </si>
  <si>
    <t>PR-000-SG0182-382.2</t>
  </si>
  <si>
    <t>PR-000-SG0293-405.3</t>
  </si>
  <si>
    <t>PR-000-SG0265-416.3</t>
  </si>
  <si>
    <t>PR-000-SG0268-320.1</t>
  </si>
  <si>
    <t>PR-000-SG0256-328.1</t>
  </si>
  <si>
    <t>PR-000-SG0255-400.2</t>
  </si>
  <si>
    <t>PR-000-SG0287-380.2</t>
  </si>
  <si>
    <t>PR-000-BD7003-365.3</t>
  </si>
  <si>
    <t>PR-000-BD7002-363.3</t>
  </si>
  <si>
    <t>PR-000-SG0266-357.1</t>
  </si>
  <si>
    <t>PR-000-SG0247-303.2</t>
  </si>
  <si>
    <t>PR-000-SG0164-387.2</t>
  </si>
  <si>
    <t>PR-000-SG0131-412.3</t>
  </si>
  <si>
    <t>PR-000-SG0291-412.2</t>
  </si>
  <si>
    <t>PR-000-SG0095-404.3</t>
  </si>
  <si>
    <t>PR-000-SG0275-385.2</t>
  </si>
  <si>
    <t>PR-000-SG0300-346.2</t>
  </si>
  <si>
    <t>PR-000-SG0226-367.2</t>
  </si>
  <si>
    <t>PR-000-SG0205-385.3</t>
  </si>
  <si>
    <t>PR-000-SG0262-390.3</t>
  </si>
  <si>
    <t>PR-000-SG0160-327.2</t>
  </si>
  <si>
    <t>PR-000-SG0100-424.2</t>
  </si>
  <si>
    <t>PR-000-SG0077-359.2</t>
  </si>
  <si>
    <t>PR-000-SG0068-343.1</t>
  </si>
  <si>
    <t>PR-000-SG0115-306.2</t>
  </si>
  <si>
    <t>PR-000-SG0278-364.1</t>
  </si>
  <si>
    <t>PR-000-SG0228-406.3</t>
  </si>
  <si>
    <t>PR-000-SG0201-357.3</t>
  </si>
  <si>
    <t>PR-000-SG0227-353.2</t>
  </si>
  <si>
    <t>PR-000-SG0204-317.2</t>
  </si>
  <si>
    <t>PR-000-SG0269-298.2</t>
  </si>
  <si>
    <t>PR-000-CT5018-146.1</t>
  </si>
  <si>
    <t>PR-000-CT5017-143.2</t>
  </si>
  <si>
    <t>PR-000-CT5011-249.2</t>
  </si>
  <si>
    <t>PR-000-CT5006-254.2</t>
  </si>
  <si>
    <t>PR-000-CT5009-250.2</t>
  </si>
  <si>
    <t>PR-000-CT5004-256.2</t>
  </si>
  <si>
    <t>PR-000-VT3006-271.1</t>
  </si>
  <si>
    <t>PR-000-VT3004-288.2</t>
  </si>
  <si>
    <t>PR-000-VT3017-304.2</t>
  </si>
  <si>
    <t>PR-000-VT3014-297.2</t>
  </si>
  <si>
    <t>PR-000-CT5012-236.2</t>
  </si>
  <si>
    <t>PR-000-SG0197-360.1</t>
  </si>
  <si>
    <t>PR-000-SG0198-357.2</t>
  </si>
  <si>
    <t>PR-000-SG0222-395.2</t>
  </si>
  <si>
    <t>PR-000-SG0148-344.2</t>
  </si>
  <si>
    <t>PR-000-SG0301-359.2</t>
  </si>
  <si>
    <t>PR-000-SG0298-378.3</t>
  </si>
  <si>
    <t>PR-000-SG0315-225.2</t>
  </si>
  <si>
    <t>PR-000-SG0307-386.3</t>
  </si>
  <si>
    <t>PR-000-SG0284-368.2</t>
  </si>
  <si>
    <t>PR-000-SG0279-397.3</t>
  </si>
  <si>
    <t>PR-000-SG0236-363.2</t>
  </si>
  <si>
    <t>PR-000-SG0155-415.3</t>
  </si>
  <si>
    <t>PR-000-SG0122-389.3</t>
  </si>
  <si>
    <t>PR-000-SG0141-324.2</t>
  </si>
  <si>
    <t>PR-000-SG0231-417.3</t>
  </si>
  <si>
    <t>PR-000-SG0035-399.1</t>
  </si>
  <si>
    <t>PR-000-SG0328-15.2</t>
  </si>
  <si>
    <t>PR-000-SG0220-392.3</t>
  </si>
  <si>
    <t>PR-000-SG0306-384.3</t>
  </si>
  <si>
    <t>PR-000-SG0277-395.3</t>
  </si>
  <si>
    <t>PR-000-SG0086-397.2</t>
  </si>
  <si>
    <t>PR-000-SG0103-356.2</t>
  </si>
  <si>
    <t>PR-000-SG0158-302.2</t>
  </si>
  <si>
    <t>PR-000-SG0129-428.3</t>
  </si>
  <si>
    <t>PR-000-SG0117-369.2</t>
  </si>
  <si>
    <t>PR-000-SG0299-417.3</t>
  </si>
  <si>
    <t>PR-000-SG0207-418.3</t>
  </si>
  <si>
    <t>PR-6280756-SG0285</t>
  </si>
  <si>
    <t>PR-000-SG0206-357.2</t>
  </si>
  <si>
    <t>PR-000-SG0297-374.2</t>
  </si>
  <si>
    <t>PR-000-SG0252-350.2</t>
  </si>
  <si>
    <t>PR-000-SG0264-379.2</t>
  </si>
  <si>
    <t>PR-6323016-SG0200</t>
  </si>
  <si>
    <t>Hàng trả  - CircleK-SG0195 - RRS20231107936SG0195</t>
  </si>
  <si>
    <t>Hàng trả  - CircleK-SG0286 - RRS20231123826SG0286</t>
  </si>
  <si>
    <t>00070122</t>
  </si>
  <si>
    <t>00070150</t>
  </si>
  <si>
    <t>00070152</t>
  </si>
  <si>
    <t>00070171</t>
  </si>
  <si>
    <t>00070172</t>
  </si>
  <si>
    <t>00070349</t>
  </si>
  <si>
    <t>00070350</t>
  </si>
  <si>
    <t>00070373</t>
  </si>
  <si>
    <t>00070374</t>
  </si>
  <si>
    <t>00070376</t>
  </si>
  <si>
    <t>00070378</t>
  </si>
  <si>
    <t>00070381</t>
  </si>
  <si>
    <t>00070402</t>
  </si>
  <si>
    <t>00070403</t>
  </si>
  <si>
    <t>00070404</t>
  </si>
  <si>
    <t>00070405</t>
  </si>
  <si>
    <t>00070437</t>
  </si>
  <si>
    <t>00070438</t>
  </si>
  <si>
    <t>00070439</t>
  </si>
  <si>
    <t>00070440</t>
  </si>
  <si>
    <t>00070441</t>
  </si>
  <si>
    <t>00070442</t>
  </si>
  <si>
    <t>00070465</t>
  </si>
  <si>
    <t>00070493</t>
  </si>
  <si>
    <t>00070639</t>
  </si>
  <si>
    <t>00070661</t>
  </si>
  <si>
    <t>00070893</t>
  </si>
  <si>
    <t>00070915</t>
  </si>
  <si>
    <t>00070916</t>
  </si>
  <si>
    <t>00070929</t>
  </si>
  <si>
    <t>00070930</t>
  </si>
  <si>
    <t>00070931</t>
  </si>
  <si>
    <t>00070932</t>
  </si>
  <si>
    <t>00070933</t>
  </si>
  <si>
    <t>00070934</t>
  </si>
  <si>
    <t>00070935</t>
  </si>
  <si>
    <t>00070940</t>
  </si>
  <si>
    <t>00070941</t>
  </si>
  <si>
    <t>00070942</t>
  </si>
  <si>
    <t>00070943</t>
  </si>
  <si>
    <t>00070944</t>
  </si>
  <si>
    <t>00070945</t>
  </si>
  <si>
    <t>00070946</t>
  </si>
  <si>
    <t>00070947</t>
  </si>
  <si>
    <t>00070948</t>
  </si>
  <si>
    <t>00070949</t>
  </si>
  <si>
    <t>00070950</t>
  </si>
  <si>
    <t>00070951</t>
  </si>
  <si>
    <t>00070962</t>
  </si>
  <si>
    <t>00070963</t>
  </si>
  <si>
    <t>00070964</t>
  </si>
  <si>
    <t>00070965</t>
  </si>
  <si>
    <t>00070966</t>
  </si>
  <si>
    <t>00070967</t>
  </si>
  <si>
    <t>00070968</t>
  </si>
  <si>
    <t>00070969</t>
  </si>
  <si>
    <t>00070970</t>
  </si>
  <si>
    <t>00070971</t>
  </si>
  <si>
    <t>00071265</t>
  </si>
  <si>
    <t>00071285</t>
  </si>
  <si>
    <t>00071286</t>
  </si>
  <si>
    <t>00071287</t>
  </si>
  <si>
    <t>00071288</t>
  </si>
  <si>
    <t>00071289</t>
  </si>
  <si>
    <t>00071290</t>
  </si>
  <si>
    <t>00071291</t>
  </si>
  <si>
    <t>00071292</t>
  </si>
  <si>
    <t>00071293</t>
  </si>
  <si>
    <t>00071294</t>
  </si>
  <si>
    <t>00071295</t>
  </si>
  <si>
    <t>00071296</t>
  </si>
  <si>
    <t>00071297</t>
  </si>
  <si>
    <t>00071298</t>
  </si>
  <si>
    <t>00071299</t>
  </si>
  <si>
    <t>00071300</t>
  </si>
  <si>
    <t>00071301</t>
  </si>
  <si>
    <t>00071302</t>
  </si>
  <si>
    <t>00071303</t>
  </si>
  <si>
    <t>00071304</t>
  </si>
  <si>
    <t>00071305</t>
  </si>
  <si>
    <t>00071306</t>
  </si>
  <si>
    <t>00071307</t>
  </si>
  <si>
    <t>00071308</t>
  </si>
  <si>
    <t>00071309</t>
  </si>
  <si>
    <t>00071310</t>
  </si>
  <si>
    <t>00071311</t>
  </si>
  <si>
    <t>00071314</t>
  </si>
  <si>
    <t>00071317</t>
  </si>
  <si>
    <t>00071318</t>
  </si>
  <si>
    <t>00071319</t>
  </si>
  <si>
    <t>00071320</t>
  </si>
  <si>
    <t>00071748</t>
  </si>
  <si>
    <t>15419</t>
  </si>
  <si>
    <t>16708</t>
  </si>
  <si>
    <t>00072898</t>
  </si>
  <si>
    <t>PR-6346510-SG0291- CircleK 135-137 Lê Văn Sỹ</t>
  </si>
  <si>
    <t>00073010</t>
  </si>
  <si>
    <t>PR-6357305-SG0277- CircleK 36-38 Trần Thái Tông</t>
  </si>
  <si>
    <t>00073011</t>
  </si>
  <si>
    <t>PR-6360854-SG0035- CircleK 704 Sư Vạn Hạnh</t>
  </si>
  <si>
    <t>00073012</t>
  </si>
  <si>
    <t>PR-6370555-SG0256- CircleK A1.09 Sunrise City View - Khu Phức Hợp Căn Hộ Nhật Hoa, 33 Nguyễn Hữu Thọ</t>
  </si>
  <si>
    <t>00073013</t>
  </si>
  <si>
    <t>PR-6363801-BD7007- CircleK 144 Đường Phan Trung, Khu phố 7</t>
  </si>
  <si>
    <t>00073014</t>
  </si>
  <si>
    <t>PR-6363695-BD7002- CircleK 508 Cách Mạng Tháng 8</t>
  </si>
  <si>
    <t>00073167</t>
  </si>
  <si>
    <t>PR-6388912-SG0095- CircleK 190B Phan Văn Trị</t>
  </si>
  <si>
    <t>00073168</t>
  </si>
  <si>
    <t>PR-6390692-SG0273-CircleK 60 Lâm Văn Bền</t>
  </si>
  <si>
    <t>00073169</t>
  </si>
  <si>
    <t>PR-6389944-SG0207- CircleK 371 Nguyễn Kiệm</t>
  </si>
  <si>
    <t>00073975</t>
  </si>
  <si>
    <t>PR-6396107-SG0315-CircleK Tầng Trệt Số 264-266 Âu Dương Lân</t>
  </si>
  <si>
    <t>00073976</t>
  </si>
  <si>
    <t>PR-6395513-SG0269- CircleK 285 Cách Mạng Tháng Tám</t>
  </si>
  <si>
    <t>00074200</t>
  </si>
  <si>
    <t>PR-6324252-SG0331- CircleK Số 21 Nguyễn Văn Tráng</t>
  </si>
  <si>
    <t>00074203</t>
  </si>
  <si>
    <t>PR-6400485-VT3011- 6 Quang Trung</t>
  </si>
  <si>
    <t>00074204</t>
  </si>
  <si>
    <t>PR-6371767-VT3006 -1 Thùy Vân</t>
  </si>
  <si>
    <t>00074215</t>
  </si>
  <si>
    <t>CircleK 11 Nguyễn Văn Tráng</t>
  </si>
  <si>
    <t>00074217</t>
  </si>
  <si>
    <t>CircleK 27Bis Tôn Thất Tùng</t>
  </si>
  <si>
    <t>00074218</t>
  </si>
  <si>
    <t>CircleK 16 Ấp Bắc</t>
  </si>
  <si>
    <t>00074424</t>
  </si>
  <si>
    <t>CircleK 04 Phổ Quang</t>
  </si>
  <si>
    <t>00074425</t>
  </si>
  <si>
    <t>00074426</t>
  </si>
  <si>
    <t>CircleK L3-SH01 Toà nhà Landmart 3, Vinhomes Central Park, 720A Điện Biên Phủ</t>
  </si>
  <si>
    <t>00074428</t>
  </si>
  <si>
    <t>CircleK L1-02 Tầng 1 Cao ốc Chung Cư SaiGon Mia, Đường số 9A Chung Cư Cụm 3,4 - Khu Dân Cư Trung Sơn</t>
  </si>
  <si>
    <t>00074429</t>
  </si>
  <si>
    <t>CircleK 73-75 Trần Trọng Cung</t>
  </si>
  <si>
    <t>00074431</t>
  </si>
  <si>
    <t>CircleK 720A Điện Biên Phủ</t>
  </si>
  <si>
    <t>00074432</t>
  </si>
  <si>
    <t>CircleK 184 Lê Đức Thọ</t>
  </si>
  <si>
    <t>00074561</t>
  </si>
  <si>
    <t>CircleK 66C Hoàng Diệu 2</t>
  </si>
  <si>
    <t>00074562</t>
  </si>
  <si>
    <t>CircleK 197A-199 Điện Biên Phủ</t>
  </si>
  <si>
    <t>00074563</t>
  </si>
  <si>
    <t>CircleK EA3-01-01 Tòa nhà Era Town</t>
  </si>
  <si>
    <t>00074621</t>
  </si>
  <si>
    <t>CircleK-CT5009-89 Trần Việt Châu</t>
  </si>
  <si>
    <t>00074627</t>
  </si>
  <si>
    <t>CircleK 529 Sư Vạn Hạnh</t>
  </si>
  <si>
    <t>00074628</t>
  </si>
  <si>
    <t>CircleK 295 Đỗ Xuân Hợp, khu phố 4</t>
  </si>
  <si>
    <t>00075578</t>
  </si>
  <si>
    <t>CHI NHÁNH CÔNG TY TNHH VÒNG TRÒN ĐỎ TẠI TIỀN GIANG</t>
  </si>
  <si>
    <t>0306182043-022</t>
  </si>
  <si>
    <t>CircleK 30/2 Ấp Bắc, Phường 5, Thành phố Mỹ Tho</t>
  </si>
  <si>
    <t>00075584</t>
  </si>
  <si>
    <t>Tầng Trệt Khối Nhà A, Lô số 20 Đường Võ Nguyên Giáp, Khu Dân Cư Phú An, Khu Đô Thị Mới Nam Sông Cần Thơ</t>
  </si>
  <si>
    <t>00075728</t>
  </si>
  <si>
    <t>CircleK A1.09 Sunrise City View - Khu Phức Hợp Căn Hộ Nhật Hoa, 33 Nguyễn Hữu Thọ</t>
  </si>
  <si>
    <t>00075729</t>
  </si>
  <si>
    <t>00075730</t>
  </si>
  <si>
    <t>00075888</t>
  </si>
  <si>
    <t>CircleK Thương Mại Dịch Vụ SH01, Cao Ốc Thoại Ngọc Hầu (Resgreen Tower) - 7A Thoại Ngọc Hầu</t>
  </si>
  <si>
    <t>00075889</t>
  </si>
  <si>
    <t>CircleK 144 Lê Trọng Tấn</t>
  </si>
  <si>
    <t>00075890</t>
  </si>
  <si>
    <t>CircleK 704 Sư Vạn Hạnh</t>
  </si>
  <si>
    <t>00075891</t>
  </si>
  <si>
    <t>CircleK T2,00.01 Toà Nhà Krista 537 Nguyễn Duy Trinh</t>
  </si>
  <si>
    <t>00075892</t>
  </si>
  <si>
    <t>CircleK 58 Phạm Văn Nghị, Khu Sky Garden 2-Phú Mỹ Hưng</t>
  </si>
  <si>
    <t>00075893</t>
  </si>
  <si>
    <t>00075894</t>
  </si>
  <si>
    <t>CircleK 126 Đường Số 15</t>
  </si>
  <si>
    <t>00076016</t>
  </si>
  <si>
    <t>CircleK 371 Nguyễn Kiệm</t>
  </si>
  <si>
    <t>00076017</t>
  </si>
  <si>
    <t>CircleK 174 Trần Văn Ơn</t>
  </si>
  <si>
    <t>00076046</t>
  </si>
  <si>
    <t>103 Thùy Vân</t>
  </si>
  <si>
    <t>00076097</t>
  </si>
  <si>
    <t>CircleK 469 Thống Nhất</t>
  </si>
  <si>
    <t>00076098</t>
  </si>
  <si>
    <t>CircleK 135 Nguyễn Cửu Đàm</t>
  </si>
  <si>
    <t>00076099</t>
  </si>
  <si>
    <t>CircleK 144 Đường Phan Trung, Khu phố 7</t>
  </si>
  <si>
    <t>00077064</t>
  </si>
  <si>
    <t>00077065</t>
  </si>
  <si>
    <t>CircleK 135-137 Lê Văn Sỹ</t>
  </si>
  <si>
    <t>00077066</t>
  </si>
  <si>
    <t>00077282</t>
  </si>
  <si>
    <t>CircleK 402 Nguyễn Thị Thập</t>
  </si>
  <si>
    <t>00077283</t>
  </si>
  <si>
    <t>CircleK Tầng Trệt Số 264-266 Âu Dương Lân</t>
  </si>
  <si>
    <t>00077358</t>
  </si>
  <si>
    <t>CircleK Tầng trệt - Tầng 1 Số 216 Hà Huy Giáp khu phố 1</t>
  </si>
  <si>
    <t>00077478</t>
  </si>
  <si>
    <t>CircleK 485 Huỳnh Tấn Phát</t>
  </si>
  <si>
    <t>00077479</t>
  </si>
  <si>
    <t>00077480</t>
  </si>
  <si>
    <t>00077481</t>
  </si>
  <si>
    <t>CircleK Tầng Trệt - Số 167 Phạm Hữu Lầu, Tổ 17, Khu Phố 1</t>
  </si>
  <si>
    <t>00077490</t>
  </si>
  <si>
    <t>CircleK 83 Đường Số 3, Khu Phố 4</t>
  </si>
  <si>
    <t>00077592</t>
  </si>
  <si>
    <t>00077612</t>
  </si>
  <si>
    <t>CircleK 14 Ung Văn Khiêm</t>
  </si>
  <si>
    <t>00077617</t>
  </si>
  <si>
    <t>CircleK 45 Cao Thắng</t>
  </si>
  <si>
    <t>00077618</t>
  </si>
  <si>
    <t>CircleK 285 Cách Mạng Tháng Tám</t>
  </si>
  <si>
    <t>00077623</t>
  </si>
  <si>
    <t>00017379</t>
  </si>
  <si>
    <t>Hàng trả - phiếu MH004685 - CircleK-SG0122 - RRS20231211091SG0122</t>
  </si>
  <si>
    <t>00017612</t>
  </si>
  <si>
    <t>Hàng trả - phiếu MH004779 - CircleK-SG0122 - RRS20231215520SG0122</t>
  </si>
  <si>
    <t>00000437</t>
  </si>
  <si>
    <t>Hàng trả - phiếu MH004914 - CircleK-VT3004 - RRS20231227348VT3004</t>
  </si>
  <si>
    <t>00000662</t>
  </si>
  <si>
    <t>Hàng trả - phiếu MH004902 - CircleK-CT5004 - RRS20231226212CT5004</t>
  </si>
  <si>
    <t>00000682</t>
  </si>
  <si>
    <t>Hàng trả - phiếu MH004697 - CircleK-CT5009 - RRS20231213350CT5009</t>
  </si>
  <si>
    <t>00019166</t>
  </si>
  <si>
    <t>Hàng trả - phiếu MH004913 - CircleK-SG0103 - RRS20231227339SG0103</t>
  </si>
  <si>
    <t>00019167</t>
  </si>
  <si>
    <t>Hàng trả - phiếu MH004953 - CircleK-SG0286 - RRS20231228419SG0286</t>
  </si>
  <si>
    <t>00019168</t>
  </si>
  <si>
    <t>Hàng trả - phiếu MH004955 - CircleK-SG0269 - RRS20231228399SG0269</t>
  </si>
  <si>
    <t>00019169</t>
  </si>
  <si>
    <t>Hàng trả - phiếu MH004954 - CircleK-SG0201 - RRS20231228401SG0201</t>
  </si>
  <si>
    <t>00019234</t>
  </si>
  <si>
    <t>Hàng trả - phiếu MH005031 - CircleK-SG0035 - RRS20231228411SG0035</t>
  </si>
  <si>
    <t>13980</t>
  </si>
  <si>
    <t>14077</t>
  </si>
  <si>
    <t>14086</t>
  </si>
  <si>
    <t>14094</t>
  </si>
  <si>
    <t>14099</t>
  </si>
  <si>
    <t>Phí Hỗ trợ tháng 08-11</t>
  </si>
  <si>
    <t>00029754</t>
  </si>
  <si>
    <t>0306182043-018</t>
  </si>
  <si>
    <t>10%</t>
  </si>
  <si>
    <t>00029755</t>
  </si>
  <si>
    <t>0306182043-019</t>
  </si>
  <si>
    <t>00029756</t>
  </si>
  <si>
    <t>00039667</t>
  </si>
  <si>
    <t>PR-5180805-SG0091 - CircleK 162 Nguyễn Công Trứ</t>
  </si>
  <si>
    <t xml:space="preserve">BẢNG KÊ HÓA ĐƠN CHƯA THANH TOÁN </t>
  </si>
  <si>
    <t>Đến hết ngày 31/12/2023</t>
  </si>
  <si>
    <t xml:space="preserve">Hóa đơn điều chỉnh giảm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</si>
</sst>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2" fillId="0" borderId="0"/>
  </cellStyleXfs>
  <cellXfs count="47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38" fontId="3" fillId="2" borderId="2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9" fontId="4" fillId="0" borderId="4" xfId="1" applyFont="1" applyBorder="1" applyAlignment="1">
      <alignment horizontal="right" vertical="center"/>
    </xf>
    <xf numFmtId="0" fontId="4" fillId="0" borderId="4" xfId="2" applyFont="1" applyBorder="1" applyAlignment="1">
      <alignment horizontal="right" vertical="center"/>
    </xf>
    <xf numFmtId="38" fontId="4" fillId="0" borderId="4" xfId="2" applyNumberFormat="1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14" fontId="4" fillId="0" borderId="4" xfId="2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8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8" fontId="4" fillId="0" borderId="4" xfId="0" applyNumberFormat="1" applyFont="1" applyBorder="1" applyAlignment="1">
      <alignment horizontal="right" vertical="center"/>
    </xf>
    <xf numFmtId="38" fontId="4" fillId="0" borderId="4" xfId="2" applyNumberFormat="1" applyFont="1" applyBorder="1" applyAlignment="1">
      <alignment horizontal="right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8" fontId="0" fillId="0" borderId="0" xfId="0" applyNumberFormat="1"/>
    <xf numFmtId="38" fontId="4" fillId="0" borderId="4" xfId="2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38" fontId="4" fillId="0" borderId="4" xfId="2" applyNumberFormat="1" applyFont="1" applyBorder="1" applyAlignment="1">
      <alignment horizontal="right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8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4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38" fontId="4" fillId="3" borderId="4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quotePrefix="1" applyFont="1" applyFill="1" applyBorder="1" applyAlignment="1">
      <alignment horizontal="left" vertical="center"/>
    </xf>
    <xf numFmtId="0" fontId="4" fillId="0" borderId="4" xfId="2" applyFont="1" applyBorder="1" applyAlignment="1">
      <alignment horizontal="right" vertical="center"/>
    </xf>
    <xf numFmtId="38" fontId="4" fillId="0" borderId="4" xfId="2" applyNumberFormat="1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14" fontId="4" fillId="0" borderId="4" xfId="2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right" vertical="center"/>
    </xf>
    <xf numFmtId="38" fontId="8" fillId="0" borderId="0" xfId="0" applyNumberFormat="1" applyFont="1"/>
    <xf numFmtId="0" fontId="3" fillId="0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8" fontId="3" fillId="0" borderId="4" xfId="0" applyNumberFormat="1" applyFont="1" applyFill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38" fontId="0" fillId="3" borderId="4" xfId="0" applyNumberFormat="1" applyFill="1" applyBorder="1"/>
    <xf numFmtId="38" fontId="4" fillId="0" borderId="0" xfId="2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7">
    <cellStyle name="Comma 2" xfId="5"/>
    <cellStyle name="Comma 2 2" xfId="12"/>
    <cellStyle name="Comma 2 3" xfId="10"/>
    <cellStyle name="Comma 3" xfId="3"/>
    <cellStyle name="Comma 3 2" xfId="9"/>
    <cellStyle name="Comma 4" xfId="11"/>
    <cellStyle name="Comma 5" xfId="8"/>
    <cellStyle name="Comma 6" xfId="7"/>
    <cellStyle name="Comma 7" xfId="14"/>
    <cellStyle name="Comma 8" xfId="6"/>
    <cellStyle name="Normal" xfId="0" builtinId="0"/>
    <cellStyle name="Normal 2" xfId="4"/>
    <cellStyle name="Normal 2 2" xfId="15"/>
    <cellStyle name="Normal 2 3" xfId="16"/>
    <cellStyle name="Normal 3" xfId="2"/>
    <cellStyle name="Normal 4" xfId="1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tabSelected="1" topLeftCell="A5" workbookViewId="0">
      <selection activeCell="C5" sqref="C5"/>
    </sheetView>
  </sheetViews>
  <sheetFormatPr defaultRowHeight="15" x14ac:dyDescent="0.25"/>
  <cols>
    <col min="4" max="4" width="26.140625" customWidth="1"/>
    <col min="5" max="5" width="14.42578125" customWidth="1"/>
    <col min="6" max="6" width="37.28515625" customWidth="1"/>
    <col min="10" max="10" width="13" bestFit="1" customWidth="1"/>
  </cols>
  <sheetData>
    <row r="1" spans="1:11" x14ac:dyDescent="0.25">
      <c r="A1" s="45" t="s">
        <v>402</v>
      </c>
      <c r="B1" s="45"/>
      <c r="C1" s="45"/>
      <c r="D1" s="45"/>
      <c r="E1" s="45"/>
      <c r="F1" s="45"/>
      <c r="G1" s="45"/>
      <c r="H1" s="45"/>
      <c r="I1" s="45"/>
    </row>
    <row r="2" spans="1:11" x14ac:dyDescent="0.25">
      <c r="A2" s="46" t="s">
        <v>403</v>
      </c>
      <c r="B2" s="46"/>
      <c r="C2" s="46"/>
      <c r="D2" s="46"/>
      <c r="E2" s="46"/>
      <c r="F2" s="46"/>
      <c r="G2" s="46"/>
      <c r="H2" s="46"/>
      <c r="I2" s="46"/>
    </row>
    <row r="3" spans="1:11" x14ac:dyDescent="0.25">
      <c r="J3" s="38">
        <f>+SUBTOTAL(9,J5:J198)</f>
        <v>65399501.640000001</v>
      </c>
      <c r="K3" s="20"/>
    </row>
    <row r="4" spans="1:11" ht="42" x14ac:dyDescent="0.25">
      <c r="A4" s="2" t="s">
        <v>0</v>
      </c>
      <c r="B4" s="1" t="s">
        <v>1</v>
      </c>
      <c r="C4" s="1"/>
      <c r="D4" s="1" t="s">
        <v>2</v>
      </c>
      <c r="E4" s="1" t="s">
        <v>3</v>
      </c>
      <c r="F4" s="1" t="s">
        <v>4</v>
      </c>
      <c r="G4" s="3" t="s">
        <v>5</v>
      </c>
      <c r="H4" s="1" t="s">
        <v>6</v>
      </c>
      <c r="I4" s="3" t="s">
        <v>7</v>
      </c>
      <c r="J4" s="4" t="s">
        <v>8</v>
      </c>
    </row>
    <row r="5" spans="1:11" x14ac:dyDescent="0.25">
      <c r="A5" s="28">
        <v>45065</v>
      </c>
      <c r="B5" s="32" t="s">
        <v>394</v>
      </c>
      <c r="C5" s="32">
        <f>0+B5</f>
        <v>29754</v>
      </c>
      <c r="D5" s="29" t="s">
        <v>404</v>
      </c>
      <c r="E5" s="29" t="s">
        <v>11</v>
      </c>
      <c r="F5" s="29" t="s">
        <v>395</v>
      </c>
      <c r="G5" s="30">
        <v>-866168</v>
      </c>
      <c r="H5" s="31" t="s">
        <v>396</v>
      </c>
      <c r="I5" s="30">
        <v>-86616.8</v>
      </c>
      <c r="J5" s="43">
        <v>-952784.8</v>
      </c>
    </row>
    <row r="6" spans="1:11" x14ac:dyDescent="0.25">
      <c r="A6" s="28">
        <v>45066</v>
      </c>
      <c r="B6" s="32" t="s">
        <v>397</v>
      </c>
      <c r="C6" s="32">
        <f t="shared" ref="C6:C69" si="0">0+B6</f>
        <v>29755</v>
      </c>
      <c r="D6" s="29" t="s">
        <v>404</v>
      </c>
      <c r="E6" s="29" t="s">
        <v>11</v>
      </c>
      <c r="F6" s="29" t="s">
        <v>398</v>
      </c>
      <c r="G6" s="30">
        <v>-866167</v>
      </c>
      <c r="H6" s="31" t="s">
        <v>396</v>
      </c>
      <c r="I6" s="30">
        <v>-86616.700000000012</v>
      </c>
      <c r="J6" s="43">
        <v>-952783.7</v>
      </c>
    </row>
    <row r="7" spans="1:11" x14ac:dyDescent="0.25">
      <c r="A7" s="28">
        <v>45067</v>
      </c>
      <c r="B7" s="32" t="s">
        <v>399</v>
      </c>
      <c r="C7" s="32">
        <f t="shared" si="0"/>
        <v>29756</v>
      </c>
      <c r="D7" s="29" t="s">
        <v>404</v>
      </c>
      <c r="E7" s="29" t="s">
        <v>11</v>
      </c>
      <c r="F7" s="29" t="s">
        <v>26</v>
      </c>
      <c r="G7" s="30">
        <v>-866167</v>
      </c>
      <c r="H7" s="31" t="s">
        <v>396</v>
      </c>
      <c r="I7" s="30">
        <v>-86616.700000000012</v>
      </c>
      <c r="J7" s="43">
        <v>-952783.7</v>
      </c>
    </row>
    <row r="8" spans="1:11" x14ac:dyDescent="0.25">
      <c r="A8" s="9">
        <v>45113</v>
      </c>
      <c r="B8" s="8" t="s">
        <v>400</v>
      </c>
      <c r="C8" s="32">
        <f t="shared" si="0"/>
        <v>39667</v>
      </c>
      <c r="D8" s="8" t="s">
        <v>401</v>
      </c>
      <c r="E8" s="8" t="s">
        <v>20</v>
      </c>
      <c r="F8" s="8" t="s">
        <v>21</v>
      </c>
      <c r="G8" s="7">
        <v>539116</v>
      </c>
      <c r="H8" s="6" t="s">
        <v>13</v>
      </c>
      <c r="I8" s="7">
        <v>43129</v>
      </c>
      <c r="J8" s="17">
        <v>582245</v>
      </c>
    </row>
    <row r="9" spans="1:11" x14ac:dyDescent="0.25">
      <c r="A9" s="9">
        <v>45162</v>
      </c>
      <c r="B9" s="8" t="s">
        <v>9</v>
      </c>
      <c r="C9" s="32">
        <f t="shared" si="0"/>
        <v>430</v>
      </c>
      <c r="D9" s="8" t="s">
        <v>11</v>
      </c>
      <c r="E9" s="8" t="s">
        <v>12</v>
      </c>
      <c r="F9" s="8" t="s">
        <v>10</v>
      </c>
      <c r="G9" s="7">
        <v>-165040</v>
      </c>
      <c r="H9" s="6" t="s">
        <v>13</v>
      </c>
      <c r="I9" s="7">
        <v>-13203</v>
      </c>
      <c r="J9" s="17">
        <v>-178243</v>
      </c>
    </row>
    <row r="10" spans="1:11" x14ac:dyDescent="0.25">
      <c r="A10" s="36">
        <v>45168</v>
      </c>
      <c r="B10" s="35" t="s">
        <v>14</v>
      </c>
      <c r="C10" s="32">
        <f t="shared" si="0"/>
        <v>398</v>
      </c>
      <c r="D10" s="35" t="s">
        <v>11</v>
      </c>
      <c r="E10" s="35" t="s">
        <v>12</v>
      </c>
      <c r="F10" s="35" t="s">
        <v>15</v>
      </c>
      <c r="G10" s="34">
        <v>-187038</v>
      </c>
      <c r="H10" s="33" t="s">
        <v>13</v>
      </c>
      <c r="I10" s="34">
        <v>-14963</v>
      </c>
      <c r="J10" s="17">
        <v>-202001</v>
      </c>
    </row>
    <row r="11" spans="1:11" x14ac:dyDescent="0.25">
      <c r="A11" s="36">
        <v>45168</v>
      </c>
      <c r="B11" s="35" t="s">
        <v>16</v>
      </c>
      <c r="C11" s="32">
        <f t="shared" si="0"/>
        <v>399</v>
      </c>
      <c r="D11" s="35" t="s">
        <v>11</v>
      </c>
      <c r="E11" s="35" t="s">
        <v>12</v>
      </c>
      <c r="F11" s="35" t="s">
        <v>17</v>
      </c>
      <c r="G11" s="34">
        <v>-52259</v>
      </c>
      <c r="H11" s="33" t="s">
        <v>13</v>
      </c>
      <c r="I11" s="34">
        <v>-4181</v>
      </c>
      <c r="J11" s="17">
        <v>-56440</v>
      </c>
    </row>
    <row r="12" spans="1:11" x14ac:dyDescent="0.25">
      <c r="A12" s="36">
        <v>45168</v>
      </c>
      <c r="B12" s="35" t="s">
        <v>18</v>
      </c>
      <c r="C12" s="32">
        <f t="shared" si="0"/>
        <v>10247</v>
      </c>
      <c r="D12" s="35" t="s">
        <v>20</v>
      </c>
      <c r="E12" s="35" t="s">
        <v>21</v>
      </c>
      <c r="F12" s="35" t="s">
        <v>19</v>
      </c>
      <c r="G12" s="34">
        <v>-330080</v>
      </c>
      <c r="H12" s="33" t="s">
        <v>13</v>
      </c>
      <c r="I12" s="34">
        <v>-26406</v>
      </c>
      <c r="J12" s="17">
        <v>-356486</v>
      </c>
    </row>
    <row r="13" spans="1:11" x14ac:dyDescent="0.25">
      <c r="A13" s="36">
        <v>45169</v>
      </c>
      <c r="B13" s="35" t="s">
        <v>22</v>
      </c>
      <c r="C13" s="32">
        <f t="shared" si="0"/>
        <v>10765</v>
      </c>
      <c r="D13" s="35" t="s">
        <v>20</v>
      </c>
      <c r="E13" s="35" t="s">
        <v>21</v>
      </c>
      <c r="F13" s="35" t="s">
        <v>23</v>
      </c>
      <c r="G13" s="34">
        <v>-165040</v>
      </c>
      <c r="H13" s="33" t="s">
        <v>13</v>
      </c>
      <c r="I13" s="34">
        <v>-13203</v>
      </c>
      <c r="J13" s="17">
        <v>-178243</v>
      </c>
    </row>
    <row r="14" spans="1:11" x14ac:dyDescent="0.25">
      <c r="A14" s="10">
        <v>45187</v>
      </c>
      <c r="B14" s="11" t="s">
        <v>24</v>
      </c>
      <c r="C14" s="32">
        <f t="shared" si="0"/>
        <v>86</v>
      </c>
      <c r="D14" s="11" t="s">
        <v>25</v>
      </c>
      <c r="E14" s="11" t="s">
        <v>26</v>
      </c>
      <c r="F14" s="11" t="s">
        <v>27</v>
      </c>
      <c r="G14" s="12">
        <v>-247560</v>
      </c>
      <c r="H14" s="13" t="s">
        <v>13</v>
      </c>
      <c r="I14" s="12">
        <v>-19805</v>
      </c>
      <c r="J14" s="17">
        <v>-267365</v>
      </c>
    </row>
    <row r="15" spans="1:11" x14ac:dyDescent="0.25">
      <c r="A15" s="10">
        <v>45188</v>
      </c>
      <c r="B15" s="11" t="s">
        <v>28</v>
      </c>
      <c r="C15" s="32">
        <f t="shared" si="0"/>
        <v>87</v>
      </c>
      <c r="D15" s="11" t="s">
        <v>25</v>
      </c>
      <c r="E15" s="11" t="s">
        <v>26</v>
      </c>
      <c r="F15" s="11" t="s">
        <v>29</v>
      </c>
      <c r="G15" s="12">
        <v>-239297</v>
      </c>
      <c r="H15" s="13" t="s">
        <v>13</v>
      </c>
      <c r="I15" s="12">
        <v>-19144</v>
      </c>
      <c r="J15" s="17">
        <v>-258441</v>
      </c>
    </row>
    <row r="16" spans="1:11" x14ac:dyDescent="0.25">
      <c r="A16" s="10">
        <v>45188</v>
      </c>
      <c r="B16" s="11" t="s">
        <v>30</v>
      </c>
      <c r="C16" s="32">
        <f t="shared" si="0"/>
        <v>441</v>
      </c>
      <c r="D16" s="11" t="s">
        <v>11</v>
      </c>
      <c r="E16" s="11" t="s">
        <v>12</v>
      </c>
      <c r="F16" s="11" t="s">
        <v>31</v>
      </c>
      <c r="G16" s="12">
        <v>-165040</v>
      </c>
      <c r="H16" s="13" t="s">
        <v>13</v>
      </c>
      <c r="I16" s="12">
        <v>-13203</v>
      </c>
      <c r="J16" s="17">
        <v>-178243</v>
      </c>
    </row>
    <row r="17" spans="1:10" x14ac:dyDescent="0.25">
      <c r="A17" s="10">
        <v>45195</v>
      </c>
      <c r="B17" s="11" t="s">
        <v>32</v>
      </c>
      <c r="C17" s="32">
        <f t="shared" si="0"/>
        <v>296</v>
      </c>
      <c r="D17" s="11" t="s">
        <v>33</v>
      </c>
      <c r="E17" s="11" t="s">
        <v>34</v>
      </c>
      <c r="F17" s="11" t="s">
        <v>35</v>
      </c>
      <c r="G17" s="12">
        <v>-247560</v>
      </c>
      <c r="H17" s="13" t="s">
        <v>13</v>
      </c>
      <c r="I17" s="12">
        <v>-19805</v>
      </c>
      <c r="J17" s="17">
        <v>-267365</v>
      </c>
    </row>
    <row r="18" spans="1:10" x14ac:dyDescent="0.25">
      <c r="A18" s="10">
        <v>45197</v>
      </c>
      <c r="B18" s="11" t="s">
        <v>36</v>
      </c>
      <c r="C18" s="32">
        <f t="shared" si="0"/>
        <v>475</v>
      </c>
      <c r="D18" s="11" t="s">
        <v>11</v>
      </c>
      <c r="E18" s="11" t="s">
        <v>12</v>
      </c>
      <c r="F18" s="11" t="s">
        <v>37</v>
      </c>
      <c r="G18" s="12">
        <v>-52259</v>
      </c>
      <c r="H18" s="13" t="s">
        <v>13</v>
      </c>
      <c r="I18" s="12">
        <v>-4181</v>
      </c>
      <c r="J18" s="17">
        <v>-56440</v>
      </c>
    </row>
    <row r="19" spans="1:10" x14ac:dyDescent="0.25">
      <c r="A19" s="10">
        <v>45198</v>
      </c>
      <c r="B19" s="11" t="s">
        <v>38</v>
      </c>
      <c r="C19" s="32">
        <f t="shared" si="0"/>
        <v>94</v>
      </c>
      <c r="D19" s="11" t="s">
        <v>39</v>
      </c>
      <c r="E19" s="11" t="s">
        <v>40</v>
      </c>
      <c r="F19" s="11" t="s">
        <v>41</v>
      </c>
      <c r="G19" s="12">
        <v>-82520</v>
      </c>
      <c r="H19" s="13" t="s">
        <v>13</v>
      </c>
      <c r="I19" s="12">
        <v>-6602</v>
      </c>
      <c r="J19" s="17">
        <v>-89122</v>
      </c>
    </row>
    <row r="20" spans="1:10" x14ac:dyDescent="0.25">
      <c r="A20" s="14">
        <v>45198</v>
      </c>
      <c r="B20" s="15" t="s">
        <v>42</v>
      </c>
      <c r="C20" s="32">
        <f t="shared" si="0"/>
        <v>483</v>
      </c>
      <c r="D20" s="15" t="s">
        <v>11</v>
      </c>
      <c r="E20" s="15" t="s">
        <v>12</v>
      </c>
      <c r="F20" s="15" t="s">
        <v>43</v>
      </c>
      <c r="G20" s="16">
        <v>-52259</v>
      </c>
      <c r="H20" s="27" t="s">
        <v>13</v>
      </c>
      <c r="I20" s="16">
        <v>-4181</v>
      </c>
      <c r="J20" s="17">
        <v>-56440</v>
      </c>
    </row>
    <row r="21" spans="1:10" x14ac:dyDescent="0.25">
      <c r="A21" s="14">
        <v>45199</v>
      </c>
      <c r="B21" s="15" t="s">
        <v>44</v>
      </c>
      <c r="C21" s="32">
        <f t="shared" si="0"/>
        <v>495</v>
      </c>
      <c r="D21" s="15" t="s">
        <v>11</v>
      </c>
      <c r="E21" s="15" t="s">
        <v>12</v>
      </c>
      <c r="F21" s="15" t="s">
        <v>45</v>
      </c>
      <c r="G21" s="16">
        <v>-412600</v>
      </c>
      <c r="H21" s="27" t="s">
        <v>13</v>
      </c>
      <c r="I21" s="16">
        <v>-33008</v>
      </c>
      <c r="J21" s="17">
        <v>-445608</v>
      </c>
    </row>
    <row r="22" spans="1:10" x14ac:dyDescent="0.25">
      <c r="A22" s="14">
        <v>45199</v>
      </c>
      <c r="B22" s="15" t="s">
        <v>46</v>
      </c>
      <c r="C22" s="32">
        <f t="shared" si="0"/>
        <v>496</v>
      </c>
      <c r="D22" s="15" t="s">
        <v>11</v>
      </c>
      <c r="E22" s="15" t="s">
        <v>12</v>
      </c>
      <c r="F22" s="15" t="s">
        <v>47</v>
      </c>
      <c r="G22" s="16">
        <v>-52259</v>
      </c>
      <c r="H22" s="27" t="s">
        <v>13</v>
      </c>
      <c r="I22" s="16">
        <v>-4181</v>
      </c>
      <c r="J22" s="17">
        <v>-56440</v>
      </c>
    </row>
    <row r="23" spans="1:10" x14ac:dyDescent="0.25">
      <c r="A23" s="14">
        <v>45199</v>
      </c>
      <c r="B23" s="15" t="s">
        <v>48</v>
      </c>
      <c r="C23" s="32">
        <f t="shared" si="0"/>
        <v>12963</v>
      </c>
      <c r="D23" s="15" t="s">
        <v>20</v>
      </c>
      <c r="E23" s="15" t="s">
        <v>21</v>
      </c>
      <c r="F23" s="15" t="s">
        <v>49</v>
      </c>
      <c r="G23" s="16">
        <v>-633170</v>
      </c>
      <c r="H23" s="27" t="s">
        <v>13</v>
      </c>
      <c r="I23" s="16">
        <v>-50654</v>
      </c>
      <c r="J23" s="17">
        <v>-683824</v>
      </c>
    </row>
    <row r="24" spans="1:10" x14ac:dyDescent="0.25">
      <c r="A24" s="14">
        <v>45223</v>
      </c>
      <c r="B24" s="15" t="s">
        <v>51</v>
      </c>
      <c r="C24" s="32">
        <f t="shared" si="0"/>
        <v>96</v>
      </c>
      <c r="D24" s="15" t="s">
        <v>39</v>
      </c>
      <c r="E24" s="15" t="s">
        <v>40</v>
      </c>
      <c r="F24" s="15" t="s">
        <v>41</v>
      </c>
      <c r="G24" s="16">
        <v>-165040</v>
      </c>
      <c r="H24" s="5">
        <f>+I24/G24</f>
        <v>7.9998788172564228E-2</v>
      </c>
      <c r="I24" s="16">
        <v>-13203</v>
      </c>
      <c r="J24" s="17">
        <v>-178243</v>
      </c>
    </row>
    <row r="25" spans="1:10" x14ac:dyDescent="0.25">
      <c r="A25" s="14">
        <v>45230</v>
      </c>
      <c r="B25" s="15" t="s">
        <v>50</v>
      </c>
      <c r="C25" s="32">
        <f t="shared" si="0"/>
        <v>99</v>
      </c>
      <c r="D25" s="15" t="s">
        <v>39</v>
      </c>
      <c r="E25" s="15" t="s">
        <v>40</v>
      </c>
      <c r="F25" s="15" t="s">
        <v>41</v>
      </c>
      <c r="G25" s="16">
        <v>-82520</v>
      </c>
      <c r="H25" s="5">
        <f>+I25/G25</f>
        <v>8.0004847309743096E-2</v>
      </c>
      <c r="I25" s="16">
        <v>-6602</v>
      </c>
      <c r="J25" s="17">
        <v>-89122</v>
      </c>
    </row>
    <row r="26" spans="1:10" x14ac:dyDescent="0.25">
      <c r="A26" s="36">
        <v>45262</v>
      </c>
      <c r="B26" s="35" t="s">
        <v>248</v>
      </c>
      <c r="C26" s="32">
        <f t="shared" si="0"/>
        <v>72898</v>
      </c>
      <c r="D26" s="35" t="s">
        <v>20</v>
      </c>
      <c r="E26" s="35" t="s">
        <v>21</v>
      </c>
      <c r="F26" s="35" t="s">
        <v>249</v>
      </c>
      <c r="G26" s="34">
        <v>400880</v>
      </c>
      <c r="H26" s="33" t="s">
        <v>13</v>
      </c>
      <c r="I26" s="34">
        <v>32070</v>
      </c>
      <c r="J26" s="17">
        <v>432950</v>
      </c>
    </row>
    <row r="27" spans="1:10" x14ac:dyDescent="0.25">
      <c r="A27" s="36">
        <v>45264</v>
      </c>
      <c r="B27" s="35" t="s">
        <v>250</v>
      </c>
      <c r="C27" s="32">
        <f t="shared" si="0"/>
        <v>73010</v>
      </c>
      <c r="D27" s="35" t="s">
        <v>20</v>
      </c>
      <c r="E27" s="35" t="s">
        <v>21</v>
      </c>
      <c r="F27" s="35" t="s">
        <v>251</v>
      </c>
      <c r="G27" s="34">
        <v>250550</v>
      </c>
      <c r="H27" s="33" t="s">
        <v>13</v>
      </c>
      <c r="I27" s="34">
        <v>20044</v>
      </c>
      <c r="J27" s="17">
        <v>270594</v>
      </c>
    </row>
    <row r="28" spans="1:10" x14ac:dyDescent="0.25">
      <c r="A28" s="36">
        <v>45264</v>
      </c>
      <c r="B28" s="35" t="s">
        <v>252</v>
      </c>
      <c r="C28" s="32">
        <f t="shared" si="0"/>
        <v>73011</v>
      </c>
      <c r="D28" s="35" t="s">
        <v>20</v>
      </c>
      <c r="E28" s="35" t="s">
        <v>21</v>
      </c>
      <c r="F28" s="35" t="s">
        <v>253</v>
      </c>
      <c r="G28" s="34">
        <v>400880</v>
      </c>
      <c r="H28" s="33" t="s">
        <v>13</v>
      </c>
      <c r="I28" s="34">
        <v>32070</v>
      </c>
      <c r="J28" s="17">
        <v>432950</v>
      </c>
    </row>
    <row r="29" spans="1:10" x14ac:dyDescent="0.25">
      <c r="A29" s="36">
        <v>45264</v>
      </c>
      <c r="B29" s="35" t="s">
        <v>254</v>
      </c>
      <c r="C29" s="32">
        <f t="shared" si="0"/>
        <v>73012</v>
      </c>
      <c r="D29" s="35" t="s">
        <v>20</v>
      </c>
      <c r="E29" s="35" t="s">
        <v>21</v>
      </c>
      <c r="F29" s="35" t="s">
        <v>255</v>
      </c>
      <c r="G29" s="34">
        <v>400880</v>
      </c>
      <c r="H29" s="33" t="s">
        <v>13</v>
      </c>
      <c r="I29" s="34">
        <v>32070</v>
      </c>
      <c r="J29" s="17">
        <v>432950</v>
      </c>
    </row>
    <row r="30" spans="1:10" x14ac:dyDescent="0.25">
      <c r="A30" s="36">
        <v>45264</v>
      </c>
      <c r="B30" s="35" t="s">
        <v>256</v>
      </c>
      <c r="C30" s="32">
        <f t="shared" si="0"/>
        <v>73013</v>
      </c>
      <c r="D30" s="35" t="s">
        <v>39</v>
      </c>
      <c r="E30" s="35" t="s">
        <v>40</v>
      </c>
      <c r="F30" s="35" t="s">
        <v>257</v>
      </c>
      <c r="G30" s="34">
        <v>400880</v>
      </c>
      <c r="H30" s="33" t="s">
        <v>13</v>
      </c>
      <c r="I30" s="34">
        <v>32070</v>
      </c>
      <c r="J30" s="17">
        <v>432950</v>
      </c>
    </row>
    <row r="31" spans="1:10" x14ac:dyDescent="0.25">
      <c r="A31" s="36">
        <v>45264</v>
      </c>
      <c r="B31" s="35" t="s">
        <v>258</v>
      </c>
      <c r="C31" s="32">
        <f t="shared" si="0"/>
        <v>73014</v>
      </c>
      <c r="D31" s="35" t="s">
        <v>58</v>
      </c>
      <c r="E31" s="35" t="s">
        <v>59</v>
      </c>
      <c r="F31" s="35" t="s">
        <v>259</v>
      </c>
      <c r="G31" s="34">
        <v>400880</v>
      </c>
      <c r="H31" s="33" t="s">
        <v>13</v>
      </c>
      <c r="I31" s="34">
        <v>32070</v>
      </c>
      <c r="J31" s="17">
        <v>432950</v>
      </c>
    </row>
    <row r="32" spans="1:10" x14ac:dyDescent="0.25">
      <c r="A32" s="36">
        <v>45266</v>
      </c>
      <c r="B32" s="35" t="s">
        <v>260</v>
      </c>
      <c r="C32" s="32">
        <f t="shared" si="0"/>
        <v>73167</v>
      </c>
      <c r="D32" s="35" t="s">
        <v>20</v>
      </c>
      <c r="E32" s="35" t="s">
        <v>21</v>
      </c>
      <c r="F32" s="35" t="s">
        <v>261</v>
      </c>
      <c r="G32" s="34">
        <v>400880</v>
      </c>
      <c r="H32" s="33" t="s">
        <v>13</v>
      </c>
      <c r="I32" s="34">
        <v>32070</v>
      </c>
      <c r="J32" s="17">
        <v>432950</v>
      </c>
    </row>
    <row r="33" spans="1:10" x14ac:dyDescent="0.25">
      <c r="A33" s="36">
        <v>45266</v>
      </c>
      <c r="B33" s="35" t="s">
        <v>262</v>
      </c>
      <c r="C33" s="32">
        <f t="shared" si="0"/>
        <v>73168</v>
      </c>
      <c r="D33" s="35" t="s">
        <v>20</v>
      </c>
      <c r="E33" s="35" t="s">
        <v>21</v>
      </c>
      <c r="F33" s="35" t="s">
        <v>263</v>
      </c>
      <c r="G33" s="34">
        <v>601320</v>
      </c>
      <c r="H33" s="33" t="s">
        <v>13</v>
      </c>
      <c r="I33" s="34">
        <v>48106</v>
      </c>
      <c r="J33" s="17">
        <v>649426</v>
      </c>
    </row>
    <row r="34" spans="1:10" x14ac:dyDescent="0.25">
      <c r="A34" s="36">
        <v>45266</v>
      </c>
      <c r="B34" s="35" t="s">
        <v>264</v>
      </c>
      <c r="C34" s="32">
        <f t="shared" si="0"/>
        <v>73169</v>
      </c>
      <c r="D34" s="35" t="s">
        <v>20</v>
      </c>
      <c r="E34" s="35" t="s">
        <v>21</v>
      </c>
      <c r="F34" s="35" t="s">
        <v>265</v>
      </c>
      <c r="G34" s="34">
        <v>400880</v>
      </c>
      <c r="H34" s="33" t="s">
        <v>13</v>
      </c>
      <c r="I34" s="34">
        <v>32070</v>
      </c>
      <c r="J34" s="17">
        <v>432950</v>
      </c>
    </row>
    <row r="35" spans="1:10" x14ac:dyDescent="0.25">
      <c r="A35" s="36">
        <v>45267</v>
      </c>
      <c r="B35" s="35" t="s">
        <v>266</v>
      </c>
      <c r="C35" s="32">
        <f t="shared" si="0"/>
        <v>73975</v>
      </c>
      <c r="D35" s="35" t="s">
        <v>20</v>
      </c>
      <c r="E35" s="35" t="s">
        <v>21</v>
      </c>
      <c r="F35" s="35" t="s">
        <v>267</v>
      </c>
      <c r="G35" s="34">
        <v>400880</v>
      </c>
      <c r="H35" s="33" t="s">
        <v>13</v>
      </c>
      <c r="I35" s="34">
        <v>32070</v>
      </c>
      <c r="J35" s="17">
        <v>432950</v>
      </c>
    </row>
    <row r="36" spans="1:10" x14ac:dyDescent="0.25">
      <c r="A36" s="36">
        <v>45267</v>
      </c>
      <c r="B36" s="35" t="s">
        <v>268</v>
      </c>
      <c r="C36" s="32">
        <f t="shared" si="0"/>
        <v>73976</v>
      </c>
      <c r="D36" s="35" t="s">
        <v>20</v>
      </c>
      <c r="E36" s="35" t="s">
        <v>21</v>
      </c>
      <c r="F36" s="35" t="s">
        <v>269</v>
      </c>
      <c r="G36" s="34">
        <v>400880</v>
      </c>
      <c r="H36" s="33" t="s">
        <v>13</v>
      </c>
      <c r="I36" s="34">
        <v>32070</v>
      </c>
      <c r="J36" s="17">
        <v>432950</v>
      </c>
    </row>
    <row r="37" spans="1:10" x14ac:dyDescent="0.25">
      <c r="A37" s="36">
        <v>45268</v>
      </c>
      <c r="B37" s="35" t="s">
        <v>270</v>
      </c>
      <c r="C37" s="32">
        <f t="shared" si="0"/>
        <v>74200</v>
      </c>
      <c r="D37" s="35" t="s">
        <v>20</v>
      </c>
      <c r="E37" s="35" t="s">
        <v>21</v>
      </c>
      <c r="F37" s="35" t="s">
        <v>271</v>
      </c>
      <c r="G37" s="34">
        <v>501100</v>
      </c>
      <c r="H37" s="33" t="s">
        <v>13</v>
      </c>
      <c r="I37" s="34">
        <v>40088</v>
      </c>
      <c r="J37" s="17">
        <v>541188</v>
      </c>
    </row>
    <row r="38" spans="1:10" x14ac:dyDescent="0.25">
      <c r="A38" s="36">
        <v>45268</v>
      </c>
      <c r="B38" s="35" t="s">
        <v>272</v>
      </c>
      <c r="C38" s="32">
        <f t="shared" si="0"/>
        <v>74203</v>
      </c>
      <c r="D38" s="35" t="s">
        <v>33</v>
      </c>
      <c r="E38" s="35" t="s">
        <v>34</v>
      </c>
      <c r="F38" s="35" t="s">
        <v>273</v>
      </c>
      <c r="G38" s="34">
        <v>1252750</v>
      </c>
      <c r="H38" s="33" t="s">
        <v>13</v>
      </c>
      <c r="I38" s="34">
        <v>100220</v>
      </c>
      <c r="J38" s="17">
        <v>1352970</v>
      </c>
    </row>
    <row r="39" spans="1:10" x14ac:dyDescent="0.25">
      <c r="A39" s="36">
        <v>45268</v>
      </c>
      <c r="B39" s="35" t="s">
        <v>274</v>
      </c>
      <c r="C39" s="32">
        <f t="shared" si="0"/>
        <v>74204</v>
      </c>
      <c r="D39" s="35" t="s">
        <v>33</v>
      </c>
      <c r="E39" s="35" t="s">
        <v>34</v>
      </c>
      <c r="F39" s="35" t="s">
        <v>275</v>
      </c>
      <c r="G39" s="34">
        <v>751650</v>
      </c>
      <c r="H39" s="33" t="s">
        <v>13</v>
      </c>
      <c r="I39" s="34">
        <v>60132</v>
      </c>
      <c r="J39" s="17">
        <v>811782</v>
      </c>
    </row>
    <row r="40" spans="1:10" x14ac:dyDescent="0.25">
      <c r="A40" s="36">
        <v>45268</v>
      </c>
      <c r="B40" s="35" t="s">
        <v>276</v>
      </c>
      <c r="C40" s="32">
        <f t="shared" si="0"/>
        <v>74215</v>
      </c>
      <c r="D40" s="35" t="s">
        <v>20</v>
      </c>
      <c r="E40" s="35" t="s">
        <v>21</v>
      </c>
      <c r="F40" s="35" t="s">
        <v>277</v>
      </c>
      <c r="G40" s="34">
        <v>501100</v>
      </c>
      <c r="H40" s="33" t="s">
        <v>13</v>
      </c>
      <c r="I40" s="34">
        <v>40088</v>
      </c>
      <c r="J40" s="17">
        <v>541188</v>
      </c>
    </row>
    <row r="41" spans="1:10" x14ac:dyDescent="0.25">
      <c r="A41" s="36">
        <v>45268</v>
      </c>
      <c r="B41" s="35" t="s">
        <v>278</v>
      </c>
      <c r="C41" s="32">
        <f t="shared" si="0"/>
        <v>74217</v>
      </c>
      <c r="D41" s="35" t="s">
        <v>20</v>
      </c>
      <c r="E41" s="35" t="s">
        <v>21</v>
      </c>
      <c r="F41" s="35" t="s">
        <v>279</v>
      </c>
      <c r="G41" s="34">
        <v>400880</v>
      </c>
      <c r="H41" s="33" t="s">
        <v>13</v>
      </c>
      <c r="I41" s="34">
        <v>32070</v>
      </c>
      <c r="J41" s="17">
        <v>432950</v>
      </c>
    </row>
    <row r="42" spans="1:10" x14ac:dyDescent="0.25">
      <c r="A42" s="36">
        <v>45268</v>
      </c>
      <c r="B42" s="35" t="s">
        <v>280</v>
      </c>
      <c r="C42" s="32">
        <f t="shared" si="0"/>
        <v>74218</v>
      </c>
      <c r="D42" s="35" t="s">
        <v>20</v>
      </c>
      <c r="E42" s="35" t="s">
        <v>21</v>
      </c>
      <c r="F42" s="35" t="s">
        <v>281</v>
      </c>
      <c r="G42" s="34">
        <v>501100</v>
      </c>
      <c r="H42" s="33" t="s">
        <v>13</v>
      </c>
      <c r="I42" s="34">
        <v>40088</v>
      </c>
      <c r="J42" s="17">
        <v>541188</v>
      </c>
    </row>
    <row r="43" spans="1:10" x14ac:dyDescent="0.25">
      <c r="A43" s="36">
        <v>45271</v>
      </c>
      <c r="B43" s="35" t="s">
        <v>282</v>
      </c>
      <c r="C43" s="32">
        <f t="shared" si="0"/>
        <v>74424</v>
      </c>
      <c r="D43" s="35" t="s">
        <v>20</v>
      </c>
      <c r="E43" s="35" t="s">
        <v>21</v>
      </c>
      <c r="F43" s="35" t="s">
        <v>283</v>
      </c>
      <c r="G43" s="34">
        <v>400880</v>
      </c>
      <c r="H43" s="33" t="s">
        <v>13</v>
      </c>
      <c r="I43" s="34">
        <v>32070</v>
      </c>
      <c r="J43" s="17">
        <v>432950</v>
      </c>
    </row>
    <row r="44" spans="1:10" x14ac:dyDescent="0.25">
      <c r="A44" s="36">
        <v>45271</v>
      </c>
      <c r="B44" s="35" t="s">
        <v>284</v>
      </c>
      <c r="C44" s="32">
        <f t="shared" si="0"/>
        <v>74425</v>
      </c>
      <c r="D44" s="35" t="s">
        <v>20</v>
      </c>
      <c r="E44" s="35" t="s">
        <v>21</v>
      </c>
      <c r="F44" s="35" t="s">
        <v>279</v>
      </c>
      <c r="G44" s="34">
        <v>400880</v>
      </c>
      <c r="H44" s="33" t="s">
        <v>13</v>
      </c>
      <c r="I44" s="34">
        <v>32070</v>
      </c>
      <c r="J44" s="17">
        <v>432950</v>
      </c>
    </row>
    <row r="45" spans="1:10" x14ac:dyDescent="0.25">
      <c r="A45" s="36">
        <v>45271</v>
      </c>
      <c r="B45" s="35" t="s">
        <v>285</v>
      </c>
      <c r="C45" s="32">
        <f t="shared" si="0"/>
        <v>74426</v>
      </c>
      <c r="D45" s="35" t="s">
        <v>20</v>
      </c>
      <c r="E45" s="35" t="s">
        <v>21</v>
      </c>
      <c r="F45" s="35" t="s">
        <v>286</v>
      </c>
      <c r="G45" s="34">
        <v>501100</v>
      </c>
      <c r="H45" s="33" t="s">
        <v>13</v>
      </c>
      <c r="I45" s="34">
        <v>40088</v>
      </c>
      <c r="J45" s="17">
        <v>541188</v>
      </c>
    </row>
    <row r="46" spans="1:10" x14ac:dyDescent="0.25">
      <c r="A46" s="36">
        <v>45271</v>
      </c>
      <c r="B46" s="35" t="s">
        <v>287</v>
      </c>
      <c r="C46" s="32">
        <f t="shared" si="0"/>
        <v>74428</v>
      </c>
      <c r="D46" s="35" t="s">
        <v>20</v>
      </c>
      <c r="E46" s="35" t="s">
        <v>21</v>
      </c>
      <c r="F46" s="35" t="s">
        <v>288</v>
      </c>
      <c r="G46" s="34">
        <v>501100</v>
      </c>
      <c r="H46" s="33" t="s">
        <v>13</v>
      </c>
      <c r="I46" s="34">
        <v>40088</v>
      </c>
      <c r="J46" s="17">
        <v>541188</v>
      </c>
    </row>
    <row r="47" spans="1:10" x14ac:dyDescent="0.25">
      <c r="A47" s="36">
        <v>45271</v>
      </c>
      <c r="B47" s="35" t="s">
        <v>289</v>
      </c>
      <c r="C47" s="32">
        <f t="shared" si="0"/>
        <v>74429</v>
      </c>
      <c r="D47" s="35" t="s">
        <v>20</v>
      </c>
      <c r="E47" s="35" t="s">
        <v>21</v>
      </c>
      <c r="F47" s="35" t="s">
        <v>290</v>
      </c>
      <c r="G47" s="34">
        <v>400880</v>
      </c>
      <c r="H47" s="33" t="s">
        <v>13</v>
      </c>
      <c r="I47" s="34">
        <v>32070</v>
      </c>
      <c r="J47" s="17">
        <v>432950</v>
      </c>
    </row>
    <row r="48" spans="1:10" x14ac:dyDescent="0.25">
      <c r="A48" s="36">
        <v>45271</v>
      </c>
      <c r="B48" s="35" t="s">
        <v>291</v>
      </c>
      <c r="C48" s="32">
        <f t="shared" si="0"/>
        <v>74431</v>
      </c>
      <c r="D48" s="35" t="s">
        <v>20</v>
      </c>
      <c r="E48" s="35" t="s">
        <v>21</v>
      </c>
      <c r="F48" s="35" t="s">
        <v>292</v>
      </c>
      <c r="G48" s="34">
        <v>400880</v>
      </c>
      <c r="H48" s="33" t="s">
        <v>13</v>
      </c>
      <c r="I48" s="34">
        <v>32070</v>
      </c>
      <c r="J48" s="17">
        <v>432950</v>
      </c>
    </row>
    <row r="49" spans="1:10" x14ac:dyDescent="0.25">
      <c r="A49" s="36">
        <v>45271</v>
      </c>
      <c r="B49" s="35" t="s">
        <v>293</v>
      </c>
      <c r="C49" s="32">
        <f t="shared" si="0"/>
        <v>74432</v>
      </c>
      <c r="D49" s="35" t="s">
        <v>20</v>
      </c>
      <c r="E49" s="35" t="s">
        <v>21</v>
      </c>
      <c r="F49" s="35" t="s">
        <v>294</v>
      </c>
      <c r="G49" s="34">
        <v>400880</v>
      </c>
      <c r="H49" s="33" t="s">
        <v>13</v>
      </c>
      <c r="I49" s="34">
        <v>32070</v>
      </c>
      <c r="J49" s="17">
        <v>432950</v>
      </c>
    </row>
    <row r="50" spans="1:10" x14ac:dyDescent="0.25">
      <c r="A50" s="36">
        <v>45272</v>
      </c>
      <c r="B50" s="35" t="s">
        <v>295</v>
      </c>
      <c r="C50" s="32">
        <f t="shared" si="0"/>
        <v>74561</v>
      </c>
      <c r="D50" s="35" t="s">
        <v>20</v>
      </c>
      <c r="E50" s="35" t="s">
        <v>21</v>
      </c>
      <c r="F50" s="35" t="s">
        <v>296</v>
      </c>
      <c r="G50" s="34">
        <v>400880</v>
      </c>
      <c r="H50" s="33" t="s">
        <v>13</v>
      </c>
      <c r="I50" s="34">
        <v>32070</v>
      </c>
      <c r="J50" s="17">
        <v>432950</v>
      </c>
    </row>
    <row r="51" spans="1:10" x14ac:dyDescent="0.25">
      <c r="A51" s="36">
        <v>45272</v>
      </c>
      <c r="B51" s="35" t="s">
        <v>297</v>
      </c>
      <c r="C51" s="32">
        <f t="shared" si="0"/>
        <v>74562</v>
      </c>
      <c r="D51" s="35" t="s">
        <v>20</v>
      </c>
      <c r="E51" s="35" t="s">
        <v>21</v>
      </c>
      <c r="F51" s="35" t="s">
        <v>298</v>
      </c>
      <c r="G51" s="34">
        <v>400880</v>
      </c>
      <c r="H51" s="33" t="s">
        <v>13</v>
      </c>
      <c r="I51" s="34">
        <v>32070</v>
      </c>
      <c r="J51" s="17">
        <v>432950</v>
      </c>
    </row>
    <row r="52" spans="1:10" x14ac:dyDescent="0.25">
      <c r="A52" s="36">
        <v>45272</v>
      </c>
      <c r="B52" s="35" t="s">
        <v>299</v>
      </c>
      <c r="C52" s="32">
        <f t="shared" si="0"/>
        <v>74563</v>
      </c>
      <c r="D52" s="35" t="s">
        <v>20</v>
      </c>
      <c r="E52" s="35" t="s">
        <v>21</v>
      </c>
      <c r="F52" s="35" t="s">
        <v>300</v>
      </c>
      <c r="G52" s="34">
        <v>400880</v>
      </c>
      <c r="H52" s="33" t="s">
        <v>13</v>
      </c>
      <c r="I52" s="34">
        <v>32070</v>
      </c>
      <c r="J52" s="17">
        <v>432950</v>
      </c>
    </row>
    <row r="53" spans="1:10" x14ac:dyDescent="0.25">
      <c r="A53" s="36">
        <v>45273</v>
      </c>
      <c r="B53" s="35" t="s">
        <v>301</v>
      </c>
      <c r="C53" s="32">
        <f t="shared" si="0"/>
        <v>74621</v>
      </c>
      <c r="D53" s="35" t="s">
        <v>11</v>
      </c>
      <c r="E53" s="35" t="s">
        <v>12</v>
      </c>
      <c r="F53" s="35" t="s">
        <v>302</v>
      </c>
      <c r="G53" s="34">
        <v>751650</v>
      </c>
      <c r="H53" s="33" t="s">
        <v>13</v>
      </c>
      <c r="I53" s="34">
        <v>60132</v>
      </c>
      <c r="J53" s="17">
        <v>811782</v>
      </c>
    </row>
    <row r="54" spans="1:10" x14ac:dyDescent="0.25">
      <c r="A54" s="36">
        <v>45273</v>
      </c>
      <c r="B54" s="35" t="s">
        <v>303</v>
      </c>
      <c r="C54" s="32">
        <f t="shared" si="0"/>
        <v>74627</v>
      </c>
      <c r="D54" s="35" t="s">
        <v>20</v>
      </c>
      <c r="E54" s="35" t="s">
        <v>21</v>
      </c>
      <c r="F54" s="35" t="s">
        <v>304</v>
      </c>
      <c r="G54" s="34">
        <v>400880</v>
      </c>
      <c r="H54" s="33" t="s">
        <v>13</v>
      </c>
      <c r="I54" s="34">
        <v>32070</v>
      </c>
      <c r="J54" s="17">
        <v>432950</v>
      </c>
    </row>
    <row r="55" spans="1:10" x14ac:dyDescent="0.25">
      <c r="A55" s="36">
        <v>45273</v>
      </c>
      <c r="B55" s="35" t="s">
        <v>305</v>
      </c>
      <c r="C55" s="32">
        <f t="shared" si="0"/>
        <v>74628</v>
      </c>
      <c r="D55" s="35" t="s">
        <v>20</v>
      </c>
      <c r="E55" s="35" t="s">
        <v>21</v>
      </c>
      <c r="F55" s="35" t="s">
        <v>306</v>
      </c>
      <c r="G55" s="34">
        <v>501100</v>
      </c>
      <c r="H55" s="33" t="s">
        <v>13</v>
      </c>
      <c r="I55" s="34">
        <v>40088</v>
      </c>
      <c r="J55" s="17">
        <v>541188</v>
      </c>
    </row>
    <row r="56" spans="1:10" x14ac:dyDescent="0.25">
      <c r="A56" s="36">
        <v>45275</v>
      </c>
      <c r="B56" s="35" t="s">
        <v>307</v>
      </c>
      <c r="C56" s="32">
        <f t="shared" si="0"/>
        <v>75578</v>
      </c>
      <c r="D56" s="35" t="s">
        <v>308</v>
      </c>
      <c r="E56" s="35" t="s">
        <v>309</v>
      </c>
      <c r="F56" s="35" t="s">
        <v>310</v>
      </c>
      <c r="G56" s="34">
        <v>751650</v>
      </c>
      <c r="H56" s="33" t="s">
        <v>13</v>
      </c>
      <c r="I56" s="34">
        <v>60132</v>
      </c>
      <c r="J56" s="17">
        <v>811782</v>
      </c>
    </row>
    <row r="57" spans="1:10" x14ac:dyDescent="0.25">
      <c r="A57" s="36">
        <v>45275</v>
      </c>
      <c r="B57" s="35" t="s">
        <v>311</v>
      </c>
      <c r="C57" s="32">
        <f t="shared" si="0"/>
        <v>75584</v>
      </c>
      <c r="D57" s="35" t="s">
        <v>11</v>
      </c>
      <c r="E57" s="35" t="s">
        <v>12</v>
      </c>
      <c r="F57" s="35" t="s">
        <v>312</v>
      </c>
      <c r="G57" s="34">
        <v>751650</v>
      </c>
      <c r="H57" s="33" t="s">
        <v>13</v>
      </c>
      <c r="I57" s="34">
        <v>60132</v>
      </c>
      <c r="J57" s="17">
        <v>811782</v>
      </c>
    </row>
    <row r="58" spans="1:10" x14ac:dyDescent="0.25">
      <c r="A58" s="36">
        <v>45275</v>
      </c>
      <c r="B58" s="35" t="s">
        <v>313</v>
      </c>
      <c r="C58" s="32">
        <f t="shared" si="0"/>
        <v>75728</v>
      </c>
      <c r="D58" s="35" t="s">
        <v>20</v>
      </c>
      <c r="E58" s="35" t="s">
        <v>21</v>
      </c>
      <c r="F58" s="35" t="s">
        <v>314</v>
      </c>
      <c r="G58" s="34">
        <v>400880</v>
      </c>
      <c r="H58" s="33" t="s">
        <v>13</v>
      </c>
      <c r="I58" s="34">
        <v>32070</v>
      </c>
      <c r="J58" s="17">
        <v>432950</v>
      </c>
    </row>
    <row r="59" spans="1:10" x14ac:dyDescent="0.25">
      <c r="A59" s="36">
        <v>45275</v>
      </c>
      <c r="B59" s="35" t="s">
        <v>315</v>
      </c>
      <c r="C59" s="32">
        <f t="shared" si="0"/>
        <v>75729</v>
      </c>
      <c r="D59" s="35" t="s">
        <v>20</v>
      </c>
      <c r="E59" s="35" t="s">
        <v>21</v>
      </c>
      <c r="F59" s="35" t="s">
        <v>279</v>
      </c>
      <c r="G59" s="34">
        <v>400880</v>
      </c>
      <c r="H59" s="33" t="s">
        <v>13</v>
      </c>
      <c r="I59" s="34">
        <v>32070</v>
      </c>
      <c r="J59" s="17">
        <v>432950</v>
      </c>
    </row>
    <row r="60" spans="1:10" x14ac:dyDescent="0.25">
      <c r="A60" s="36">
        <v>45275</v>
      </c>
      <c r="B60" s="35" t="s">
        <v>316</v>
      </c>
      <c r="C60" s="32">
        <f t="shared" si="0"/>
        <v>75730</v>
      </c>
      <c r="D60" s="35" t="s">
        <v>20</v>
      </c>
      <c r="E60" s="35" t="s">
        <v>21</v>
      </c>
      <c r="F60" s="35" t="s">
        <v>283</v>
      </c>
      <c r="G60" s="34">
        <v>400880</v>
      </c>
      <c r="H60" s="33" t="s">
        <v>13</v>
      </c>
      <c r="I60" s="34">
        <v>32070</v>
      </c>
      <c r="J60" s="17">
        <v>432950</v>
      </c>
    </row>
    <row r="61" spans="1:10" x14ac:dyDescent="0.25">
      <c r="A61" s="36">
        <v>45275</v>
      </c>
      <c r="B61" s="35" t="s">
        <v>368</v>
      </c>
      <c r="C61" s="32">
        <f t="shared" si="0"/>
        <v>17379</v>
      </c>
      <c r="D61" s="35" t="s">
        <v>20</v>
      </c>
      <c r="E61" s="35" t="s">
        <v>21</v>
      </c>
      <c r="F61" s="35" t="s">
        <v>369</v>
      </c>
      <c r="G61" s="34">
        <v>-62637</v>
      </c>
      <c r="H61" s="33" t="s">
        <v>13</v>
      </c>
      <c r="I61" s="34">
        <v>-5011</v>
      </c>
      <c r="J61" s="17">
        <v>-67648</v>
      </c>
    </row>
    <row r="62" spans="1:10" x14ac:dyDescent="0.25">
      <c r="A62" s="36">
        <v>45278</v>
      </c>
      <c r="B62" s="35" t="s">
        <v>317</v>
      </c>
      <c r="C62" s="32">
        <f t="shared" si="0"/>
        <v>75888</v>
      </c>
      <c r="D62" s="35" t="s">
        <v>20</v>
      </c>
      <c r="E62" s="35" t="s">
        <v>21</v>
      </c>
      <c r="F62" s="35" t="s">
        <v>318</v>
      </c>
      <c r="G62" s="34">
        <v>400880</v>
      </c>
      <c r="H62" s="33" t="s">
        <v>13</v>
      </c>
      <c r="I62" s="34">
        <v>32070</v>
      </c>
      <c r="J62" s="17">
        <v>432950</v>
      </c>
    </row>
    <row r="63" spans="1:10" x14ac:dyDescent="0.25">
      <c r="A63" s="36">
        <v>45278</v>
      </c>
      <c r="B63" s="35" t="s">
        <v>319</v>
      </c>
      <c r="C63" s="32">
        <f t="shared" si="0"/>
        <v>75889</v>
      </c>
      <c r="D63" s="35" t="s">
        <v>20</v>
      </c>
      <c r="E63" s="35" t="s">
        <v>21</v>
      </c>
      <c r="F63" s="35" t="s">
        <v>320</v>
      </c>
      <c r="G63" s="34">
        <v>400880</v>
      </c>
      <c r="H63" s="33" t="s">
        <v>13</v>
      </c>
      <c r="I63" s="34">
        <v>32070</v>
      </c>
      <c r="J63" s="17">
        <v>432950</v>
      </c>
    </row>
    <row r="64" spans="1:10" x14ac:dyDescent="0.25">
      <c r="A64" s="36">
        <v>45278</v>
      </c>
      <c r="B64" s="35" t="s">
        <v>321</v>
      </c>
      <c r="C64" s="32">
        <f t="shared" si="0"/>
        <v>75890</v>
      </c>
      <c r="D64" s="35" t="s">
        <v>20</v>
      </c>
      <c r="E64" s="35" t="s">
        <v>21</v>
      </c>
      <c r="F64" s="35" t="s">
        <v>322</v>
      </c>
      <c r="G64" s="34">
        <v>400880</v>
      </c>
      <c r="H64" s="33" t="s">
        <v>13</v>
      </c>
      <c r="I64" s="34">
        <v>32070</v>
      </c>
      <c r="J64" s="17">
        <v>432950</v>
      </c>
    </row>
    <row r="65" spans="1:10" x14ac:dyDescent="0.25">
      <c r="A65" s="36">
        <v>45278</v>
      </c>
      <c r="B65" s="35" t="s">
        <v>323</v>
      </c>
      <c r="C65" s="32">
        <f t="shared" si="0"/>
        <v>75891</v>
      </c>
      <c r="D65" s="35" t="s">
        <v>20</v>
      </c>
      <c r="E65" s="35" t="s">
        <v>21</v>
      </c>
      <c r="F65" s="35" t="s">
        <v>324</v>
      </c>
      <c r="G65" s="34">
        <v>501100</v>
      </c>
      <c r="H65" s="33" t="s">
        <v>13</v>
      </c>
      <c r="I65" s="34">
        <v>40088</v>
      </c>
      <c r="J65" s="17">
        <v>541188</v>
      </c>
    </row>
    <row r="66" spans="1:10" x14ac:dyDescent="0.25">
      <c r="A66" s="36">
        <v>45278</v>
      </c>
      <c r="B66" s="35" t="s">
        <v>325</v>
      </c>
      <c r="C66" s="32">
        <f t="shared" si="0"/>
        <v>75892</v>
      </c>
      <c r="D66" s="35" t="s">
        <v>20</v>
      </c>
      <c r="E66" s="35" t="s">
        <v>21</v>
      </c>
      <c r="F66" s="35" t="s">
        <v>326</v>
      </c>
      <c r="G66" s="34">
        <v>400880</v>
      </c>
      <c r="H66" s="33" t="s">
        <v>13</v>
      </c>
      <c r="I66" s="34">
        <v>32070</v>
      </c>
      <c r="J66" s="17">
        <v>432950</v>
      </c>
    </row>
    <row r="67" spans="1:10" x14ac:dyDescent="0.25">
      <c r="A67" s="36">
        <v>45278</v>
      </c>
      <c r="B67" s="35" t="s">
        <v>327</v>
      </c>
      <c r="C67" s="32">
        <f t="shared" si="0"/>
        <v>75893</v>
      </c>
      <c r="D67" s="35" t="s">
        <v>20</v>
      </c>
      <c r="E67" s="35" t="s">
        <v>21</v>
      </c>
      <c r="F67" s="35" t="s">
        <v>281</v>
      </c>
      <c r="G67" s="34">
        <v>400880</v>
      </c>
      <c r="H67" s="33" t="s">
        <v>13</v>
      </c>
      <c r="I67" s="34">
        <v>32070</v>
      </c>
      <c r="J67" s="17">
        <v>432950</v>
      </c>
    </row>
    <row r="68" spans="1:10" x14ac:dyDescent="0.25">
      <c r="A68" s="36">
        <v>45278</v>
      </c>
      <c r="B68" s="35" t="s">
        <v>328</v>
      </c>
      <c r="C68" s="32">
        <f t="shared" si="0"/>
        <v>75894</v>
      </c>
      <c r="D68" s="35" t="s">
        <v>20</v>
      </c>
      <c r="E68" s="35" t="s">
        <v>21</v>
      </c>
      <c r="F68" s="35" t="s">
        <v>329</v>
      </c>
      <c r="G68" s="34">
        <v>400880</v>
      </c>
      <c r="H68" s="33" t="s">
        <v>13</v>
      </c>
      <c r="I68" s="34">
        <v>32070</v>
      </c>
      <c r="J68" s="17">
        <v>432950</v>
      </c>
    </row>
    <row r="69" spans="1:10" x14ac:dyDescent="0.25">
      <c r="A69" s="36">
        <v>45279</v>
      </c>
      <c r="B69" s="35" t="s">
        <v>330</v>
      </c>
      <c r="C69" s="32">
        <f t="shared" si="0"/>
        <v>76016</v>
      </c>
      <c r="D69" s="35" t="s">
        <v>20</v>
      </c>
      <c r="E69" s="35" t="s">
        <v>21</v>
      </c>
      <c r="F69" s="35" t="s">
        <v>331</v>
      </c>
      <c r="G69" s="34">
        <v>400880</v>
      </c>
      <c r="H69" s="33" t="s">
        <v>13</v>
      </c>
      <c r="I69" s="34">
        <v>32070</v>
      </c>
      <c r="J69" s="17">
        <v>432950</v>
      </c>
    </row>
    <row r="70" spans="1:10" x14ac:dyDescent="0.25">
      <c r="A70" s="36">
        <v>45279</v>
      </c>
      <c r="B70" s="35" t="s">
        <v>332</v>
      </c>
      <c r="C70" s="32">
        <f t="shared" ref="C70:C133" si="1">0+B70</f>
        <v>76017</v>
      </c>
      <c r="D70" s="35" t="s">
        <v>58</v>
      </c>
      <c r="E70" s="35" t="s">
        <v>59</v>
      </c>
      <c r="F70" s="35" t="s">
        <v>333</v>
      </c>
      <c r="G70" s="34">
        <v>400880</v>
      </c>
      <c r="H70" s="33" t="s">
        <v>13</v>
      </c>
      <c r="I70" s="34">
        <v>32070</v>
      </c>
      <c r="J70" s="17">
        <v>432950</v>
      </c>
    </row>
    <row r="71" spans="1:10" x14ac:dyDescent="0.25">
      <c r="A71" s="36">
        <v>45280</v>
      </c>
      <c r="B71" s="35" t="s">
        <v>334</v>
      </c>
      <c r="C71" s="32">
        <f t="shared" si="1"/>
        <v>76046</v>
      </c>
      <c r="D71" s="35" t="s">
        <v>33</v>
      </c>
      <c r="E71" s="35" t="s">
        <v>34</v>
      </c>
      <c r="F71" s="35" t="s">
        <v>335</v>
      </c>
      <c r="G71" s="34">
        <v>1503300</v>
      </c>
      <c r="H71" s="33" t="s">
        <v>13</v>
      </c>
      <c r="I71" s="34">
        <v>120264</v>
      </c>
      <c r="J71" s="17">
        <v>1623564</v>
      </c>
    </row>
    <row r="72" spans="1:10" x14ac:dyDescent="0.25">
      <c r="A72" s="36">
        <v>45280</v>
      </c>
      <c r="B72" s="35" t="s">
        <v>336</v>
      </c>
      <c r="C72" s="32">
        <f t="shared" si="1"/>
        <v>76097</v>
      </c>
      <c r="D72" s="35" t="s">
        <v>20</v>
      </c>
      <c r="E72" s="35" t="s">
        <v>21</v>
      </c>
      <c r="F72" s="35" t="s">
        <v>337</v>
      </c>
      <c r="G72" s="34">
        <v>400880</v>
      </c>
      <c r="H72" s="33" t="s">
        <v>13</v>
      </c>
      <c r="I72" s="34">
        <v>32070</v>
      </c>
      <c r="J72" s="17">
        <v>432950</v>
      </c>
    </row>
    <row r="73" spans="1:10" x14ac:dyDescent="0.25">
      <c r="A73" s="36">
        <v>45280</v>
      </c>
      <c r="B73" s="35" t="s">
        <v>338</v>
      </c>
      <c r="C73" s="32">
        <f t="shared" si="1"/>
        <v>76098</v>
      </c>
      <c r="D73" s="35" t="s">
        <v>20</v>
      </c>
      <c r="E73" s="35" t="s">
        <v>21</v>
      </c>
      <c r="F73" s="35" t="s">
        <v>339</v>
      </c>
      <c r="G73" s="34">
        <v>400880</v>
      </c>
      <c r="H73" s="33" t="s">
        <v>13</v>
      </c>
      <c r="I73" s="34">
        <v>32070</v>
      </c>
      <c r="J73" s="17">
        <v>432950</v>
      </c>
    </row>
    <row r="74" spans="1:10" x14ac:dyDescent="0.25">
      <c r="A74" s="36">
        <v>45280</v>
      </c>
      <c r="B74" s="35" t="s">
        <v>340</v>
      </c>
      <c r="C74" s="32">
        <f t="shared" si="1"/>
        <v>76099</v>
      </c>
      <c r="D74" s="35" t="s">
        <v>39</v>
      </c>
      <c r="E74" s="35" t="s">
        <v>40</v>
      </c>
      <c r="F74" s="35" t="s">
        <v>341</v>
      </c>
      <c r="G74" s="34">
        <v>400880</v>
      </c>
      <c r="H74" s="33" t="s">
        <v>13</v>
      </c>
      <c r="I74" s="34">
        <v>32070</v>
      </c>
      <c r="J74" s="17">
        <v>432950</v>
      </c>
    </row>
    <row r="75" spans="1:10" x14ac:dyDescent="0.25">
      <c r="A75" s="36">
        <v>45281</v>
      </c>
      <c r="B75" s="35" t="s">
        <v>342</v>
      </c>
      <c r="C75" s="32">
        <f t="shared" si="1"/>
        <v>77064</v>
      </c>
      <c r="D75" s="35" t="s">
        <v>20</v>
      </c>
      <c r="E75" s="35" t="s">
        <v>21</v>
      </c>
      <c r="F75" s="35" t="s">
        <v>300</v>
      </c>
      <c r="G75" s="34">
        <v>400880</v>
      </c>
      <c r="H75" s="33" t="s">
        <v>13</v>
      </c>
      <c r="I75" s="34">
        <v>32070</v>
      </c>
      <c r="J75" s="17">
        <v>432950</v>
      </c>
    </row>
    <row r="76" spans="1:10" x14ac:dyDescent="0.25">
      <c r="A76" s="36">
        <v>45281</v>
      </c>
      <c r="B76" s="35" t="s">
        <v>343</v>
      </c>
      <c r="C76" s="32">
        <f t="shared" si="1"/>
        <v>77065</v>
      </c>
      <c r="D76" s="35" t="s">
        <v>20</v>
      </c>
      <c r="E76" s="35" t="s">
        <v>21</v>
      </c>
      <c r="F76" s="35" t="s">
        <v>344</v>
      </c>
      <c r="G76" s="34">
        <v>400880</v>
      </c>
      <c r="H76" s="33" t="s">
        <v>13</v>
      </c>
      <c r="I76" s="34">
        <v>32070</v>
      </c>
      <c r="J76" s="17">
        <v>432950</v>
      </c>
    </row>
    <row r="77" spans="1:10" x14ac:dyDescent="0.25">
      <c r="A77" s="36">
        <v>45281</v>
      </c>
      <c r="B77" s="35" t="s">
        <v>345</v>
      </c>
      <c r="C77" s="32">
        <f t="shared" si="1"/>
        <v>77066</v>
      </c>
      <c r="D77" s="35" t="s">
        <v>20</v>
      </c>
      <c r="E77" s="35" t="s">
        <v>21</v>
      </c>
      <c r="F77" s="35" t="s">
        <v>286</v>
      </c>
      <c r="G77" s="34">
        <v>400880</v>
      </c>
      <c r="H77" s="33" t="s">
        <v>13</v>
      </c>
      <c r="I77" s="34">
        <v>32070</v>
      </c>
      <c r="J77" s="17">
        <v>432950</v>
      </c>
    </row>
    <row r="78" spans="1:10" x14ac:dyDescent="0.25">
      <c r="A78" s="14">
        <v>45281</v>
      </c>
      <c r="B78" s="15" t="s">
        <v>388</v>
      </c>
      <c r="C78" s="32">
        <f t="shared" si="1"/>
        <v>13980</v>
      </c>
      <c r="D78" s="22" t="s">
        <v>20</v>
      </c>
      <c r="E78" s="35" t="s">
        <v>21</v>
      </c>
      <c r="F78" s="39" t="s">
        <v>393</v>
      </c>
      <c r="G78" s="41">
        <v>-369167</v>
      </c>
      <c r="H78" s="33" t="s">
        <v>13</v>
      </c>
      <c r="I78" s="37">
        <f>+H78*G78</f>
        <v>-29533.360000000001</v>
      </c>
      <c r="J78" s="37">
        <f>+I78+G78</f>
        <v>-398700.36</v>
      </c>
    </row>
    <row r="79" spans="1:10" x14ac:dyDescent="0.25">
      <c r="A79" s="14">
        <v>45281</v>
      </c>
      <c r="B79" s="15" t="s">
        <v>389</v>
      </c>
      <c r="C79" s="32">
        <f t="shared" si="1"/>
        <v>14077</v>
      </c>
      <c r="D79" s="22" t="s">
        <v>20</v>
      </c>
      <c r="E79" s="35" t="s">
        <v>21</v>
      </c>
      <c r="F79" s="39" t="s">
        <v>393</v>
      </c>
      <c r="G79" s="41">
        <v>-184584</v>
      </c>
      <c r="H79" s="33" t="s">
        <v>13</v>
      </c>
      <c r="I79" s="37">
        <f>+H79*G79</f>
        <v>-14766.720000000001</v>
      </c>
      <c r="J79" s="37">
        <f>+I79+G79</f>
        <v>-199350.72</v>
      </c>
    </row>
    <row r="80" spans="1:10" x14ac:dyDescent="0.25">
      <c r="A80" s="14">
        <v>45281</v>
      </c>
      <c r="B80" s="15" t="s">
        <v>390</v>
      </c>
      <c r="C80" s="32">
        <f t="shared" si="1"/>
        <v>14086</v>
      </c>
      <c r="D80" s="22" t="s">
        <v>20</v>
      </c>
      <c r="E80" s="35" t="s">
        <v>21</v>
      </c>
      <c r="F80" s="39" t="s">
        <v>393</v>
      </c>
      <c r="G80" s="41">
        <v>-369167</v>
      </c>
      <c r="H80" s="33" t="s">
        <v>13</v>
      </c>
      <c r="I80" s="37">
        <f>+H80*G80</f>
        <v>-29533.360000000001</v>
      </c>
      <c r="J80" s="37">
        <f>+I80+G80</f>
        <v>-398700.36</v>
      </c>
    </row>
    <row r="81" spans="1:10" x14ac:dyDescent="0.25">
      <c r="A81" s="14">
        <v>45281</v>
      </c>
      <c r="B81" s="15" t="s">
        <v>391</v>
      </c>
      <c r="C81" s="32">
        <f t="shared" si="1"/>
        <v>14094</v>
      </c>
      <c r="D81" s="22" t="s">
        <v>20</v>
      </c>
      <c r="E81" s="35" t="s">
        <v>21</v>
      </c>
      <c r="F81" s="39" t="s">
        <v>393</v>
      </c>
      <c r="G81" s="41">
        <v>-369167</v>
      </c>
      <c r="H81" s="33" t="s">
        <v>13</v>
      </c>
      <c r="I81" s="37">
        <f>+H81*G81</f>
        <v>-29533.360000000001</v>
      </c>
      <c r="J81" s="37">
        <f>+I81+G81</f>
        <v>-398700.36</v>
      </c>
    </row>
    <row r="82" spans="1:10" x14ac:dyDescent="0.25">
      <c r="A82" s="14">
        <v>45281</v>
      </c>
      <c r="B82" s="15" t="s">
        <v>392</v>
      </c>
      <c r="C82" s="32">
        <f t="shared" si="1"/>
        <v>14099</v>
      </c>
      <c r="D82" s="22" t="s">
        <v>20</v>
      </c>
      <c r="E82" s="35" t="s">
        <v>21</v>
      </c>
      <c r="F82" s="39" t="s">
        <v>393</v>
      </c>
      <c r="G82" s="41">
        <v>-369167</v>
      </c>
      <c r="H82" s="33" t="s">
        <v>13</v>
      </c>
      <c r="I82" s="37">
        <f>+H82*G82</f>
        <v>-29533.360000000001</v>
      </c>
      <c r="J82" s="37">
        <f>+I82+G82</f>
        <v>-398700.36</v>
      </c>
    </row>
    <row r="83" spans="1:10" x14ac:dyDescent="0.25">
      <c r="A83" s="36">
        <v>45282</v>
      </c>
      <c r="B83" s="35" t="s">
        <v>346</v>
      </c>
      <c r="C83" s="32">
        <f t="shared" si="1"/>
        <v>77282</v>
      </c>
      <c r="D83" s="35" t="s">
        <v>20</v>
      </c>
      <c r="E83" s="35" t="s">
        <v>21</v>
      </c>
      <c r="F83" s="35" t="s">
        <v>347</v>
      </c>
      <c r="G83" s="34">
        <v>400880</v>
      </c>
      <c r="H83" s="33" t="s">
        <v>13</v>
      </c>
      <c r="I83" s="34">
        <v>32070</v>
      </c>
      <c r="J83" s="17">
        <v>432950</v>
      </c>
    </row>
    <row r="84" spans="1:10" x14ac:dyDescent="0.25">
      <c r="A84" s="36">
        <v>45282</v>
      </c>
      <c r="B84" s="35" t="s">
        <v>348</v>
      </c>
      <c r="C84" s="32">
        <f t="shared" si="1"/>
        <v>77283</v>
      </c>
      <c r="D84" s="35" t="s">
        <v>20</v>
      </c>
      <c r="E84" s="35" t="s">
        <v>21</v>
      </c>
      <c r="F84" s="35" t="s">
        <v>349</v>
      </c>
      <c r="G84" s="34">
        <v>400880</v>
      </c>
      <c r="H84" s="33" t="s">
        <v>13</v>
      </c>
      <c r="I84" s="34">
        <v>32070</v>
      </c>
      <c r="J84" s="17">
        <v>432950</v>
      </c>
    </row>
    <row r="85" spans="1:10" x14ac:dyDescent="0.25">
      <c r="A85" s="36">
        <v>45283</v>
      </c>
      <c r="B85" s="35" t="s">
        <v>350</v>
      </c>
      <c r="C85" s="32">
        <f t="shared" si="1"/>
        <v>77358</v>
      </c>
      <c r="D85" s="35" t="s">
        <v>39</v>
      </c>
      <c r="E85" s="35" t="s">
        <v>40</v>
      </c>
      <c r="F85" s="35" t="s">
        <v>351</v>
      </c>
      <c r="G85" s="34">
        <v>501100</v>
      </c>
      <c r="H85" s="33" t="s">
        <v>13</v>
      </c>
      <c r="I85" s="34">
        <v>40088</v>
      </c>
      <c r="J85" s="17">
        <v>541188</v>
      </c>
    </row>
    <row r="86" spans="1:10" x14ac:dyDescent="0.25">
      <c r="A86" s="36">
        <v>45286</v>
      </c>
      <c r="B86" s="35" t="s">
        <v>352</v>
      </c>
      <c r="C86" s="32">
        <f t="shared" si="1"/>
        <v>77478</v>
      </c>
      <c r="D86" s="35" t="s">
        <v>20</v>
      </c>
      <c r="E86" s="35" t="s">
        <v>21</v>
      </c>
      <c r="F86" s="35" t="s">
        <v>353</v>
      </c>
      <c r="G86" s="34">
        <v>400880</v>
      </c>
      <c r="H86" s="33" t="s">
        <v>13</v>
      </c>
      <c r="I86" s="34">
        <v>32070</v>
      </c>
      <c r="J86" s="17">
        <v>432950</v>
      </c>
    </row>
    <row r="87" spans="1:10" x14ac:dyDescent="0.25">
      <c r="A87" s="36">
        <v>45286</v>
      </c>
      <c r="B87" s="35" t="s">
        <v>354</v>
      </c>
      <c r="C87" s="32">
        <f t="shared" si="1"/>
        <v>77479</v>
      </c>
      <c r="D87" s="35" t="s">
        <v>20</v>
      </c>
      <c r="E87" s="35" t="s">
        <v>21</v>
      </c>
      <c r="F87" s="35" t="s">
        <v>329</v>
      </c>
      <c r="G87" s="34">
        <v>400880</v>
      </c>
      <c r="H87" s="33" t="s">
        <v>13</v>
      </c>
      <c r="I87" s="34">
        <v>32070</v>
      </c>
      <c r="J87" s="17">
        <v>432950</v>
      </c>
    </row>
    <row r="88" spans="1:10" x14ac:dyDescent="0.25">
      <c r="A88" s="36">
        <v>45286</v>
      </c>
      <c r="B88" s="35" t="s">
        <v>355</v>
      </c>
      <c r="C88" s="32">
        <f t="shared" si="1"/>
        <v>77480</v>
      </c>
      <c r="D88" s="35" t="s">
        <v>20</v>
      </c>
      <c r="E88" s="35" t="s">
        <v>21</v>
      </c>
      <c r="F88" s="35" t="s">
        <v>290</v>
      </c>
      <c r="G88" s="34">
        <v>400880</v>
      </c>
      <c r="H88" s="33" t="s">
        <v>13</v>
      </c>
      <c r="I88" s="34">
        <v>32070</v>
      </c>
      <c r="J88" s="17">
        <v>432950</v>
      </c>
    </row>
    <row r="89" spans="1:10" x14ac:dyDescent="0.25">
      <c r="A89" s="36">
        <v>45286</v>
      </c>
      <c r="B89" s="35" t="s">
        <v>356</v>
      </c>
      <c r="C89" s="32">
        <f t="shared" si="1"/>
        <v>77481</v>
      </c>
      <c r="D89" s="35" t="s">
        <v>20</v>
      </c>
      <c r="E89" s="35" t="s">
        <v>21</v>
      </c>
      <c r="F89" s="35" t="s">
        <v>357</v>
      </c>
      <c r="G89" s="34">
        <v>400880</v>
      </c>
      <c r="H89" s="33" t="s">
        <v>13</v>
      </c>
      <c r="I89" s="34">
        <v>32070</v>
      </c>
      <c r="J89" s="17">
        <v>432950</v>
      </c>
    </row>
    <row r="90" spans="1:10" x14ac:dyDescent="0.25">
      <c r="A90" s="36">
        <v>45286</v>
      </c>
      <c r="B90" s="35" t="s">
        <v>358</v>
      </c>
      <c r="C90" s="32">
        <f t="shared" si="1"/>
        <v>77490</v>
      </c>
      <c r="D90" s="35" t="s">
        <v>20</v>
      </c>
      <c r="E90" s="35" t="s">
        <v>21</v>
      </c>
      <c r="F90" s="35" t="s">
        <v>359</v>
      </c>
      <c r="G90" s="34">
        <v>400880</v>
      </c>
      <c r="H90" s="33" t="s">
        <v>13</v>
      </c>
      <c r="I90" s="34">
        <v>32070</v>
      </c>
      <c r="J90" s="17">
        <v>432950</v>
      </c>
    </row>
    <row r="91" spans="1:10" x14ac:dyDescent="0.25">
      <c r="A91" s="36">
        <v>45287</v>
      </c>
      <c r="B91" s="35" t="s">
        <v>360</v>
      </c>
      <c r="C91" s="32">
        <f t="shared" si="1"/>
        <v>77592</v>
      </c>
      <c r="D91" s="35" t="s">
        <v>20</v>
      </c>
      <c r="E91" s="35" t="s">
        <v>21</v>
      </c>
      <c r="F91" s="35" t="s">
        <v>304</v>
      </c>
      <c r="G91" s="34">
        <v>400880</v>
      </c>
      <c r="H91" s="33" t="s">
        <v>13</v>
      </c>
      <c r="I91" s="34">
        <v>32070</v>
      </c>
      <c r="J91" s="17">
        <v>432950</v>
      </c>
    </row>
    <row r="92" spans="1:10" x14ac:dyDescent="0.25">
      <c r="A92" s="36">
        <v>45287</v>
      </c>
      <c r="B92" s="35" t="s">
        <v>361</v>
      </c>
      <c r="C92" s="32">
        <f t="shared" si="1"/>
        <v>77612</v>
      </c>
      <c r="D92" s="35" t="s">
        <v>20</v>
      </c>
      <c r="E92" s="35" t="s">
        <v>21</v>
      </c>
      <c r="F92" s="35" t="s">
        <v>362</v>
      </c>
      <c r="G92" s="34">
        <v>400880</v>
      </c>
      <c r="H92" s="33" t="s">
        <v>13</v>
      </c>
      <c r="I92" s="34">
        <v>32070</v>
      </c>
      <c r="J92" s="17">
        <v>432950</v>
      </c>
    </row>
    <row r="93" spans="1:10" x14ac:dyDescent="0.25">
      <c r="A93" s="36">
        <v>45287</v>
      </c>
      <c r="B93" s="35" t="s">
        <v>363</v>
      </c>
      <c r="C93" s="32">
        <f t="shared" si="1"/>
        <v>77617</v>
      </c>
      <c r="D93" s="35" t="s">
        <v>20</v>
      </c>
      <c r="E93" s="35" t="s">
        <v>21</v>
      </c>
      <c r="F93" s="35" t="s">
        <v>364</v>
      </c>
      <c r="G93" s="34">
        <v>501100</v>
      </c>
      <c r="H93" s="33" t="s">
        <v>13</v>
      </c>
      <c r="I93" s="34">
        <v>40088</v>
      </c>
      <c r="J93" s="17">
        <v>541188</v>
      </c>
    </row>
    <row r="94" spans="1:10" x14ac:dyDescent="0.25">
      <c r="A94" s="36">
        <v>45287</v>
      </c>
      <c r="B94" s="35" t="s">
        <v>365</v>
      </c>
      <c r="C94" s="32">
        <f t="shared" si="1"/>
        <v>77618</v>
      </c>
      <c r="D94" s="35" t="s">
        <v>20</v>
      </c>
      <c r="E94" s="35" t="s">
        <v>21</v>
      </c>
      <c r="F94" s="35" t="s">
        <v>366</v>
      </c>
      <c r="G94" s="34">
        <v>400880</v>
      </c>
      <c r="H94" s="33" t="s">
        <v>13</v>
      </c>
      <c r="I94" s="34">
        <v>32070</v>
      </c>
      <c r="J94" s="17">
        <v>432950</v>
      </c>
    </row>
    <row r="95" spans="1:10" x14ac:dyDescent="0.25">
      <c r="A95" s="36">
        <v>45287</v>
      </c>
      <c r="B95" s="35" t="s">
        <v>367</v>
      </c>
      <c r="C95" s="32">
        <f t="shared" si="1"/>
        <v>77623</v>
      </c>
      <c r="D95" s="35" t="s">
        <v>20</v>
      </c>
      <c r="E95" s="35" t="s">
        <v>21</v>
      </c>
      <c r="F95" s="35" t="s">
        <v>331</v>
      </c>
      <c r="G95" s="34">
        <v>400880</v>
      </c>
      <c r="H95" s="33" t="s">
        <v>13</v>
      </c>
      <c r="I95" s="34">
        <v>32070</v>
      </c>
      <c r="J95" s="17">
        <v>432950</v>
      </c>
    </row>
    <row r="96" spans="1:10" x14ac:dyDescent="0.25">
      <c r="A96" s="36">
        <v>45287</v>
      </c>
      <c r="B96" s="35" t="s">
        <v>370</v>
      </c>
      <c r="C96" s="32">
        <f t="shared" si="1"/>
        <v>17612</v>
      </c>
      <c r="D96" s="35" t="s">
        <v>20</v>
      </c>
      <c r="E96" s="35" t="s">
        <v>21</v>
      </c>
      <c r="F96" s="35" t="s">
        <v>371</v>
      </c>
      <c r="G96" s="34">
        <v>-313185</v>
      </c>
      <c r="H96" s="33" t="s">
        <v>13</v>
      </c>
      <c r="I96" s="34">
        <v>-25055</v>
      </c>
      <c r="J96" s="17">
        <v>-338240</v>
      </c>
    </row>
    <row r="97" spans="1:10" x14ac:dyDescent="0.25">
      <c r="A97" s="36">
        <v>45289</v>
      </c>
      <c r="B97" s="35" t="s">
        <v>372</v>
      </c>
      <c r="C97" s="32">
        <f t="shared" si="1"/>
        <v>437</v>
      </c>
      <c r="D97" s="35" t="s">
        <v>33</v>
      </c>
      <c r="E97" s="35" t="s">
        <v>34</v>
      </c>
      <c r="F97" s="35" t="s">
        <v>373</v>
      </c>
      <c r="G97" s="34">
        <v>-62637</v>
      </c>
      <c r="H97" s="33" t="s">
        <v>13</v>
      </c>
      <c r="I97" s="34">
        <v>-5011</v>
      </c>
      <c r="J97" s="17">
        <v>-67648</v>
      </c>
    </row>
    <row r="98" spans="1:10" x14ac:dyDescent="0.25">
      <c r="A98" s="36">
        <v>45289</v>
      </c>
      <c r="B98" s="35" t="s">
        <v>374</v>
      </c>
      <c r="C98" s="32">
        <f t="shared" si="1"/>
        <v>662</v>
      </c>
      <c r="D98" s="35" t="s">
        <v>11</v>
      </c>
      <c r="E98" s="35" t="s">
        <v>12</v>
      </c>
      <c r="F98" s="35" t="s">
        <v>375</v>
      </c>
      <c r="G98" s="34">
        <v>-62637</v>
      </c>
      <c r="H98" s="33" t="s">
        <v>13</v>
      </c>
      <c r="I98" s="34">
        <v>-5011</v>
      </c>
      <c r="J98" s="17">
        <v>-67648</v>
      </c>
    </row>
    <row r="99" spans="1:10" x14ac:dyDescent="0.25">
      <c r="A99" s="36">
        <v>45289</v>
      </c>
      <c r="B99" s="35" t="s">
        <v>376</v>
      </c>
      <c r="C99" s="32">
        <f t="shared" si="1"/>
        <v>682</v>
      </c>
      <c r="D99" s="35" t="s">
        <v>11</v>
      </c>
      <c r="E99" s="35" t="s">
        <v>12</v>
      </c>
      <c r="F99" s="35" t="s">
        <v>377</v>
      </c>
      <c r="G99" s="34">
        <v>-62637</v>
      </c>
      <c r="H99" s="33" t="s">
        <v>13</v>
      </c>
      <c r="I99" s="34">
        <v>-5011</v>
      </c>
      <c r="J99" s="17">
        <v>-67648</v>
      </c>
    </row>
    <row r="100" spans="1:10" x14ac:dyDescent="0.25">
      <c r="A100" s="36">
        <v>45289</v>
      </c>
      <c r="B100" s="35" t="s">
        <v>378</v>
      </c>
      <c r="C100" s="32">
        <f t="shared" si="1"/>
        <v>19166</v>
      </c>
      <c r="D100" s="35" t="s">
        <v>20</v>
      </c>
      <c r="E100" s="35" t="s">
        <v>21</v>
      </c>
      <c r="F100" s="35" t="s">
        <v>379</v>
      </c>
      <c r="G100" s="34">
        <v>-125274</v>
      </c>
      <c r="H100" s="33" t="s">
        <v>13</v>
      </c>
      <c r="I100" s="34">
        <v>-10022</v>
      </c>
      <c r="J100" s="17">
        <v>-135296</v>
      </c>
    </row>
    <row r="101" spans="1:10" x14ac:dyDescent="0.25">
      <c r="A101" s="36">
        <v>45289</v>
      </c>
      <c r="B101" s="35" t="s">
        <v>380</v>
      </c>
      <c r="C101" s="32">
        <f t="shared" si="1"/>
        <v>19167</v>
      </c>
      <c r="D101" s="35" t="s">
        <v>20</v>
      </c>
      <c r="E101" s="35" t="s">
        <v>21</v>
      </c>
      <c r="F101" s="35" t="s">
        <v>381</v>
      </c>
      <c r="G101" s="34">
        <v>-626370</v>
      </c>
      <c r="H101" s="33" t="s">
        <v>13</v>
      </c>
      <c r="I101" s="34">
        <v>-50110</v>
      </c>
      <c r="J101" s="17">
        <v>-676480</v>
      </c>
    </row>
    <row r="102" spans="1:10" x14ac:dyDescent="0.25">
      <c r="A102" s="36">
        <v>45289</v>
      </c>
      <c r="B102" s="35" t="s">
        <v>382</v>
      </c>
      <c r="C102" s="32">
        <f t="shared" si="1"/>
        <v>19168</v>
      </c>
      <c r="D102" s="35" t="s">
        <v>20</v>
      </c>
      <c r="E102" s="35" t="s">
        <v>21</v>
      </c>
      <c r="F102" s="35" t="s">
        <v>383</v>
      </c>
      <c r="G102" s="34">
        <v>-626370</v>
      </c>
      <c r="H102" s="33" t="s">
        <v>13</v>
      </c>
      <c r="I102" s="34">
        <v>-50110</v>
      </c>
      <c r="J102" s="17">
        <v>-676480</v>
      </c>
    </row>
    <row r="103" spans="1:10" x14ac:dyDescent="0.25">
      <c r="A103" s="36">
        <v>45289</v>
      </c>
      <c r="B103" s="35" t="s">
        <v>384</v>
      </c>
      <c r="C103" s="32">
        <f t="shared" si="1"/>
        <v>19169</v>
      </c>
      <c r="D103" s="35" t="s">
        <v>20</v>
      </c>
      <c r="E103" s="35" t="s">
        <v>21</v>
      </c>
      <c r="F103" s="35" t="s">
        <v>385</v>
      </c>
      <c r="G103" s="34">
        <v>-689007</v>
      </c>
      <c r="H103" s="33" t="s">
        <v>13</v>
      </c>
      <c r="I103" s="34">
        <v>-55121</v>
      </c>
      <c r="J103" s="17">
        <v>-744128</v>
      </c>
    </row>
    <row r="104" spans="1:10" x14ac:dyDescent="0.25">
      <c r="A104" s="36">
        <v>45289</v>
      </c>
      <c r="B104" s="35" t="s">
        <v>386</v>
      </c>
      <c r="C104" s="32">
        <f t="shared" si="1"/>
        <v>19234</v>
      </c>
      <c r="D104" s="35" t="s">
        <v>20</v>
      </c>
      <c r="E104" s="35" t="s">
        <v>21</v>
      </c>
      <c r="F104" s="35" t="s">
        <v>387</v>
      </c>
      <c r="G104" s="34">
        <v>-62637</v>
      </c>
      <c r="H104" s="33" t="s">
        <v>13</v>
      </c>
      <c r="I104" s="34">
        <v>-5011</v>
      </c>
      <c r="J104" s="17">
        <v>-67648</v>
      </c>
    </row>
    <row r="105" spans="1:10" x14ac:dyDescent="0.25">
      <c r="A105" s="14" t="s">
        <v>56</v>
      </c>
      <c r="B105" s="15" t="s">
        <v>246</v>
      </c>
      <c r="C105" s="32">
        <f t="shared" si="1"/>
        <v>15419</v>
      </c>
      <c r="D105" s="15" t="s">
        <v>20</v>
      </c>
      <c r="E105" s="15" t="s">
        <v>21</v>
      </c>
      <c r="F105" s="15" t="s">
        <v>152</v>
      </c>
      <c r="G105" s="16">
        <v>-187038</v>
      </c>
      <c r="H105" s="5">
        <f t="shared" ref="H105:H136" si="2">+I105/G105</f>
        <v>7.9999786139714923E-2</v>
      </c>
      <c r="I105" s="16">
        <v>-14963</v>
      </c>
      <c r="J105" s="17">
        <v>-202001</v>
      </c>
    </row>
    <row r="106" spans="1:10" x14ac:dyDescent="0.25">
      <c r="A106" s="14" t="s">
        <v>52</v>
      </c>
      <c r="B106" s="15" t="s">
        <v>154</v>
      </c>
      <c r="C106" s="32">
        <f t="shared" si="1"/>
        <v>70122</v>
      </c>
      <c r="D106" s="15" t="s">
        <v>20</v>
      </c>
      <c r="E106" s="15" t="s">
        <v>21</v>
      </c>
      <c r="F106" s="15" t="s">
        <v>60</v>
      </c>
      <c r="G106" s="16">
        <v>400880</v>
      </c>
      <c r="H106" s="5">
        <f t="shared" si="2"/>
        <v>7.9999002195170629E-2</v>
      </c>
      <c r="I106" s="16">
        <v>32070</v>
      </c>
      <c r="J106" s="17">
        <v>432950</v>
      </c>
    </row>
    <row r="107" spans="1:10" x14ac:dyDescent="0.25">
      <c r="A107" s="14" t="s">
        <v>53</v>
      </c>
      <c r="B107" s="15" t="s">
        <v>155</v>
      </c>
      <c r="C107" s="32">
        <f t="shared" si="1"/>
        <v>70150</v>
      </c>
      <c r="D107" s="15" t="s">
        <v>20</v>
      </c>
      <c r="E107" s="15" t="s">
        <v>21</v>
      </c>
      <c r="F107" s="15" t="s">
        <v>61</v>
      </c>
      <c r="G107" s="16">
        <v>400880</v>
      </c>
      <c r="H107" s="5">
        <f t="shared" si="2"/>
        <v>7.9999002195170629E-2</v>
      </c>
      <c r="I107" s="16">
        <v>32070</v>
      </c>
      <c r="J107" s="17">
        <v>432950</v>
      </c>
    </row>
    <row r="108" spans="1:10" x14ac:dyDescent="0.25">
      <c r="A108" s="14" t="s">
        <v>53</v>
      </c>
      <c r="B108" s="15" t="s">
        <v>156</v>
      </c>
      <c r="C108" s="32">
        <f t="shared" si="1"/>
        <v>70152</v>
      </c>
      <c r="D108" s="15" t="s">
        <v>20</v>
      </c>
      <c r="E108" s="15" t="s">
        <v>21</v>
      </c>
      <c r="F108" s="15" t="s">
        <v>62</v>
      </c>
      <c r="G108" s="16">
        <v>400880</v>
      </c>
      <c r="H108" s="5">
        <f t="shared" si="2"/>
        <v>7.9999002195170629E-2</v>
      </c>
      <c r="I108" s="16">
        <v>32070</v>
      </c>
      <c r="J108" s="17">
        <v>432950</v>
      </c>
    </row>
    <row r="109" spans="1:10" x14ac:dyDescent="0.25">
      <c r="A109" s="14" t="s">
        <v>53</v>
      </c>
      <c r="B109" s="15" t="s">
        <v>157</v>
      </c>
      <c r="C109" s="32">
        <f t="shared" si="1"/>
        <v>70171</v>
      </c>
      <c r="D109" s="15" t="s">
        <v>20</v>
      </c>
      <c r="E109" s="15" t="s">
        <v>21</v>
      </c>
      <c r="F109" s="15" t="s">
        <v>63</v>
      </c>
      <c r="G109" s="16">
        <v>400880</v>
      </c>
      <c r="H109" s="5">
        <f t="shared" si="2"/>
        <v>7.9999002195170629E-2</v>
      </c>
      <c r="I109" s="16">
        <v>32070</v>
      </c>
      <c r="J109" s="17">
        <v>432950</v>
      </c>
    </row>
    <row r="110" spans="1:10" x14ac:dyDescent="0.25">
      <c r="A110" s="14" t="s">
        <v>53</v>
      </c>
      <c r="B110" s="15" t="s">
        <v>158</v>
      </c>
      <c r="C110" s="32">
        <f t="shared" si="1"/>
        <v>70172</v>
      </c>
      <c r="D110" s="15" t="s">
        <v>20</v>
      </c>
      <c r="E110" s="15" t="s">
        <v>21</v>
      </c>
      <c r="F110" s="15" t="s">
        <v>64</v>
      </c>
      <c r="G110" s="16">
        <v>400880</v>
      </c>
      <c r="H110" s="5">
        <f t="shared" si="2"/>
        <v>7.9999002195170629E-2</v>
      </c>
      <c r="I110" s="16">
        <v>32070</v>
      </c>
      <c r="J110" s="17">
        <v>432950</v>
      </c>
    </row>
    <row r="111" spans="1:10" x14ac:dyDescent="0.25">
      <c r="A111" s="14" t="s">
        <v>53</v>
      </c>
      <c r="B111" s="15" t="s">
        <v>159</v>
      </c>
      <c r="C111" s="32">
        <f t="shared" si="1"/>
        <v>70349</v>
      </c>
      <c r="D111" s="15" t="s">
        <v>20</v>
      </c>
      <c r="E111" s="15" t="s">
        <v>21</v>
      </c>
      <c r="F111" s="15" t="s">
        <v>65</v>
      </c>
      <c r="G111" s="16">
        <v>400880</v>
      </c>
      <c r="H111" s="5">
        <f t="shared" si="2"/>
        <v>7.9999002195170629E-2</v>
      </c>
      <c r="I111" s="16">
        <v>32070</v>
      </c>
      <c r="J111" s="17">
        <v>432950</v>
      </c>
    </row>
    <row r="112" spans="1:10" x14ac:dyDescent="0.25">
      <c r="A112" s="14" t="s">
        <v>53</v>
      </c>
      <c r="B112" s="15" t="s">
        <v>160</v>
      </c>
      <c r="C112" s="32">
        <f t="shared" si="1"/>
        <v>70350</v>
      </c>
      <c r="D112" s="15" t="s">
        <v>20</v>
      </c>
      <c r="E112" s="15" t="s">
        <v>21</v>
      </c>
      <c r="F112" s="15" t="s">
        <v>66</v>
      </c>
      <c r="G112" s="16">
        <v>400880</v>
      </c>
      <c r="H112" s="5">
        <f t="shared" si="2"/>
        <v>7.9999002195170629E-2</v>
      </c>
      <c r="I112" s="16">
        <v>32070</v>
      </c>
      <c r="J112" s="17">
        <v>432950</v>
      </c>
    </row>
    <row r="113" spans="1:10" x14ac:dyDescent="0.25">
      <c r="A113" s="14" t="s">
        <v>53</v>
      </c>
      <c r="B113" s="15" t="s">
        <v>161</v>
      </c>
      <c r="C113" s="32">
        <f t="shared" si="1"/>
        <v>70373</v>
      </c>
      <c r="D113" s="15" t="s">
        <v>39</v>
      </c>
      <c r="E113" s="15" t="s">
        <v>40</v>
      </c>
      <c r="F113" s="15" t="s">
        <v>67</v>
      </c>
      <c r="G113" s="16">
        <v>400880</v>
      </c>
      <c r="H113" s="5">
        <f t="shared" si="2"/>
        <v>7.9999002195170629E-2</v>
      </c>
      <c r="I113" s="16">
        <v>32070</v>
      </c>
      <c r="J113" s="17">
        <v>432950</v>
      </c>
    </row>
    <row r="114" spans="1:10" x14ac:dyDescent="0.25">
      <c r="A114" s="14" t="s">
        <v>53</v>
      </c>
      <c r="B114" s="15" t="s">
        <v>162</v>
      </c>
      <c r="C114" s="32">
        <f t="shared" si="1"/>
        <v>70374</v>
      </c>
      <c r="D114" s="15" t="s">
        <v>20</v>
      </c>
      <c r="E114" s="15" t="s">
        <v>21</v>
      </c>
      <c r="F114" s="15" t="s">
        <v>68</v>
      </c>
      <c r="G114" s="16">
        <v>400880</v>
      </c>
      <c r="H114" s="5">
        <f t="shared" si="2"/>
        <v>7.9999002195170629E-2</v>
      </c>
      <c r="I114" s="16">
        <v>32070</v>
      </c>
      <c r="J114" s="17">
        <v>432950</v>
      </c>
    </row>
    <row r="115" spans="1:10" x14ac:dyDescent="0.25">
      <c r="A115" s="14" t="s">
        <v>53</v>
      </c>
      <c r="B115" s="15" t="s">
        <v>163</v>
      </c>
      <c r="C115" s="32">
        <f t="shared" si="1"/>
        <v>70376</v>
      </c>
      <c r="D115" s="15" t="s">
        <v>20</v>
      </c>
      <c r="E115" s="15" t="s">
        <v>21</v>
      </c>
      <c r="F115" s="15" t="s">
        <v>69</v>
      </c>
      <c r="G115" s="16">
        <v>400880</v>
      </c>
      <c r="H115" s="5">
        <f t="shared" si="2"/>
        <v>7.9999002195170629E-2</v>
      </c>
      <c r="I115" s="16">
        <v>32070</v>
      </c>
      <c r="J115" s="17">
        <v>432950</v>
      </c>
    </row>
    <row r="116" spans="1:10" x14ac:dyDescent="0.25">
      <c r="A116" s="24" t="s">
        <v>53</v>
      </c>
      <c r="B116" s="25" t="s">
        <v>164</v>
      </c>
      <c r="C116" s="32">
        <f t="shared" si="1"/>
        <v>70378</v>
      </c>
      <c r="D116" s="25" t="s">
        <v>20</v>
      </c>
      <c r="E116" s="25" t="s">
        <v>21</v>
      </c>
      <c r="F116" s="25" t="s">
        <v>70</v>
      </c>
      <c r="G116" s="26">
        <v>400880</v>
      </c>
      <c r="H116" s="5">
        <f t="shared" si="2"/>
        <v>7.9999002195170629E-2</v>
      </c>
      <c r="I116" s="26">
        <v>32070</v>
      </c>
      <c r="J116" s="21">
        <v>432950</v>
      </c>
    </row>
    <row r="117" spans="1:10" x14ac:dyDescent="0.25">
      <c r="A117" s="24" t="s">
        <v>53</v>
      </c>
      <c r="B117" s="25" t="s">
        <v>165</v>
      </c>
      <c r="C117" s="32">
        <f t="shared" si="1"/>
        <v>70381</v>
      </c>
      <c r="D117" s="25" t="s">
        <v>20</v>
      </c>
      <c r="E117" s="25" t="s">
        <v>21</v>
      </c>
      <c r="F117" s="25" t="s">
        <v>71</v>
      </c>
      <c r="G117" s="26">
        <v>400880</v>
      </c>
      <c r="H117" s="5">
        <f t="shared" si="2"/>
        <v>7.9999002195170629E-2</v>
      </c>
      <c r="I117" s="26">
        <v>32070</v>
      </c>
      <c r="J117" s="21">
        <v>432950</v>
      </c>
    </row>
    <row r="118" spans="1:10" x14ac:dyDescent="0.25">
      <c r="A118" s="24" t="s">
        <v>53</v>
      </c>
      <c r="B118" s="25" t="s">
        <v>166</v>
      </c>
      <c r="C118" s="32">
        <f t="shared" si="1"/>
        <v>70402</v>
      </c>
      <c r="D118" s="25" t="s">
        <v>20</v>
      </c>
      <c r="E118" s="25" t="s">
        <v>21</v>
      </c>
      <c r="F118" s="25" t="s">
        <v>72</v>
      </c>
      <c r="G118" s="26">
        <v>400880</v>
      </c>
      <c r="H118" s="5">
        <f t="shared" si="2"/>
        <v>7.9999002195170629E-2</v>
      </c>
      <c r="I118" s="26">
        <v>32070</v>
      </c>
      <c r="J118" s="21">
        <v>432950</v>
      </c>
    </row>
    <row r="119" spans="1:10" x14ac:dyDescent="0.25">
      <c r="A119" s="24" t="s">
        <v>53</v>
      </c>
      <c r="B119" s="25" t="s">
        <v>167</v>
      </c>
      <c r="C119" s="32">
        <f t="shared" si="1"/>
        <v>70403</v>
      </c>
      <c r="D119" s="25" t="s">
        <v>20</v>
      </c>
      <c r="E119" s="25" t="s">
        <v>21</v>
      </c>
      <c r="F119" s="25" t="s">
        <v>73</v>
      </c>
      <c r="G119" s="26">
        <v>400880</v>
      </c>
      <c r="H119" s="5">
        <f t="shared" si="2"/>
        <v>7.9999002195170629E-2</v>
      </c>
      <c r="I119" s="26">
        <v>32070</v>
      </c>
      <c r="J119" s="21">
        <v>432950</v>
      </c>
    </row>
    <row r="120" spans="1:10" x14ac:dyDescent="0.25">
      <c r="A120" s="24" t="s">
        <v>53</v>
      </c>
      <c r="B120" s="25" t="s">
        <v>168</v>
      </c>
      <c r="C120" s="32">
        <f t="shared" si="1"/>
        <v>70404</v>
      </c>
      <c r="D120" s="25" t="s">
        <v>20</v>
      </c>
      <c r="E120" s="25" t="s">
        <v>21</v>
      </c>
      <c r="F120" s="25" t="s">
        <v>74</v>
      </c>
      <c r="G120" s="26">
        <v>400880</v>
      </c>
      <c r="H120" s="5">
        <f t="shared" si="2"/>
        <v>7.9999002195170629E-2</v>
      </c>
      <c r="I120" s="26">
        <v>32070</v>
      </c>
      <c r="J120" s="21">
        <v>432950</v>
      </c>
    </row>
    <row r="121" spans="1:10" x14ac:dyDescent="0.25">
      <c r="A121" s="24" t="s">
        <v>53</v>
      </c>
      <c r="B121" s="25" t="s">
        <v>169</v>
      </c>
      <c r="C121" s="32">
        <f t="shared" si="1"/>
        <v>70405</v>
      </c>
      <c r="D121" s="25" t="s">
        <v>20</v>
      </c>
      <c r="E121" s="25" t="s">
        <v>21</v>
      </c>
      <c r="F121" s="25" t="s">
        <v>75</v>
      </c>
      <c r="G121" s="26">
        <v>400880</v>
      </c>
      <c r="H121" s="5">
        <f t="shared" si="2"/>
        <v>7.9999002195170629E-2</v>
      </c>
      <c r="I121" s="26">
        <v>32070</v>
      </c>
      <c r="J121" s="21">
        <v>432950</v>
      </c>
    </row>
    <row r="122" spans="1:10" x14ac:dyDescent="0.25">
      <c r="A122" s="24" t="s">
        <v>53</v>
      </c>
      <c r="B122" s="25" t="s">
        <v>170</v>
      </c>
      <c r="C122" s="32">
        <f t="shared" si="1"/>
        <v>70437</v>
      </c>
      <c r="D122" s="25" t="s">
        <v>20</v>
      </c>
      <c r="E122" s="25" t="s">
        <v>21</v>
      </c>
      <c r="F122" s="25" t="s">
        <v>76</v>
      </c>
      <c r="G122" s="26">
        <v>400880</v>
      </c>
      <c r="H122" s="5">
        <f t="shared" si="2"/>
        <v>7.9999002195170629E-2</v>
      </c>
      <c r="I122" s="26">
        <v>32070</v>
      </c>
      <c r="J122" s="21">
        <v>432950</v>
      </c>
    </row>
    <row r="123" spans="1:10" x14ac:dyDescent="0.25">
      <c r="A123" s="24" t="s">
        <v>53</v>
      </c>
      <c r="B123" s="25" t="s">
        <v>171</v>
      </c>
      <c r="C123" s="32">
        <f t="shared" si="1"/>
        <v>70438</v>
      </c>
      <c r="D123" s="25" t="s">
        <v>20</v>
      </c>
      <c r="E123" s="25" t="s">
        <v>21</v>
      </c>
      <c r="F123" s="25" t="s">
        <v>77</v>
      </c>
      <c r="G123" s="26">
        <v>400880</v>
      </c>
      <c r="H123" s="5">
        <f t="shared" si="2"/>
        <v>7.9999002195170629E-2</v>
      </c>
      <c r="I123" s="26">
        <v>32070</v>
      </c>
      <c r="J123" s="21">
        <v>432950</v>
      </c>
    </row>
    <row r="124" spans="1:10" x14ac:dyDescent="0.25">
      <c r="A124" s="24" t="s">
        <v>53</v>
      </c>
      <c r="B124" s="25" t="s">
        <v>172</v>
      </c>
      <c r="C124" s="32">
        <f t="shared" si="1"/>
        <v>70439</v>
      </c>
      <c r="D124" s="25" t="s">
        <v>20</v>
      </c>
      <c r="E124" s="25" t="s">
        <v>21</v>
      </c>
      <c r="F124" s="25" t="s">
        <v>78</v>
      </c>
      <c r="G124" s="26">
        <v>400880</v>
      </c>
      <c r="H124" s="5">
        <f t="shared" si="2"/>
        <v>7.9999002195170629E-2</v>
      </c>
      <c r="I124" s="26">
        <v>32070</v>
      </c>
      <c r="J124" s="21">
        <v>432950</v>
      </c>
    </row>
    <row r="125" spans="1:10" x14ac:dyDescent="0.25">
      <c r="A125" s="24" t="s">
        <v>53</v>
      </c>
      <c r="B125" s="25" t="s">
        <v>173</v>
      </c>
      <c r="C125" s="32">
        <f t="shared" si="1"/>
        <v>70440</v>
      </c>
      <c r="D125" s="25" t="s">
        <v>20</v>
      </c>
      <c r="E125" s="25" t="s">
        <v>21</v>
      </c>
      <c r="F125" s="25" t="s">
        <v>79</v>
      </c>
      <c r="G125" s="26">
        <v>400880</v>
      </c>
      <c r="H125" s="5">
        <f t="shared" si="2"/>
        <v>7.9999002195170629E-2</v>
      </c>
      <c r="I125" s="26">
        <v>32070</v>
      </c>
      <c r="J125" s="21">
        <v>432950</v>
      </c>
    </row>
    <row r="126" spans="1:10" x14ac:dyDescent="0.25">
      <c r="A126" s="24" t="s">
        <v>53</v>
      </c>
      <c r="B126" s="25" t="s">
        <v>174</v>
      </c>
      <c r="C126" s="32">
        <f t="shared" si="1"/>
        <v>70441</v>
      </c>
      <c r="D126" s="25" t="s">
        <v>20</v>
      </c>
      <c r="E126" s="25" t="s">
        <v>21</v>
      </c>
      <c r="F126" s="25" t="s">
        <v>80</v>
      </c>
      <c r="G126" s="26">
        <v>400880</v>
      </c>
      <c r="H126" s="5">
        <f t="shared" si="2"/>
        <v>7.9999002195170629E-2</v>
      </c>
      <c r="I126" s="26">
        <v>32070</v>
      </c>
      <c r="J126" s="21">
        <v>432950</v>
      </c>
    </row>
    <row r="127" spans="1:10" x14ac:dyDescent="0.25">
      <c r="A127" s="24" t="s">
        <v>53</v>
      </c>
      <c r="B127" s="25" t="s">
        <v>175</v>
      </c>
      <c r="C127" s="32">
        <f t="shared" si="1"/>
        <v>70442</v>
      </c>
      <c r="D127" s="25" t="s">
        <v>20</v>
      </c>
      <c r="E127" s="25" t="s">
        <v>21</v>
      </c>
      <c r="F127" s="25" t="s">
        <v>81</v>
      </c>
      <c r="G127" s="26">
        <v>400880</v>
      </c>
      <c r="H127" s="5">
        <f t="shared" si="2"/>
        <v>7.9999002195170629E-2</v>
      </c>
      <c r="I127" s="26">
        <v>32070</v>
      </c>
      <c r="J127" s="21">
        <v>432950</v>
      </c>
    </row>
    <row r="128" spans="1:10" x14ac:dyDescent="0.25">
      <c r="A128" s="24" t="s">
        <v>53</v>
      </c>
      <c r="B128" s="25" t="s">
        <v>176</v>
      </c>
      <c r="C128" s="32">
        <f t="shared" si="1"/>
        <v>70465</v>
      </c>
      <c r="D128" s="25" t="s">
        <v>20</v>
      </c>
      <c r="E128" s="25" t="s">
        <v>21</v>
      </c>
      <c r="F128" s="25" t="s">
        <v>82</v>
      </c>
      <c r="G128" s="26">
        <v>400880</v>
      </c>
      <c r="H128" s="5">
        <f t="shared" si="2"/>
        <v>7.9999002195170629E-2</v>
      </c>
      <c r="I128" s="26">
        <v>32070</v>
      </c>
      <c r="J128" s="21">
        <v>432950</v>
      </c>
    </row>
    <row r="129" spans="1:10" x14ac:dyDescent="0.25">
      <c r="A129" s="24" t="s">
        <v>53</v>
      </c>
      <c r="B129" s="25" t="s">
        <v>177</v>
      </c>
      <c r="C129" s="32">
        <f t="shared" si="1"/>
        <v>70493</v>
      </c>
      <c r="D129" s="25" t="s">
        <v>20</v>
      </c>
      <c r="E129" s="25" t="s">
        <v>21</v>
      </c>
      <c r="F129" s="25" t="s">
        <v>83</v>
      </c>
      <c r="G129" s="26">
        <v>400880</v>
      </c>
      <c r="H129" s="5">
        <f t="shared" si="2"/>
        <v>7.9999002195170629E-2</v>
      </c>
      <c r="I129" s="26">
        <v>32070</v>
      </c>
      <c r="J129" s="21">
        <v>432950</v>
      </c>
    </row>
    <row r="130" spans="1:10" x14ac:dyDescent="0.25">
      <c r="A130" s="24" t="s">
        <v>53</v>
      </c>
      <c r="B130" s="25" t="s">
        <v>178</v>
      </c>
      <c r="C130" s="32">
        <f t="shared" si="1"/>
        <v>70639</v>
      </c>
      <c r="D130" s="25" t="s">
        <v>58</v>
      </c>
      <c r="E130" s="25" t="s">
        <v>59</v>
      </c>
      <c r="F130" s="25" t="s">
        <v>84</v>
      </c>
      <c r="G130" s="26">
        <v>400880</v>
      </c>
      <c r="H130" s="5">
        <f t="shared" si="2"/>
        <v>7.9999002195170629E-2</v>
      </c>
      <c r="I130" s="26">
        <v>32070</v>
      </c>
      <c r="J130" s="21">
        <v>432950</v>
      </c>
    </row>
    <row r="131" spans="1:10" x14ac:dyDescent="0.25">
      <c r="A131" s="24" t="s">
        <v>53</v>
      </c>
      <c r="B131" s="25" t="s">
        <v>179</v>
      </c>
      <c r="C131" s="32">
        <f t="shared" si="1"/>
        <v>70661</v>
      </c>
      <c r="D131" s="25" t="s">
        <v>58</v>
      </c>
      <c r="E131" s="25" t="s">
        <v>59</v>
      </c>
      <c r="F131" s="25" t="s">
        <v>85</v>
      </c>
      <c r="G131" s="26">
        <v>400880</v>
      </c>
      <c r="H131" s="5">
        <f t="shared" si="2"/>
        <v>7.9999002195170629E-2</v>
      </c>
      <c r="I131" s="26">
        <v>32070</v>
      </c>
      <c r="J131" s="21">
        <v>432950</v>
      </c>
    </row>
    <row r="132" spans="1:10" x14ac:dyDescent="0.25">
      <c r="A132" s="24" t="s">
        <v>53</v>
      </c>
      <c r="B132" s="25" t="s">
        <v>180</v>
      </c>
      <c r="C132" s="32">
        <f t="shared" si="1"/>
        <v>70893</v>
      </c>
      <c r="D132" s="25" t="s">
        <v>20</v>
      </c>
      <c r="E132" s="25" t="s">
        <v>21</v>
      </c>
      <c r="F132" s="25" t="s">
        <v>86</v>
      </c>
      <c r="G132" s="26">
        <v>400880</v>
      </c>
      <c r="H132" s="5">
        <f t="shared" si="2"/>
        <v>7.9999002195170629E-2</v>
      </c>
      <c r="I132" s="26">
        <v>32070</v>
      </c>
      <c r="J132" s="21">
        <v>432950</v>
      </c>
    </row>
    <row r="133" spans="1:10" x14ac:dyDescent="0.25">
      <c r="A133" s="24" t="s">
        <v>53</v>
      </c>
      <c r="B133" s="25" t="s">
        <v>181</v>
      </c>
      <c r="C133" s="32">
        <f t="shared" si="1"/>
        <v>70915</v>
      </c>
      <c r="D133" s="25" t="s">
        <v>20</v>
      </c>
      <c r="E133" s="25" t="s">
        <v>21</v>
      </c>
      <c r="F133" s="25" t="s">
        <v>87</v>
      </c>
      <c r="G133" s="26">
        <v>400880</v>
      </c>
      <c r="H133" s="5">
        <f t="shared" si="2"/>
        <v>7.9999002195170629E-2</v>
      </c>
      <c r="I133" s="26">
        <v>32070</v>
      </c>
      <c r="J133" s="21">
        <v>432950</v>
      </c>
    </row>
    <row r="134" spans="1:10" x14ac:dyDescent="0.25">
      <c r="A134" s="24" t="s">
        <v>53</v>
      </c>
      <c r="B134" s="25" t="s">
        <v>182</v>
      </c>
      <c r="C134" s="32">
        <f t="shared" ref="C134:C197" si="3">0+B134</f>
        <v>70916</v>
      </c>
      <c r="D134" s="25" t="s">
        <v>20</v>
      </c>
      <c r="E134" s="25" t="s">
        <v>21</v>
      </c>
      <c r="F134" s="25" t="s">
        <v>88</v>
      </c>
      <c r="G134" s="26">
        <v>400880</v>
      </c>
      <c r="H134" s="5">
        <f t="shared" si="2"/>
        <v>7.9999002195170629E-2</v>
      </c>
      <c r="I134" s="26">
        <v>32070</v>
      </c>
      <c r="J134" s="21">
        <v>432950</v>
      </c>
    </row>
    <row r="135" spans="1:10" x14ac:dyDescent="0.25">
      <c r="A135" s="24" t="s">
        <v>53</v>
      </c>
      <c r="B135" s="25" t="s">
        <v>183</v>
      </c>
      <c r="C135" s="32">
        <f t="shared" si="3"/>
        <v>70929</v>
      </c>
      <c r="D135" s="25" t="s">
        <v>20</v>
      </c>
      <c r="E135" s="25" t="s">
        <v>21</v>
      </c>
      <c r="F135" s="25" t="s">
        <v>89</v>
      </c>
      <c r="G135" s="26">
        <v>400880</v>
      </c>
      <c r="H135" s="5">
        <f t="shared" si="2"/>
        <v>7.9999002195170629E-2</v>
      </c>
      <c r="I135" s="26">
        <v>32070</v>
      </c>
      <c r="J135" s="21">
        <v>432950</v>
      </c>
    </row>
    <row r="136" spans="1:10" x14ac:dyDescent="0.25">
      <c r="A136" s="24" t="s">
        <v>53</v>
      </c>
      <c r="B136" s="25" t="s">
        <v>184</v>
      </c>
      <c r="C136" s="32">
        <f t="shared" si="3"/>
        <v>70930</v>
      </c>
      <c r="D136" s="25" t="s">
        <v>20</v>
      </c>
      <c r="E136" s="25" t="s">
        <v>21</v>
      </c>
      <c r="F136" s="25" t="s">
        <v>90</v>
      </c>
      <c r="G136" s="26">
        <v>400880</v>
      </c>
      <c r="H136" s="5">
        <f t="shared" si="2"/>
        <v>7.9999002195170629E-2</v>
      </c>
      <c r="I136" s="26">
        <v>32070</v>
      </c>
      <c r="J136" s="21">
        <v>432950</v>
      </c>
    </row>
    <row r="137" spans="1:10" x14ac:dyDescent="0.25">
      <c r="A137" s="24" t="s">
        <v>53</v>
      </c>
      <c r="B137" s="25" t="s">
        <v>185</v>
      </c>
      <c r="C137" s="32">
        <f t="shared" si="3"/>
        <v>70931</v>
      </c>
      <c r="D137" s="25" t="s">
        <v>20</v>
      </c>
      <c r="E137" s="25" t="s">
        <v>21</v>
      </c>
      <c r="F137" s="25" t="s">
        <v>91</v>
      </c>
      <c r="G137" s="26">
        <v>400880</v>
      </c>
      <c r="H137" s="5">
        <f t="shared" ref="H137:H168" si="4">+I137/G137</f>
        <v>7.9999002195170629E-2</v>
      </c>
      <c r="I137" s="26">
        <v>32070</v>
      </c>
      <c r="J137" s="21">
        <v>432950</v>
      </c>
    </row>
    <row r="138" spans="1:10" x14ac:dyDescent="0.25">
      <c r="A138" s="24" t="s">
        <v>53</v>
      </c>
      <c r="B138" s="25" t="s">
        <v>186</v>
      </c>
      <c r="C138" s="32">
        <f t="shared" si="3"/>
        <v>70932</v>
      </c>
      <c r="D138" s="25" t="s">
        <v>20</v>
      </c>
      <c r="E138" s="25" t="s">
        <v>21</v>
      </c>
      <c r="F138" s="25" t="s">
        <v>92</v>
      </c>
      <c r="G138" s="26">
        <v>400880</v>
      </c>
      <c r="H138" s="5">
        <f t="shared" si="4"/>
        <v>7.9999002195170629E-2</v>
      </c>
      <c r="I138" s="26">
        <v>32070</v>
      </c>
      <c r="J138" s="21">
        <v>432950</v>
      </c>
    </row>
    <row r="139" spans="1:10" x14ac:dyDescent="0.25">
      <c r="A139" s="24" t="s">
        <v>53</v>
      </c>
      <c r="B139" s="25" t="s">
        <v>187</v>
      </c>
      <c r="C139" s="32">
        <f t="shared" si="3"/>
        <v>70933</v>
      </c>
      <c r="D139" s="25" t="s">
        <v>20</v>
      </c>
      <c r="E139" s="25" t="s">
        <v>21</v>
      </c>
      <c r="F139" s="25" t="s">
        <v>93</v>
      </c>
      <c r="G139" s="26">
        <v>400880</v>
      </c>
      <c r="H139" s="5">
        <f t="shared" si="4"/>
        <v>7.9999002195170629E-2</v>
      </c>
      <c r="I139" s="26">
        <v>32070</v>
      </c>
      <c r="J139" s="21">
        <v>432950</v>
      </c>
    </row>
    <row r="140" spans="1:10" x14ac:dyDescent="0.25">
      <c r="A140" s="24" t="s">
        <v>53</v>
      </c>
      <c r="B140" s="25" t="s">
        <v>188</v>
      </c>
      <c r="C140" s="32">
        <f t="shared" si="3"/>
        <v>70934</v>
      </c>
      <c r="D140" s="25" t="s">
        <v>20</v>
      </c>
      <c r="E140" s="25" t="s">
        <v>21</v>
      </c>
      <c r="F140" s="25" t="s">
        <v>94</v>
      </c>
      <c r="G140" s="26">
        <v>400880</v>
      </c>
      <c r="H140" s="5">
        <f t="shared" si="4"/>
        <v>7.9999002195170629E-2</v>
      </c>
      <c r="I140" s="26">
        <v>32070</v>
      </c>
      <c r="J140" s="21">
        <v>432950</v>
      </c>
    </row>
    <row r="141" spans="1:10" x14ac:dyDescent="0.25">
      <c r="A141" s="24" t="s">
        <v>53</v>
      </c>
      <c r="B141" s="25" t="s">
        <v>189</v>
      </c>
      <c r="C141" s="32">
        <f t="shared" si="3"/>
        <v>70935</v>
      </c>
      <c r="D141" s="25" t="s">
        <v>20</v>
      </c>
      <c r="E141" s="25" t="s">
        <v>21</v>
      </c>
      <c r="F141" s="25" t="s">
        <v>95</v>
      </c>
      <c r="G141" s="26">
        <v>400880</v>
      </c>
      <c r="H141" s="5">
        <f t="shared" si="4"/>
        <v>7.9999002195170629E-2</v>
      </c>
      <c r="I141" s="26">
        <v>32070</v>
      </c>
      <c r="J141" s="21">
        <v>432950</v>
      </c>
    </row>
    <row r="142" spans="1:10" x14ac:dyDescent="0.25">
      <c r="A142" s="24" t="s">
        <v>53</v>
      </c>
      <c r="B142" s="25" t="s">
        <v>190</v>
      </c>
      <c r="C142" s="32">
        <f t="shared" si="3"/>
        <v>70940</v>
      </c>
      <c r="D142" s="25" t="s">
        <v>20</v>
      </c>
      <c r="E142" s="25" t="s">
        <v>21</v>
      </c>
      <c r="F142" s="25" t="s">
        <v>96</v>
      </c>
      <c r="G142" s="26">
        <v>400880</v>
      </c>
      <c r="H142" s="5">
        <f t="shared" si="4"/>
        <v>7.9999002195170629E-2</v>
      </c>
      <c r="I142" s="26">
        <v>32070</v>
      </c>
      <c r="J142" s="21">
        <v>432950</v>
      </c>
    </row>
    <row r="143" spans="1:10" x14ac:dyDescent="0.25">
      <c r="A143" s="24" t="s">
        <v>53</v>
      </c>
      <c r="B143" s="25" t="s">
        <v>191</v>
      </c>
      <c r="C143" s="32">
        <f t="shared" si="3"/>
        <v>70941</v>
      </c>
      <c r="D143" s="25" t="s">
        <v>20</v>
      </c>
      <c r="E143" s="25" t="s">
        <v>21</v>
      </c>
      <c r="F143" s="25" t="s">
        <v>97</v>
      </c>
      <c r="G143" s="26">
        <v>400880</v>
      </c>
      <c r="H143" s="5">
        <f t="shared" si="4"/>
        <v>7.9999002195170629E-2</v>
      </c>
      <c r="I143" s="26">
        <v>32070</v>
      </c>
      <c r="J143" s="21">
        <v>432950</v>
      </c>
    </row>
    <row r="144" spans="1:10" x14ac:dyDescent="0.25">
      <c r="A144" s="24" t="s">
        <v>53</v>
      </c>
      <c r="B144" s="25" t="s">
        <v>192</v>
      </c>
      <c r="C144" s="32">
        <f t="shared" si="3"/>
        <v>70942</v>
      </c>
      <c r="D144" s="25" t="s">
        <v>20</v>
      </c>
      <c r="E144" s="25" t="s">
        <v>21</v>
      </c>
      <c r="F144" s="25" t="s">
        <v>98</v>
      </c>
      <c r="G144" s="26">
        <v>400880</v>
      </c>
      <c r="H144" s="5">
        <f t="shared" si="4"/>
        <v>7.9999002195170629E-2</v>
      </c>
      <c r="I144" s="26">
        <v>32070</v>
      </c>
      <c r="J144" s="21">
        <v>432950</v>
      </c>
    </row>
    <row r="145" spans="1:10" x14ac:dyDescent="0.25">
      <c r="A145" s="24" t="s">
        <v>53</v>
      </c>
      <c r="B145" s="25" t="s">
        <v>193</v>
      </c>
      <c r="C145" s="32">
        <f t="shared" si="3"/>
        <v>70943</v>
      </c>
      <c r="D145" s="25" t="s">
        <v>20</v>
      </c>
      <c r="E145" s="25" t="s">
        <v>21</v>
      </c>
      <c r="F145" s="25" t="s">
        <v>99</v>
      </c>
      <c r="G145" s="26">
        <v>400880</v>
      </c>
      <c r="H145" s="5">
        <f t="shared" si="4"/>
        <v>7.9999002195170629E-2</v>
      </c>
      <c r="I145" s="26">
        <v>32070</v>
      </c>
      <c r="J145" s="21">
        <v>432950</v>
      </c>
    </row>
    <row r="146" spans="1:10" x14ac:dyDescent="0.25">
      <c r="A146" s="24" t="s">
        <v>53</v>
      </c>
      <c r="B146" s="25" t="s">
        <v>194</v>
      </c>
      <c r="C146" s="32">
        <f t="shared" si="3"/>
        <v>70944</v>
      </c>
      <c r="D146" s="25" t="s">
        <v>20</v>
      </c>
      <c r="E146" s="25" t="s">
        <v>21</v>
      </c>
      <c r="F146" s="25" t="s">
        <v>100</v>
      </c>
      <c r="G146" s="26">
        <v>400880</v>
      </c>
      <c r="H146" s="5">
        <f t="shared" si="4"/>
        <v>7.9999002195170629E-2</v>
      </c>
      <c r="I146" s="26">
        <v>32070</v>
      </c>
      <c r="J146" s="21">
        <v>432950</v>
      </c>
    </row>
    <row r="147" spans="1:10" x14ac:dyDescent="0.25">
      <c r="A147" s="24" t="s">
        <v>53</v>
      </c>
      <c r="B147" s="25" t="s">
        <v>195</v>
      </c>
      <c r="C147" s="32">
        <f t="shared" si="3"/>
        <v>70945</v>
      </c>
      <c r="D147" s="25" t="s">
        <v>20</v>
      </c>
      <c r="E147" s="25" t="s">
        <v>21</v>
      </c>
      <c r="F147" s="25" t="s">
        <v>101</v>
      </c>
      <c r="G147" s="26">
        <v>400880</v>
      </c>
      <c r="H147" s="5">
        <f t="shared" si="4"/>
        <v>7.9999002195170629E-2</v>
      </c>
      <c r="I147" s="26">
        <v>32070</v>
      </c>
      <c r="J147" s="21">
        <v>432950</v>
      </c>
    </row>
    <row r="148" spans="1:10" x14ac:dyDescent="0.25">
      <c r="A148" s="24" t="s">
        <v>53</v>
      </c>
      <c r="B148" s="25" t="s">
        <v>196</v>
      </c>
      <c r="C148" s="32">
        <f t="shared" si="3"/>
        <v>70946</v>
      </c>
      <c r="D148" s="25" t="s">
        <v>20</v>
      </c>
      <c r="E148" s="25" t="s">
        <v>21</v>
      </c>
      <c r="F148" s="25" t="s">
        <v>102</v>
      </c>
      <c r="G148" s="26">
        <v>400880</v>
      </c>
      <c r="H148" s="5">
        <f t="shared" si="4"/>
        <v>7.9999002195170629E-2</v>
      </c>
      <c r="I148" s="26">
        <v>32070</v>
      </c>
      <c r="J148" s="21">
        <v>432950</v>
      </c>
    </row>
    <row r="149" spans="1:10" x14ac:dyDescent="0.25">
      <c r="A149" s="24" t="s">
        <v>53</v>
      </c>
      <c r="B149" s="25" t="s">
        <v>197</v>
      </c>
      <c r="C149" s="32">
        <f t="shared" si="3"/>
        <v>70947</v>
      </c>
      <c r="D149" s="25" t="s">
        <v>20</v>
      </c>
      <c r="E149" s="25" t="s">
        <v>21</v>
      </c>
      <c r="F149" s="25" t="s">
        <v>103</v>
      </c>
      <c r="G149" s="26">
        <v>400880</v>
      </c>
      <c r="H149" s="5">
        <f t="shared" si="4"/>
        <v>7.9999002195170629E-2</v>
      </c>
      <c r="I149" s="26">
        <v>32070</v>
      </c>
      <c r="J149" s="21">
        <v>432950</v>
      </c>
    </row>
    <row r="150" spans="1:10" x14ac:dyDescent="0.25">
      <c r="A150" s="24" t="s">
        <v>53</v>
      </c>
      <c r="B150" s="25" t="s">
        <v>198</v>
      </c>
      <c r="C150" s="32">
        <f t="shared" si="3"/>
        <v>70948</v>
      </c>
      <c r="D150" s="25" t="s">
        <v>20</v>
      </c>
      <c r="E150" s="25" t="s">
        <v>21</v>
      </c>
      <c r="F150" s="25" t="s">
        <v>104</v>
      </c>
      <c r="G150" s="26">
        <v>400880</v>
      </c>
      <c r="H150" s="5">
        <f t="shared" si="4"/>
        <v>7.9999002195170629E-2</v>
      </c>
      <c r="I150" s="26">
        <v>32070</v>
      </c>
      <c r="J150" s="21">
        <v>432950</v>
      </c>
    </row>
    <row r="151" spans="1:10" x14ac:dyDescent="0.25">
      <c r="A151" s="24" t="s">
        <v>53</v>
      </c>
      <c r="B151" s="25" t="s">
        <v>199</v>
      </c>
      <c r="C151" s="32">
        <f t="shared" si="3"/>
        <v>70949</v>
      </c>
      <c r="D151" s="25" t="s">
        <v>20</v>
      </c>
      <c r="E151" s="25" t="s">
        <v>21</v>
      </c>
      <c r="F151" s="25" t="s">
        <v>105</v>
      </c>
      <c r="G151" s="26">
        <v>400880</v>
      </c>
      <c r="H151" s="5">
        <f t="shared" si="4"/>
        <v>7.9999002195170629E-2</v>
      </c>
      <c r="I151" s="26">
        <v>32070</v>
      </c>
      <c r="J151" s="21">
        <v>432950</v>
      </c>
    </row>
    <row r="152" spans="1:10" x14ac:dyDescent="0.25">
      <c r="A152" s="24" t="s">
        <v>53</v>
      </c>
      <c r="B152" s="25" t="s">
        <v>200</v>
      </c>
      <c r="C152" s="32">
        <f t="shared" si="3"/>
        <v>70950</v>
      </c>
      <c r="D152" s="25" t="s">
        <v>20</v>
      </c>
      <c r="E152" s="25" t="s">
        <v>21</v>
      </c>
      <c r="F152" s="25" t="s">
        <v>106</v>
      </c>
      <c r="G152" s="26">
        <v>400880</v>
      </c>
      <c r="H152" s="5">
        <f t="shared" si="4"/>
        <v>7.9999002195170629E-2</v>
      </c>
      <c r="I152" s="26">
        <v>32070</v>
      </c>
      <c r="J152" s="21">
        <v>432950</v>
      </c>
    </row>
    <row r="153" spans="1:10" x14ac:dyDescent="0.25">
      <c r="A153" s="24" t="s">
        <v>53</v>
      </c>
      <c r="B153" s="25" t="s">
        <v>201</v>
      </c>
      <c r="C153" s="32">
        <f t="shared" si="3"/>
        <v>70951</v>
      </c>
      <c r="D153" s="25" t="s">
        <v>20</v>
      </c>
      <c r="E153" s="25" t="s">
        <v>21</v>
      </c>
      <c r="F153" s="25" t="s">
        <v>107</v>
      </c>
      <c r="G153" s="26">
        <v>400880</v>
      </c>
      <c r="H153" s="5">
        <f t="shared" si="4"/>
        <v>7.9999002195170629E-2</v>
      </c>
      <c r="I153" s="26">
        <v>32070</v>
      </c>
      <c r="J153" s="21">
        <v>432950</v>
      </c>
    </row>
    <row r="154" spans="1:10" x14ac:dyDescent="0.25">
      <c r="A154" s="24" t="s">
        <v>53</v>
      </c>
      <c r="B154" s="25" t="s">
        <v>202</v>
      </c>
      <c r="C154" s="32">
        <f t="shared" si="3"/>
        <v>70962</v>
      </c>
      <c r="D154" s="25" t="s">
        <v>11</v>
      </c>
      <c r="E154" s="25" t="s">
        <v>12</v>
      </c>
      <c r="F154" s="25" t="s">
        <v>108</v>
      </c>
      <c r="G154" s="26">
        <v>751650</v>
      </c>
      <c r="H154" s="5">
        <f t="shared" si="4"/>
        <v>0.08</v>
      </c>
      <c r="I154" s="26">
        <v>60132</v>
      </c>
      <c r="J154" s="21">
        <v>811782</v>
      </c>
    </row>
    <row r="155" spans="1:10" x14ac:dyDescent="0.25">
      <c r="A155" s="24" t="s">
        <v>53</v>
      </c>
      <c r="B155" s="25" t="s">
        <v>203</v>
      </c>
      <c r="C155" s="32">
        <f t="shared" si="3"/>
        <v>70963</v>
      </c>
      <c r="D155" s="25" t="s">
        <v>11</v>
      </c>
      <c r="E155" s="25" t="s">
        <v>12</v>
      </c>
      <c r="F155" s="25" t="s">
        <v>109</v>
      </c>
      <c r="G155" s="26">
        <v>751650</v>
      </c>
      <c r="H155" s="5">
        <f t="shared" si="4"/>
        <v>0.08</v>
      </c>
      <c r="I155" s="26">
        <v>60132</v>
      </c>
      <c r="J155" s="21">
        <v>811782</v>
      </c>
    </row>
    <row r="156" spans="1:10" x14ac:dyDescent="0.25">
      <c r="A156" s="24" t="s">
        <v>53</v>
      </c>
      <c r="B156" s="25" t="s">
        <v>204</v>
      </c>
      <c r="C156" s="32">
        <f t="shared" si="3"/>
        <v>70964</v>
      </c>
      <c r="D156" s="25" t="s">
        <v>11</v>
      </c>
      <c r="E156" s="25" t="s">
        <v>12</v>
      </c>
      <c r="F156" s="25" t="s">
        <v>110</v>
      </c>
      <c r="G156" s="26">
        <v>751650</v>
      </c>
      <c r="H156" s="5">
        <f t="shared" si="4"/>
        <v>0.08</v>
      </c>
      <c r="I156" s="26">
        <v>60132</v>
      </c>
      <c r="J156" s="21">
        <v>811782</v>
      </c>
    </row>
    <row r="157" spans="1:10" x14ac:dyDescent="0.25">
      <c r="A157" s="24" t="s">
        <v>53</v>
      </c>
      <c r="B157" s="25" t="s">
        <v>205</v>
      </c>
      <c r="C157" s="32">
        <f t="shared" si="3"/>
        <v>70965</v>
      </c>
      <c r="D157" s="25" t="s">
        <v>11</v>
      </c>
      <c r="E157" s="25" t="s">
        <v>12</v>
      </c>
      <c r="F157" s="25" t="s">
        <v>111</v>
      </c>
      <c r="G157" s="26">
        <v>751650</v>
      </c>
      <c r="H157" s="5">
        <f t="shared" si="4"/>
        <v>0.08</v>
      </c>
      <c r="I157" s="26">
        <v>60132</v>
      </c>
      <c r="J157" s="21">
        <v>811782</v>
      </c>
    </row>
    <row r="158" spans="1:10" x14ac:dyDescent="0.25">
      <c r="A158" s="24" t="s">
        <v>53</v>
      </c>
      <c r="B158" s="25" t="s">
        <v>206</v>
      </c>
      <c r="C158" s="32">
        <f t="shared" si="3"/>
        <v>70966</v>
      </c>
      <c r="D158" s="25" t="s">
        <v>11</v>
      </c>
      <c r="E158" s="25" t="s">
        <v>12</v>
      </c>
      <c r="F158" s="25" t="s">
        <v>112</v>
      </c>
      <c r="G158" s="26">
        <v>751650</v>
      </c>
      <c r="H158" s="5">
        <f t="shared" si="4"/>
        <v>0.08</v>
      </c>
      <c r="I158" s="26">
        <v>60132</v>
      </c>
      <c r="J158" s="21">
        <v>811782</v>
      </c>
    </row>
    <row r="159" spans="1:10" x14ac:dyDescent="0.25">
      <c r="A159" s="24" t="s">
        <v>53</v>
      </c>
      <c r="B159" s="25" t="s">
        <v>207</v>
      </c>
      <c r="C159" s="32">
        <f t="shared" si="3"/>
        <v>70967</v>
      </c>
      <c r="D159" s="25" t="s">
        <v>11</v>
      </c>
      <c r="E159" s="25" t="s">
        <v>12</v>
      </c>
      <c r="F159" s="25" t="s">
        <v>113</v>
      </c>
      <c r="G159" s="26">
        <v>751650</v>
      </c>
      <c r="H159" s="5">
        <f t="shared" si="4"/>
        <v>0.08</v>
      </c>
      <c r="I159" s="26">
        <v>60132</v>
      </c>
      <c r="J159" s="21">
        <v>811782</v>
      </c>
    </row>
    <row r="160" spans="1:10" x14ac:dyDescent="0.25">
      <c r="A160" s="24" t="s">
        <v>53</v>
      </c>
      <c r="B160" s="25" t="s">
        <v>208</v>
      </c>
      <c r="C160" s="32">
        <f t="shared" si="3"/>
        <v>70968</v>
      </c>
      <c r="D160" s="25" t="s">
        <v>33</v>
      </c>
      <c r="E160" s="25" t="s">
        <v>34</v>
      </c>
      <c r="F160" s="25" t="s">
        <v>114</v>
      </c>
      <c r="G160" s="26">
        <v>751650</v>
      </c>
      <c r="H160" s="5">
        <f t="shared" si="4"/>
        <v>0.08</v>
      </c>
      <c r="I160" s="26">
        <v>60132</v>
      </c>
      <c r="J160" s="21">
        <v>811782</v>
      </c>
    </row>
    <row r="161" spans="1:10" x14ac:dyDescent="0.25">
      <c r="A161" s="24" t="s">
        <v>53</v>
      </c>
      <c r="B161" s="25" t="s">
        <v>209</v>
      </c>
      <c r="C161" s="32">
        <f t="shared" si="3"/>
        <v>70969</v>
      </c>
      <c r="D161" s="25" t="s">
        <v>33</v>
      </c>
      <c r="E161" s="25" t="s">
        <v>34</v>
      </c>
      <c r="F161" s="25" t="s">
        <v>115</v>
      </c>
      <c r="G161" s="26">
        <v>751650</v>
      </c>
      <c r="H161" s="5">
        <f t="shared" si="4"/>
        <v>0.08</v>
      </c>
      <c r="I161" s="26">
        <v>60132</v>
      </c>
      <c r="J161" s="21">
        <v>811782</v>
      </c>
    </row>
    <row r="162" spans="1:10" x14ac:dyDescent="0.25">
      <c r="A162" s="24" t="s">
        <v>53</v>
      </c>
      <c r="B162" s="25" t="s">
        <v>210</v>
      </c>
      <c r="C162" s="32">
        <f t="shared" si="3"/>
        <v>70970</v>
      </c>
      <c r="D162" s="25" t="s">
        <v>33</v>
      </c>
      <c r="E162" s="25" t="s">
        <v>34</v>
      </c>
      <c r="F162" s="25" t="s">
        <v>116</v>
      </c>
      <c r="G162" s="26">
        <v>751650</v>
      </c>
      <c r="H162" s="5">
        <f t="shared" si="4"/>
        <v>0.08</v>
      </c>
      <c r="I162" s="26">
        <v>60132</v>
      </c>
      <c r="J162" s="21">
        <v>811782</v>
      </c>
    </row>
    <row r="163" spans="1:10" x14ac:dyDescent="0.25">
      <c r="A163" s="24" t="s">
        <v>53</v>
      </c>
      <c r="B163" s="25" t="s">
        <v>211</v>
      </c>
      <c r="C163" s="32">
        <f t="shared" si="3"/>
        <v>70971</v>
      </c>
      <c r="D163" s="25" t="s">
        <v>33</v>
      </c>
      <c r="E163" s="25" t="s">
        <v>34</v>
      </c>
      <c r="F163" s="25" t="s">
        <v>117</v>
      </c>
      <c r="G163" s="26">
        <v>751650</v>
      </c>
      <c r="H163" s="5">
        <f t="shared" si="4"/>
        <v>0.08</v>
      </c>
      <c r="I163" s="26">
        <v>60132</v>
      </c>
      <c r="J163" s="21">
        <v>811782</v>
      </c>
    </row>
    <row r="164" spans="1:10" x14ac:dyDescent="0.25">
      <c r="A164" s="24" t="s">
        <v>53</v>
      </c>
      <c r="B164" s="25" t="s">
        <v>212</v>
      </c>
      <c r="C164" s="32">
        <f t="shared" si="3"/>
        <v>71265</v>
      </c>
      <c r="D164" s="25" t="s">
        <v>25</v>
      </c>
      <c r="E164" s="25" t="s">
        <v>26</v>
      </c>
      <c r="F164" s="25" t="s">
        <v>118</v>
      </c>
      <c r="G164" s="26">
        <v>751650</v>
      </c>
      <c r="H164" s="5">
        <f t="shared" si="4"/>
        <v>0.08</v>
      </c>
      <c r="I164" s="26">
        <v>60132</v>
      </c>
      <c r="J164" s="21">
        <v>811782</v>
      </c>
    </row>
    <row r="165" spans="1:10" x14ac:dyDescent="0.25">
      <c r="A165" s="24" t="s">
        <v>53</v>
      </c>
      <c r="B165" s="25" t="s">
        <v>213</v>
      </c>
      <c r="C165" s="32">
        <f t="shared" si="3"/>
        <v>71285</v>
      </c>
      <c r="D165" s="25" t="s">
        <v>20</v>
      </c>
      <c r="E165" s="25" t="s">
        <v>21</v>
      </c>
      <c r="F165" s="25" t="s">
        <v>119</v>
      </c>
      <c r="G165" s="26">
        <v>400880</v>
      </c>
      <c r="H165" s="5">
        <f t="shared" si="4"/>
        <v>7.9999002195170629E-2</v>
      </c>
      <c r="I165" s="26">
        <v>32070</v>
      </c>
      <c r="J165" s="21">
        <v>432950</v>
      </c>
    </row>
    <row r="166" spans="1:10" x14ac:dyDescent="0.25">
      <c r="A166" s="24" t="s">
        <v>53</v>
      </c>
      <c r="B166" s="25" t="s">
        <v>214</v>
      </c>
      <c r="C166" s="32">
        <f t="shared" si="3"/>
        <v>71286</v>
      </c>
      <c r="D166" s="25" t="s">
        <v>20</v>
      </c>
      <c r="E166" s="25" t="s">
        <v>21</v>
      </c>
      <c r="F166" s="25" t="s">
        <v>120</v>
      </c>
      <c r="G166" s="26">
        <v>400880</v>
      </c>
      <c r="H166" s="5">
        <f t="shared" si="4"/>
        <v>7.9999002195170629E-2</v>
      </c>
      <c r="I166" s="26">
        <v>32070</v>
      </c>
      <c r="J166" s="21">
        <v>432950</v>
      </c>
    </row>
    <row r="167" spans="1:10" x14ac:dyDescent="0.25">
      <c r="A167" s="24" t="s">
        <v>53</v>
      </c>
      <c r="B167" s="25" t="s">
        <v>215</v>
      </c>
      <c r="C167" s="32">
        <f t="shared" si="3"/>
        <v>71287</v>
      </c>
      <c r="D167" s="25" t="s">
        <v>20</v>
      </c>
      <c r="E167" s="25" t="s">
        <v>21</v>
      </c>
      <c r="F167" s="25" t="s">
        <v>121</v>
      </c>
      <c r="G167" s="26">
        <v>400880</v>
      </c>
      <c r="H167" s="5">
        <f t="shared" si="4"/>
        <v>7.9999002195170629E-2</v>
      </c>
      <c r="I167" s="26">
        <v>32070</v>
      </c>
      <c r="J167" s="21">
        <v>432950</v>
      </c>
    </row>
    <row r="168" spans="1:10" x14ac:dyDescent="0.25">
      <c r="A168" s="24" t="s">
        <v>53</v>
      </c>
      <c r="B168" s="25" t="s">
        <v>216</v>
      </c>
      <c r="C168" s="32">
        <f t="shared" si="3"/>
        <v>71288</v>
      </c>
      <c r="D168" s="25" t="s">
        <v>20</v>
      </c>
      <c r="E168" s="25" t="s">
        <v>21</v>
      </c>
      <c r="F168" s="25" t="s">
        <v>122</v>
      </c>
      <c r="G168" s="26">
        <v>400880</v>
      </c>
      <c r="H168" s="5">
        <f t="shared" si="4"/>
        <v>7.9999002195170629E-2</v>
      </c>
      <c r="I168" s="26">
        <v>32070</v>
      </c>
      <c r="J168" s="21">
        <v>432950</v>
      </c>
    </row>
    <row r="169" spans="1:10" x14ac:dyDescent="0.25">
      <c r="A169" s="24" t="s">
        <v>53</v>
      </c>
      <c r="B169" s="25" t="s">
        <v>217</v>
      </c>
      <c r="C169" s="32">
        <f t="shared" si="3"/>
        <v>71289</v>
      </c>
      <c r="D169" s="25" t="s">
        <v>20</v>
      </c>
      <c r="E169" s="25" t="s">
        <v>21</v>
      </c>
      <c r="F169" s="25" t="s">
        <v>123</v>
      </c>
      <c r="G169" s="26">
        <v>400880</v>
      </c>
      <c r="H169" s="5">
        <f t="shared" ref="H169:H198" si="5">+I169/G169</f>
        <v>7.9999002195170629E-2</v>
      </c>
      <c r="I169" s="26">
        <v>32070</v>
      </c>
      <c r="J169" s="21">
        <v>432950</v>
      </c>
    </row>
    <row r="170" spans="1:10" x14ac:dyDescent="0.25">
      <c r="A170" s="24" t="s">
        <v>53</v>
      </c>
      <c r="B170" s="25" t="s">
        <v>218</v>
      </c>
      <c r="C170" s="32">
        <f t="shared" si="3"/>
        <v>71290</v>
      </c>
      <c r="D170" s="25" t="s">
        <v>20</v>
      </c>
      <c r="E170" s="25" t="s">
        <v>21</v>
      </c>
      <c r="F170" s="25" t="s">
        <v>124</v>
      </c>
      <c r="G170" s="26">
        <v>400880</v>
      </c>
      <c r="H170" s="5">
        <f t="shared" si="5"/>
        <v>7.9999002195170629E-2</v>
      </c>
      <c r="I170" s="26">
        <v>32070</v>
      </c>
      <c r="J170" s="21">
        <v>432950</v>
      </c>
    </row>
    <row r="171" spans="1:10" x14ac:dyDescent="0.25">
      <c r="A171" s="24" t="s">
        <v>53</v>
      </c>
      <c r="B171" s="25" t="s">
        <v>219</v>
      </c>
      <c r="C171" s="32">
        <f t="shared" si="3"/>
        <v>71291</v>
      </c>
      <c r="D171" s="25" t="s">
        <v>20</v>
      </c>
      <c r="E171" s="25" t="s">
        <v>21</v>
      </c>
      <c r="F171" s="25" t="s">
        <v>125</v>
      </c>
      <c r="G171" s="26">
        <v>400880</v>
      </c>
      <c r="H171" s="5">
        <f t="shared" si="5"/>
        <v>7.9999002195170629E-2</v>
      </c>
      <c r="I171" s="26">
        <v>32070</v>
      </c>
      <c r="J171" s="21">
        <v>432950</v>
      </c>
    </row>
    <row r="172" spans="1:10" x14ac:dyDescent="0.25">
      <c r="A172" s="24" t="s">
        <v>53</v>
      </c>
      <c r="B172" s="25" t="s">
        <v>220</v>
      </c>
      <c r="C172" s="32">
        <f t="shared" si="3"/>
        <v>71292</v>
      </c>
      <c r="D172" s="25" t="s">
        <v>20</v>
      </c>
      <c r="E172" s="25" t="s">
        <v>21</v>
      </c>
      <c r="F172" s="25" t="s">
        <v>126</v>
      </c>
      <c r="G172" s="26">
        <v>400880</v>
      </c>
      <c r="H172" s="5">
        <f t="shared" si="5"/>
        <v>7.9999002195170629E-2</v>
      </c>
      <c r="I172" s="26">
        <v>32070</v>
      </c>
      <c r="J172" s="21">
        <v>432950</v>
      </c>
    </row>
    <row r="173" spans="1:10" x14ac:dyDescent="0.25">
      <c r="A173" s="24" t="s">
        <v>53</v>
      </c>
      <c r="B173" s="25" t="s">
        <v>221</v>
      </c>
      <c r="C173" s="32">
        <f t="shared" si="3"/>
        <v>71293</v>
      </c>
      <c r="D173" s="25" t="s">
        <v>20</v>
      </c>
      <c r="E173" s="25" t="s">
        <v>21</v>
      </c>
      <c r="F173" s="25" t="s">
        <v>127</v>
      </c>
      <c r="G173" s="26">
        <v>400880</v>
      </c>
      <c r="H173" s="5">
        <f t="shared" si="5"/>
        <v>7.9999002195170629E-2</v>
      </c>
      <c r="I173" s="26">
        <v>32070</v>
      </c>
      <c r="J173" s="21">
        <v>432950</v>
      </c>
    </row>
    <row r="174" spans="1:10" x14ac:dyDescent="0.25">
      <c r="A174" s="24" t="s">
        <v>53</v>
      </c>
      <c r="B174" s="25" t="s">
        <v>222</v>
      </c>
      <c r="C174" s="32">
        <f t="shared" si="3"/>
        <v>71294</v>
      </c>
      <c r="D174" s="25" t="s">
        <v>20</v>
      </c>
      <c r="E174" s="25" t="s">
        <v>21</v>
      </c>
      <c r="F174" s="25" t="s">
        <v>128</v>
      </c>
      <c r="G174" s="26">
        <v>400880</v>
      </c>
      <c r="H174" s="5">
        <f t="shared" si="5"/>
        <v>7.9999002195170629E-2</v>
      </c>
      <c r="I174" s="26">
        <v>32070</v>
      </c>
      <c r="J174" s="21">
        <v>432950</v>
      </c>
    </row>
    <row r="175" spans="1:10" x14ac:dyDescent="0.25">
      <c r="A175" s="24" t="s">
        <v>53</v>
      </c>
      <c r="B175" s="25" t="s">
        <v>223</v>
      </c>
      <c r="C175" s="32">
        <f t="shared" si="3"/>
        <v>71295</v>
      </c>
      <c r="D175" s="25" t="s">
        <v>20</v>
      </c>
      <c r="E175" s="25" t="s">
        <v>21</v>
      </c>
      <c r="F175" s="25" t="s">
        <v>129</v>
      </c>
      <c r="G175" s="26">
        <v>400880</v>
      </c>
      <c r="H175" s="5">
        <f t="shared" si="5"/>
        <v>7.9999002195170629E-2</v>
      </c>
      <c r="I175" s="26">
        <v>32070</v>
      </c>
      <c r="J175" s="21">
        <v>432950</v>
      </c>
    </row>
    <row r="176" spans="1:10" x14ac:dyDescent="0.25">
      <c r="A176" s="24" t="s">
        <v>53</v>
      </c>
      <c r="B176" s="25" t="s">
        <v>224</v>
      </c>
      <c r="C176" s="32">
        <f t="shared" si="3"/>
        <v>71296</v>
      </c>
      <c r="D176" s="25" t="s">
        <v>20</v>
      </c>
      <c r="E176" s="25" t="s">
        <v>21</v>
      </c>
      <c r="F176" s="25" t="s">
        <v>130</v>
      </c>
      <c r="G176" s="26">
        <v>400880</v>
      </c>
      <c r="H176" s="5">
        <f t="shared" si="5"/>
        <v>7.9999002195170629E-2</v>
      </c>
      <c r="I176" s="26">
        <v>32070</v>
      </c>
      <c r="J176" s="21">
        <v>432950</v>
      </c>
    </row>
    <row r="177" spans="1:10" x14ac:dyDescent="0.25">
      <c r="A177" s="24" t="s">
        <v>53</v>
      </c>
      <c r="B177" s="25" t="s">
        <v>225</v>
      </c>
      <c r="C177" s="32">
        <f t="shared" si="3"/>
        <v>71297</v>
      </c>
      <c r="D177" s="25" t="s">
        <v>20</v>
      </c>
      <c r="E177" s="25" t="s">
        <v>21</v>
      </c>
      <c r="F177" s="25" t="s">
        <v>131</v>
      </c>
      <c r="G177" s="26">
        <v>400880</v>
      </c>
      <c r="H177" s="5">
        <f t="shared" si="5"/>
        <v>7.9999002195170629E-2</v>
      </c>
      <c r="I177" s="26">
        <v>32070</v>
      </c>
      <c r="J177" s="21">
        <v>432950</v>
      </c>
    </row>
    <row r="178" spans="1:10" x14ac:dyDescent="0.25">
      <c r="A178" s="24" t="s">
        <v>53</v>
      </c>
      <c r="B178" s="25" t="s">
        <v>226</v>
      </c>
      <c r="C178" s="32">
        <f t="shared" si="3"/>
        <v>71298</v>
      </c>
      <c r="D178" s="25" t="s">
        <v>20</v>
      </c>
      <c r="E178" s="25" t="s">
        <v>21</v>
      </c>
      <c r="F178" s="25" t="s">
        <v>132</v>
      </c>
      <c r="G178" s="26">
        <v>400880</v>
      </c>
      <c r="H178" s="5">
        <f t="shared" si="5"/>
        <v>7.9999002195170629E-2</v>
      </c>
      <c r="I178" s="26">
        <v>32070</v>
      </c>
      <c r="J178" s="21">
        <v>432950</v>
      </c>
    </row>
    <row r="179" spans="1:10" x14ac:dyDescent="0.25">
      <c r="A179" s="24" t="s">
        <v>53</v>
      </c>
      <c r="B179" s="25" t="s">
        <v>227</v>
      </c>
      <c r="C179" s="32">
        <f t="shared" si="3"/>
        <v>71299</v>
      </c>
      <c r="D179" s="25" t="s">
        <v>20</v>
      </c>
      <c r="E179" s="25" t="s">
        <v>21</v>
      </c>
      <c r="F179" s="25" t="s">
        <v>133</v>
      </c>
      <c r="G179" s="26">
        <v>400880</v>
      </c>
      <c r="H179" s="5">
        <f t="shared" si="5"/>
        <v>7.9999002195170629E-2</v>
      </c>
      <c r="I179" s="26">
        <v>32070</v>
      </c>
      <c r="J179" s="21">
        <v>432950</v>
      </c>
    </row>
    <row r="180" spans="1:10" x14ac:dyDescent="0.25">
      <c r="A180" s="24" t="s">
        <v>53</v>
      </c>
      <c r="B180" s="25" t="s">
        <v>228</v>
      </c>
      <c r="C180" s="32">
        <f t="shared" si="3"/>
        <v>71300</v>
      </c>
      <c r="D180" s="25" t="s">
        <v>20</v>
      </c>
      <c r="E180" s="25" t="s">
        <v>21</v>
      </c>
      <c r="F180" s="25" t="s">
        <v>134</v>
      </c>
      <c r="G180" s="26">
        <v>400880</v>
      </c>
      <c r="H180" s="5">
        <f t="shared" si="5"/>
        <v>7.9999002195170629E-2</v>
      </c>
      <c r="I180" s="26">
        <v>32070</v>
      </c>
      <c r="J180" s="21">
        <v>432950</v>
      </c>
    </row>
    <row r="181" spans="1:10" x14ac:dyDescent="0.25">
      <c r="A181" s="24" t="s">
        <v>53</v>
      </c>
      <c r="B181" s="25" t="s">
        <v>229</v>
      </c>
      <c r="C181" s="32">
        <f t="shared" si="3"/>
        <v>71301</v>
      </c>
      <c r="D181" s="25" t="s">
        <v>20</v>
      </c>
      <c r="E181" s="25" t="s">
        <v>21</v>
      </c>
      <c r="F181" s="25" t="s">
        <v>135</v>
      </c>
      <c r="G181" s="26">
        <v>400880</v>
      </c>
      <c r="H181" s="5">
        <f t="shared" si="5"/>
        <v>7.9999002195170629E-2</v>
      </c>
      <c r="I181" s="26">
        <v>32070</v>
      </c>
      <c r="J181" s="21">
        <v>432950</v>
      </c>
    </row>
    <row r="182" spans="1:10" x14ac:dyDescent="0.25">
      <c r="A182" s="24" t="s">
        <v>53</v>
      </c>
      <c r="B182" s="25" t="s">
        <v>230</v>
      </c>
      <c r="C182" s="32">
        <f t="shared" si="3"/>
        <v>71302</v>
      </c>
      <c r="D182" s="25" t="s">
        <v>20</v>
      </c>
      <c r="E182" s="25" t="s">
        <v>21</v>
      </c>
      <c r="F182" s="25" t="s">
        <v>136</v>
      </c>
      <c r="G182" s="26">
        <v>400880</v>
      </c>
      <c r="H182" s="5">
        <f t="shared" si="5"/>
        <v>7.9999002195170629E-2</v>
      </c>
      <c r="I182" s="26">
        <v>32070</v>
      </c>
      <c r="J182" s="21">
        <v>432950</v>
      </c>
    </row>
    <row r="183" spans="1:10" x14ac:dyDescent="0.25">
      <c r="A183" s="24" t="s">
        <v>53</v>
      </c>
      <c r="B183" s="25" t="s">
        <v>231</v>
      </c>
      <c r="C183" s="32">
        <f t="shared" si="3"/>
        <v>71303</v>
      </c>
      <c r="D183" s="25" t="s">
        <v>20</v>
      </c>
      <c r="E183" s="25" t="s">
        <v>21</v>
      </c>
      <c r="F183" s="25" t="s">
        <v>137</v>
      </c>
      <c r="G183" s="26">
        <v>400880</v>
      </c>
      <c r="H183" s="5">
        <f t="shared" si="5"/>
        <v>7.9999002195170629E-2</v>
      </c>
      <c r="I183" s="26">
        <v>32070</v>
      </c>
      <c r="J183" s="21">
        <v>432950</v>
      </c>
    </row>
    <row r="184" spans="1:10" x14ac:dyDescent="0.25">
      <c r="A184" s="24" t="s">
        <v>53</v>
      </c>
      <c r="B184" s="25" t="s">
        <v>232</v>
      </c>
      <c r="C184" s="32">
        <f t="shared" si="3"/>
        <v>71304</v>
      </c>
      <c r="D184" s="25" t="s">
        <v>20</v>
      </c>
      <c r="E184" s="25" t="s">
        <v>21</v>
      </c>
      <c r="F184" s="25" t="s">
        <v>138</v>
      </c>
      <c r="G184" s="26">
        <v>400880</v>
      </c>
      <c r="H184" s="5">
        <f t="shared" si="5"/>
        <v>7.9999002195170629E-2</v>
      </c>
      <c r="I184" s="26">
        <v>32070</v>
      </c>
      <c r="J184" s="21">
        <v>432950</v>
      </c>
    </row>
    <row r="185" spans="1:10" x14ac:dyDescent="0.25">
      <c r="A185" s="24" t="s">
        <v>53</v>
      </c>
      <c r="B185" s="25" t="s">
        <v>233</v>
      </c>
      <c r="C185" s="32">
        <f t="shared" si="3"/>
        <v>71305</v>
      </c>
      <c r="D185" s="25" t="s">
        <v>20</v>
      </c>
      <c r="E185" s="25" t="s">
        <v>21</v>
      </c>
      <c r="F185" s="25" t="s">
        <v>139</v>
      </c>
      <c r="G185" s="26">
        <v>400880</v>
      </c>
      <c r="H185" s="5">
        <f t="shared" si="5"/>
        <v>7.9999002195170629E-2</v>
      </c>
      <c r="I185" s="26">
        <v>32070</v>
      </c>
      <c r="J185" s="21">
        <v>432950</v>
      </c>
    </row>
    <row r="186" spans="1:10" x14ac:dyDescent="0.25">
      <c r="A186" s="24" t="s">
        <v>53</v>
      </c>
      <c r="B186" s="25" t="s">
        <v>234</v>
      </c>
      <c r="C186" s="32">
        <f t="shared" si="3"/>
        <v>71306</v>
      </c>
      <c r="D186" s="25" t="s">
        <v>20</v>
      </c>
      <c r="E186" s="25" t="s">
        <v>21</v>
      </c>
      <c r="F186" s="25" t="s">
        <v>140</v>
      </c>
      <c r="G186" s="26">
        <v>400880</v>
      </c>
      <c r="H186" s="5">
        <f t="shared" si="5"/>
        <v>7.9999002195170629E-2</v>
      </c>
      <c r="I186" s="26">
        <v>32070</v>
      </c>
      <c r="J186" s="21">
        <v>432950</v>
      </c>
    </row>
    <row r="187" spans="1:10" x14ac:dyDescent="0.25">
      <c r="A187" s="24" t="s">
        <v>53</v>
      </c>
      <c r="B187" s="25" t="s">
        <v>235</v>
      </c>
      <c r="C187" s="32">
        <f t="shared" si="3"/>
        <v>71307</v>
      </c>
      <c r="D187" s="25" t="s">
        <v>20</v>
      </c>
      <c r="E187" s="25" t="s">
        <v>21</v>
      </c>
      <c r="F187" s="25" t="s">
        <v>141</v>
      </c>
      <c r="G187" s="26">
        <v>400880</v>
      </c>
      <c r="H187" s="5">
        <f t="shared" si="5"/>
        <v>7.9999002195170629E-2</v>
      </c>
      <c r="I187" s="26">
        <v>32070</v>
      </c>
      <c r="J187" s="21">
        <v>432950</v>
      </c>
    </row>
    <row r="188" spans="1:10" x14ac:dyDescent="0.25">
      <c r="A188" s="24" t="s">
        <v>53</v>
      </c>
      <c r="B188" s="25" t="s">
        <v>236</v>
      </c>
      <c r="C188" s="32">
        <f t="shared" si="3"/>
        <v>71308</v>
      </c>
      <c r="D188" s="25" t="s">
        <v>20</v>
      </c>
      <c r="E188" s="25" t="s">
        <v>21</v>
      </c>
      <c r="F188" s="25" t="s">
        <v>142</v>
      </c>
      <c r="G188" s="26">
        <v>400880</v>
      </c>
      <c r="H188" s="5">
        <f t="shared" si="5"/>
        <v>7.9999002195170629E-2</v>
      </c>
      <c r="I188" s="26">
        <v>32070</v>
      </c>
      <c r="J188" s="21">
        <v>432950</v>
      </c>
    </row>
    <row r="189" spans="1:10" x14ac:dyDescent="0.25">
      <c r="A189" s="24" t="s">
        <v>53</v>
      </c>
      <c r="B189" s="25" t="s">
        <v>237</v>
      </c>
      <c r="C189" s="32">
        <f t="shared" si="3"/>
        <v>71309</v>
      </c>
      <c r="D189" s="25" t="s">
        <v>20</v>
      </c>
      <c r="E189" s="25" t="s">
        <v>21</v>
      </c>
      <c r="F189" s="25" t="s">
        <v>143</v>
      </c>
      <c r="G189" s="26">
        <v>400880</v>
      </c>
      <c r="H189" s="5">
        <f t="shared" si="5"/>
        <v>7.9999002195170629E-2</v>
      </c>
      <c r="I189" s="26">
        <v>32070</v>
      </c>
      <c r="J189" s="21">
        <v>432950</v>
      </c>
    </row>
    <row r="190" spans="1:10" x14ac:dyDescent="0.25">
      <c r="A190" s="18" t="s">
        <v>53</v>
      </c>
      <c r="B190" s="19" t="s">
        <v>238</v>
      </c>
      <c r="C190" s="32">
        <f t="shared" si="3"/>
        <v>71310</v>
      </c>
      <c r="D190" s="25" t="s">
        <v>20</v>
      </c>
      <c r="E190" s="25" t="s">
        <v>21</v>
      </c>
      <c r="F190" s="40" t="s">
        <v>144</v>
      </c>
      <c r="G190" s="42">
        <v>400880</v>
      </c>
      <c r="H190" s="5">
        <f t="shared" si="5"/>
        <v>7.9999002195170629E-2</v>
      </c>
      <c r="I190" s="26">
        <v>32070</v>
      </c>
      <c r="J190" s="34">
        <v>432950</v>
      </c>
    </row>
    <row r="191" spans="1:10" x14ac:dyDescent="0.25">
      <c r="A191" s="18" t="s">
        <v>53</v>
      </c>
      <c r="B191" s="19" t="s">
        <v>239</v>
      </c>
      <c r="C191" s="32">
        <f t="shared" si="3"/>
        <v>71311</v>
      </c>
      <c r="D191" s="25" t="s">
        <v>20</v>
      </c>
      <c r="E191" s="25" t="s">
        <v>21</v>
      </c>
      <c r="F191" s="40" t="s">
        <v>145</v>
      </c>
      <c r="G191" s="42">
        <v>400880</v>
      </c>
      <c r="H191" s="5">
        <f t="shared" si="5"/>
        <v>7.9999002195170629E-2</v>
      </c>
      <c r="I191" s="26">
        <v>32070</v>
      </c>
      <c r="J191" s="34">
        <v>432950</v>
      </c>
    </row>
    <row r="192" spans="1:10" x14ac:dyDescent="0.25">
      <c r="A192" s="18" t="s">
        <v>54</v>
      </c>
      <c r="B192" s="19" t="s">
        <v>240</v>
      </c>
      <c r="C192" s="32">
        <f t="shared" si="3"/>
        <v>71314</v>
      </c>
      <c r="D192" s="25" t="s">
        <v>20</v>
      </c>
      <c r="E192" s="25" t="s">
        <v>21</v>
      </c>
      <c r="F192" s="40" t="s">
        <v>146</v>
      </c>
      <c r="G192" s="42">
        <v>501100</v>
      </c>
      <c r="H192" s="5">
        <f t="shared" si="5"/>
        <v>0.08</v>
      </c>
      <c r="I192" s="26">
        <v>40088</v>
      </c>
      <c r="J192" s="34">
        <v>541188</v>
      </c>
    </row>
    <row r="193" spans="1:10" x14ac:dyDescent="0.25">
      <c r="A193" s="18" t="s">
        <v>54</v>
      </c>
      <c r="B193" s="19" t="s">
        <v>241</v>
      </c>
      <c r="C193" s="32">
        <f t="shared" si="3"/>
        <v>71317</v>
      </c>
      <c r="D193" s="25" t="s">
        <v>20</v>
      </c>
      <c r="E193" s="25" t="s">
        <v>21</v>
      </c>
      <c r="F193" s="40" t="s">
        <v>147</v>
      </c>
      <c r="G193" s="42">
        <v>400880</v>
      </c>
      <c r="H193" s="5">
        <f t="shared" si="5"/>
        <v>7.9999002195170629E-2</v>
      </c>
      <c r="I193" s="26">
        <v>32070</v>
      </c>
      <c r="J193" s="34">
        <v>432950</v>
      </c>
    </row>
    <row r="194" spans="1:10" x14ac:dyDescent="0.25">
      <c r="A194" s="18" t="s">
        <v>54</v>
      </c>
      <c r="B194" s="19" t="s">
        <v>242</v>
      </c>
      <c r="C194" s="32">
        <f t="shared" si="3"/>
        <v>71318</v>
      </c>
      <c r="D194" s="25" t="s">
        <v>20</v>
      </c>
      <c r="E194" s="25" t="s">
        <v>21</v>
      </c>
      <c r="F194" s="40" t="s">
        <v>148</v>
      </c>
      <c r="G194" s="42">
        <v>400880</v>
      </c>
      <c r="H194" s="5">
        <f t="shared" si="5"/>
        <v>7.9999002195170629E-2</v>
      </c>
      <c r="I194" s="26">
        <v>32070</v>
      </c>
      <c r="J194" s="34">
        <v>432950</v>
      </c>
    </row>
    <row r="195" spans="1:10" x14ac:dyDescent="0.25">
      <c r="A195" s="24" t="s">
        <v>54</v>
      </c>
      <c r="B195" s="25" t="s">
        <v>243</v>
      </c>
      <c r="C195" s="32">
        <f t="shared" si="3"/>
        <v>71319</v>
      </c>
      <c r="D195" s="25" t="s">
        <v>20</v>
      </c>
      <c r="E195" s="25" t="s">
        <v>21</v>
      </c>
      <c r="F195" s="25" t="s">
        <v>149</v>
      </c>
      <c r="G195" s="26">
        <v>400880</v>
      </c>
      <c r="H195" s="5">
        <f t="shared" si="5"/>
        <v>7.9999002195170629E-2</v>
      </c>
      <c r="I195" s="26">
        <v>32070</v>
      </c>
      <c r="J195" s="44">
        <v>432950</v>
      </c>
    </row>
    <row r="196" spans="1:10" x14ac:dyDescent="0.25">
      <c r="A196" s="24" t="s">
        <v>54</v>
      </c>
      <c r="B196" s="25" t="s">
        <v>244</v>
      </c>
      <c r="C196" s="32">
        <f t="shared" si="3"/>
        <v>71320</v>
      </c>
      <c r="D196" s="25" t="s">
        <v>20</v>
      </c>
      <c r="E196" s="25" t="s">
        <v>21</v>
      </c>
      <c r="F196" s="25" t="s">
        <v>150</v>
      </c>
      <c r="G196" s="26">
        <v>400880</v>
      </c>
      <c r="H196" s="5">
        <f t="shared" si="5"/>
        <v>7.9999002195170629E-2</v>
      </c>
      <c r="I196" s="26">
        <v>32070</v>
      </c>
      <c r="J196" s="44">
        <v>432950</v>
      </c>
    </row>
    <row r="197" spans="1:10" x14ac:dyDescent="0.25">
      <c r="A197" s="24" t="s">
        <v>57</v>
      </c>
      <c r="B197" s="25" t="s">
        <v>247</v>
      </c>
      <c r="C197" s="32">
        <f t="shared" si="3"/>
        <v>16708</v>
      </c>
      <c r="D197" s="25" t="s">
        <v>20</v>
      </c>
      <c r="E197" s="25" t="s">
        <v>21</v>
      </c>
      <c r="F197" s="25" t="s">
        <v>153</v>
      </c>
      <c r="G197" s="26">
        <v>-269558</v>
      </c>
      <c r="H197" s="5">
        <f t="shared" si="5"/>
        <v>7.99976257428828E-2</v>
      </c>
      <c r="I197" s="26">
        <v>-21564</v>
      </c>
      <c r="J197" s="44">
        <v>-291122</v>
      </c>
    </row>
    <row r="198" spans="1:10" x14ac:dyDescent="0.25">
      <c r="A198" s="24" t="s">
        <v>55</v>
      </c>
      <c r="B198" s="25" t="s">
        <v>245</v>
      </c>
      <c r="C198" s="32">
        <f t="shared" ref="C198" si="6">0+B198</f>
        <v>71748</v>
      </c>
      <c r="D198" s="25" t="s">
        <v>20</v>
      </c>
      <c r="E198" s="25" t="s">
        <v>21</v>
      </c>
      <c r="F198" s="25" t="s">
        <v>151</v>
      </c>
      <c r="G198" s="26">
        <v>400880</v>
      </c>
      <c r="H198" s="5">
        <f t="shared" si="5"/>
        <v>7.9999002195170629E-2</v>
      </c>
      <c r="I198" s="26">
        <v>32070</v>
      </c>
      <c r="J198" s="23">
        <v>432950</v>
      </c>
    </row>
  </sheetData>
  <autoFilter ref="A4:M4">
    <sortState ref="A5:L198">
      <sortCondition ref="A4"/>
    </sortState>
  </autoFilter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2024-01-12T04:32:54Z</dcterms:created>
  <dcterms:modified xsi:type="dcterms:W3CDTF">2024-01-27T07:42:15Z</dcterms:modified>
</cp:coreProperties>
</file>