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BRG\"/>
    </mc:Choice>
  </mc:AlternateContent>
  <xr:revisionPtr revIDLastSave="0" documentId="13_ncr:1_{91E70C13-A820-4678-903E-8A329724D852}" xr6:coauthVersionLast="47" xr6:coauthVersionMax="47" xr10:uidLastSave="{00000000-0000-0000-0000-000000000000}"/>
  <bookViews>
    <workbookView xWindow="-113" yWindow="-113" windowWidth="24267" windowHeight="13023" activeTab="2" xr2:uid="{00000000-000D-0000-FFFF-FFFF00000000}"/>
  </bookViews>
  <sheets>
    <sheet name="Báo cáo" sheetId="1" r:id="rId1"/>
    <sheet name="Sheet1" sheetId="5" r:id="rId2"/>
    <sheet name="T10" sheetId="2" r:id="rId3"/>
    <sheet name="T11" sheetId="3" r:id="rId4"/>
    <sheet name="T12" sheetId="4" r:id="rId5"/>
    <sheet name="Sheet2" sheetId="6" r:id="rId6"/>
  </sheets>
  <externalReferences>
    <externalReference r:id="rId7"/>
  </externalReferences>
  <definedNames>
    <definedName name="_xlnm._FilterDatabase" localSheetId="0" hidden="1">'Báo cáo'!$A$4:$R$1039</definedName>
    <definedName name="_xlnm._FilterDatabase" localSheetId="3" hidden="1">'T11'!$A$1:$Q$40</definedName>
    <definedName name="_xlnm._FilterDatabase" localSheetId="4" hidden="1">'T12'!$A$1:$O$58</definedName>
  </definedNames>
  <calcPr calcId="191029"/>
</workbook>
</file>

<file path=xl/calcChain.xml><?xml version="1.0" encoding="utf-8"?>
<calcChain xmlns="http://schemas.openxmlformats.org/spreadsheetml/2006/main">
  <c r="N59" i="4" l="1"/>
  <c r="M31" i="4"/>
  <c r="N58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2" i="4"/>
  <c r="D15" i="1"/>
  <c r="P458" i="1"/>
  <c r="P507" i="1"/>
  <c r="P517" i="1"/>
  <c r="P518" i="1"/>
  <c r="P521" i="1"/>
  <c r="P523" i="1"/>
  <c r="P525" i="1"/>
  <c r="P562" i="1"/>
  <c r="P563" i="1"/>
  <c r="P564" i="1"/>
  <c r="P597" i="1"/>
  <c r="P603" i="1"/>
  <c r="P623" i="1"/>
  <c r="P719" i="1"/>
  <c r="P953" i="1"/>
  <c r="P956" i="1"/>
  <c r="G1046" i="1"/>
  <c r="G1047" i="1"/>
  <c r="G1048" i="1"/>
  <c r="G104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5" i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2" i="3"/>
  <c r="A2" i="2"/>
  <c r="D6" i="1"/>
  <c r="D7" i="1"/>
  <c r="D8" i="1"/>
  <c r="D9" i="1"/>
  <c r="D10" i="1"/>
  <c r="D11" i="1"/>
  <c r="D12" i="1"/>
  <c r="D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5" i="1"/>
  <c r="N6" i="1"/>
  <c r="P6" i="1" s="1"/>
  <c r="N7" i="1"/>
  <c r="P7" i="1" s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17" i="1"/>
  <c r="P17" i="1" s="1"/>
  <c r="N18" i="1"/>
  <c r="P18" i="1" s="1"/>
  <c r="N19" i="1"/>
  <c r="P19" i="1" s="1"/>
  <c r="N20" i="1"/>
  <c r="P20" i="1" s="1"/>
  <c r="N21" i="1"/>
  <c r="P21" i="1" s="1"/>
  <c r="N22" i="1"/>
  <c r="P22" i="1" s="1"/>
  <c r="N23" i="1"/>
  <c r="P23" i="1" s="1"/>
  <c r="N24" i="1"/>
  <c r="P24" i="1" s="1"/>
  <c r="N25" i="1"/>
  <c r="P25" i="1" s="1"/>
  <c r="N26" i="1"/>
  <c r="P26" i="1" s="1"/>
  <c r="N27" i="1"/>
  <c r="P27" i="1" s="1"/>
  <c r="N28" i="1"/>
  <c r="P28" i="1" s="1"/>
  <c r="N29" i="1"/>
  <c r="P29" i="1" s="1"/>
  <c r="N30" i="1"/>
  <c r="P30" i="1" s="1"/>
  <c r="N31" i="1"/>
  <c r="P31" i="1" s="1"/>
  <c r="N32" i="1"/>
  <c r="P32" i="1" s="1"/>
  <c r="N33" i="1"/>
  <c r="P33" i="1" s="1"/>
  <c r="N34" i="1"/>
  <c r="P34" i="1" s="1"/>
  <c r="N35" i="1"/>
  <c r="P35" i="1" s="1"/>
  <c r="N36" i="1"/>
  <c r="P36" i="1" s="1"/>
  <c r="N37" i="1"/>
  <c r="P37" i="1" s="1"/>
  <c r="N38" i="1"/>
  <c r="P38" i="1" s="1"/>
  <c r="N39" i="1"/>
  <c r="P39" i="1" s="1"/>
  <c r="N40" i="1"/>
  <c r="P40" i="1" s="1"/>
  <c r="N41" i="1"/>
  <c r="P41" i="1" s="1"/>
  <c r="N42" i="1"/>
  <c r="P42" i="1" s="1"/>
  <c r="N43" i="1"/>
  <c r="P43" i="1" s="1"/>
  <c r="N44" i="1"/>
  <c r="P44" i="1" s="1"/>
  <c r="N45" i="1"/>
  <c r="P45" i="1" s="1"/>
  <c r="N46" i="1"/>
  <c r="P46" i="1" s="1"/>
  <c r="N47" i="1"/>
  <c r="P47" i="1" s="1"/>
  <c r="N48" i="1"/>
  <c r="P48" i="1" s="1"/>
  <c r="N49" i="1"/>
  <c r="P49" i="1" s="1"/>
  <c r="N50" i="1"/>
  <c r="P50" i="1" s="1"/>
  <c r="N51" i="1"/>
  <c r="P51" i="1" s="1"/>
  <c r="N52" i="1"/>
  <c r="P52" i="1" s="1"/>
  <c r="N53" i="1"/>
  <c r="P53" i="1" s="1"/>
  <c r="N54" i="1"/>
  <c r="P54" i="1" s="1"/>
  <c r="N55" i="1"/>
  <c r="P55" i="1" s="1"/>
  <c r="N56" i="1"/>
  <c r="P56" i="1" s="1"/>
  <c r="N57" i="1"/>
  <c r="P57" i="1" s="1"/>
  <c r="N58" i="1"/>
  <c r="P58" i="1" s="1"/>
  <c r="N59" i="1"/>
  <c r="P59" i="1" s="1"/>
  <c r="N60" i="1"/>
  <c r="P60" i="1" s="1"/>
  <c r="N61" i="1"/>
  <c r="P61" i="1" s="1"/>
  <c r="N62" i="1"/>
  <c r="P62" i="1" s="1"/>
  <c r="N63" i="1"/>
  <c r="P63" i="1" s="1"/>
  <c r="N64" i="1"/>
  <c r="P64" i="1" s="1"/>
  <c r="N65" i="1"/>
  <c r="P65" i="1" s="1"/>
  <c r="N66" i="1"/>
  <c r="P66" i="1" s="1"/>
  <c r="N67" i="1"/>
  <c r="P67" i="1" s="1"/>
  <c r="N68" i="1"/>
  <c r="P68" i="1" s="1"/>
  <c r="N69" i="1"/>
  <c r="P69" i="1" s="1"/>
  <c r="N70" i="1"/>
  <c r="P70" i="1" s="1"/>
  <c r="N71" i="1"/>
  <c r="P71" i="1" s="1"/>
  <c r="N72" i="1"/>
  <c r="P72" i="1" s="1"/>
  <c r="N73" i="1"/>
  <c r="P73" i="1" s="1"/>
  <c r="N74" i="1"/>
  <c r="P74" i="1" s="1"/>
  <c r="N75" i="1"/>
  <c r="P75" i="1" s="1"/>
  <c r="N76" i="1"/>
  <c r="P76" i="1" s="1"/>
  <c r="N77" i="1"/>
  <c r="P77" i="1" s="1"/>
  <c r="N78" i="1"/>
  <c r="P78" i="1" s="1"/>
  <c r="N79" i="1"/>
  <c r="P79" i="1" s="1"/>
  <c r="N80" i="1"/>
  <c r="P80" i="1" s="1"/>
  <c r="N81" i="1"/>
  <c r="P81" i="1" s="1"/>
  <c r="N82" i="1"/>
  <c r="P82" i="1" s="1"/>
  <c r="N83" i="1"/>
  <c r="P83" i="1" s="1"/>
  <c r="N84" i="1"/>
  <c r="P84" i="1" s="1"/>
  <c r="N85" i="1"/>
  <c r="P85" i="1" s="1"/>
  <c r="N86" i="1"/>
  <c r="P86" i="1" s="1"/>
  <c r="N87" i="1"/>
  <c r="P87" i="1" s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P94" i="1" s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P101" i="1" s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P107" i="1" s="1"/>
  <c r="N108" i="1"/>
  <c r="P108" i="1" s="1"/>
  <c r="N109" i="1"/>
  <c r="P109" i="1" s="1"/>
  <c r="N110" i="1"/>
  <c r="P110" i="1" s="1"/>
  <c r="N111" i="1"/>
  <c r="P111" i="1" s="1"/>
  <c r="N112" i="1"/>
  <c r="P112" i="1" s="1"/>
  <c r="N113" i="1"/>
  <c r="P113" i="1" s="1"/>
  <c r="N114" i="1"/>
  <c r="P114" i="1" s="1"/>
  <c r="N115" i="1"/>
  <c r="P115" i="1" s="1"/>
  <c r="N116" i="1"/>
  <c r="P116" i="1" s="1"/>
  <c r="N117" i="1"/>
  <c r="P117" i="1" s="1"/>
  <c r="N118" i="1"/>
  <c r="P118" i="1" s="1"/>
  <c r="N119" i="1"/>
  <c r="P119" i="1" s="1"/>
  <c r="N120" i="1"/>
  <c r="P120" i="1" s="1"/>
  <c r="N121" i="1"/>
  <c r="P121" i="1" s="1"/>
  <c r="N122" i="1"/>
  <c r="P122" i="1" s="1"/>
  <c r="N123" i="1"/>
  <c r="P123" i="1" s="1"/>
  <c r="N124" i="1"/>
  <c r="P124" i="1" s="1"/>
  <c r="N125" i="1"/>
  <c r="P125" i="1" s="1"/>
  <c r="N126" i="1"/>
  <c r="P126" i="1" s="1"/>
  <c r="N127" i="1"/>
  <c r="P127" i="1" s="1"/>
  <c r="N128" i="1"/>
  <c r="P128" i="1" s="1"/>
  <c r="N129" i="1"/>
  <c r="P129" i="1" s="1"/>
  <c r="N130" i="1"/>
  <c r="P130" i="1" s="1"/>
  <c r="N131" i="1"/>
  <c r="P131" i="1" s="1"/>
  <c r="N132" i="1"/>
  <c r="P132" i="1" s="1"/>
  <c r="N133" i="1"/>
  <c r="P133" i="1" s="1"/>
  <c r="N134" i="1"/>
  <c r="P134" i="1" s="1"/>
  <c r="N135" i="1"/>
  <c r="P135" i="1" s="1"/>
  <c r="N136" i="1"/>
  <c r="P136" i="1" s="1"/>
  <c r="N137" i="1"/>
  <c r="P137" i="1" s="1"/>
  <c r="N138" i="1"/>
  <c r="P138" i="1" s="1"/>
  <c r="N139" i="1"/>
  <c r="P139" i="1" s="1"/>
  <c r="N140" i="1"/>
  <c r="P140" i="1" s="1"/>
  <c r="N141" i="1"/>
  <c r="P141" i="1" s="1"/>
  <c r="N142" i="1"/>
  <c r="P142" i="1" s="1"/>
  <c r="N143" i="1"/>
  <c r="P143" i="1" s="1"/>
  <c r="N144" i="1"/>
  <c r="P144" i="1" s="1"/>
  <c r="N145" i="1"/>
  <c r="P145" i="1" s="1"/>
  <c r="N146" i="1"/>
  <c r="P146" i="1" s="1"/>
  <c r="N147" i="1"/>
  <c r="P147" i="1" s="1"/>
  <c r="N148" i="1"/>
  <c r="P148" i="1" s="1"/>
  <c r="N149" i="1"/>
  <c r="P149" i="1" s="1"/>
  <c r="N150" i="1"/>
  <c r="P150" i="1" s="1"/>
  <c r="N151" i="1"/>
  <c r="P151" i="1" s="1"/>
  <c r="N152" i="1"/>
  <c r="P152" i="1" s="1"/>
  <c r="N153" i="1"/>
  <c r="P153" i="1" s="1"/>
  <c r="N154" i="1"/>
  <c r="P154" i="1" s="1"/>
  <c r="N155" i="1"/>
  <c r="P155" i="1" s="1"/>
  <c r="N156" i="1"/>
  <c r="P156" i="1" s="1"/>
  <c r="N157" i="1"/>
  <c r="P157" i="1" s="1"/>
  <c r="N158" i="1"/>
  <c r="P158" i="1" s="1"/>
  <c r="N159" i="1"/>
  <c r="P159" i="1" s="1"/>
  <c r="N160" i="1"/>
  <c r="P160" i="1" s="1"/>
  <c r="N161" i="1"/>
  <c r="P161" i="1" s="1"/>
  <c r="N162" i="1"/>
  <c r="P162" i="1" s="1"/>
  <c r="N163" i="1"/>
  <c r="P163" i="1" s="1"/>
  <c r="N164" i="1"/>
  <c r="P164" i="1" s="1"/>
  <c r="N165" i="1"/>
  <c r="P165" i="1" s="1"/>
  <c r="N166" i="1"/>
  <c r="P166" i="1" s="1"/>
  <c r="N167" i="1"/>
  <c r="P167" i="1" s="1"/>
  <c r="N168" i="1"/>
  <c r="P168" i="1" s="1"/>
  <c r="N169" i="1"/>
  <c r="P169" i="1" s="1"/>
  <c r="N170" i="1"/>
  <c r="P170" i="1" s="1"/>
  <c r="N171" i="1"/>
  <c r="P171" i="1" s="1"/>
  <c r="N172" i="1"/>
  <c r="P172" i="1" s="1"/>
  <c r="N173" i="1"/>
  <c r="P173" i="1" s="1"/>
  <c r="N174" i="1"/>
  <c r="P174" i="1" s="1"/>
  <c r="N175" i="1"/>
  <c r="P175" i="1" s="1"/>
  <c r="N176" i="1"/>
  <c r="P176" i="1" s="1"/>
  <c r="N177" i="1"/>
  <c r="P177" i="1" s="1"/>
  <c r="N178" i="1"/>
  <c r="P178" i="1" s="1"/>
  <c r="N179" i="1"/>
  <c r="P179" i="1" s="1"/>
  <c r="N180" i="1"/>
  <c r="P180" i="1" s="1"/>
  <c r="N181" i="1"/>
  <c r="P181" i="1" s="1"/>
  <c r="N182" i="1"/>
  <c r="P182" i="1" s="1"/>
  <c r="N183" i="1"/>
  <c r="P183" i="1" s="1"/>
  <c r="N184" i="1"/>
  <c r="P184" i="1" s="1"/>
  <c r="N185" i="1"/>
  <c r="P185" i="1" s="1"/>
  <c r="N186" i="1"/>
  <c r="P186" i="1" s="1"/>
  <c r="N187" i="1"/>
  <c r="P187" i="1" s="1"/>
  <c r="N188" i="1"/>
  <c r="P188" i="1" s="1"/>
  <c r="N189" i="1"/>
  <c r="P189" i="1" s="1"/>
  <c r="N190" i="1"/>
  <c r="P190" i="1" s="1"/>
  <c r="N191" i="1"/>
  <c r="P191" i="1" s="1"/>
  <c r="N192" i="1"/>
  <c r="P192" i="1" s="1"/>
  <c r="N193" i="1"/>
  <c r="P193" i="1" s="1"/>
  <c r="N194" i="1"/>
  <c r="P194" i="1" s="1"/>
  <c r="N195" i="1"/>
  <c r="P195" i="1" s="1"/>
  <c r="N196" i="1"/>
  <c r="P196" i="1" s="1"/>
  <c r="N197" i="1"/>
  <c r="P197" i="1" s="1"/>
  <c r="N198" i="1"/>
  <c r="P198" i="1" s="1"/>
  <c r="N199" i="1"/>
  <c r="P199" i="1" s="1"/>
  <c r="N200" i="1"/>
  <c r="P200" i="1" s="1"/>
  <c r="N201" i="1"/>
  <c r="P201" i="1" s="1"/>
  <c r="N202" i="1"/>
  <c r="P202" i="1" s="1"/>
  <c r="N203" i="1"/>
  <c r="P203" i="1" s="1"/>
  <c r="N204" i="1"/>
  <c r="P204" i="1" s="1"/>
  <c r="N205" i="1"/>
  <c r="P205" i="1" s="1"/>
  <c r="N206" i="1"/>
  <c r="P206" i="1" s="1"/>
  <c r="N207" i="1"/>
  <c r="P207" i="1" s="1"/>
  <c r="N208" i="1"/>
  <c r="P208" i="1" s="1"/>
  <c r="N209" i="1"/>
  <c r="P209" i="1" s="1"/>
  <c r="N210" i="1"/>
  <c r="P210" i="1" s="1"/>
  <c r="N211" i="1"/>
  <c r="P211" i="1" s="1"/>
  <c r="N212" i="1"/>
  <c r="P212" i="1" s="1"/>
  <c r="N213" i="1"/>
  <c r="P213" i="1" s="1"/>
  <c r="N214" i="1"/>
  <c r="P214" i="1" s="1"/>
  <c r="N215" i="1"/>
  <c r="P215" i="1" s="1"/>
  <c r="N216" i="1"/>
  <c r="P216" i="1" s="1"/>
  <c r="N217" i="1"/>
  <c r="P217" i="1" s="1"/>
  <c r="N218" i="1"/>
  <c r="P218" i="1" s="1"/>
  <c r="N219" i="1"/>
  <c r="P219" i="1" s="1"/>
  <c r="N220" i="1"/>
  <c r="P220" i="1" s="1"/>
  <c r="N221" i="1"/>
  <c r="P221" i="1" s="1"/>
  <c r="N222" i="1"/>
  <c r="P222" i="1" s="1"/>
  <c r="N223" i="1"/>
  <c r="P223" i="1" s="1"/>
  <c r="N224" i="1"/>
  <c r="P224" i="1" s="1"/>
  <c r="N225" i="1"/>
  <c r="P225" i="1" s="1"/>
  <c r="N226" i="1"/>
  <c r="P226" i="1" s="1"/>
  <c r="N227" i="1"/>
  <c r="P227" i="1" s="1"/>
  <c r="N228" i="1"/>
  <c r="P228" i="1" s="1"/>
  <c r="N229" i="1"/>
  <c r="P229" i="1" s="1"/>
  <c r="N230" i="1"/>
  <c r="P230" i="1" s="1"/>
  <c r="N231" i="1"/>
  <c r="P231" i="1" s="1"/>
  <c r="N232" i="1"/>
  <c r="P232" i="1" s="1"/>
  <c r="N233" i="1"/>
  <c r="P233" i="1" s="1"/>
  <c r="N234" i="1"/>
  <c r="P234" i="1" s="1"/>
  <c r="N235" i="1"/>
  <c r="P235" i="1" s="1"/>
  <c r="N236" i="1"/>
  <c r="P236" i="1" s="1"/>
  <c r="N237" i="1"/>
  <c r="P237" i="1" s="1"/>
  <c r="N238" i="1"/>
  <c r="P238" i="1" s="1"/>
  <c r="N239" i="1"/>
  <c r="P239" i="1" s="1"/>
  <c r="N240" i="1"/>
  <c r="P240" i="1" s="1"/>
  <c r="N241" i="1"/>
  <c r="P241" i="1" s="1"/>
  <c r="N242" i="1"/>
  <c r="P242" i="1" s="1"/>
  <c r="N243" i="1"/>
  <c r="P243" i="1" s="1"/>
  <c r="N244" i="1"/>
  <c r="P244" i="1" s="1"/>
  <c r="N245" i="1"/>
  <c r="P245" i="1" s="1"/>
  <c r="N246" i="1"/>
  <c r="P246" i="1" s="1"/>
  <c r="N247" i="1"/>
  <c r="P247" i="1" s="1"/>
  <c r="N248" i="1"/>
  <c r="P248" i="1" s="1"/>
  <c r="N249" i="1"/>
  <c r="P249" i="1" s="1"/>
  <c r="N250" i="1"/>
  <c r="P250" i="1" s="1"/>
  <c r="N251" i="1"/>
  <c r="P251" i="1" s="1"/>
  <c r="N252" i="1"/>
  <c r="P252" i="1" s="1"/>
  <c r="N253" i="1"/>
  <c r="P253" i="1" s="1"/>
  <c r="N254" i="1"/>
  <c r="P254" i="1" s="1"/>
  <c r="N255" i="1"/>
  <c r="P255" i="1" s="1"/>
  <c r="N256" i="1"/>
  <c r="P256" i="1" s="1"/>
  <c r="N257" i="1"/>
  <c r="P257" i="1" s="1"/>
  <c r="N258" i="1"/>
  <c r="P258" i="1" s="1"/>
  <c r="N259" i="1"/>
  <c r="P259" i="1" s="1"/>
  <c r="N260" i="1"/>
  <c r="P260" i="1" s="1"/>
  <c r="N261" i="1"/>
  <c r="P261" i="1" s="1"/>
  <c r="N262" i="1"/>
  <c r="P262" i="1" s="1"/>
  <c r="N263" i="1"/>
  <c r="P263" i="1" s="1"/>
  <c r="N264" i="1"/>
  <c r="P264" i="1" s="1"/>
  <c r="N265" i="1"/>
  <c r="P265" i="1" s="1"/>
  <c r="N266" i="1"/>
  <c r="P266" i="1" s="1"/>
  <c r="N267" i="1"/>
  <c r="P267" i="1" s="1"/>
  <c r="N268" i="1"/>
  <c r="P268" i="1" s="1"/>
  <c r="N269" i="1"/>
  <c r="P269" i="1" s="1"/>
  <c r="N270" i="1"/>
  <c r="P270" i="1" s="1"/>
  <c r="N271" i="1"/>
  <c r="P271" i="1" s="1"/>
  <c r="N272" i="1"/>
  <c r="P272" i="1" s="1"/>
  <c r="N273" i="1"/>
  <c r="P273" i="1" s="1"/>
  <c r="N274" i="1"/>
  <c r="P274" i="1" s="1"/>
  <c r="N275" i="1"/>
  <c r="P275" i="1" s="1"/>
  <c r="N276" i="1"/>
  <c r="P276" i="1" s="1"/>
  <c r="N277" i="1"/>
  <c r="P277" i="1" s="1"/>
  <c r="N278" i="1"/>
  <c r="P278" i="1" s="1"/>
  <c r="N279" i="1"/>
  <c r="P279" i="1" s="1"/>
  <c r="N280" i="1"/>
  <c r="P280" i="1" s="1"/>
  <c r="N281" i="1"/>
  <c r="P281" i="1" s="1"/>
  <c r="N282" i="1"/>
  <c r="P282" i="1" s="1"/>
  <c r="N283" i="1"/>
  <c r="P283" i="1" s="1"/>
  <c r="N284" i="1"/>
  <c r="P284" i="1" s="1"/>
  <c r="N285" i="1"/>
  <c r="P285" i="1" s="1"/>
  <c r="N286" i="1"/>
  <c r="P286" i="1" s="1"/>
  <c r="N287" i="1"/>
  <c r="P287" i="1" s="1"/>
  <c r="N288" i="1"/>
  <c r="P288" i="1" s="1"/>
  <c r="N289" i="1"/>
  <c r="P289" i="1" s="1"/>
  <c r="N290" i="1"/>
  <c r="P290" i="1" s="1"/>
  <c r="N291" i="1"/>
  <c r="P291" i="1" s="1"/>
  <c r="N292" i="1"/>
  <c r="P292" i="1" s="1"/>
  <c r="N293" i="1"/>
  <c r="P293" i="1" s="1"/>
  <c r="N294" i="1"/>
  <c r="P294" i="1" s="1"/>
  <c r="N295" i="1"/>
  <c r="P295" i="1" s="1"/>
  <c r="N296" i="1"/>
  <c r="P296" i="1" s="1"/>
  <c r="N297" i="1"/>
  <c r="P297" i="1" s="1"/>
  <c r="N298" i="1"/>
  <c r="P298" i="1" s="1"/>
  <c r="N299" i="1"/>
  <c r="P299" i="1" s="1"/>
  <c r="N300" i="1"/>
  <c r="P300" i="1" s="1"/>
  <c r="N301" i="1"/>
  <c r="P301" i="1" s="1"/>
  <c r="N302" i="1"/>
  <c r="P302" i="1" s="1"/>
  <c r="N303" i="1"/>
  <c r="P303" i="1" s="1"/>
  <c r="N304" i="1"/>
  <c r="P304" i="1" s="1"/>
  <c r="N305" i="1"/>
  <c r="P305" i="1" s="1"/>
  <c r="N306" i="1"/>
  <c r="P306" i="1" s="1"/>
  <c r="N307" i="1"/>
  <c r="P307" i="1" s="1"/>
  <c r="N308" i="1"/>
  <c r="P308" i="1" s="1"/>
  <c r="N309" i="1"/>
  <c r="P309" i="1" s="1"/>
  <c r="N310" i="1"/>
  <c r="P310" i="1" s="1"/>
  <c r="N311" i="1"/>
  <c r="P311" i="1" s="1"/>
  <c r="N312" i="1"/>
  <c r="P312" i="1" s="1"/>
  <c r="N313" i="1"/>
  <c r="P313" i="1" s="1"/>
  <c r="N314" i="1"/>
  <c r="P314" i="1" s="1"/>
  <c r="N315" i="1"/>
  <c r="P315" i="1" s="1"/>
  <c r="N316" i="1"/>
  <c r="P316" i="1" s="1"/>
  <c r="N317" i="1"/>
  <c r="P317" i="1" s="1"/>
  <c r="N318" i="1"/>
  <c r="P318" i="1" s="1"/>
  <c r="N319" i="1"/>
  <c r="P319" i="1" s="1"/>
  <c r="N320" i="1"/>
  <c r="P320" i="1" s="1"/>
  <c r="N321" i="1"/>
  <c r="P321" i="1" s="1"/>
  <c r="N322" i="1"/>
  <c r="P322" i="1" s="1"/>
  <c r="N323" i="1"/>
  <c r="P323" i="1" s="1"/>
  <c r="N324" i="1"/>
  <c r="P324" i="1" s="1"/>
  <c r="N325" i="1"/>
  <c r="P325" i="1" s="1"/>
  <c r="N326" i="1"/>
  <c r="P326" i="1" s="1"/>
  <c r="N327" i="1"/>
  <c r="P327" i="1" s="1"/>
  <c r="N328" i="1"/>
  <c r="P328" i="1" s="1"/>
  <c r="N329" i="1"/>
  <c r="P329" i="1" s="1"/>
  <c r="N330" i="1"/>
  <c r="P330" i="1" s="1"/>
  <c r="N331" i="1"/>
  <c r="P331" i="1" s="1"/>
  <c r="N332" i="1"/>
  <c r="P332" i="1" s="1"/>
  <c r="N333" i="1"/>
  <c r="P333" i="1" s="1"/>
  <c r="N334" i="1"/>
  <c r="P334" i="1" s="1"/>
  <c r="N335" i="1"/>
  <c r="P335" i="1" s="1"/>
  <c r="N336" i="1"/>
  <c r="P336" i="1" s="1"/>
  <c r="N337" i="1"/>
  <c r="P337" i="1" s="1"/>
  <c r="N338" i="1"/>
  <c r="P338" i="1" s="1"/>
  <c r="N339" i="1"/>
  <c r="P339" i="1" s="1"/>
  <c r="N340" i="1"/>
  <c r="P340" i="1" s="1"/>
  <c r="N341" i="1"/>
  <c r="P341" i="1" s="1"/>
  <c r="N342" i="1"/>
  <c r="P342" i="1" s="1"/>
  <c r="N343" i="1"/>
  <c r="P343" i="1" s="1"/>
  <c r="N344" i="1"/>
  <c r="P344" i="1" s="1"/>
  <c r="N345" i="1"/>
  <c r="P345" i="1" s="1"/>
  <c r="N346" i="1"/>
  <c r="P346" i="1" s="1"/>
  <c r="N347" i="1"/>
  <c r="P347" i="1" s="1"/>
  <c r="N348" i="1"/>
  <c r="P348" i="1" s="1"/>
  <c r="N349" i="1"/>
  <c r="P349" i="1" s="1"/>
  <c r="N350" i="1"/>
  <c r="P350" i="1" s="1"/>
  <c r="N351" i="1"/>
  <c r="P351" i="1" s="1"/>
  <c r="N352" i="1"/>
  <c r="P352" i="1" s="1"/>
  <c r="N353" i="1"/>
  <c r="P353" i="1" s="1"/>
  <c r="N354" i="1"/>
  <c r="P354" i="1" s="1"/>
  <c r="N355" i="1"/>
  <c r="P355" i="1" s="1"/>
  <c r="N356" i="1"/>
  <c r="P356" i="1" s="1"/>
  <c r="N357" i="1"/>
  <c r="P357" i="1" s="1"/>
  <c r="N358" i="1"/>
  <c r="P358" i="1" s="1"/>
  <c r="N359" i="1"/>
  <c r="P359" i="1" s="1"/>
  <c r="N360" i="1"/>
  <c r="P360" i="1" s="1"/>
  <c r="N361" i="1"/>
  <c r="P361" i="1" s="1"/>
  <c r="N362" i="1"/>
  <c r="P362" i="1" s="1"/>
  <c r="N363" i="1"/>
  <c r="P363" i="1" s="1"/>
  <c r="N364" i="1"/>
  <c r="P364" i="1" s="1"/>
  <c r="N365" i="1"/>
  <c r="P365" i="1" s="1"/>
  <c r="N366" i="1"/>
  <c r="P366" i="1" s="1"/>
  <c r="N367" i="1"/>
  <c r="P367" i="1" s="1"/>
  <c r="N368" i="1"/>
  <c r="P368" i="1" s="1"/>
  <c r="N369" i="1"/>
  <c r="P369" i="1" s="1"/>
  <c r="N370" i="1"/>
  <c r="P370" i="1" s="1"/>
  <c r="N371" i="1"/>
  <c r="P371" i="1" s="1"/>
  <c r="N372" i="1"/>
  <c r="P372" i="1" s="1"/>
  <c r="N373" i="1"/>
  <c r="P373" i="1" s="1"/>
  <c r="N374" i="1"/>
  <c r="P374" i="1" s="1"/>
  <c r="N375" i="1"/>
  <c r="P375" i="1" s="1"/>
  <c r="N376" i="1"/>
  <c r="P376" i="1" s="1"/>
  <c r="N377" i="1"/>
  <c r="P377" i="1" s="1"/>
  <c r="N378" i="1"/>
  <c r="P378" i="1" s="1"/>
  <c r="N379" i="1"/>
  <c r="P379" i="1" s="1"/>
  <c r="N380" i="1"/>
  <c r="P380" i="1" s="1"/>
  <c r="N381" i="1"/>
  <c r="P381" i="1" s="1"/>
  <c r="N382" i="1"/>
  <c r="P382" i="1" s="1"/>
  <c r="N383" i="1"/>
  <c r="P383" i="1" s="1"/>
  <c r="N384" i="1"/>
  <c r="P384" i="1" s="1"/>
  <c r="N385" i="1"/>
  <c r="P385" i="1" s="1"/>
  <c r="N386" i="1"/>
  <c r="P386" i="1" s="1"/>
  <c r="N387" i="1"/>
  <c r="P387" i="1" s="1"/>
  <c r="N388" i="1"/>
  <c r="P388" i="1" s="1"/>
  <c r="N389" i="1"/>
  <c r="P389" i="1" s="1"/>
  <c r="N390" i="1"/>
  <c r="P390" i="1" s="1"/>
  <c r="N391" i="1"/>
  <c r="P391" i="1" s="1"/>
  <c r="N392" i="1"/>
  <c r="P392" i="1" s="1"/>
  <c r="N393" i="1"/>
  <c r="P393" i="1" s="1"/>
  <c r="N394" i="1"/>
  <c r="P394" i="1" s="1"/>
  <c r="N395" i="1"/>
  <c r="P395" i="1" s="1"/>
  <c r="N396" i="1"/>
  <c r="P396" i="1" s="1"/>
  <c r="N397" i="1"/>
  <c r="P397" i="1" s="1"/>
  <c r="N398" i="1"/>
  <c r="P398" i="1" s="1"/>
  <c r="N399" i="1"/>
  <c r="P399" i="1" s="1"/>
  <c r="N400" i="1"/>
  <c r="P400" i="1" s="1"/>
  <c r="N401" i="1"/>
  <c r="P401" i="1" s="1"/>
  <c r="N402" i="1"/>
  <c r="P402" i="1" s="1"/>
  <c r="N403" i="1"/>
  <c r="P403" i="1" s="1"/>
  <c r="N404" i="1"/>
  <c r="P404" i="1" s="1"/>
  <c r="N405" i="1"/>
  <c r="P405" i="1" s="1"/>
  <c r="N406" i="1"/>
  <c r="P406" i="1" s="1"/>
  <c r="N407" i="1"/>
  <c r="P407" i="1" s="1"/>
  <c r="N408" i="1"/>
  <c r="P408" i="1" s="1"/>
  <c r="N409" i="1"/>
  <c r="P409" i="1" s="1"/>
  <c r="N410" i="1"/>
  <c r="P410" i="1" s="1"/>
  <c r="N411" i="1"/>
  <c r="P411" i="1" s="1"/>
  <c r="N412" i="1"/>
  <c r="P412" i="1" s="1"/>
  <c r="N413" i="1"/>
  <c r="P413" i="1" s="1"/>
  <c r="N414" i="1"/>
  <c r="P414" i="1" s="1"/>
  <c r="N415" i="1"/>
  <c r="P415" i="1" s="1"/>
  <c r="N416" i="1"/>
  <c r="P416" i="1" s="1"/>
  <c r="N417" i="1"/>
  <c r="P417" i="1" s="1"/>
  <c r="N418" i="1"/>
  <c r="P418" i="1" s="1"/>
  <c r="N419" i="1"/>
  <c r="P419" i="1" s="1"/>
  <c r="N420" i="1"/>
  <c r="P420" i="1" s="1"/>
  <c r="N421" i="1"/>
  <c r="P421" i="1" s="1"/>
  <c r="N422" i="1"/>
  <c r="P422" i="1" s="1"/>
  <c r="N423" i="1"/>
  <c r="P423" i="1" s="1"/>
  <c r="N424" i="1"/>
  <c r="P424" i="1" s="1"/>
  <c r="N425" i="1"/>
  <c r="P425" i="1" s="1"/>
  <c r="N426" i="1"/>
  <c r="P426" i="1" s="1"/>
  <c r="N427" i="1"/>
  <c r="P427" i="1" s="1"/>
  <c r="N428" i="1"/>
  <c r="P428" i="1" s="1"/>
  <c r="N429" i="1"/>
  <c r="P429" i="1" s="1"/>
  <c r="N430" i="1"/>
  <c r="P430" i="1" s="1"/>
  <c r="N431" i="1"/>
  <c r="P431" i="1" s="1"/>
  <c r="N432" i="1"/>
  <c r="P432" i="1" s="1"/>
  <c r="N433" i="1"/>
  <c r="P433" i="1" s="1"/>
  <c r="N434" i="1"/>
  <c r="P434" i="1" s="1"/>
  <c r="N435" i="1"/>
  <c r="P435" i="1" s="1"/>
  <c r="N436" i="1"/>
  <c r="P436" i="1" s="1"/>
  <c r="N437" i="1"/>
  <c r="P437" i="1" s="1"/>
  <c r="N438" i="1"/>
  <c r="P438" i="1" s="1"/>
  <c r="N439" i="1"/>
  <c r="P439" i="1" s="1"/>
  <c r="N440" i="1"/>
  <c r="P440" i="1" s="1"/>
  <c r="N441" i="1"/>
  <c r="P441" i="1" s="1"/>
  <c r="N442" i="1"/>
  <c r="P442" i="1" s="1"/>
  <c r="N443" i="1"/>
  <c r="P443" i="1" s="1"/>
  <c r="N444" i="1"/>
  <c r="P444" i="1" s="1"/>
  <c r="N445" i="1"/>
  <c r="P445" i="1" s="1"/>
  <c r="N446" i="1"/>
  <c r="P446" i="1" s="1"/>
  <c r="N447" i="1"/>
  <c r="P447" i="1" s="1"/>
  <c r="N448" i="1"/>
  <c r="P448" i="1" s="1"/>
  <c r="N449" i="1"/>
  <c r="P449" i="1" s="1"/>
  <c r="N450" i="1"/>
  <c r="P450" i="1" s="1"/>
  <c r="N451" i="1"/>
  <c r="P451" i="1" s="1"/>
  <c r="N452" i="1"/>
  <c r="P452" i="1" s="1"/>
  <c r="N453" i="1"/>
  <c r="P453" i="1" s="1"/>
  <c r="N454" i="1"/>
  <c r="P454" i="1" s="1"/>
  <c r="N455" i="1"/>
  <c r="P455" i="1" s="1"/>
  <c r="N456" i="1"/>
  <c r="P456" i="1" s="1"/>
  <c r="N457" i="1"/>
  <c r="P457" i="1" s="1"/>
  <c r="N458" i="1"/>
  <c r="N459" i="1"/>
  <c r="P459" i="1" s="1"/>
  <c r="N460" i="1"/>
  <c r="P460" i="1" s="1"/>
  <c r="N461" i="1"/>
  <c r="P461" i="1" s="1"/>
  <c r="N462" i="1"/>
  <c r="P462" i="1" s="1"/>
  <c r="N463" i="1"/>
  <c r="P463" i="1" s="1"/>
  <c r="N464" i="1"/>
  <c r="P464" i="1" s="1"/>
  <c r="N465" i="1"/>
  <c r="P465" i="1" s="1"/>
  <c r="N466" i="1"/>
  <c r="P466" i="1" s="1"/>
  <c r="N467" i="1"/>
  <c r="P467" i="1" s="1"/>
  <c r="N468" i="1"/>
  <c r="P468" i="1" s="1"/>
  <c r="N469" i="1"/>
  <c r="P469" i="1" s="1"/>
  <c r="N470" i="1"/>
  <c r="P470" i="1" s="1"/>
  <c r="N471" i="1"/>
  <c r="P471" i="1" s="1"/>
  <c r="N472" i="1"/>
  <c r="P472" i="1" s="1"/>
  <c r="N473" i="1"/>
  <c r="P473" i="1" s="1"/>
  <c r="N474" i="1"/>
  <c r="P474" i="1" s="1"/>
  <c r="N475" i="1"/>
  <c r="P475" i="1" s="1"/>
  <c r="N476" i="1"/>
  <c r="P476" i="1" s="1"/>
  <c r="N477" i="1"/>
  <c r="P477" i="1" s="1"/>
  <c r="N478" i="1"/>
  <c r="P478" i="1" s="1"/>
  <c r="N479" i="1"/>
  <c r="P479" i="1" s="1"/>
  <c r="N480" i="1"/>
  <c r="P480" i="1" s="1"/>
  <c r="N481" i="1"/>
  <c r="P481" i="1" s="1"/>
  <c r="N482" i="1"/>
  <c r="P482" i="1" s="1"/>
  <c r="N483" i="1"/>
  <c r="P483" i="1" s="1"/>
  <c r="N484" i="1"/>
  <c r="P484" i="1" s="1"/>
  <c r="N485" i="1"/>
  <c r="P485" i="1" s="1"/>
  <c r="N486" i="1"/>
  <c r="P486" i="1" s="1"/>
  <c r="N487" i="1"/>
  <c r="P487" i="1" s="1"/>
  <c r="N488" i="1"/>
  <c r="P488" i="1" s="1"/>
  <c r="N489" i="1"/>
  <c r="P489" i="1" s="1"/>
  <c r="N490" i="1"/>
  <c r="P490" i="1" s="1"/>
  <c r="N491" i="1"/>
  <c r="P491" i="1" s="1"/>
  <c r="N492" i="1"/>
  <c r="P492" i="1" s="1"/>
  <c r="N493" i="1"/>
  <c r="P493" i="1" s="1"/>
  <c r="N494" i="1"/>
  <c r="P494" i="1" s="1"/>
  <c r="N495" i="1"/>
  <c r="P495" i="1" s="1"/>
  <c r="N496" i="1"/>
  <c r="P496" i="1" s="1"/>
  <c r="N497" i="1"/>
  <c r="P497" i="1" s="1"/>
  <c r="N498" i="1"/>
  <c r="P498" i="1" s="1"/>
  <c r="N499" i="1"/>
  <c r="P499" i="1" s="1"/>
  <c r="N500" i="1"/>
  <c r="P500" i="1" s="1"/>
  <c r="N501" i="1"/>
  <c r="P501" i="1" s="1"/>
  <c r="N502" i="1"/>
  <c r="P502" i="1" s="1"/>
  <c r="N503" i="1"/>
  <c r="P503" i="1" s="1"/>
  <c r="N504" i="1"/>
  <c r="P504" i="1" s="1"/>
  <c r="N505" i="1"/>
  <c r="P505" i="1" s="1"/>
  <c r="N506" i="1"/>
  <c r="P506" i="1" s="1"/>
  <c r="N507" i="1"/>
  <c r="N508" i="1"/>
  <c r="P508" i="1" s="1"/>
  <c r="N509" i="1"/>
  <c r="P509" i="1" s="1"/>
  <c r="N510" i="1"/>
  <c r="P510" i="1" s="1"/>
  <c r="N511" i="1"/>
  <c r="P511" i="1" s="1"/>
  <c r="N512" i="1"/>
  <c r="P512" i="1" s="1"/>
  <c r="N513" i="1"/>
  <c r="P513" i="1" s="1"/>
  <c r="N514" i="1"/>
  <c r="P514" i="1" s="1"/>
  <c r="N515" i="1"/>
  <c r="P515" i="1" s="1"/>
  <c r="N516" i="1"/>
  <c r="P516" i="1" s="1"/>
  <c r="N517" i="1"/>
  <c r="N518" i="1"/>
  <c r="N519" i="1"/>
  <c r="P519" i="1" s="1"/>
  <c r="N520" i="1"/>
  <c r="P520" i="1" s="1"/>
  <c r="N521" i="1"/>
  <c r="N522" i="1"/>
  <c r="P522" i="1" s="1"/>
  <c r="N523" i="1"/>
  <c r="N524" i="1"/>
  <c r="P524" i="1" s="1"/>
  <c r="N525" i="1"/>
  <c r="N526" i="1"/>
  <c r="P526" i="1" s="1"/>
  <c r="N527" i="1"/>
  <c r="P527" i="1" s="1"/>
  <c r="N528" i="1"/>
  <c r="P528" i="1" s="1"/>
  <c r="N529" i="1"/>
  <c r="P529" i="1" s="1"/>
  <c r="N530" i="1"/>
  <c r="P530" i="1" s="1"/>
  <c r="N531" i="1"/>
  <c r="P531" i="1" s="1"/>
  <c r="N532" i="1"/>
  <c r="P532" i="1" s="1"/>
  <c r="N533" i="1"/>
  <c r="P533" i="1" s="1"/>
  <c r="N534" i="1"/>
  <c r="P534" i="1" s="1"/>
  <c r="N535" i="1"/>
  <c r="P535" i="1" s="1"/>
  <c r="N536" i="1"/>
  <c r="P536" i="1" s="1"/>
  <c r="N537" i="1"/>
  <c r="P537" i="1" s="1"/>
  <c r="N538" i="1"/>
  <c r="P538" i="1" s="1"/>
  <c r="N539" i="1"/>
  <c r="P539" i="1" s="1"/>
  <c r="N540" i="1"/>
  <c r="P540" i="1" s="1"/>
  <c r="N541" i="1"/>
  <c r="P541" i="1" s="1"/>
  <c r="N542" i="1"/>
  <c r="P542" i="1" s="1"/>
  <c r="N543" i="1"/>
  <c r="P543" i="1" s="1"/>
  <c r="N544" i="1"/>
  <c r="P544" i="1" s="1"/>
  <c r="N545" i="1"/>
  <c r="P545" i="1" s="1"/>
  <c r="N546" i="1"/>
  <c r="P546" i="1" s="1"/>
  <c r="N547" i="1"/>
  <c r="P547" i="1" s="1"/>
  <c r="N548" i="1"/>
  <c r="P548" i="1" s="1"/>
  <c r="N549" i="1"/>
  <c r="P549" i="1" s="1"/>
  <c r="N550" i="1"/>
  <c r="P550" i="1" s="1"/>
  <c r="N551" i="1"/>
  <c r="P551" i="1" s="1"/>
  <c r="N552" i="1"/>
  <c r="P552" i="1" s="1"/>
  <c r="N553" i="1"/>
  <c r="P553" i="1" s="1"/>
  <c r="N554" i="1"/>
  <c r="P554" i="1" s="1"/>
  <c r="N555" i="1"/>
  <c r="P555" i="1" s="1"/>
  <c r="N556" i="1"/>
  <c r="P556" i="1" s="1"/>
  <c r="N557" i="1"/>
  <c r="P557" i="1" s="1"/>
  <c r="N558" i="1"/>
  <c r="P558" i="1" s="1"/>
  <c r="N559" i="1"/>
  <c r="P559" i="1" s="1"/>
  <c r="N560" i="1"/>
  <c r="P560" i="1" s="1"/>
  <c r="N561" i="1"/>
  <c r="P561" i="1" s="1"/>
  <c r="N562" i="1"/>
  <c r="N563" i="1"/>
  <c r="N564" i="1"/>
  <c r="N565" i="1"/>
  <c r="P565" i="1" s="1"/>
  <c r="N566" i="1"/>
  <c r="P566" i="1" s="1"/>
  <c r="N567" i="1"/>
  <c r="P567" i="1" s="1"/>
  <c r="N568" i="1"/>
  <c r="P568" i="1" s="1"/>
  <c r="N569" i="1"/>
  <c r="P569" i="1" s="1"/>
  <c r="N570" i="1"/>
  <c r="P570" i="1" s="1"/>
  <c r="N571" i="1"/>
  <c r="P571" i="1" s="1"/>
  <c r="N572" i="1"/>
  <c r="P572" i="1" s="1"/>
  <c r="N573" i="1"/>
  <c r="P573" i="1" s="1"/>
  <c r="N574" i="1"/>
  <c r="P574" i="1" s="1"/>
  <c r="N575" i="1"/>
  <c r="P575" i="1" s="1"/>
  <c r="N576" i="1"/>
  <c r="P576" i="1" s="1"/>
  <c r="N577" i="1"/>
  <c r="P577" i="1" s="1"/>
  <c r="N578" i="1"/>
  <c r="P578" i="1" s="1"/>
  <c r="N579" i="1"/>
  <c r="P579" i="1" s="1"/>
  <c r="N580" i="1"/>
  <c r="P580" i="1" s="1"/>
  <c r="N581" i="1"/>
  <c r="P581" i="1" s="1"/>
  <c r="N582" i="1"/>
  <c r="P582" i="1" s="1"/>
  <c r="N583" i="1"/>
  <c r="P583" i="1" s="1"/>
  <c r="N584" i="1"/>
  <c r="P584" i="1" s="1"/>
  <c r="N585" i="1"/>
  <c r="P585" i="1" s="1"/>
  <c r="N586" i="1"/>
  <c r="P586" i="1" s="1"/>
  <c r="N587" i="1"/>
  <c r="P587" i="1" s="1"/>
  <c r="N588" i="1"/>
  <c r="P588" i="1" s="1"/>
  <c r="N589" i="1"/>
  <c r="P589" i="1" s="1"/>
  <c r="N590" i="1"/>
  <c r="P590" i="1" s="1"/>
  <c r="N591" i="1"/>
  <c r="P591" i="1" s="1"/>
  <c r="N592" i="1"/>
  <c r="P592" i="1" s="1"/>
  <c r="N593" i="1"/>
  <c r="P593" i="1" s="1"/>
  <c r="N594" i="1"/>
  <c r="P594" i="1" s="1"/>
  <c r="N595" i="1"/>
  <c r="P595" i="1" s="1"/>
  <c r="N596" i="1"/>
  <c r="P596" i="1" s="1"/>
  <c r="N597" i="1"/>
  <c r="N598" i="1"/>
  <c r="P598" i="1" s="1"/>
  <c r="N599" i="1"/>
  <c r="P599" i="1" s="1"/>
  <c r="N600" i="1"/>
  <c r="P600" i="1" s="1"/>
  <c r="N601" i="1"/>
  <c r="P601" i="1" s="1"/>
  <c r="N602" i="1"/>
  <c r="P602" i="1" s="1"/>
  <c r="N603" i="1"/>
  <c r="N604" i="1"/>
  <c r="P604" i="1" s="1"/>
  <c r="N605" i="1"/>
  <c r="P605" i="1" s="1"/>
  <c r="N606" i="1"/>
  <c r="P606" i="1" s="1"/>
  <c r="N607" i="1"/>
  <c r="P607" i="1" s="1"/>
  <c r="N608" i="1"/>
  <c r="P608" i="1" s="1"/>
  <c r="N609" i="1"/>
  <c r="P609" i="1" s="1"/>
  <c r="N610" i="1"/>
  <c r="P610" i="1" s="1"/>
  <c r="N611" i="1"/>
  <c r="P611" i="1" s="1"/>
  <c r="N612" i="1"/>
  <c r="P612" i="1" s="1"/>
  <c r="N613" i="1"/>
  <c r="P613" i="1" s="1"/>
  <c r="N614" i="1"/>
  <c r="P614" i="1" s="1"/>
  <c r="N615" i="1"/>
  <c r="P615" i="1" s="1"/>
  <c r="N616" i="1"/>
  <c r="P616" i="1" s="1"/>
  <c r="N617" i="1"/>
  <c r="P617" i="1" s="1"/>
  <c r="N618" i="1"/>
  <c r="P618" i="1" s="1"/>
  <c r="N619" i="1"/>
  <c r="P619" i="1" s="1"/>
  <c r="N620" i="1"/>
  <c r="P620" i="1" s="1"/>
  <c r="N621" i="1"/>
  <c r="P621" i="1" s="1"/>
  <c r="N622" i="1"/>
  <c r="P622" i="1" s="1"/>
  <c r="N623" i="1"/>
  <c r="N624" i="1"/>
  <c r="P624" i="1" s="1"/>
  <c r="N625" i="1"/>
  <c r="P625" i="1" s="1"/>
  <c r="N626" i="1"/>
  <c r="P626" i="1" s="1"/>
  <c r="N627" i="1"/>
  <c r="P627" i="1" s="1"/>
  <c r="N628" i="1"/>
  <c r="P628" i="1" s="1"/>
  <c r="N629" i="1"/>
  <c r="P629" i="1" s="1"/>
  <c r="N630" i="1"/>
  <c r="P630" i="1" s="1"/>
  <c r="N631" i="1"/>
  <c r="P631" i="1" s="1"/>
  <c r="N632" i="1"/>
  <c r="P632" i="1" s="1"/>
  <c r="N633" i="1"/>
  <c r="P633" i="1" s="1"/>
  <c r="N634" i="1"/>
  <c r="P634" i="1" s="1"/>
  <c r="N635" i="1"/>
  <c r="P635" i="1" s="1"/>
  <c r="N636" i="1"/>
  <c r="P636" i="1" s="1"/>
  <c r="N637" i="1"/>
  <c r="P637" i="1" s="1"/>
  <c r="N638" i="1"/>
  <c r="P638" i="1" s="1"/>
  <c r="N639" i="1"/>
  <c r="P639" i="1" s="1"/>
  <c r="N640" i="1"/>
  <c r="P640" i="1" s="1"/>
  <c r="N641" i="1"/>
  <c r="P641" i="1" s="1"/>
  <c r="N642" i="1"/>
  <c r="P642" i="1" s="1"/>
  <c r="N643" i="1"/>
  <c r="P643" i="1" s="1"/>
  <c r="N644" i="1"/>
  <c r="P644" i="1" s="1"/>
  <c r="N645" i="1"/>
  <c r="P645" i="1" s="1"/>
  <c r="N646" i="1"/>
  <c r="P646" i="1" s="1"/>
  <c r="N647" i="1"/>
  <c r="P647" i="1" s="1"/>
  <c r="N648" i="1"/>
  <c r="P648" i="1" s="1"/>
  <c r="N649" i="1"/>
  <c r="P649" i="1" s="1"/>
  <c r="N650" i="1"/>
  <c r="P650" i="1" s="1"/>
  <c r="N651" i="1"/>
  <c r="P651" i="1" s="1"/>
  <c r="N652" i="1"/>
  <c r="P652" i="1" s="1"/>
  <c r="N653" i="1"/>
  <c r="P653" i="1" s="1"/>
  <c r="N654" i="1"/>
  <c r="P654" i="1" s="1"/>
  <c r="N655" i="1"/>
  <c r="P655" i="1" s="1"/>
  <c r="N656" i="1"/>
  <c r="P656" i="1" s="1"/>
  <c r="N657" i="1"/>
  <c r="P657" i="1" s="1"/>
  <c r="N658" i="1"/>
  <c r="P658" i="1" s="1"/>
  <c r="N659" i="1"/>
  <c r="P659" i="1" s="1"/>
  <c r="N660" i="1"/>
  <c r="P660" i="1" s="1"/>
  <c r="N661" i="1"/>
  <c r="P661" i="1" s="1"/>
  <c r="N662" i="1"/>
  <c r="P662" i="1" s="1"/>
  <c r="N663" i="1"/>
  <c r="P663" i="1" s="1"/>
  <c r="N664" i="1"/>
  <c r="P664" i="1" s="1"/>
  <c r="N665" i="1"/>
  <c r="P665" i="1" s="1"/>
  <c r="N666" i="1"/>
  <c r="P666" i="1" s="1"/>
  <c r="N667" i="1"/>
  <c r="P667" i="1" s="1"/>
  <c r="N668" i="1"/>
  <c r="P668" i="1" s="1"/>
  <c r="N669" i="1"/>
  <c r="P669" i="1" s="1"/>
  <c r="N670" i="1"/>
  <c r="P670" i="1" s="1"/>
  <c r="N671" i="1"/>
  <c r="P671" i="1" s="1"/>
  <c r="N672" i="1"/>
  <c r="P672" i="1" s="1"/>
  <c r="N673" i="1"/>
  <c r="P673" i="1" s="1"/>
  <c r="N674" i="1"/>
  <c r="P674" i="1" s="1"/>
  <c r="N675" i="1"/>
  <c r="P675" i="1" s="1"/>
  <c r="N676" i="1"/>
  <c r="P676" i="1" s="1"/>
  <c r="N677" i="1"/>
  <c r="P677" i="1" s="1"/>
  <c r="N678" i="1"/>
  <c r="P678" i="1" s="1"/>
  <c r="N679" i="1"/>
  <c r="P679" i="1" s="1"/>
  <c r="N680" i="1"/>
  <c r="P680" i="1" s="1"/>
  <c r="N681" i="1"/>
  <c r="P681" i="1" s="1"/>
  <c r="N682" i="1"/>
  <c r="P682" i="1" s="1"/>
  <c r="N683" i="1"/>
  <c r="P683" i="1" s="1"/>
  <c r="N684" i="1"/>
  <c r="P684" i="1" s="1"/>
  <c r="N685" i="1"/>
  <c r="P685" i="1" s="1"/>
  <c r="N686" i="1"/>
  <c r="P686" i="1" s="1"/>
  <c r="N687" i="1"/>
  <c r="P687" i="1" s="1"/>
  <c r="N688" i="1"/>
  <c r="P688" i="1" s="1"/>
  <c r="N689" i="1"/>
  <c r="P689" i="1" s="1"/>
  <c r="N690" i="1"/>
  <c r="P690" i="1" s="1"/>
  <c r="N691" i="1"/>
  <c r="P691" i="1" s="1"/>
  <c r="N692" i="1"/>
  <c r="P692" i="1" s="1"/>
  <c r="N693" i="1"/>
  <c r="P693" i="1" s="1"/>
  <c r="N694" i="1"/>
  <c r="P694" i="1" s="1"/>
  <c r="N695" i="1"/>
  <c r="P695" i="1" s="1"/>
  <c r="N696" i="1"/>
  <c r="P696" i="1" s="1"/>
  <c r="N697" i="1"/>
  <c r="P697" i="1" s="1"/>
  <c r="N698" i="1"/>
  <c r="P698" i="1" s="1"/>
  <c r="N699" i="1"/>
  <c r="P699" i="1" s="1"/>
  <c r="N700" i="1"/>
  <c r="P700" i="1" s="1"/>
  <c r="N701" i="1"/>
  <c r="P701" i="1" s="1"/>
  <c r="N702" i="1"/>
  <c r="P702" i="1" s="1"/>
  <c r="N703" i="1"/>
  <c r="P703" i="1" s="1"/>
  <c r="N704" i="1"/>
  <c r="P704" i="1" s="1"/>
  <c r="N705" i="1"/>
  <c r="P705" i="1" s="1"/>
  <c r="N706" i="1"/>
  <c r="P706" i="1" s="1"/>
  <c r="N707" i="1"/>
  <c r="P707" i="1" s="1"/>
  <c r="N708" i="1"/>
  <c r="P708" i="1" s="1"/>
  <c r="N709" i="1"/>
  <c r="P709" i="1" s="1"/>
  <c r="N710" i="1"/>
  <c r="P710" i="1" s="1"/>
  <c r="N711" i="1"/>
  <c r="P711" i="1" s="1"/>
  <c r="N712" i="1"/>
  <c r="P712" i="1" s="1"/>
  <c r="N713" i="1"/>
  <c r="P713" i="1" s="1"/>
  <c r="N714" i="1"/>
  <c r="P714" i="1" s="1"/>
  <c r="N715" i="1"/>
  <c r="P715" i="1" s="1"/>
  <c r="N716" i="1"/>
  <c r="P716" i="1" s="1"/>
  <c r="N717" i="1"/>
  <c r="P717" i="1" s="1"/>
  <c r="N718" i="1"/>
  <c r="P718" i="1" s="1"/>
  <c r="N719" i="1"/>
  <c r="N720" i="1"/>
  <c r="P720" i="1" s="1"/>
  <c r="N721" i="1"/>
  <c r="P721" i="1" s="1"/>
  <c r="N722" i="1"/>
  <c r="P722" i="1" s="1"/>
  <c r="N723" i="1"/>
  <c r="P723" i="1" s="1"/>
  <c r="N724" i="1"/>
  <c r="P724" i="1" s="1"/>
  <c r="N725" i="1"/>
  <c r="P725" i="1" s="1"/>
  <c r="N726" i="1"/>
  <c r="P726" i="1" s="1"/>
  <c r="N727" i="1"/>
  <c r="P727" i="1" s="1"/>
  <c r="N728" i="1"/>
  <c r="P728" i="1" s="1"/>
  <c r="N729" i="1"/>
  <c r="P729" i="1" s="1"/>
  <c r="N730" i="1"/>
  <c r="P730" i="1" s="1"/>
  <c r="N731" i="1"/>
  <c r="P731" i="1" s="1"/>
  <c r="N732" i="1"/>
  <c r="P732" i="1" s="1"/>
  <c r="N733" i="1"/>
  <c r="P733" i="1" s="1"/>
  <c r="N734" i="1"/>
  <c r="P734" i="1" s="1"/>
  <c r="N735" i="1"/>
  <c r="P735" i="1" s="1"/>
  <c r="N736" i="1"/>
  <c r="P736" i="1" s="1"/>
  <c r="N737" i="1"/>
  <c r="P737" i="1" s="1"/>
  <c r="N738" i="1"/>
  <c r="P738" i="1" s="1"/>
  <c r="N739" i="1"/>
  <c r="P739" i="1" s="1"/>
  <c r="N740" i="1"/>
  <c r="P740" i="1" s="1"/>
  <c r="N741" i="1"/>
  <c r="P741" i="1" s="1"/>
  <c r="N742" i="1"/>
  <c r="P742" i="1" s="1"/>
  <c r="N743" i="1"/>
  <c r="P743" i="1" s="1"/>
  <c r="N744" i="1"/>
  <c r="P744" i="1" s="1"/>
  <c r="N745" i="1"/>
  <c r="P745" i="1" s="1"/>
  <c r="N746" i="1"/>
  <c r="P746" i="1" s="1"/>
  <c r="N747" i="1"/>
  <c r="P747" i="1" s="1"/>
  <c r="N748" i="1"/>
  <c r="P748" i="1" s="1"/>
  <c r="N749" i="1"/>
  <c r="P749" i="1" s="1"/>
  <c r="N750" i="1"/>
  <c r="P750" i="1" s="1"/>
  <c r="N751" i="1"/>
  <c r="P751" i="1" s="1"/>
  <c r="N752" i="1"/>
  <c r="P752" i="1" s="1"/>
  <c r="N753" i="1"/>
  <c r="P753" i="1" s="1"/>
  <c r="N754" i="1"/>
  <c r="P754" i="1" s="1"/>
  <c r="N755" i="1"/>
  <c r="P755" i="1" s="1"/>
  <c r="N756" i="1"/>
  <c r="P756" i="1" s="1"/>
  <c r="N757" i="1"/>
  <c r="P757" i="1" s="1"/>
  <c r="N758" i="1"/>
  <c r="P758" i="1" s="1"/>
  <c r="N759" i="1"/>
  <c r="P759" i="1" s="1"/>
  <c r="N760" i="1"/>
  <c r="P760" i="1" s="1"/>
  <c r="N761" i="1"/>
  <c r="P761" i="1" s="1"/>
  <c r="N762" i="1"/>
  <c r="P762" i="1" s="1"/>
  <c r="N763" i="1"/>
  <c r="P763" i="1" s="1"/>
  <c r="N764" i="1"/>
  <c r="P764" i="1" s="1"/>
  <c r="N765" i="1"/>
  <c r="P765" i="1" s="1"/>
  <c r="N766" i="1"/>
  <c r="P766" i="1" s="1"/>
  <c r="N767" i="1"/>
  <c r="P767" i="1" s="1"/>
  <c r="N768" i="1"/>
  <c r="P768" i="1" s="1"/>
  <c r="N769" i="1"/>
  <c r="P769" i="1" s="1"/>
  <c r="N770" i="1"/>
  <c r="P770" i="1" s="1"/>
  <c r="N771" i="1"/>
  <c r="P771" i="1" s="1"/>
  <c r="N772" i="1"/>
  <c r="P772" i="1" s="1"/>
  <c r="N773" i="1"/>
  <c r="P773" i="1" s="1"/>
  <c r="N774" i="1"/>
  <c r="P774" i="1" s="1"/>
  <c r="N775" i="1"/>
  <c r="P775" i="1" s="1"/>
  <c r="N776" i="1"/>
  <c r="P776" i="1" s="1"/>
  <c r="N777" i="1"/>
  <c r="P777" i="1" s="1"/>
  <c r="N778" i="1"/>
  <c r="P778" i="1" s="1"/>
  <c r="N779" i="1"/>
  <c r="P779" i="1" s="1"/>
  <c r="N780" i="1"/>
  <c r="P780" i="1" s="1"/>
  <c r="N781" i="1"/>
  <c r="P781" i="1" s="1"/>
  <c r="N782" i="1"/>
  <c r="P782" i="1" s="1"/>
  <c r="N783" i="1"/>
  <c r="P783" i="1" s="1"/>
  <c r="N784" i="1"/>
  <c r="P784" i="1" s="1"/>
  <c r="N785" i="1"/>
  <c r="P785" i="1" s="1"/>
  <c r="N786" i="1"/>
  <c r="P786" i="1" s="1"/>
  <c r="N787" i="1"/>
  <c r="P787" i="1" s="1"/>
  <c r="N788" i="1"/>
  <c r="P788" i="1" s="1"/>
  <c r="N789" i="1"/>
  <c r="P789" i="1" s="1"/>
  <c r="N790" i="1"/>
  <c r="P790" i="1" s="1"/>
  <c r="N791" i="1"/>
  <c r="P791" i="1" s="1"/>
  <c r="N792" i="1"/>
  <c r="P792" i="1" s="1"/>
  <c r="N793" i="1"/>
  <c r="P793" i="1" s="1"/>
  <c r="N794" i="1"/>
  <c r="P794" i="1" s="1"/>
  <c r="N795" i="1"/>
  <c r="P795" i="1" s="1"/>
  <c r="N796" i="1"/>
  <c r="P796" i="1" s="1"/>
  <c r="N797" i="1"/>
  <c r="P797" i="1" s="1"/>
  <c r="N798" i="1"/>
  <c r="P798" i="1" s="1"/>
  <c r="N799" i="1"/>
  <c r="P799" i="1" s="1"/>
  <c r="N800" i="1"/>
  <c r="P800" i="1" s="1"/>
  <c r="N801" i="1"/>
  <c r="P801" i="1" s="1"/>
  <c r="N802" i="1"/>
  <c r="P802" i="1" s="1"/>
  <c r="N803" i="1"/>
  <c r="P803" i="1" s="1"/>
  <c r="N804" i="1"/>
  <c r="P804" i="1" s="1"/>
  <c r="N805" i="1"/>
  <c r="P805" i="1" s="1"/>
  <c r="N806" i="1"/>
  <c r="P806" i="1" s="1"/>
  <c r="N807" i="1"/>
  <c r="P807" i="1" s="1"/>
  <c r="N808" i="1"/>
  <c r="P808" i="1" s="1"/>
  <c r="N809" i="1"/>
  <c r="P809" i="1" s="1"/>
  <c r="N810" i="1"/>
  <c r="P810" i="1" s="1"/>
  <c r="N811" i="1"/>
  <c r="P811" i="1" s="1"/>
  <c r="N812" i="1"/>
  <c r="P812" i="1" s="1"/>
  <c r="N813" i="1"/>
  <c r="P813" i="1" s="1"/>
  <c r="N814" i="1"/>
  <c r="P814" i="1" s="1"/>
  <c r="N815" i="1"/>
  <c r="P815" i="1" s="1"/>
  <c r="N816" i="1"/>
  <c r="P816" i="1" s="1"/>
  <c r="N817" i="1"/>
  <c r="P817" i="1" s="1"/>
  <c r="N818" i="1"/>
  <c r="P818" i="1" s="1"/>
  <c r="N819" i="1"/>
  <c r="P819" i="1" s="1"/>
  <c r="N820" i="1"/>
  <c r="P820" i="1" s="1"/>
  <c r="N821" i="1"/>
  <c r="P821" i="1" s="1"/>
  <c r="N822" i="1"/>
  <c r="P822" i="1" s="1"/>
  <c r="N823" i="1"/>
  <c r="P823" i="1" s="1"/>
  <c r="N824" i="1"/>
  <c r="P824" i="1" s="1"/>
  <c r="N825" i="1"/>
  <c r="P825" i="1" s="1"/>
  <c r="N826" i="1"/>
  <c r="P826" i="1" s="1"/>
  <c r="N827" i="1"/>
  <c r="P827" i="1" s="1"/>
  <c r="N828" i="1"/>
  <c r="P828" i="1" s="1"/>
  <c r="N829" i="1"/>
  <c r="P829" i="1" s="1"/>
  <c r="N830" i="1"/>
  <c r="P830" i="1" s="1"/>
  <c r="N831" i="1"/>
  <c r="P831" i="1" s="1"/>
  <c r="N832" i="1"/>
  <c r="P832" i="1" s="1"/>
  <c r="N833" i="1"/>
  <c r="P833" i="1" s="1"/>
  <c r="N834" i="1"/>
  <c r="P834" i="1" s="1"/>
  <c r="N835" i="1"/>
  <c r="P835" i="1" s="1"/>
  <c r="N836" i="1"/>
  <c r="P836" i="1" s="1"/>
  <c r="N837" i="1"/>
  <c r="P837" i="1" s="1"/>
  <c r="N838" i="1"/>
  <c r="P838" i="1" s="1"/>
  <c r="N839" i="1"/>
  <c r="P839" i="1" s="1"/>
  <c r="N840" i="1"/>
  <c r="P840" i="1" s="1"/>
  <c r="N841" i="1"/>
  <c r="P841" i="1" s="1"/>
  <c r="N842" i="1"/>
  <c r="P842" i="1" s="1"/>
  <c r="N843" i="1"/>
  <c r="P843" i="1" s="1"/>
  <c r="N844" i="1"/>
  <c r="P844" i="1" s="1"/>
  <c r="N845" i="1"/>
  <c r="P845" i="1" s="1"/>
  <c r="N846" i="1"/>
  <c r="P846" i="1" s="1"/>
  <c r="N847" i="1"/>
  <c r="P847" i="1" s="1"/>
  <c r="N848" i="1"/>
  <c r="P848" i="1" s="1"/>
  <c r="N849" i="1"/>
  <c r="P849" i="1" s="1"/>
  <c r="N850" i="1"/>
  <c r="P850" i="1" s="1"/>
  <c r="N851" i="1"/>
  <c r="P851" i="1" s="1"/>
  <c r="N852" i="1"/>
  <c r="P852" i="1" s="1"/>
  <c r="N853" i="1"/>
  <c r="P853" i="1" s="1"/>
  <c r="N854" i="1"/>
  <c r="P854" i="1" s="1"/>
  <c r="N855" i="1"/>
  <c r="P855" i="1" s="1"/>
  <c r="N856" i="1"/>
  <c r="P856" i="1" s="1"/>
  <c r="N857" i="1"/>
  <c r="P857" i="1" s="1"/>
  <c r="N858" i="1"/>
  <c r="P858" i="1" s="1"/>
  <c r="N859" i="1"/>
  <c r="P859" i="1" s="1"/>
  <c r="N860" i="1"/>
  <c r="P860" i="1" s="1"/>
  <c r="N861" i="1"/>
  <c r="P861" i="1" s="1"/>
  <c r="N862" i="1"/>
  <c r="P862" i="1" s="1"/>
  <c r="N863" i="1"/>
  <c r="P863" i="1" s="1"/>
  <c r="N864" i="1"/>
  <c r="P864" i="1" s="1"/>
  <c r="N865" i="1"/>
  <c r="P865" i="1" s="1"/>
  <c r="N866" i="1"/>
  <c r="P866" i="1" s="1"/>
  <c r="N867" i="1"/>
  <c r="P867" i="1" s="1"/>
  <c r="N868" i="1"/>
  <c r="P868" i="1" s="1"/>
  <c r="N869" i="1"/>
  <c r="P869" i="1" s="1"/>
  <c r="N870" i="1"/>
  <c r="P870" i="1" s="1"/>
  <c r="N871" i="1"/>
  <c r="P871" i="1" s="1"/>
  <c r="N872" i="1"/>
  <c r="P872" i="1" s="1"/>
  <c r="N873" i="1"/>
  <c r="P873" i="1" s="1"/>
  <c r="N874" i="1"/>
  <c r="P874" i="1" s="1"/>
  <c r="N875" i="1"/>
  <c r="P875" i="1" s="1"/>
  <c r="N876" i="1"/>
  <c r="P876" i="1" s="1"/>
  <c r="N877" i="1"/>
  <c r="P877" i="1" s="1"/>
  <c r="N878" i="1"/>
  <c r="P878" i="1" s="1"/>
  <c r="N879" i="1"/>
  <c r="P879" i="1" s="1"/>
  <c r="N880" i="1"/>
  <c r="P880" i="1" s="1"/>
  <c r="N881" i="1"/>
  <c r="P881" i="1" s="1"/>
  <c r="N882" i="1"/>
  <c r="P882" i="1" s="1"/>
  <c r="N883" i="1"/>
  <c r="P883" i="1" s="1"/>
  <c r="N884" i="1"/>
  <c r="P884" i="1" s="1"/>
  <c r="N885" i="1"/>
  <c r="P885" i="1" s="1"/>
  <c r="N886" i="1"/>
  <c r="P886" i="1" s="1"/>
  <c r="N887" i="1"/>
  <c r="P887" i="1" s="1"/>
  <c r="N888" i="1"/>
  <c r="P888" i="1" s="1"/>
  <c r="N889" i="1"/>
  <c r="P889" i="1" s="1"/>
  <c r="N890" i="1"/>
  <c r="P890" i="1" s="1"/>
  <c r="N891" i="1"/>
  <c r="P891" i="1" s="1"/>
  <c r="N892" i="1"/>
  <c r="P892" i="1" s="1"/>
  <c r="N893" i="1"/>
  <c r="P893" i="1" s="1"/>
  <c r="N894" i="1"/>
  <c r="P894" i="1" s="1"/>
  <c r="N895" i="1"/>
  <c r="P895" i="1" s="1"/>
  <c r="N896" i="1"/>
  <c r="P896" i="1" s="1"/>
  <c r="N897" i="1"/>
  <c r="P897" i="1" s="1"/>
  <c r="N898" i="1"/>
  <c r="P898" i="1" s="1"/>
  <c r="N899" i="1"/>
  <c r="P899" i="1" s="1"/>
  <c r="N900" i="1"/>
  <c r="P900" i="1" s="1"/>
  <c r="N901" i="1"/>
  <c r="P901" i="1" s="1"/>
  <c r="N902" i="1"/>
  <c r="P902" i="1" s="1"/>
  <c r="N903" i="1"/>
  <c r="P903" i="1" s="1"/>
  <c r="N904" i="1"/>
  <c r="P904" i="1" s="1"/>
  <c r="N905" i="1"/>
  <c r="P905" i="1" s="1"/>
  <c r="N906" i="1"/>
  <c r="P906" i="1" s="1"/>
  <c r="N907" i="1"/>
  <c r="P907" i="1" s="1"/>
  <c r="N908" i="1"/>
  <c r="P908" i="1" s="1"/>
  <c r="N909" i="1"/>
  <c r="P909" i="1" s="1"/>
  <c r="N910" i="1"/>
  <c r="P910" i="1" s="1"/>
  <c r="N911" i="1"/>
  <c r="P911" i="1" s="1"/>
  <c r="N912" i="1"/>
  <c r="P912" i="1" s="1"/>
  <c r="N913" i="1"/>
  <c r="P913" i="1" s="1"/>
  <c r="N914" i="1"/>
  <c r="P914" i="1" s="1"/>
  <c r="N915" i="1"/>
  <c r="P915" i="1" s="1"/>
  <c r="N916" i="1"/>
  <c r="P916" i="1" s="1"/>
  <c r="N917" i="1"/>
  <c r="P917" i="1" s="1"/>
  <c r="N918" i="1"/>
  <c r="P918" i="1" s="1"/>
  <c r="N919" i="1"/>
  <c r="P919" i="1" s="1"/>
  <c r="N920" i="1"/>
  <c r="P920" i="1" s="1"/>
  <c r="N921" i="1"/>
  <c r="P921" i="1" s="1"/>
  <c r="N922" i="1"/>
  <c r="P922" i="1" s="1"/>
  <c r="N923" i="1"/>
  <c r="P923" i="1" s="1"/>
  <c r="N924" i="1"/>
  <c r="P924" i="1" s="1"/>
  <c r="N925" i="1"/>
  <c r="P925" i="1" s="1"/>
  <c r="N926" i="1"/>
  <c r="P926" i="1" s="1"/>
  <c r="N927" i="1"/>
  <c r="P927" i="1" s="1"/>
  <c r="N928" i="1"/>
  <c r="P928" i="1" s="1"/>
  <c r="N929" i="1"/>
  <c r="P929" i="1" s="1"/>
  <c r="N930" i="1"/>
  <c r="P930" i="1" s="1"/>
  <c r="N931" i="1"/>
  <c r="P931" i="1" s="1"/>
  <c r="N932" i="1"/>
  <c r="P932" i="1" s="1"/>
  <c r="N933" i="1"/>
  <c r="P933" i="1" s="1"/>
  <c r="N934" i="1"/>
  <c r="P934" i="1" s="1"/>
  <c r="N935" i="1"/>
  <c r="P935" i="1" s="1"/>
  <c r="N936" i="1"/>
  <c r="P936" i="1" s="1"/>
  <c r="N937" i="1"/>
  <c r="P937" i="1" s="1"/>
  <c r="N938" i="1"/>
  <c r="P938" i="1" s="1"/>
  <c r="N939" i="1"/>
  <c r="P939" i="1" s="1"/>
  <c r="N940" i="1"/>
  <c r="P940" i="1" s="1"/>
  <c r="N941" i="1"/>
  <c r="P941" i="1" s="1"/>
  <c r="N942" i="1"/>
  <c r="P942" i="1" s="1"/>
  <c r="N943" i="1"/>
  <c r="P943" i="1" s="1"/>
  <c r="N944" i="1"/>
  <c r="P944" i="1" s="1"/>
  <c r="N945" i="1"/>
  <c r="P945" i="1" s="1"/>
  <c r="N946" i="1"/>
  <c r="P946" i="1" s="1"/>
  <c r="N947" i="1"/>
  <c r="P947" i="1" s="1"/>
  <c r="N948" i="1"/>
  <c r="P948" i="1" s="1"/>
  <c r="N949" i="1"/>
  <c r="P949" i="1" s="1"/>
  <c r="N950" i="1"/>
  <c r="P950" i="1" s="1"/>
  <c r="N951" i="1"/>
  <c r="P951" i="1" s="1"/>
  <c r="N952" i="1"/>
  <c r="P952" i="1" s="1"/>
  <c r="N953" i="1"/>
  <c r="N954" i="1"/>
  <c r="P954" i="1" s="1"/>
  <c r="N955" i="1"/>
  <c r="P955" i="1" s="1"/>
  <c r="N956" i="1"/>
  <c r="N957" i="1"/>
  <c r="P957" i="1" s="1"/>
  <c r="N958" i="1"/>
  <c r="P958" i="1" s="1"/>
  <c r="N959" i="1"/>
  <c r="P959" i="1" s="1"/>
  <c r="N960" i="1"/>
  <c r="P960" i="1" s="1"/>
  <c r="N961" i="1"/>
  <c r="P961" i="1" s="1"/>
  <c r="N962" i="1"/>
  <c r="P962" i="1" s="1"/>
  <c r="N963" i="1"/>
  <c r="P963" i="1" s="1"/>
  <c r="N964" i="1"/>
  <c r="P964" i="1" s="1"/>
  <c r="N965" i="1"/>
  <c r="P965" i="1" s="1"/>
  <c r="N966" i="1"/>
  <c r="P966" i="1" s="1"/>
  <c r="N967" i="1"/>
  <c r="P967" i="1" s="1"/>
  <c r="N968" i="1"/>
  <c r="P968" i="1" s="1"/>
  <c r="N969" i="1"/>
  <c r="P969" i="1" s="1"/>
  <c r="N970" i="1"/>
  <c r="P970" i="1" s="1"/>
  <c r="N971" i="1"/>
  <c r="P971" i="1" s="1"/>
  <c r="N972" i="1"/>
  <c r="P972" i="1" s="1"/>
  <c r="N973" i="1"/>
  <c r="P973" i="1" s="1"/>
  <c r="N974" i="1"/>
  <c r="P974" i="1" s="1"/>
  <c r="N975" i="1"/>
  <c r="P975" i="1" s="1"/>
  <c r="N976" i="1"/>
  <c r="P976" i="1" s="1"/>
  <c r="N977" i="1"/>
  <c r="P977" i="1" s="1"/>
  <c r="N978" i="1"/>
  <c r="P978" i="1" s="1"/>
  <c r="N979" i="1"/>
  <c r="P979" i="1" s="1"/>
  <c r="N980" i="1"/>
  <c r="P980" i="1" s="1"/>
  <c r="N981" i="1"/>
  <c r="P981" i="1" s="1"/>
  <c r="N982" i="1"/>
  <c r="P982" i="1" s="1"/>
  <c r="N983" i="1"/>
  <c r="P983" i="1" s="1"/>
  <c r="N984" i="1"/>
  <c r="P984" i="1" s="1"/>
  <c r="N985" i="1"/>
  <c r="P985" i="1" s="1"/>
  <c r="N986" i="1"/>
  <c r="P986" i="1" s="1"/>
  <c r="N987" i="1"/>
  <c r="P987" i="1" s="1"/>
  <c r="N988" i="1"/>
  <c r="P988" i="1" s="1"/>
  <c r="N989" i="1"/>
  <c r="P989" i="1" s="1"/>
  <c r="N990" i="1"/>
  <c r="P990" i="1" s="1"/>
  <c r="N991" i="1"/>
  <c r="P991" i="1" s="1"/>
  <c r="N992" i="1"/>
  <c r="P992" i="1" s="1"/>
  <c r="N993" i="1"/>
  <c r="P993" i="1" s="1"/>
  <c r="N994" i="1"/>
  <c r="P994" i="1" s="1"/>
  <c r="N995" i="1"/>
  <c r="P995" i="1" s="1"/>
  <c r="N996" i="1"/>
  <c r="P996" i="1" s="1"/>
  <c r="N997" i="1"/>
  <c r="P997" i="1" s="1"/>
  <c r="N998" i="1"/>
  <c r="P998" i="1" s="1"/>
  <c r="N999" i="1"/>
  <c r="P999" i="1" s="1"/>
  <c r="N1000" i="1"/>
  <c r="P1000" i="1" s="1"/>
  <c r="N1001" i="1"/>
  <c r="P1001" i="1" s="1"/>
  <c r="N1002" i="1"/>
  <c r="P1002" i="1" s="1"/>
  <c r="N1003" i="1"/>
  <c r="P1003" i="1" s="1"/>
  <c r="N1004" i="1"/>
  <c r="P1004" i="1" s="1"/>
  <c r="N1005" i="1"/>
  <c r="P1005" i="1" s="1"/>
  <c r="N1006" i="1"/>
  <c r="P1006" i="1" s="1"/>
  <c r="N1007" i="1"/>
  <c r="P1007" i="1" s="1"/>
  <c r="N1008" i="1"/>
  <c r="P1008" i="1" s="1"/>
  <c r="N1009" i="1"/>
  <c r="P1009" i="1" s="1"/>
  <c r="N1010" i="1"/>
  <c r="P1010" i="1" s="1"/>
  <c r="N1011" i="1"/>
  <c r="P1011" i="1" s="1"/>
  <c r="N1012" i="1"/>
  <c r="P1012" i="1" s="1"/>
  <c r="N1013" i="1"/>
  <c r="P1013" i="1" s="1"/>
  <c r="N1014" i="1"/>
  <c r="P1014" i="1" s="1"/>
  <c r="N1015" i="1"/>
  <c r="P1015" i="1" s="1"/>
  <c r="N1016" i="1"/>
  <c r="P1016" i="1" s="1"/>
  <c r="N1017" i="1"/>
  <c r="P1017" i="1" s="1"/>
  <c r="N1018" i="1"/>
  <c r="P1018" i="1" s="1"/>
  <c r="N1019" i="1"/>
  <c r="P1019" i="1" s="1"/>
  <c r="N1020" i="1"/>
  <c r="P1020" i="1" s="1"/>
  <c r="N1021" i="1"/>
  <c r="P1021" i="1" s="1"/>
  <c r="N1022" i="1"/>
  <c r="P1022" i="1" s="1"/>
  <c r="N1023" i="1"/>
  <c r="P1023" i="1" s="1"/>
  <c r="N1024" i="1"/>
  <c r="P1024" i="1" s="1"/>
  <c r="N1025" i="1"/>
  <c r="P1025" i="1" s="1"/>
  <c r="N1026" i="1"/>
  <c r="P1026" i="1" s="1"/>
  <c r="N1027" i="1"/>
  <c r="P1027" i="1" s="1"/>
  <c r="N1028" i="1"/>
  <c r="P1028" i="1" s="1"/>
  <c r="N1029" i="1"/>
  <c r="P1029" i="1" s="1"/>
  <c r="N1030" i="1"/>
  <c r="P1030" i="1" s="1"/>
  <c r="N1031" i="1"/>
  <c r="P1031" i="1" s="1"/>
  <c r="N1032" i="1"/>
  <c r="P1032" i="1" s="1"/>
  <c r="N1033" i="1"/>
  <c r="P1033" i="1" s="1"/>
  <c r="N1034" i="1"/>
  <c r="P1034" i="1" s="1"/>
  <c r="N1035" i="1"/>
  <c r="P1035" i="1" s="1"/>
  <c r="N1036" i="1"/>
  <c r="P1036" i="1" s="1"/>
  <c r="N1037" i="1"/>
  <c r="P1037" i="1" s="1"/>
  <c r="N1038" i="1"/>
  <c r="P1038" i="1" s="1"/>
  <c r="N1039" i="1"/>
  <c r="P1039" i="1" s="1"/>
  <c r="N5" i="1"/>
  <c r="P5" i="1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5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2" i="2"/>
</calcChain>
</file>

<file path=xl/sharedStrings.xml><?xml version="1.0" encoding="utf-8"?>
<sst xmlns="http://schemas.openxmlformats.org/spreadsheetml/2006/main" count="4489" uniqueCount="348">
  <si>
    <t>Số hóa đơn</t>
  </si>
  <si>
    <t>Tai heo muối 400g Thu Hằng</t>
  </si>
  <si>
    <t>Mã kho</t>
  </si>
  <si>
    <t>Mộc nấm hương 250g</t>
  </si>
  <si>
    <t>Giò tai lưỡi xào 250g</t>
  </si>
  <si>
    <t>Bắp bò muối 500g</t>
  </si>
  <si>
    <t>Mọc Nấm Hương 250g</t>
  </si>
  <si>
    <t>Ngày hóa đơn</t>
  </si>
  <si>
    <t>Bắp bò muối 300g</t>
  </si>
  <si>
    <t>C - Gà muối 500g Thu Hằng</t>
  </si>
  <si>
    <t>Giò Tai Lưỡi Xào 250g</t>
  </si>
  <si>
    <t>Tai heo muối 400g</t>
  </si>
  <si>
    <t>ĐVT</t>
  </si>
  <si>
    <t>Chân giò heo muối 300g Thu Hằng</t>
  </si>
  <si>
    <t>Chân giò heo muối 500g</t>
  </si>
  <si>
    <t>Chân giò heo muối 300g</t>
  </si>
  <si>
    <t>Gà muối 500g</t>
  </si>
  <si>
    <t>Bắp bò muối 200g</t>
  </si>
  <si>
    <t>Đơn giá</t>
  </si>
  <si>
    <t>Tổng số lượng bán</t>
  </si>
  <si>
    <t>Bắp bò muối 200g Thu Hằng</t>
  </si>
  <si>
    <t>Giò lụa 500g</t>
  </si>
  <si>
    <t>Tai heo muối 200g</t>
  </si>
  <si>
    <t>Mã hàng</t>
  </si>
  <si>
    <t>Doanh số bán</t>
  </si>
  <si>
    <t>Tên hàng</t>
  </si>
  <si>
    <t>Tai heo muối 200g Thu Hằng</t>
  </si>
  <si>
    <t>Túi</t>
  </si>
  <si>
    <t>Chân giò heo muối 500g Thu Hằng</t>
  </si>
  <si>
    <t>Số lượng trả lại</t>
  </si>
  <si>
    <t>Giò tai nấm hương 500g</t>
  </si>
  <si>
    <t>Chiết khấu</t>
  </si>
  <si>
    <t>Bắp bò muối 300g Thu Hằng</t>
  </si>
  <si>
    <t>Ngày giao dịch</t>
  </si>
  <si>
    <t>Số liên quan</t>
  </si>
  <si>
    <t>Ghi chú</t>
  </si>
  <si>
    <t>Mã đối tác</t>
  </si>
  <si>
    <t>Số lượng</t>
  </si>
  <si>
    <t xml:space="preserve">Trị giá </t>
  </si>
  <si>
    <t>Thuế</t>
  </si>
  <si>
    <t xml:space="preserve">Tổng cộng </t>
  </si>
  <si>
    <t xml:space="preserve">Tên cửa hàng </t>
  </si>
  <si>
    <t xml:space="preserve">Điều chỉnh trên HĐ </t>
  </si>
  <si>
    <t xml:space="preserve">                       </t>
  </si>
  <si>
    <t>ngoc xtra</t>
  </si>
  <si>
    <t xml:space="preserve">12691       </t>
  </si>
  <si>
    <t>254000000439</t>
  </si>
  <si>
    <t>1002280516</t>
  </si>
  <si>
    <t>BRGMart Intracom Vĩnh Ngọc</t>
  </si>
  <si>
    <t>cËn date. Hoa; h® 37669 26/6/23</t>
  </si>
  <si>
    <t xml:space="preserve">10141       </t>
  </si>
  <si>
    <t>1002220946</t>
  </si>
  <si>
    <t>BRG10141 Siêu thị Intimemex Như Quỳnh, Hưng Yên</t>
  </si>
  <si>
    <t>1002220950</t>
  </si>
  <si>
    <t>1002280515</t>
  </si>
  <si>
    <t>xtncc-hµng cËn ®ate</t>
  </si>
  <si>
    <t xml:space="preserve">12661       </t>
  </si>
  <si>
    <t>1002220948</t>
  </si>
  <si>
    <t>BRG 362 Ngọc Lâm, Hà Nội</t>
  </si>
  <si>
    <t>1830-268001332307000088</t>
  </si>
  <si>
    <t>XuÊt tr¶ ncc hµng date</t>
  </si>
  <si>
    <t xml:space="preserve">12681       </t>
  </si>
  <si>
    <t>1002220947</t>
  </si>
  <si>
    <t>BRG N16 Sài Đồng, Hà Nội</t>
  </si>
  <si>
    <t>1919-102003152310000006</t>
  </si>
  <si>
    <t xml:space="preserve">Date( THI) ngµy 02/10/2023                                                                                              </t>
  </si>
  <si>
    <t xml:space="preserve">24004       </t>
  </si>
  <si>
    <t>1002220949</t>
  </si>
  <si>
    <t>BRGMART 36 Hoàng Cầu</t>
  </si>
  <si>
    <t>XuÊt tr¶ Ngäc Th¬m ngµy 4/10/23</t>
  </si>
  <si>
    <t xml:space="preserve">12731       </t>
  </si>
  <si>
    <t>BRGMART 9-11 Thổ Quan, Đống Đa, HN</t>
  </si>
  <si>
    <t>XuÊt tr¶ NCC</t>
  </si>
  <si>
    <t xml:space="preserve">12411       </t>
  </si>
  <si>
    <t>Cửa hàng Hapro 63 Cầu Gỗ</t>
  </si>
  <si>
    <t>Cửa hàng HaproFood 63 Cầu Gỗ</t>
  </si>
  <si>
    <t>1002220951</t>
  </si>
  <si>
    <t xml:space="preserve">13061       </t>
  </si>
  <si>
    <t>BRGMART 98 Tô Ngọc Vân, Hà Nội</t>
  </si>
  <si>
    <t>1002220952</t>
  </si>
  <si>
    <t>1908-233001332309000266</t>
  </si>
  <si>
    <t xml:space="preserve">12331       </t>
  </si>
  <si>
    <t>BRGMAR 160 ngõ Thái Thịnh 1, Hà Nội</t>
  </si>
  <si>
    <t>XT hµng date</t>
  </si>
  <si>
    <t xml:space="preserve">12671       </t>
  </si>
  <si>
    <t>BRGMART Ecohome3, Hà Nội</t>
  </si>
  <si>
    <t>Xuat tra NCC ngay 13/10/2023</t>
  </si>
  <si>
    <t xml:space="preserve">12761       </t>
  </si>
  <si>
    <t>BRG 51 Lê Đại Hành</t>
  </si>
  <si>
    <t xml:space="preserve">12771       </t>
  </si>
  <si>
    <t>BRGMART The light, Hà Nội</t>
  </si>
  <si>
    <t>1922-101003152310000012</t>
  </si>
  <si>
    <t xml:space="preserve">Nga                                                                                                                     </t>
  </si>
  <si>
    <t>BRG 142 Lê Duẩn, Đống Đa</t>
  </si>
  <si>
    <t xml:space="preserve">12341       </t>
  </si>
  <si>
    <t>Cửa hàng Hapro 94 Láng Hạ (BRG Mart)</t>
  </si>
  <si>
    <t>1921-104003152310000013</t>
  </si>
  <si>
    <t xml:space="preserve">date -LONG -ngµy 04/10/2023                                                                                             </t>
  </si>
  <si>
    <t>Siêu thị Fujimart Huỳnh Thúc Kháng</t>
  </si>
  <si>
    <t>XuÊt tr¶ NCC Ngäc Th¬m</t>
  </si>
  <si>
    <t xml:space="preserve">12741       </t>
  </si>
  <si>
    <t>BRGMART 9 Lê Quý Đôn, Hai Bà Trưng, HN</t>
  </si>
  <si>
    <t>1846-258001332307000066</t>
  </si>
  <si>
    <t>XUÊT TR¶ NCC</t>
  </si>
  <si>
    <t xml:space="preserve">12581       </t>
  </si>
  <si>
    <t>Cửa hàng haprofood 2 Hoàng Hoa Thám, Vũng Tàu</t>
  </si>
  <si>
    <t>C DUY£N XUÊT</t>
  </si>
  <si>
    <t xml:space="preserve">13011       </t>
  </si>
  <si>
    <t>Siêu thị Seikamart Phạm Ngọc Thạch</t>
  </si>
  <si>
    <t>XuÊt tr¶ Ncc Ngäc Th¬m</t>
  </si>
  <si>
    <t xml:space="preserve">13041       </t>
  </si>
  <si>
    <t>BRGMART 275 Nguyễn Trãi, Hà Nội</t>
  </si>
  <si>
    <t xml:space="preserve">12031       </t>
  </si>
  <si>
    <t>BRGMART Thanh Xuân, Hà Nội</t>
  </si>
  <si>
    <t>Hoa-xh</t>
  </si>
  <si>
    <t>1002280514</t>
  </si>
  <si>
    <t>1893-221001332309000011</t>
  </si>
  <si>
    <t xml:space="preserve">12211       </t>
  </si>
  <si>
    <t>Cửa hàng Hapro 15-17 Đội Cấn</t>
  </si>
  <si>
    <t>c duyªn xuÊt</t>
  </si>
  <si>
    <t>BRG 8 Phạm Ngọc Thạch, Đống Đa, HN</t>
  </si>
  <si>
    <t>1864-248001332308000138</t>
  </si>
  <si>
    <t>X/tr¶ NCC</t>
  </si>
  <si>
    <t xml:space="preserve">12481       </t>
  </si>
  <si>
    <t>Siêu thị BRGMart 63 Hàng Trống</t>
  </si>
  <si>
    <t xml:space="preserve">10011       </t>
  </si>
  <si>
    <t>Siêu thị Intimex 120 Hàng Trống</t>
  </si>
  <si>
    <t>1878-211001332308000129</t>
  </si>
  <si>
    <t>xuat tra NCC</t>
  </si>
  <si>
    <t xml:space="preserve">12111       </t>
  </si>
  <si>
    <t>Siêu thị Hapromart Quỳnh Mai</t>
  </si>
  <si>
    <t>XuÊt tr¶ hµng cËn date - V©n</t>
  </si>
  <si>
    <t xml:space="preserve">10021       </t>
  </si>
  <si>
    <t>Siêu thị BRGMart Nguyễn Văn Cừ</t>
  </si>
  <si>
    <t xml:space="preserve">12351       </t>
  </si>
  <si>
    <t>Cửa hàng Hapro 83 Nguyễn An Ninh</t>
  </si>
  <si>
    <t>1919-103003152310000005</t>
  </si>
  <si>
    <t xml:space="preserve">Date (T.Xu©n) ngµy 2/10/2023                                                                                            </t>
  </si>
  <si>
    <t>BRGMART 324 Tây Sơn</t>
  </si>
  <si>
    <t>x/tr¶ NCC</t>
  </si>
  <si>
    <t>BRG 63 Hàng Trống, Hoàn Kiếm, Hà Nội</t>
  </si>
  <si>
    <t>1926-102003152310000022</t>
  </si>
  <si>
    <t xml:space="preserve">Bã KM mua 1 tÆng 1( THI) ngµy 09/10/2023                                                                                </t>
  </si>
  <si>
    <t>1940-102003152310000057</t>
  </si>
  <si>
    <t xml:space="preserve">LCK( Nga) ngµy 23/10/2023                                                                                               </t>
  </si>
  <si>
    <t xml:space="preserve">12171       </t>
  </si>
  <si>
    <t>BRGMART 5 Hàm Tử Quan, Hoàn Kiếm, Hà Nội</t>
  </si>
  <si>
    <t>Hµng long ch©n kh«ng. Trung</t>
  </si>
  <si>
    <t xml:space="preserve">10061       </t>
  </si>
  <si>
    <t>Siêu thị Intimex Hưng Yên</t>
  </si>
  <si>
    <t>XuÊt tr¶ date</t>
  </si>
  <si>
    <t xml:space="preserve">12701       </t>
  </si>
  <si>
    <t>BRGMART MD Complex Hàm Nghi, Hà Nội</t>
  </si>
  <si>
    <t xml:space="preserve">10051       </t>
  </si>
  <si>
    <t>Còn lại</t>
  </si>
  <si>
    <t>Số giao dịch</t>
  </si>
  <si>
    <t>Loại giao dịch</t>
  </si>
  <si>
    <t>Trị giá vốn</t>
  </si>
  <si>
    <t>Trị giá thuế</t>
  </si>
  <si>
    <t xml:space="preserve">Điều chỉnh trên hóa đơn </t>
  </si>
  <si>
    <t xml:space="preserve">Số hóa đơn </t>
  </si>
  <si>
    <t>206001152311000004</t>
  </si>
  <si>
    <t>115</t>
  </si>
  <si>
    <t xml:space="preserve">12061       </t>
  </si>
  <si>
    <t>00072441</t>
  </si>
  <si>
    <t>301001152311000016</t>
  </si>
  <si>
    <t>00072443</t>
  </si>
  <si>
    <t>00072442</t>
  </si>
  <si>
    <t>222001152311000005</t>
  </si>
  <si>
    <t xml:space="preserve">12221       </t>
  </si>
  <si>
    <t>00072440</t>
  </si>
  <si>
    <t>00072444</t>
  </si>
  <si>
    <t>211001142311000003</t>
  </si>
  <si>
    <t>114</t>
  </si>
  <si>
    <t>1922-211001332310000030</t>
  </si>
  <si>
    <t>00072445</t>
  </si>
  <si>
    <t>234001152311000002</t>
  </si>
  <si>
    <t>00072446</t>
  </si>
  <si>
    <t>268001152311000011</t>
  </si>
  <si>
    <t>00072447</t>
  </si>
  <si>
    <t>00072448</t>
  </si>
  <si>
    <t>003001152311000014</t>
  </si>
  <si>
    <t xml:space="preserve">10031       </t>
  </si>
  <si>
    <t>00072449</t>
  </si>
  <si>
    <t>014001152311000011</t>
  </si>
  <si>
    <t>00072450</t>
  </si>
  <si>
    <t>233001152311000004</t>
  </si>
  <si>
    <t>00072451</t>
  </si>
  <si>
    <t>266001152311000005</t>
  </si>
  <si>
    <t>00072452</t>
  </si>
  <si>
    <t>004001152311000023</t>
  </si>
  <si>
    <t xml:space="preserve">10041       </t>
  </si>
  <si>
    <t>00072453</t>
  </si>
  <si>
    <t>400001152311000107</t>
  </si>
  <si>
    <t>1961-104003152311000036</t>
  </si>
  <si>
    <t>00072454</t>
  </si>
  <si>
    <t>00072455</t>
  </si>
  <si>
    <t>400001152311000108</t>
  </si>
  <si>
    <t>1962-102003152311000034</t>
  </si>
  <si>
    <t>00072456</t>
  </si>
  <si>
    <t>235001152311000011</t>
  </si>
  <si>
    <t>00072457</t>
  </si>
  <si>
    <t>276001142311000048</t>
  </si>
  <si>
    <t>1836-276001332307000285</t>
  </si>
  <si>
    <t>00072458</t>
  </si>
  <si>
    <t>306001152311000021</t>
  </si>
  <si>
    <t>00072459</t>
  </si>
  <si>
    <t>009001142311000009</t>
  </si>
  <si>
    <t>1901-009001332309000284</t>
  </si>
  <si>
    <t xml:space="preserve">10091       </t>
  </si>
  <si>
    <t>00072460</t>
  </si>
  <si>
    <t>221001142311000004</t>
  </si>
  <si>
    <t>00072461</t>
  </si>
  <si>
    <t>005001152311000050</t>
  </si>
  <si>
    <t>00072462</t>
  </si>
  <si>
    <t>400001152311000227</t>
  </si>
  <si>
    <t>1969-103003152311000038</t>
  </si>
  <si>
    <t>00072463</t>
  </si>
  <si>
    <t>209001152311000011</t>
  </si>
  <si>
    <t xml:space="preserve">12091       </t>
  </si>
  <si>
    <t>00072464</t>
  </si>
  <si>
    <t>302001152311000038</t>
  </si>
  <si>
    <t xml:space="preserve">13021       </t>
  </si>
  <si>
    <t>00072465</t>
  </si>
  <si>
    <t>244001152311000018</t>
  </si>
  <si>
    <t xml:space="preserve">12441       </t>
  </si>
  <si>
    <t>00072438</t>
  </si>
  <si>
    <t>304001152311000039</t>
  </si>
  <si>
    <t>00072466</t>
  </si>
  <si>
    <t>400001152311000228</t>
  </si>
  <si>
    <t>1973-104003152311000068</t>
  </si>
  <si>
    <t>00072437</t>
  </si>
  <si>
    <t>00072439</t>
  </si>
  <si>
    <t>Mọc nấm hương 250g</t>
  </si>
  <si>
    <t>giá</t>
  </si>
  <si>
    <t>003001152312000021</t>
  </si>
  <si>
    <t>003001152312000094</t>
  </si>
  <si>
    <t>1002321543</t>
  </si>
  <si>
    <t>Gà hấp xì dầu 500g</t>
  </si>
  <si>
    <t>002001152312000005</t>
  </si>
  <si>
    <t>002001152312000006</t>
  </si>
  <si>
    <t>276001142312000056</t>
  </si>
  <si>
    <t>1934-276001332310000576</t>
  </si>
  <si>
    <t>xtra ncc</t>
  </si>
  <si>
    <t>269001152312000022</t>
  </si>
  <si>
    <t>XTRA NCC</t>
  </si>
  <si>
    <t>009001152312000013</t>
  </si>
  <si>
    <t>L­¬ng xuÊt hµng date</t>
  </si>
  <si>
    <t>206001152312000017</t>
  </si>
  <si>
    <t>XuÊt tr¶ Ngäc Th¬m</t>
  </si>
  <si>
    <t>001001152312000012</t>
  </si>
  <si>
    <t>Tr¶ NCC--Nhung</t>
  </si>
  <si>
    <t>273001152312000006</t>
  </si>
  <si>
    <t>XuÊt tr¶ Ngäc Th¬n ngµy 13/12/23</t>
  </si>
  <si>
    <t>001001142312000015</t>
  </si>
  <si>
    <t>1990-001001332312000502</t>
  </si>
  <si>
    <t>006001152312000012</t>
  </si>
  <si>
    <t>Hµng cËn date, long ch©n kh«ng. Trung</t>
  </si>
  <si>
    <t>400001152312000031</t>
  </si>
  <si>
    <t>1991-101003152312000017</t>
  </si>
  <si>
    <t xml:space="preserve">Date - Mai                                                                                                              </t>
  </si>
  <si>
    <t>400001152312000032</t>
  </si>
  <si>
    <t>1991-104003152312000018</t>
  </si>
  <si>
    <t xml:space="preserve">DATE -thi -ngµy 13/12/2023                                                                                              </t>
  </si>
  <si>
    <t>274001152312000020</t>
  </si>
  <si>
    <t>400001152312000024</t>
  </si>
  <si>
    <t>1983-102003152312000009</t>
  </si>
  <si>
    <t xml:space="preserve">Date( Nga) ngµy 05/12/2023                                                                                              </t>
  </si>
  <si>
    <t>203001142312000011</t>
  </si>
  <si>
    <t>1915-203001332309000606</t>
  </si>
  <si>
    <t>gd nhËp sè 606 ngµy 28/9/2023</t>
  </si>
  <si>
    <t>270001152312000031</t>
  </si>
  <si>
    <t>400001152312000025</t>
  </si>
  <si>
    <t>1984-103003152312000017</t>
  </si>
  <si>
    <t xml:space="preserve">Date (HuyÒn) ngµy 6/12/2023                                                                                             </t>
  </si>
  <si>
    <t>400001152312000226</t>
  </si>
  <si>
    <t>2001-103003152312000049</t>
  </si>
  <si>
    <t xml:space="preserve">LCK (T.Xu©n) ngµy 23/12/2023                                                                                            </t>
  </si>
  <si>
    <t>005001152312000014</t>
  </si>
  <si>
    <t>C.H­¬ng  XTNCC</t>
  </si>
  <si>
    <t>203001152312000029</t>
  </si>
  <si>
    <t>234001152312000010</t>
  </si>
  <si>
    <t>235001142312000011</t>
  </si>
  <si>
    <t>1955-235001332311000066</t>
  </si>
  <si>
    <t>XuÊt tr¶ theo 1c23tnn hd sè 66580 ngµy 6/11/2023</t>
  </si>
  <si>
    <t>241001152312000005</t>
  </si>
  <si>
    <t>266001152312000010</t>
  </si>
  <si>
    <t>XTNCC-Hµng cËn ®ate</t>
  </si>
  <si>
    <t>267001152312000002</t>
  </si>
  <si>
    <t>277001142312000003</t>
  </si>
  <si>
    <t>2003-277001332312000682</t>
  </si>
  <si>
    <t>277001152312000058</t>
  </si>
  <si>
    <t>301001152312000007</t>
  </si>
  <si>
    <t>c duyen xuatt . nhap 13.10- GD 301..442</t>
  </si>
  <si>
    <t>304001152312000033</t>
  </si>
  <si>
    <t>X tr¶ Ncc gd nhËp 324 ngµy 10/11/2023 vµ gd nhËp 718 ngµy 21/11/2023</t>
  </si>
  <si>
    <t>400001152312000086</t>
  </si>
  <si>
    <t>1998-102003152312000036</t>
  </si>
  <si>
    <t xml:space="preserve">Date( Nga) ngµy 20/12/2023                                                                                              </t>
  </si>
  <si>
    <t>273001142312000006</t>
  </si>
  <si>
    <t>1958-273001332311000177</t>
  </si>
  <si>
    <t>XuÊt tr¶ Thu H»ng H§ 1C23TNN sè 67758 ngµy 9/11/23</t>
  </si>
  <si>
    <t>267001152312000022</t>
  </si>
  <si>
    <t>brg11031</t>
  </si>
  <si>
    <t>brg11041</t>
  </si>
  <si>
    <t>brg10051</t>
  </si>
  <si>
    <t>brg12771</t>
  </si>
  <si>
    <t>brg12681</t>
  </si>
  <si>
    <t>brg12221</t>
  </si>
  <si>
    <t>brg10101</t>
  </si>
  <si>
    <t>brg11021</t>
  </si>
  <si>
    <t>brg13041</t>
  </si>
  <si>
    <t>brg12731</t>
  </si>
  <si>
    <t>brg12031</t>
  </si>
  <si>
    <t>brg10041</t>
  </si>
  <si>
    <t>brg13061</t>
  </si>
  <si>
    <t>brg12671</t>
  </si>
  <si>
    <t>brg12331</t>
  </si>
  <si>
    <t>brg12691</t>
  </si>
  <si>
    <t>brg12761</t>
  </si>
  <si>
    <t>brg12411</t>
  </si>
  <si>
    <t>brg11011</t>
  </si>
  <si>
    <t>brg12341</t>
  </si>
  <si>
    <t>brg10061</t>
  </si>
  <si>
    <t>brg12351</t>
  </si>
  <si>
    <t>brg10021</t>
  </si>
  <si>
    <t>brg12741</t>
  </si>
  <si>
    <t>brg12581</t>
  </si>
  <si>
    <t>brg13011</t>
  </si>
  <si>
    <t>brg12111</t>
  </si>
  <si>
    <t>brg12051</t>
  </si>
  <si>
    <t>brg10031</t>
  </si>
  <si>
    <t>brg13021</t>
  </si>
  <si>
    <t>brg10141</t>
  </si>
  <si>
    <t>brg12061</t>
  </si>
  <si>
    <t>brg10091</t>
  </si>
  <si>
    <t>brg12211</t>
  </si>
  <si>
    <t>brg12481</t>
  </si>
  <si>
    <t>brg12701</t>
  </si>
  <si>
    <t>brg12661</t>
  </si>
  <si>
    <t>brg10011</t>
  </si>
  <si>
    <t>brg12441</t>
  </si>
  <si>
    <t>brg12091</t>
  </si>
  <si>
    <t>brg12241</t>
  </si>
  <si>
    <t>brg12201</t>
  </si>
  <si>
    <t>brg12621</t>
  </si>
  <si>
    <t>brg12171</t>
  </si>
  <si>
    <t>brg12571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</si>
</sst>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0"/>
      <color theme="1"/>
      <name val="Arial"/>
      <family val="2"/>
    </font>
    <font>
      <sz val="11"/>
      <color theme="1"/>
      <name val="Times New Roman"/>
      <family val="2"/>
      <charset val="163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8"/>
      <color rgb="FFFF0000"/>
      <name val="Microsoft Sans Serif"/>
      <family val="2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23">
    <xf numFmtId="0" fontId="0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6" borderId="6" applyNumberFormat="0" applyAlignment="0" applyProtection="0"/>
    <xf numFmtId="0" fontId="17" fillId="7" borderId="7" applyNumberFormat="0" applyAlignment="0" applyProtection="0"/>
    <xf numFmtId="0" fontId="18" fillId="7" borderId="6" applyNumberFormat="0" applyAlignment="0" applyProtection="0"/>
    <xf numFmtId="0" fontId="19" fillId="0" borderId="8" applyNumberFormat="0" applyFill="0" applyAlignment="0" applyProtection="0"/>
    <xf numFmtId="0" fontId="20" fillId="8" borderId="9" applyNumberFormat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6" fillId="0" borderId="0"/>
    <xf numFmtId="43" fontId="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26" fillId="0" borderId="0"/>
    <xf numFmtId="0" fontId="29" fillId="0" borderId="0"/>
    <xf numFmtId="0" fontId="29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8" fillId="0" borderId="0"/>
    <xf numFmtId="0" fontId="25" fillId="0" borderId="0"/>
    <xf numFmtId="0" fontId="29" fillId="0" borderId="0"/>
    <xf numFmtId="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9" fillId="0" borderId="0"/>
    <xf numFmtId="0" fontId="6" fillId="0" borderId="0"/>
    <xf numFmtId="0" fontId="31" fillId="0" borderId="0"/>
    <xf numFmtId="0" fontId="27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32" fillId="5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33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6" fillId="9" borderId="10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40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40" fontId="0" fillId="0" borderId="0" xfId="0" applyNumberFormat="1"/>
    <xf numFmtId="14" fontId="3" fillId="2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34" borderId="0" xfId="0" applyFont="1" applyFill="1" applyAlignment="1">
      <alignment horizontal="center" vertical="center" wrapText="1"/>
    </xf>
    <xf numFmtId="0" fontId="0" fillId="34" borderId="0" xfId="0" applyFill="1"/>
    <xf numFmtId="164" fontId="7" fillId="34" borderId="0" xfId="96" applyNumberFormat="1" applyFont="1" applyFill="1" applyBorder="1" applyAlignment="1">
      <alignment horizontal="center" vertical="center" wrapText="1"/>
    </xf>
    <xf numFmtId="1" fontId="7" fillId="34" borderId="0" xfId="96" applyNumberFormat="1" applyFont="1" applyFill="1" applyAlignment="1">
      <alignment horizontal="center" wrapText="1"/>
    </xf>
    <xf numFmtId="1" fontId="0" fillId="34" borderId="0" xfId="0" applyNumberFormat="1" applyFill="1"/>
    <xf numFmtId="1" fontId="9" fillId="34" borderId="0" xfId="0" applyNumberFormat="1" applyFont="1" applyFill="1"/>
    <xf numFmtId="14" fontId="0" fillId="34" borderId="0" xfId="0" applyNumberFormat="1" applyFill="1"/>
    <xf numFmtId="0" fontId="0" fillId="34" borderId="0" xfId="0" applyFill="1" applyAlignment="1">
      <alignment horizontal="center"/>
    </xf>
    <xf numFmtId="164" fontId="34" fillId="34" borderId="0" xfId="96" applyNumberFormat="1" applyFont="1" applyFill="1" applyAlignment="1">
      <alignment horizontal="center" wrapText="1"/>
    </xf>
    <xf numFmtId="164" fontId="9" fillId="34" borderId="0" xfId="96" applyNumberFormat="1" applyFont="1" applyFill="1"/>
    <xf numFmtId="14" fontId="7" fillId="34" borderId="0" xfId="0" applyNumberFormat="1" applyFont="1" applyFill="1" applyAlignment="1">
      <alignment horizontal="center" vertical="center" wrapText="1"/>
    </xf>
    <xf numFmtId="0" fontId="7" fillId="34" borderId="0" xfId="0" applyFont="1" applyFill="1" applyAlignment="1">
      <alignment horizontal="center" wrapText="1"/>
    </xf>
    <xf numFmtId="164" fontId="0" fillId="0" borderId="0" xfId="120" applyNumberFormat="1" applyFont="1"/>
    <xf numFmtId="0" fontId="0" fillId="0" borderId="0" xfId="0" applyAlignment="1">
      <alignment horizontal="left"/>
    </xf>
    <xf numFmtId="164" fontId="0" fillId="34" borderId="0" xfId="120" applyNumberFormat="1" applyFont="1" applyFill="1"/>
    <xf numFmtId="1" fontId="0" fillId="34" borderId="0" xfId="120" applyNumberFormat="1" applyFont="1" applyFill="1"/>
    <xf numFmtId="0" fontId="7" fillId="35" borderId="0" xfId="0" applyFont="1" applyFill="1" applyAlignment="1">
      <alignment horizontal="center" vertical="center" wrapText="1"/>
    </xf>
    <xf numFmtId="14" fontId="7" fillId="35" borderId="0" xfId="0" applyNumberFormat="1" applyFont="1" applyFill="1" applyAlignment="1">
      <alignment horizontal="center" vertical="center" wrapText="1"/>
    </xf>
    <xf numFmtId="164" fontId="7" fillId="35" borderId="0" xfId="12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 wrapText="1"/>
    </xf>
    <xf numFmtId="164" fontId="7" fillId="0" borderId="0" xfId="122" applyNumberFormat="1" applyFont="1" applyAlignment="1">
      <alignment horizontal="center" wrapText="1"/>
    </xf>
    <xf numFmtId="164" fontId="0" fillId="0" borderId="0" xfId="122" applyNumberFormat="1" applyFont="1"/>
    <xf numFmtId="0" fontId="3" fillId="0" borderId="2" xfId="0" applyFont="1" applyBorder="1" applyAlignment="1">
      <alignment horizontal="left" vertical="center"/>
    </xf>
    <xf numFmtId="38" fontId="5" fillId="0" borderId="13" xfId="0" applyNumberFormat="1" applyFont="1" applyBorder="1" applyAlignment="1">
      <alignment horizontal="right" vertical="center"/>
    </xf>
    <xf numFmtId="164" fontId="0" fillId="36" borderId="0" xfId="122" applyNumberFormat="1" applyFont="1" applyFill="1"/>
    <xf numFmtId="38" fontId="35" fillId="0" borderId="2" xfId="0" applyNumberFormat="1" applyFont="1" applyBorder="1" applyAlignment="1">
      <alignment horizontal="right" vertical="center"/>
    </xf>
    <xf numFmtId="1" fontId="0" fillId="0" borderId="0" xfId="122" applyNumberFormat="1" applyFont="1"/>
    <xf numFmtId="1" fontId="0" fillId="0" borderId="0" xfId="0" applyNumberFormat="1"/>
    <xf numFmtId="165" fontId="0" fillId="0" borderId="0" xfId="122" applyNumberFormat="1" applyFont="1"/>
    <xf numFmtId="165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36" fillId="0" borderId="0" xfId="0" applyNumberFormat="1" applyFont="1"/>
  </cellXfs>
  <cellStyles count="123">
    <cellStyle name="_x0007_" xfId="48" xr:uid="{692A3D1F-4577-4A99-8726-FDC79FA9A438}"/>
    <cellStyle name="20% - Accent1 2" xfId="18" xr:uid="{BF6050A2-F517-4769-85C7-B1D8620EBCA5}"/>
    <cellStyle name="20% - Accent2 2" xfId="21" xr:uid="{3E8093A9-574D-465F-87DF-23116A3D6A25}"/>
    <cellStyle name="20% - Accent3 2" xfId="24" xr:uid="{7A80B246-35F2-45DF-80D5-0981EB464824}"/>
    <cellStyle name="20% - Accent4 2" xfId="27" xr:uid="{0F3DFD1C-A60F-45B4-85FC-B9113CD3C076}"/>
    <cellStyle name="20% - Accent5 2" xfId="30" xr:uid="{C7EB2E59-884D-4CE7-9B37-F1B694A7287D}"/>
    <cellStyle name="20% - Accent6 2" xfId="33" xr:uid="{B634D00D-074F-4D7C-88CB-69ACC60DFF1F}"/>
    <cellStyle name="40% - Accent1 2" xfId="19" xr:uid="{53D878C4-B1DC-46FB-B539-E359B760B8C6}"/>
    <cellStyle name="40% - Accent2 2" xfId="22" xr:uid="{C6D6CB40-F799-49C8-9E2D-E38C69143EBD}"/>
    <cellStyle name="40% - Accent3 2" xfId="25" xr:uid="{5DD1599A-5F2E-4AF6-8F71-6321B3BDCAF7}"/>
    <cellStyle name="40% - Accent4 2" xfId="28" xr:uid="{2590F453-F927-4475-900F-E534C89846B5}"/>
    <cellStyle name="40% - Accent5 2" xfId="31" xr:uid="{E7ABD7B6-CD86-4AE1-A108-4E5A56189279}"/>
    <cellStyle name="40% - Accent6 2" xfId="34" xr:uid="{3D7C0E37-55B9-4D8C-8D7B-CB0166E4AF68}"/>
    <cellStyle name="60% - Accent1 2" xfId="110" xr:uid="{167D21E3-3C35-4F4D-9438-79F184D81B7C}"/>
    <cellStyle name="60% - Accent2 2" xfId="111" xr:uid="{CDEA1264-2FEA-487B-8FF9-1D33AEA8BBD7}"/>
    <cellStyle name="60% - Accent3 2" xfId="112" xr:uid="{465DBDBA-9935-4C62-AC65-D22D1BC945F9}"/>
    <cellStyle name="60% - Accent4 2" xfId="113" xr:uid="{B5CC2431-41D5-4866-9CC0-A718C22E9FE1}"/>
    <cellStyle name="60% - Accent5 2" xfId="114" xr:uid="{67373617-C894-4D5A-818C-D6B8FBD0327F}"/>
    <cellStyle name="60% - Accent6 2" xfId="115" xr:uid="{54EAD06F-39B5-4583-9155-AADB08D2BBA2}"/>
    <cellStyle name="Accent1 2" xfId="17" xr:uid="{6F988CE4-48F7-4D8E-97D9-968C5181F148}"/>
    <cellStyle name="Accent2 2" xfId="20" xr:uid="{4A054D97-20D6-4392-9497-2D4E0064D9AE}"/>
    <cellStyle name="Accent3 2" xfId="23" xr:uid="{2B597847-8184-4AAE-8D18-3DA192C5DBAD}"/>
    <cellStyle name="Accent4 2" xfId="26" xr:uid="{ED608B6E-8B62-4575-84FE-DC4F734640D0}"/>
    <cellStyle name="Accent5 2" xfId="29" xr:uid="{814FF196-AD20-4E43-B3B9-A05E73614D75}"/>
    <cellStyle name="Accent6 2" xfId="32" xr:uid="{16FC1482-A55E-4FA6-BC05-9071E6F8C74E}"/>
    <cellStyle name="Bad 2" xfId="8" xr:uid="{2026F58D-97E7-4D50-AA49-CE1270D19BE8}"/>
    <cellStyle name="Calculation 2" xfId="11" xr:uid="{388CA266-A660-412B-B5D0-E68F2463DF7A}"/>
    <cellStyle name="Comma" xfId="122" builtinId="3"/>
    <cellStyle name="Comma 10" xfId="96" xr:uid="{21F8B622-75B0-406F-8638-2710DE3529D2}"/>
    <cellStyle name="Comma 11" xfId="50" xr:uid="{47999AEF-A2A9-4927-B4F5-725FB148EAF3}"/>
    <cellStyle name="Comma 11 2" xfId="79" xr:uid="{F64285D9-2E53-4ABE-B861-AC0494F54849}"/>
    <cellStyle name="Comma 11 3" xfId="80" xr:uid="{DB1D9304-FC47-4150-8893-EBB080BC4DA6}"/>
    <cellStyle name="Comma 12" xfId="89" xr:uid="{9AAEC1D5-C2FF-453D-B42E-30DC483D69C2}"/>
    <cellStyle name="Comma 12 2" xfId="98" xr:uid="{3D63982B-D85F-4FF5-8871-EB81FF5A247B}"/>
    <cellStyle name="Comma 12 3" xfId="101" xr:uid="{F2B022E6-F488-446B-ADF6-894D72FB6458}"/>
    <cellStyle name="Comma 13" xfId="108" xr:uid="{6FCE1689-6673-4EE8-90D9-127CE0529ACF}"/>
    <cellStyle name="Comma 14" xfId="117" xr:uid="{F33AADC4-63BE-4A8A-AC5A-65CA2DD7D143}"/>
    <cellStyle name="Comma 15" xfId="104" xr:uid="{E1C9E0DC-AE9E-403D-8413-0B4457642C70}"/>
    <cellStyle name="Comma 16" xfId="1" xr:uid="{E341EB9E-851E-4D9E-90D5-DDAEACECE530}"/>
    <cellStyle name="Comma 19" xfId="119" xr:uid="{90E59F18-944E-4417-8B88-EE4AD3C83861}"/>
    <cellStyle name="Comma 2" xfId="43" xr:uid="{A0D5AE57-A1F9-4CCF-9E09-78E030F8E4B0}"/>
    <cellStyle name="Comma 2 2" xfId="52" xr:uid="{2C6AA500-7E6D-4FB3-93F5-AF0F04895EAC}"/>
    <cellStyle name="Comma 2 3" xfId="53" xr:uid="{D04F0809-64D2-4BBA-A20F-39BB6F51B26B}"/>
    <cellStyle name="Comma 2 4" xfId="54" xr:uid="{85FA611F-38A6-4C6B-8690-99877DF6076E}"/>
    <cellStyle name="Comma 2 5" xfId="51" xr:uid="{35553CDE-4E04-452E-86E3-8855EBDF4094}"/>
    <cellStyle name="Comma 2 6" xfId="120" xr:uid="{4A97F685-A491-41A9-AD0C-6042B43B6B1D}"/>
    <cellStyle name="Comma 3" xfId="42" xr:uid="{BB1DEB57-F3AC-43E7-A11D-FFB3A1FCF6FD}"/>
    <cellStyle name="Comma 3 2" xfId="87" xr:uid="{7BD2A088-DE7E-4FB3-A45A-ABBB575FE232}"/>
    <cellStyle name="Comma 3 3" xfId="55" xr:uid="{7D1CA4B3-6A9D-405A-B0BC-49702C9F9BBD}"/>
    <cellStyle name="Comma 4" xfId="40" xr:uid="{54931F82-4F2F-474A-9AF3-7E5E041FB923}"/>
    <cellStyle name="Comma 4 2" xfId="56" xr:uid="{B51F75B5-15EC-45D7-B905-D2CD3A5AA0DF}"/>
    <cellStyle name="Comma 5" xfId="46" xr:uid="{DA0EDCB3-FBE7-4F1C-95BD-6572318E7428}"/>
    <cellStyle name="Comma 5 2" xfId="78" xr:uid="{B96F0051-DC5A-4556-B7D1-A6C50885C4DE}"/>
    <cellStyle name="Comma 6" xfId="49" xr:uid="{F5894CF1-EA6C-4479-B956-0D9D259AAFA5}"/>
    <cellStyle name="Comma 7" xfId="92" xr:uid="{AC7FD7E4-5961-43C5-A0CE-2D1E66EDA1CC}"/>
    <cellStyle name="Comma 8" xfId="94" xr:uid="{5E830171-7F58-4400-9A90-F4AD7A03B88D}"/>
    <cellStyle name="Comma 9" xfId="57" xr:uid="{12F3BFA9-ECD7-49EC-B0C7-4E15DD5EF09E}"/>
    <cellStyle name="Check Cell 2" xfId="13" xr:uid="{56B8F36F-254A-4CE8-812F-BDF1FCB13693}"/>
    <cellStyle name="Explanatory Text 2" xfId="15" xr:uid="{8D38C841-A055-4CEB-8BC1-7145D588E317}"/>
    <cellStyle name="Good 2" xfId="7" xr:uid="{060BEE5B-BE09-41AF-AF54-4DE1656F2FA4}"/>
    <cellStyle name="Heading 1 2" xfId="3" xr:uid="{188AC6EA-2C99-49C2-BA94-71C2F3E405E3}"/>
    <cellStyle name="Heading 2 2" xfId="4" xr:uid="{A40CD96F-F055-473D-B104-03F45AD0E5F4}"/>
    <cellStyle name="Heading 3 2" xfId="5" xr:uid="{6B4C3CD6-1504-41C2-A575-01327D907651}"/>
    <cellStyle name="Heading 4 2" xfId="6" xr:uid="{E438B13E-4869-450D-B7F7-57A0AFB8D12D}"/>
    <cellStyle name="Input 2" xfId="9" xr:uid="{4A24D450-2F81-4272-A075-2CA7634559E3}"/>
    <cellStyle name="Linked Cell 2" xfId="12" xr:uid="{AF7190F8-65E6-4025-86EA-14B0D45B13CA}"/>
    <cellStyle name="Neutral 2" xfId="109" xr:uid="{96A8642C-9153-48C0-B63D-0F0C0FDA9F8F}"/>
    <cellStyle name="Normal" xfId="0" builtinId="0"/>
    <cellStyle name="Normal 10" xfId="90" xr:uid="{524B9C33-D498-49CB-923F-7B4B00E56DE0}"/>
    <cellStyle name="Normal 10 2" xfId="58" xr:uid="{EED4228C-3E4A-4885-A5D0-93005EF9B486}"/>
    <cellStyle name="Normal 11" xfId="59" xr:uid="{62A96E8A-788F-4F6F-AB7F-640B8582DBFB}"/>
    <cellStyle name="Normal 11 2" xfId="60" xr:uid="{17CB847F-B54F-4B36-AA17-4CD6331F4CE7}"/>
    <cellStyle name="Normal 11 2 2" xfId="81" xr:uid="{BCC9D99C-A60D-44E1-8DFA-05D8C12ECCCC}"/>
    <cellStyle name="Normal 11 3" xfId="82" xr:uid="{CC6FDB77-A6D8-4438-82EF-C30CE6584880}"/>
    <cellStyle name="Normal 12" xfId="91" xr:uid="{D459627F-8879-4322-86FA-1E5D12B4D522}"/>
    <cellStyle name="Normal 13" xfId="93" xr:uid="{7FBBDE2D-CFBF-4BA0-869C-252EC0024FC5}"/>
    <cellStyle name="Normal 14" xfId="95" xr:uid="{619ED939-55B0-415F-AD8F-BC2273DA536E}"/>
    <cellStyle name="Normal 15" xfId="36" xr:uid="{AC4DAB3B-4D51-4788-9928-50DDC408773E}"/>
    <cellStyle name="Normal 15 2" xfId="99" xr:uid="{61080BD8-72D1-40AA-9EA0-524AFAB62E1A}"/>
    <cellStyle name="Normal 16" xfId="102" xr:uid="{3409B094-8EB6-4972-8793-DC73558439FA}"/>
    <cellStyle name="Normal 17" xfId="103" xr:uid="{E13D699F-82D6-4889-B38A-99167EBE1704}"/>
    <cellStyle name="Normal 18" xfId="105" xr:uid="{E892275E-ADBF-4FAA-BF6B-52AC0D069D93}"/>
    <cellStyle name="Normal 19" xfId="106" xr:uid="{086C2AEC-98A2-45A7-9725-EAA4833BD3DC}"/>
    <cellStyle name="Normal 2" xfId="44" xr:uid="{FE870599-095A-438F-A6A7-DD3F8EAF4CCF}"/>
    <cellStyle name="Normal 2 2" xfId="62" xr:uid="{856DAD6F-5E74-4A83-8558-EF54489E8164}"/>
    <cellStyle name="Normal 2 2 2" xfId="63" xr:uid="{08963739-7914-448F-B6B5-0850C5278F70}"/>
    <cellStyle name="Normal 2 2 2 2" xfId="84" xr:uid="{D75E3DE0-FE9B-4B52-B483-387105EBC011}"/>
    <cellStyle name="Normal 2 3" xfId="64" xr:uid="{87D3FC61-4E8F-40F5-A053-536305A94560}"/>
    <cellStyle name="Normal 2 3 2" xfId="65" xr:uid="{5F0C286F-556B-4244-9454-7563A4EE589B}"/>
    <cellStyle name="Normal 2 4" xfId="83" xr:uid="{D11289BD-AC24-4D3D-9483-FF43C45242BA}"/>
    <cellStyle name="Normal 2 5" xfId="61" xr:uid="{F89BDCC2-3895-4F88-95CA-3ED48D37AB38}"/>
    <cellStyle name="Normal 20" xfId="107" xr:uid="{BE636883-4694-45B0-810D-FC19C81AB66E}"/>
    <cellStyle name="Normal 21" xfId="116" xr:uid="{58642B43-C106-473E-B2FF-8249B7B67D3B}"/>
    <cellStyle name="Normal 22" xfId="35" xr:uid="{5836F97E-8FE3-421C-8E7F-D3AD69AAB9FE}"/>
    <cellStyle name="Normal 3" xfId="38" xr:uid="{88043779-4466-49A4-BE98-3BBAC95F6A3E}"/>
    <cellStyle name="Normal 3 2" xfId="85" xr:uid="{016864CD-F527-4DD5-AF84-2D3ACBD27F6A}"/>
    <cellStyle name="Normal 3 3" xfId="66" xr:uid="{FBD0064B-3F4E-4BF9-B098-49D1B57EF9EE}"/>
    <cellStyle name="Normal 3 4" xfId="39" xr:uid="{A38C05B8-DC9F-47E1-925F-470B31105A23}"/>
    <cellStyle name="Normal 38" xfId="67" xr:uid="{3C4D8AD9-7C1F-4FB9-9E3A-6D0D35865DDF}"/>
    <cellStyle name="Normal 39" xfId="68" xr:uid="{CAE2C591-9044-436C-BE9D-FED6FC38CD99}"/>
    <cellStyle name="Normal 4" xfId="41" xr:uid="{126339D1-B3C5-484C-B6DE-5B45AC98C7CC}"/>
    <cellStyle name="Normal 4 2" xfId="86" xr:uid="{78526353-6ADD-42E5-B95D-300B4D6B6B83}"/>
    <cellStyle name="Normal 4 3" xfId="69" xr:uid="{B9D9920E-B071-407B-80A0-FE07483E4A45}"/>
    <cellStyle name="Normal 41" xfId="70" xr:uid="{7461DD48-3749-4DD4-B936-07CCA8651A93}"/>
    <cellStyle name="Normal 42" xfId="71" xr:uid="{99FC6CC4-EA51-4926-914D-314DBAE5DBCE}"/>
    <cellStyle name="Normal 43" xfId="72" xr:uid="{B32625D5-53E0-47C5-B21D-598314A59909}"/>
    <cellStyle name="Normal 5" xfId="45" xr:uid="{829E70F4-EB63-47FF-AB8D-572D352BC5BC}"/>
    <cellStyle name="Normal 5 2" xfId="73" xr:uid="{8DAF8D5D-767A-4DA8-8603-523D77BC2083}"/>
    <cellStyle name="Normal 6" xfId="74" xr:uid="{A995A25C-2CB3-45CE-9EAE-A82BA3B4398B}"/>
    <cellStyle name="Normal 7" xfId="75" xr:uid="{AFC09E19-4EA2-482D-83E7-9762947AE5AE}"/>
    <cellStyle name="Normal 7 2" xfId="88" xr:uid="{1CDDDE2A-508C-4BC6-9BD9-A480D8B02849}"/>
    <cellStyle name="Normal 8" xfId="76" xr:uid="{45172592-6EEF-46A3-A627-9C2538536767}"/>
    <cellStyle name="Normal 9" xfId="47" xr:uid="{822C61B2-9606-4639-9E37-0254E3C8C833}"/>
    <cellStyle name="Note 2" xfId="118" xr:uid="{F2E2DD7A-A004-48F2-97E1-5D1F7DDFE42D}"/>
    <cellStyle name="Output 2" xfId="10" xr:uid="{0A5286F6-E330-474F-A3C2-4B10901CD1ED}"/>
    <cellStyle name="Percent 2" xfId="77" xr:uid="{FF6AD93B-C959-474C-A2CB-558914EA360C}"/>
    <cellStyle name="Percent 2 2" xfId="121" xr:uid="{9184319F-3EE0-42B8-AA7A-27A811FD5A14}"/>
    <cellStyle name="Percent 3" xfId="37" xr:uid="{73654BE9-1EC5-492E-A820-938EB8265553}"/>
    <cellStyle name="Percent 3 2" xfId="100" xr:uid="{5D54A77B-CCCD-495E-ABE8-870E0436A8D4}"/>
    <cellStyle name="Percent 4" xfId="97" xr:uid="{B353C898-C2A0-43F2-A367-F7873B68570C}"/>
    <cellStyle name="Title 2" xfId="2" xr:uid="{9BA4C195-3E0C-49A9-9C90-5F1802252DE4}"/>
    <cellStyle name="Total 2" xfId="16" xr:uid="{4797AE58-DB80-4EB0-8051-333BBBE75A3B}"/>
    <cellStyle name="Warning Text 2" xfId="14" xr:uid="{368C30B6-3704-46D4-A547-CC6ED2F75D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Ban_hang.xlsx" TargetMode="External"/><Relationship Id="rId1" Type="http://schemas.openxmlformats.org/officeDocument/2006/relationships/externalLinkPath" Target="file:///C:\Users\Admin\Downloads\Ban_h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_hang"/>
    </sheetNames>
    <sheetDataSet>
      <sheetData sheetId="0">
        <row r="3">
          <cell r="E3" t="str">
            <v/>
          </cell>
          <cell r="F3" t="str">
            <v>00071721</v>
          </cell>
          <cell r="G3" t="str">
            <v>COOP</v>
          </cell>
        </row>
        <row r="4">
          <cell r="E4" t="str">
            <v/>
          </cell>
          <cell r="F4" t="str">
            <v>00071673</v>
          </cell>
          <cell r="G4" t="str">
            <v>COOP</v>
          </cell>
        </row>
        <row r="5">
          <cell r="E5" t="str">
            <v/>
          </cell>
          <cell r="F5" t="str">
            <v>00071702</v>
          </cell>
          <cell r="G5" t="str">
            <v>COOP</v>
          </cell>
        </row>
        <row r="6">
          <cell r="E6" t="str">
            <v/>
          </cell>
          <cell r="F6" t="str">
            <v>00072907</v>
          </cell>
          <cell r="G6" t="str">
            <v>COOP</v>
          </cell>
        </row>
        <row r="7">
          <cell r="E7" t="str">
            <v/>
          </cell>
          <cell r="F7" t="str">
            <v>00073159</v>
          </cell>
          <cell r="G7" t="str">
            <v>COOP</v>
          </cell>
        </row>
        <row r="8">
          <cell r="E8" t="str">
            <v/>
          </cell>
          <cell r="F8" t="str">
            <v>00073865</v>
          </cell>
          <cell r="G8" t="str">
            <v>COOP</v>
          </cell>
        </row>
        <row r="9">
          <cell r="E9" t="str">
            <v/>
          </cell>
          <cell r="F9" t="str">
            <v>00073866</v>
          </cell>
          <cell r="G9" t="str">
            <v>COOP</v>
          </cell>
        </row>
        <row r="10">
          <cell r="E10" t="str">
            <v/>
          </cell>
          <cell r="F10" t="str">
            <v>00076081</v>
          </cell>
          <cell r="G10" t="str">
            <v>COOP</v>
          </cell>
        </row>
        <row r="11">
          <cell r="E11" t="str">
            <v/>
          </cell>
          <cell r="F11" t="str">
            <v>00076009</v>
          </cell>
          <cell r="G11" t="str">
            <v>COOP</v>
          </cell>
        </row>
        <row r="12">
          <cell r="E12" t="str">
            <v/>
          </cell>
          <cell r="F12" t="str">
            <v>00077081</v>
          </cell>
          <cell r="G12" t="str">
            <v>COOP</v>
          </cell>
        </row>
        <row r="13">
          <cell r="E13" t="str">
            <v>XK3115975</v>
          </cell>
          <cell r="F13" t="str">
            <v>00077492</v>
          </cell>
          <cell r="G13" t="str">
            <v>coop69068</v>
          </cell>
        </row>
        <row r="14">
          <cell r="E14" t="str">
            <v>XK3115979</v>
          </cell>
          <cell r="F14" t="str">
            <v>00077496</v>
          </cell>
          <cell r="G14" t="str">
            <v>coop9998</v>
          </cell>
        </row>
        <row r="15">
          <cell r="E15" t="str">
            <v>XK3116145</v>
          </cell>
          <cell r="F15" t="str">
            <v>00077641</v>
          </cell>
          <cell r="G15" t="str">
            <v>coop69026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S1080"/>
  <sheetViews>
    <sheetView topLeftCell="C451" zoomScaleNormal="100" workbookViewId="0">
      <selection activeCell="Q778" sqref="A778:XFD778"/>
    </sheetView>
  </sheetViews>
  <sheetFormatPr defaultColWidth="8.88671875" defaultRowHeight="15.05" x14ac:dyDescent="0.3"/>
  <cols>
    <col min="1" max="1" width="10.5546875" style="7" customWidth="1"/>
    <col min="2" max="2" width="20.77734375" style="7" hidden="1" customWidth="1"/>
    <col min="3" max="3" width="27.77734375" style="7" customWidth="1"/>
    <col min="4" max="4" width="20.77734375" style="7" hidden="1" customWidth="1"/>
    <col min="5" max="5" width="20.77734375" style="7" customWidth="1"/>
    <col min="6" max="6" width="11.6640625" customWidth="1"/>
    <col min="7" max="7" width="23.33203125" customWidth="1"/>
    <col min="8" max="8" width="11.109375" customWidth="1"/>
    <col min="9" max="9" width="10.5546875" style="10" customWidth="1"/>
    <col min="10" max="10" width="11.5546875" style="6" customWidth="1"/>
    <col min="11" max="11" width="13.33203125" style="6" customWidth="1"/>
    <col min="12" max="12" width="13.33203125" style="6" hidden="1" customWidth="1"/>
    <col min="13" max="13" width="11.6640625" style="10" hidden="1" customWidth="1"/>
    <col min="14" max="14" width="12.6640625" style="6" hidden="1" customWidth="1"/>
    <col min="15" max="16" width="11.77734375" customWidth="1"/>
  </cols>
  <sheetData>
    <row r="1" spans="1:16" ht="17.55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6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7">
        <v>45230</v>
      </c>
      <c r="N3" s="48"/>
      <c r="O3" s="49">
        <v>45260</v>
      </c>
      <c r="P3" s="50"/>
    </row>
    <row r="4" spans="1:16" ht="23.8" customHeight="1" x14ac:dyDescent="0.3">
      <c r="A4" s="11" t="s">
        <v>7</v>
      </c>
      <c r="B4" s="11"/>
      <c r="C4" s="11"/>
      <c r="D4" s="11"/>
      <c r="E4" s="11"/>
      <c r="F4" s="1" t="s">
        <v>0</v>
      </c>
      <c r="G4" s="1" t="s">
        <v>25</v>
      </c>
      <c r="H4" s="1" t="s">
        <v>12</v>
      </c>
      <c r="I4" s="3" t="s">
        <v>19</v>
      </c>
      <c r="J4" s="4" t="s">
        <v>18</v>
      </c>
      <c r="K4" s="4" t="s">
        <v>24</v>
      </c>
      <c r="L4" s="4" t="s">
        <v>31</v>
      </c>
      <c r="M4" s="3" t="s">
        <v>29</v>
      </c>
      <c r="N4" s="4" t="s">
        <v>154</v>
      </c>
      <c r="O4" s="3" t="s">
        <v>29</v>
      </c>
      <c r="P4" s="4" t="s">
        <v>154</v>
      </c>
    </row>
    <row r="5" spans="1:16" hidden="1" x14ac:dyDescent="0.3">
      <c r="A5" s="12">
        <v>45078</v>
      </c>
      <c r="B5" s="13" t="str">
        <f t="shared" ref="B5:B36" si="0">+F5&amp;G5</f>
        <v>32720Chân giò heo muối 300g</v>
      </c>
      <c r="C5" s="13" t="e">
        <v>#N/A</v>
      </c>
      <c r="D5" s="13" t="e">
        <f>+VLOOKUP(F5,[1]Ban_hang!$E$3:$G$326,3,0)</f>
        <v>#N/A</v>
      </c>
      <c r="E5" s="13" t="str">
        <f t="shared" ref="E5:E36" si="1">+F5&amp;G5</f>
        <v>32720Chân giò heo muối 300g</v>
      </c>
      <c r="F5" s="9">
        <v>32720</v>
      </c>
      <c r="G5" s="9" t="s">
        <v>15</v>
      </c>
      <c r="H5" s="9" t="s">
        <v>27</v>
      </c>
      <c r="I5" s="8">
        <v>5</v>
      </c>
      <c r="J5" s="5">
        <v>69759</v>
      </c>
      <c r="K5" s="5">
        <v>348795</v>
      </c>
      <c r="L5" s="5">
        <v>0</v>
      </c>
      <c r="M5" s="5">
        <v>0</v>
      </c>
      <c r="N5" s="5">
        <f t="shared" ref="N5:N36" si="2">+I5-M5</f>
        <v>5</v>
      </c>
      <c r="O5" s="5">
        <v>0</v>
      </c>
      <c r="P5" s="5">
        <f t="shared" ref="P5:P36" si="3">+N5-O5</f>
        <v>5</v>
      </c>
    </row>
    <row r="6" spans="1:16" hidden="1" x14ac:dyDescent="0.3">
      <c r="A6" s="12">
        <v>45078</v>
      </c>
      <c r="B6" s="13" t="str">
        <f t="shared" si="0"/>
        <v>32720Gà muối 500g</v>
      </c>
      <c r="C6" s="13" t="e">
        <v>#N/A</v>
      </c>
      <c r="D6" s="13" t="e">
        <f>+VLOOKUP(F6,[1]Ban_hang!$E$3:$G$326,3,0)</f>
        <v>#N/A</v>
      </c>
      <c r="E6" s="13" t="str">
        <f t="shared" si="1"/>
        <v>32720Gà muối 500g</v>
      </c>
      <c r="F6" s="9">
        <v>32720</v>
      </c>
      <c r="G6" s="9" t="s">
        <v>16</v>
      </c>
      <c r="H6" s="9" t="s">
        <v>27</v>
      </c>
      <c r="I6" s="8">
        <v>2</v>
      </c>
      <c r="J6" s="5">
        <v>105505</v>
      </c>
      <c r="K6" s="5">
        <v>211010</v>
      </c>
      <c r="L6" s="5">
        <v>0</v>
      </c>
      <c r="M6" s="5">
        <v>0</v>
      </c>
      <c r="N6" s="5">
        <f t="shared" si="2"/>
        <v>2</v>
      </c>
      <c r="O6" s="5">
        <v>0</v>
      </c>
      <c r="P6" s="5">
        <f t="shared" si="3"/>
        <v>2</v>
      </c>
    </row>
    <row r="7" spans="1:16" hidden="1" x14ac:dyDescent="0.3">
      <c r="A7" s="12">
        <v>45078</v>
      </c>
      <c r="B7" s="13" t="str">
        <f t="shared" si="0"/>
        <v>32720Giò Tai Lưỡi Xào 250g</v>
      </c>
      <c r="C7" s="13" t="e">
        <v>#N/A</v>
      </c>
      <c r="D7" s="13" t="e">
        <f>+VLOOKUP(F7,[1]Ban_hang!$E$3:$G$326,3,0)</f>
        <v>#N/A</v>
      </c>
      <c r="E7" s="13" t="str">
        <f t="shared" si="1"/>
        <v>32720Giò Tai Lưỡi Xào 250g</v>
      </c>
      <c r="F7" s="9">
        <v>32720</v>
      </c>
      <c r="G7" s="9" t="s">
        <v>10</v>
      </c>
      <c r="H7" s="9" t="s">
        <v>27</v>
      </c>
      <c r="I7" s="8">
        <v>5</v>
      </c>
      <c r="J7" s="5">
        <v>47673</v>
      </c>
      <c r="K7" s="5">
        <v>238365</v>
      </c>
      <c r="L7" s="5">
        <v>0</v>
      </c>
      <c r="M7" s="5">
        <v>0</v>
      </c>
      <c r="N7" s="5">
        <f t="shared" si="2"/>
        <v>5</v>
      </c>
      <c r="O7" s="5">
        <v>0</v>
      </c>
      <c r="P7" s="5">
        <f t="shared" si="3"/>
        <v>5</v>
      </c>
    </row>
    <row r="8" spans="1:16" hidden="1" x14ac:dyDescent="0.3">
      <c r="A8" s="12">
        <v>45078</v>
      </c>
      <c r="B8" s="13" t="str">
        <f t="shared" si="0"/>
        <v>32720Mọc Nấm Hương 250g</v>
      </c>
      <c r="C8" s="13" t="e">
        <v>#N/A</v>
      </c>
      <c r="D8" s="13" t="e">
        <f>+VLOOKUP(F8,[1]Ban_hang!$E$3:$G$326,3,0)</f>
        <v>#N/A</v>
      </c>
      <c r="E8" s="13" t="str">
        <f t="shared" si="1"/>
        <v>32720Mọc Nấm Hương 250g</v>
      </c>
      <c r="F8" s="9">
        <v>32720</v>
      </c>
      <c r="G8" s="9" t="s">
        <v>6</v>
      </c>
      <c r="H8" s="9" t="s">
        <v>27</v>
      </c>
      <c r="I8" s="8">
        <v>3</v>
      </c>
      <c r="J8" s="5">
        <v>43700</v>
      </c>
      <c r="K8" s="5">
        <v>131100</v>
      </c>
      <c r="L8" s="5">
        <v>0</v>
      </c>
      <c r="M8" s="5">
        <v>0</v>
      </c>
      <c r="N8" s="5">
        <f t="shared" si="2"/>
        <v>3</v>
      </c>
      <c r="O8" s="5">
        <v>0</v>
      </c>
      <c r="P8" s="5">
        <f t="shared" si="3"/>
        <v>3</v>
      </c>
    </row>
    <row r="9" spans="1:16" hidden="1" x14ac:dyDescent="0.3">
      <c r="A9" s="12">
        <v>45078</v>
      </c>
      <c r="B9" s="13" t="str">
        <f t="shared" si="0"/>
        <v>32721Chân giò heo muối 300g</v>
      </c>
      <c r="C9" s="13" t="e">
        <v>#N/A</v>
      </c>
      <c r="D9" s="13" t="e">
        <f>+VLOOKUP(F9,[1]Ban_hang!$E$3:$G$326,3,0)</f>
        <v>#N/A</v>
      </c>
      <c r="E9" s="13" t="str">
        <f t="shared" si="1"/>
        <v>32721Chân giò heo muối 300g</v>
      </c>
      <c r="F9" s="9">
        <v>32721</v>
      </c>
      <c r="G9" s="9" t="s">
        <v>15</v>
      </c>
      <c r="H9" s="9" t="s">
        <v>27</v>
      </c>
      <c r="I9" s="8">
        <v>2</v>
      </c>
      <c r="J9" s="5">
        <v>69759</v>
      </c>
      <c r="K9" s="5">
        <v>139518</v>
      </c>
      <c r="L9" s="5">
        <v>0</v>
      </c>
      <c r="M9" s="5">
        <v>0</v>
      </c>
      <c r="N9" s="5">
        <f t="shared" si="2"/>
        <v>2</v>
      </c>
      <c r="O9" s="5">
        <v>0</v>
      </c>
      <c r="P9" s="5">
        <f t="shared" si="3"/>
        <v>2</v>
      </c>
    </row>
    <row r="10" spans="1:16" hidden="1" x14ac:dyDescent="0.3">
      <c r="A10" s="12">
        <v>45078</v>
      </c>
      <c r="B10" s="13" t="str">
        <f t="shared" si="0"/>
        <v>32721Tai heo muối 200g</v>
      </c>
      <c r="C10" s="13" t="e">
        <v>#N/A</v>
      </c>
      <c r="D10" s="13" t="e">
        <f>+VLOOKUP(F10,[1]Ban_hang!$E$3:$G$326,3,0)</f>
        <v>#N/A</v>
      </c>
      <c r="E10" s="13" t="str">
        <f t="shared" si="1"/>
        <v>32721Tai heo muối 200g</v>
      </c>
      <c r="F10" s="9">
        <v>32721</v>
      </c>
      <c r="G10" s="9" t="s">
        <v>22</v>
      </c>
      <c r="H10" s="9" t="s">
        <v>27</v>
      </c>
      <c r="I10" s="8">
        <v>3</v>
      </c>
      <c r="J10" s="5">
        <v>52815</v>
      </c>
      <c r="K10" s="5">
        <v>158445</v>
      </c>
      <c r="L10" s="5">
        <v>0</v>
      </c>
      <c r="M10" s="5">
        <v>0</v>
      </c>
      <c r="N10" s="5">
        <f t="shared" si="2"/>
        <v>3</v>
      </c>
      <c r="O10" s="5">
        <v>0</v>
      </c>
      <c r="P10" s="5">
        <f t="shared" si="3"/>
        <v>3</v>
      </c>
    </row>
    <row r="11" spans="1:16" hidden="1" x14ac:dyDescent="0.3">
      <c r="A11" s="12">
        <v>45078</v>
      </c>
      <c r="B11" s="13" t="str">
        <f t="shared" si="0"/>
        <v>32721Gà muối 500g</v>
      </c>
      <c r="C11" s="13" t="e">
        <v>#N/A</v>
      </c>
      <c r="D11" s="13" t="e">
        <f>+VLOOKUP(F11,[1]Ban_hang!$E$3:$G$326,3,0)</f>
        <v>#N/A</v>
      </c>
      <c r="E11" s="13" t="str">
        <f t="shared" si="1"/>
        <v>32721Gà muối 500g</v>
      </c>
      <c r="F11" s="9">
        <v>32721</v>
      </c>
      <c r="G11" s="9" t="s">
        <v>16</v>
      </c>
      <c r="H11" s="9" t="s">
        <v>27</v>
      </c>
      <c r="I11" s="8">
        <v>2</v>
      </c>
      <c r="J11" s="5">
        <v>105505</v>
      </c>
      <c r="K11" s="5">
        <v>211010</v>
      </c>
      <c r="L11" s="5">
        <v>0</v>
      </c>
      <c r="M11" s="5">
        <v>0</v>
      </c>
      <c r="N11" s="5">
        <f t="shared" si="2"/>
        <v>2</v>
      </c>
      <c r="O11" s="5">
        <v>0</v>
      </c>
      <c r="P11" s="5">
        <f t="shared" si="3"/>
        <v>2</v>
      </c>
    </row>
    <row r="12" spans="1:16" hidden="1" x14ac:dyDescent="0.3">
      <c r="A12" s="12">
        <v>45078</v>
      </c>
      <c r="B12" s="13" t="str">
        <f t="shared" si="0"/>
        <v>32721Giò Tai Lưỡi Xào 250g</v>
      </c>
      <c r="C12" s="13" t="e">
        <v>#N/A</v>
      </c>
      <c r="D12" s="13" t="e">
        <f>+VLOOKUP(F12,[1]Ban_hang!$E$3:$G$326,3,0)</f>
        <v>#N/A</v>
      </c>
      <c r="E12" s="13" t="str">
        <f t="shared" si="1"/>
        <v>32721Giò Tai Lưỡi Xào 250g</v>
      </c>
      <c r="F12" s="9">
        <v>32721</v>
      </c>
      <c r="G12" s="9" t="s">
        <v>10</v>
      </c>
      <c r="H12" s="9" t="s">
        <v>27</v>
      </c>
      <c r="I12" s="8">
        <v>3</v>
      </c>
      <c r="J12" s="5">
        <v>47673</v>
      </c>
      <c r="K12" s="5">
        <v>143019</v>
      </c>
      <c r="L12" s="5">
        <v>0</v>
      </c>
      <c r="M12" s="5">
        <v>0</v>
      </c>
      <c r="N12" s="5">
        <f t="shared" si="2"/>
        <v>3</v>
      </c>
      <c r="O12" s="5">
        <v>0</v>
      </c>
      <c r="P12" s="5">
        <f t="shared" si="3"/>
        <v>3</v>
      </c>
    </row>
    <row r="13" spans="1:16" hidden="1" x14ac:dyDescent="0.3">
      <c r="A13" s="12">
        <v>45078</v>
      </c>
      <c r="B13" s="13" t="str">
        <f t="shared" si="0"/>
        <v>32721Mọc Nấm Hương 250g</v>
      </c>
      <c r="C13" s="13" t="e">
        <v>#N/A</v>
      </c>
      <c r="D13" s="13" t="e">
        <f>+VLOOKUP(F13,[1]Ban_hang!$E$3:$G$326,3,0)</f>
        <v>#N/A</v>
      </c>
      <c r="E13" s="13" t="str">
        <f t="shared" si="1"/>
        <v>32721Mọc Nấm Hương 250g</v>
      </c>
      <c r="F13" s="9">
        <v>32721</v>
      </c>
      <c r="G13" s="9" t="s">
        <v>6</v>
      </c>
      <c r="H13" s="9" t="s">
        <v>27</v>
      </c>
      <c r="I13" s="8">
        <v>3</v>
      </c>
      <c r="J13" s="5">
        <v>43700</v>
      </c>
      <c r="K13" s="5">
        <v>131100</v>
      </c>
      <c r="L13" s="5">
        <v>0</v>
      </c>
      <c r="M13" s="5">
        <v>0</v>
      </c>
      <c r="N13" s="5">
        <f t="shared" si="2"/>
        <v>3</v>
      </c>
      <c r="O13" s="5">
        <v>0</v>
      </c>
      <c r="P13" s="5">
        <f t="shared" si="3"/>
        <v>3</v>
      </c>
    </row>
    <row r="14" spans="1:16" hidden="1" x14ac:dyDescent="0.3">
      <c r="A14" s="12">
        <v>45078</v>
      </c>
      <c r="B14" s="13" t="str">
        <f t="shared" si="0"/>
        <v>32722Chân giò heo muối 300g</v>
      </c>
      <c r="C14" s="13" t="e">
        <v>#N/A</v>
      </c>
      <c r="D14" s="13" t="e">
        <f>+VLOOKUP(F14,[1]Ban_hang!$E$3:$G$326,3,0)</f>
        <v>#N/A</v>
      </c>
      <c r="E14" s="13" t="str">
        <f t="shared" si="1"/>
        <v>32722Chân giò heo muối 300g</v>
      </c>
      <c r="F14" s="9">
        <v>32722</v>
      </c>
      <c r="G14" s="9" t="s">
        <v>15</v>
      </c>
      <c r="H14" s="9" t="s">
        <v>27</v>
      </c>
      <c r="I14" s="8">
        <v>3</v>
      </c>
      <c r="J14" s="5">
        <v>69759</v>
      </c>
      <c r="K14" s="5">
        <v>209277</v>
      </c>
      <c r="L14" s="5">
        <v>0</v>
      </c>
      <c r="M14" s="5">
        <v>0</v>
      </c>
      <c r="N14" s="5">
        <f t="shared" si="2"/>
        <v>3</v>
      </c>
      <c r="O14" s="5">
        <v>0</v>
      </c>
      <c r="P14" s="5">
        <f t="shared" si="3"/>
        <v>3</v>
      </c>
    </row>
    <row r="15" spans="1:16" hidden="1" x14ac:dyDescent="0.3">
      <c r="A15" s="12">
        <v>45078</v>
      </c>
      <c r="B15" s="13" t="str">
        <f t="shared" si="0"/>
        <v>32722Gà muối 500g</v>
      </c>
      <c r="C15" s="13" t="e">
        <v>#N/A</v>
      </c>
      <c r="D15" s="13" t="e">
        <f>+VLOOKUP(F15,[1]Ban_hang!$E$3:$G$326,3,0)</f>
        <v>#N/A</v>
      </c>
      <c r="E15" s="13" t="str">
        <f t="shared" si="1"/>
        <v>32722Gà muối 500g</v>
      </c>
      <c r="F15" s="9">
        <v>32722</v>
      </c>
      <c r="G15" s="9" t="s">
        <v>16</v>
      </c>
      <c r="H15" s="9" t="s">
        <v>27</v>
      </c>
      <c r="I15" s="8">
        <v>2</v>
      </c>
      <c r="J15" s="5">
        <v>105505</v>
      </c>
      <c r="K15" s="5">
        <v>211010</v>
      </c>
      <c r="L15" s="5">
        <v>0</v>
      </c>
      <c r="M15" s="5">
        <v>0</v>
      </c>
      <c r="N15" s="5">
        <f t="shared" si="2"/>
        <v>2</v>
      </c>
      <c r="O15" s="5">
        <v>0</v>
      </c>
      <c r="P15" s="5">
        <f t="shared" si="3"/>
        <v>2</v>
      </c>
    </row>
    <row r="16" spans="1:16" hidden="1" x14ac:dyDescent="0.3">
      <c r="A16" s="12">
        <v>45078</v>
      </c>
      <c r="B16" s="13" t="str">
        <f t="shared" si="0"/>
        <v>32722Mọc Nấm Hương 250g</v>
      </c>
      <c r="C16" s="13" t="e">
        <v>#N/A</v>
      </c>
      <c r="D16" s="13" t="e">
        <f>+VLOOKUP(F16,[1]Ban_hang!$E$3:$G$326,3,0)</f>
        <v>#N/A</v>
      </c>
      <c r="E16" s="13" t="str">
        <f t="shared" si="1"/>
        <v>32722Mọc Nấm Hương 250g</v>
      </c>
      <c r="F16" s="9">
        <v>32722</v>
      </c>
      <c r="G16" s="9" t="s">
        <v>6</v>
      </c>
      <c r="H16" s="9" t="s">
        <v>27</v>
      </c>
      <c r="I16" s="8">
        <v>3</v>
      </c>
      <c r="J16" s="5">
        <v>43700</v>
      </c>
      <c r="K16" s="5">
        <v>131100</v>
      </c>
      <c r="L16" s="5">
        <v>0</v>
      </c>
      <c r="M16" s="5">
        <v>0</v>
      </c>
      <c r="N16" s="5">
        <f t="shared" si="2"/>
        <v>3</v>
      </c>
      <c r="O16" s="5">
        <v>0</v>
      </c>
      <c r="P16" s="5">
        <f t="shared" si="3"/>
        <v>3</v>
      </c>
    </row>
    <row r="17" spans="1:16" hidden="1" x14ac:dyDescent="0.3">
      <c r="A17" s="12">
        <v>45078</v>
      </c>
      <c r="B17" s="13" t="str">
        <f t="shared" si="0"/>
        <v>32722Giò Tai Lưỡi Xào 250g</v>
      </c>
      <c r="C17" s="13" t="e">
        <v>#N/A</v>
      </c>
      <c r="D17" s="13" t="e">
        <f>+VLOOKUP(F17,[1]Ban_hang!$E$3:$G$326,3,0)</f>
        <v>#N/A</v>
      </c>
      <c r="E17" s="13" t="str">
        <f t="shared" si="1"/>
        <v>32722Giò Tai Lưỡi Xào 250g</v>
      </c>
      <c r="F17" s="9">
        <v>32722</v>
      </c>
      <c r="G17" s="9" t="s">
        <v>10</v>
      </c>
      <c r="H17" s="9" t="s">
        <v>27</v>
      </c>
      <c r="I17" s="8">
        <v>3</v>
      </c>
      <c r="J17" s="5">
        <v>47673</v>
      </c>
      <c r="K17" s="5">
        <v>143019</v>
      </c>
      <c r="L17" s="5">
        <v>0</v>
      </c>
      <c r="M17" s="5">
        <v>0</v>
      </c>
      <c r="N17" s="5">
        <f t="shared" si="2"/>
        <v>3</v>
      </c>
      <c r="O17" s="5">
        <v>0</v>
      </c>
      <c r="P17" s="5">
        <f t="shared" si="3"/>
        <v>3</v>
      </c>
    </row>
    <row r="18" spans="1:16" hidden="1" x14ac:dyDescent="0.3">
      <c r="A18" s="12">
        <v>45080</v>
      </c>
      <c r="B18" s="13" t="str">
        <f t="shared" si="0"/>
        <v>32998Chân giò heo muối 500g</v>
      </c>
      <c r="C18" s="13" t="e">
        <v>#N/A</v>
      </c>
      <c r="D18" s="13" t="e">
        <f>+VLOOKUP(F18,[1]Ban_hang!$E$3:$G$326,3,0)</f>
        <v>#N/A</v>
      </c>
      <c r="E18" s="13" t="str">
        <f t="shared" si="1"/>
        <v>32998Chân giò heo muối 500g</v>
      </c>
      <c r="F18" s="9">
        <v>32998</v>
      </c>
      <c r="G18" s="9" t="s">
        <v>14</v>
      </c>
      <c r="H18" s="9" t="s">
        <v>27</v>
      </c>
      <c r="I18" s="8">
        <v>2</v>
      </c>
      <c r="J18" s="5">
        <v>113113</v>
      </c>
      <c r="K18" s="5">
        <v>226226</v>
      </c>
      <c r="L18" s="5">
        <v>0</v>
      </c>
      <c r="M18" s="5">
        <v>0</v>
      </c>
      <c r="N18" s="5">
        <f t="shared" si="2"/>
        <v>2</v>
      </c>
      <c r="O18" s="5">
        <v>0</v>
      </c>
      <c r="P18" s="5">
        <f t="shared" si="3"/>
        <v>2</v>
      </c>
    </row>
    <row r="19" spans="1:16" hidden="1" x14ac:dyDescent="0.3">
      <c r="A19" s="12">
        <v>45080</v>
      </c>
      <c r="B19" s="13" t="str">
        <f t="shared" si="0"/>
        <v>32998Tai heo muối 200g</v>
      </c>
      <c r="C19" s="13" t="e">
        <v>#N/A</v>
      </c>
      <c r="D19" s="13" t="e">
        <f>+VLOOKUP(F19,[1]Ban_hang!$E$3:$G$326,3,0)</f>
        <v>#N/A</v>
      </c>
      <c r="E19" s="13" t="str">
        <f t="shared" si="1"/>
        <v>32998Tai heo muối 200g</v>
      </c>
      <c r="F19" s="9">
        <v>32998</v>
      </c>
      <c r="G19" s="9" t="s">
        <v>22</v>
      </c>
      <c r="H19" s="9" t="s">
        <v>27</v>
      </c>
      <c r="I19" s="8">
        <v>2</v>
      </c>
      <c r="J19" s="5">
        <v>52815</v>
      </c>
      <c r="K19" s="5">
        <v>105630</v>
      </c>
      <c r="L19" s="5">
        <v>0</v>
      </c>
      <c r="M19" s="5">
        <v>0</v>
      </c>
      <c r="N19" s="5">
        <f t="shared" si="2"/>
        <v>2</v>
      </c>
      <c r="O19" s="5">
        <v>0</v>
      </c>
      <c r="P19" s="5">
        <f t="shared" si="3"/>
        <v>2</v>
      </c>
    </row>
    <row r="20" spans="1:16" hidden="1" x14ac:dyDescent="0.3">
      <c r="A20" s="12">
        <v>45080</v>
      </c>
      <c r="B20" s="13" t="str">
        <f t="shared" si="0"/>
        <v>32998Tai heo muối 400g</v>
      </c>
      <c r="C20" s="13" t="e">
        <v>#N/A</v>
      </c>
      <c r="D20" s="13" t="e">
        <f>+VLOOKUP(F20,[1]Ban_hang!$E$3:$G$326,3,0)</f>
        <v>#N/A</v>
      </c>
      <c r="E20" s="13" t="str">
        <f t="shared" si="1"/>
        <v>32998Tai heo muối 400g</v>
      </c>
      <c r="F20" s="9">
        <v>32998</v>
      </c>
      <c r="G20" s="9" t="s">
        <v>11</v>
      </c>
      <c r="H20" s="9" t="s">
        <v>27</v>
      </c>
      <c r="I20" s="8">
        <v>2</v>
      </c>
      <c r="J20" s="5">
        <v>101845</v>
      </c>
      <c r="K20" s="5">
        <v>203690</v>
      </c>
      <c r="L20" s="5">
        <v>0</v>
      </c>
      <c r="M20" s="5">
        <v>0</v>
      </c>
      <c r="N20" s="5">
        <f t="shared" si="2"/>
        <v>2</v>
      </c>
      <c r="O20" s="5">
        <v>0</v>
      </c>
      <c r="P20" s="5">
        <f t="shared" si="3"/>
        <v>2</v>
      </c>
    </row>
    <row r="21" spans="1:16" hidden="1" x14ac:dyDescent="0.3">
      <c r="A21" s="12">
        <v>45080</v>
      </c>
      <c r="B21" s="13" t="str">
        <f t="shared" si="0"/>
        <v>32998Bắp bò muối 200g</v>
      </c>
      <c r="C21" s="13" t="e">
        <v>#N/A</v>
      </c>
      <c r="D21" s="13" t="e">
        <f>+VLOOKUP(F21,[1]Ban_hang!$E$3:$G$326,3,0)</f>
        <v>#N/A</v>
      </c>
      <c r="E21" s="13" t="str">
        <f t="shared" si="1"/>
        <v>32998Bắp bò muối 200g</v>
      </c>
      <c r="F21" s="9">
        <v>32998</v>
      </c>
      <c r="G21" s="9" t="s">
        <v>17</v>
      </c>
      <c r="H21" s="9" t="s">
        <v>27</v>
      </c>
      <c r="I21" s="8">
        <v>2</v>
      </c>
      <c r="J21" s="5">
        <v>83398</v>
      </c>
      <c r="K21" s="5">
        <v>166796</v>
      </c>
      <c r="L21" s="5">
        <v>0</v>
      </c>
      <c r="M21" s="5">
        <v>0</v>
      </c>
      <c r="N21" s="5">
        <f t="shared" si="2"/>
        <v>2</v>
      </c>
      <c r="O21" s="5">
        <v>0</v>
      </c>
      <c r="P21" s="5">
        <f t="shared" si="3"/>
        <v>2</v>
      </c>
    </row>
    <row r="22" spans="1:16" hidden="1" x14ac:dyDescent="0.3">
      <c r="A22" s="12">
        <v>45080</v>
      </c>
      <c r="B22" s="13" t="str">
        <f t="shared" si="0"/>
        <v>32998Giò lụa 500g</v>
      </c>
      <c r="C22" s="13" t="e">
        <v>#N/A</v>
      </c>
      <c r="D22" s="13" t="e">
        <f>+VLOOKUP(F22,[1]Ban_hang!$E$3:$G$326,3,0)</f>
        <v>#N/A</v>
      </c>
      <c r="E22" s="13" t="str">
        <f t="shared" si="1"/>
        <v>32998Giò lụa 500g</v>
      </c>
      <c r="F22" s="9">
        <v>32998</v>
      </c>
      <c r="G22" s="9" t="s">
        <v>21</v>
      </c>
      <c r="H22" s="9" t="s">
        <v>27</v>
      </c>
      <c r="I22" s="8">
        <v>3</v>
      </c>
      <c r="J22" s="5">
        <v>89312</v>
      </c>
      <c r="K22" s="5">
        <v>267936</v>
      </c>
      <c r="L22" s="5">
        <v>0</v>
      </c>
      <c r="M22" s="5">
        <v>0</v>
      </c>
      <c r="N22" s="5">
        <f t="shared" si="2"/>
        <v>3</v>
      </c>
      <c r="O22" s="5">
        <v>0</v>
      </c>
      <c r="P22" s="5">
        <f t="shared" si="3"/>
        <v>3</v>
      </c>
    </row>
    <row r="23" spans="1:16" hidden="1" x14ac:dyDescent="0.3">
      <c r="A23" s="12">
        <v>45080</v>
      </c>
      <c r="B23" s="13" t="str">
        <f t="shared" si="0"/>
        <v>32998Giò Tai Lưỡi Xào 250g</v>
      </c>
      <c r="C23" s="13" t="e">
        <v>#N/A</v>
      </c>
      <c r="D23" s="13" t="e">
        <f>+VLOOKUP(F23,[1]Ban_hang!$E$3:$G$326,3,0)</f>
        <v>#N/A</v>
      </c>
      <c r="E23" s="13" t="str">
        <f t="shared" si="1"/>
        <v>32998Giò Tai Lưỡi Xào 250g</v>
      </c>
      <c r="F23" s="9">
        <v>32998</v>
      </c>
      <c r="G23" s="9" t="s">
        <v>10</v>
      </c>
      <c r="H23" s="9" t="s">
        <v>27</v>
      </c>
      <c r="I23" s="8">
        <v>3</v>
      </c>
      <c r="J23" s="5">
        <v>96890</v>
      </c>
      <c r="K23" s="5">
        <v>290670</v>
      </c>
      <c r="L23" s="5">
        <v>0</v>
      </c>
      <c r="M23" s="5">
        <v>0</v>
      </c>
      <c r="N23" s="5">
        <f t="shared" si="2"/>
        <v>3</v>
      </c>
      <c r="O23" s="5">
        <v>0</v>
      </c>
      <c r="P23" s="5">
        <f t="shared" si="3"/>
        <v>3</v>
      </c>
    </row>
    <row r="24" spans="1:16" hidden="1" x14ac:dyDescent="0.3">
      <c r="A24" s="12">
        <v>45080</v>
      </c>
      <c r="B24" s="13" t="str">
        <f t="shared" si="0"/>
        <v>32998Giò Tai Lưỡi Xào 250g</v>
      </c>
      <c r="C24" s="13" t="e">
        <v>#N/A</v>
      </c>
      <c r="D24" s="13" t="e">
        <f>+VLOOKUP(F24,[1]Ban_hang!$E$3:$G$326,3,0)</f>
        <v>#N/A</v>
      </c>
      <c r="E24" s="13" t="str">
        <f t="shared" si="1"/>
        <v>32998Giò Tai Lưỡi Xào 250g</v>
      </c>
      <c r="F24" s="9">
        <v>32998</v>
      </c>
      <c r="G24" s="9" t="s">
        <v>10</v>
      </c>
      <c r="H24" s="9" t="s">
        <v>27</v>
      </c>
      <c r="I24" s="8">
        <v>3</v>
      </c>
      <c r="J24" s="5">
        <v>47673</v>
      </c>
      <c r="K24" s="5">
        <v>143019</v>
      </c>
      <c r="L24" s="5">
        <v>0</v>
      </c>
      <c r="M24" s="5">
        <v>0</v>
      </c>
      <c r="N24" s="5">
        <f t="shared" si="2"/>
        <v>3</v>
      </c>
      <c r="O24" s="5">
        <v>0</v>
      </c>
      <c r="P24" s="5">
        <f t="shared" si="3"/>
        <v>3</v>
      </c>
    </row>
    <row r="25" spans="1:16" hidden="1" x14ac:dyDescent="0.3">
      <c r="A25" s="12">
        <v>45080</v>
      </c>
      <c r="B25" s="13" t="str">
        <f t="shared" si="0"/>
        <v>32998Mọc Nấm Hương 250g</v>
      </c>
      <c r="C25" s="13" t="e">
        <v>#N/A</v>
      </c>
      <c r="D25" s="13" t="e">
        <f>+VLOOKUP(F25,[1]Ban_hang!$E$3:$G$326,3,0)</f>
        <v>#N/A</v>
      </c>
      <c r="E25" s="13" t="str">
        <f t="shared" si="1"/>
        <v>32998Mọc Nấm Hương 250g</v>
      </c>
      <c r="F25" s="9">
        <v>32998</v>
      </c>
      <c r="G25" s="9" t="s">
        <v>6</v>
      </c>
      <c r="H25" s="9" t="s">
        <v>27</v>
      </c>
      <c r="I25" s="8">
        <v>3</v>
      </c>
      <c r="J25" s="5">
        <v>43700</v>
      </c>
      <c r="K25" s="5">
        <v>131100</v>
      </c>
      <c r="L25" s="5">
        <v>0</v>
      </c>
      <c r="M25" s="5">
        <v>0</v>
      </c>
      <c r="N25" s="5">
        <f t="shared" si="2"/>
        <v>3</v>
      </c>
      <c r="O25" s="5">
        <v>0</v>
      </c>
      <c r="P25" s="5">
        <f t="shared" si="3"/>
        <v>3</v>
      </c>
    </row>
    <row r="26" spans="1:16" hidden="1" x14ac:dyDescent="0.3">
      <c r="A26" s="12">
        <v>45080</v>
      </c>
      <c r="B26" s="13" t="str">
        <f t="shared" si="0"/>
        <v>33037Chân giò heo muối 300g</v>
      </c>
      <c r="C26" s="13" t="e">
        <v>#N/A</v>
      </c>
      <c r="D26" s="13" t="e">
        <f>+VLOOKUP(F26,[1]Ban_hang!$E$3:$G$326,3,0)</f>
        <v>#N/A</v>
      </c>
      <c r="E26" s="13" t="str">
        <f t="shared" si="1"/>
        <v>33037Chân giò heo muối 300g</v>
      </c>
      <c r="F26" s="9">
        <v>33037</v>
      </c>
      <c r="G26" s="9" t="s">
        <v>15</v>
      </c>
      <c r="H26" s="9" t="s">
        <v>27</v>
      </c>
      <c r="I26" s="8">
        <v>10</v>
      </c>
      <c r="J26" s="5">
        <v>69759</v>
      </c>
      <c r="K26" s="5">
        <v>697590</v>
      </c>
      <c r="L26" s="5">
        <v>0</v>
      </c>
      <c r="M26" s="5">
        <v>0</v>
      </c>
      <c r="N26" s="5">
        <f t="shared" si="2"/>
        <v>10</v>
      </c>
      <c r="O26" s="5">
        <v>0</v>
      </c>
      <c r="P26" s="5">
        <f t="shared" si="3"/>
        <v>10</v>
      </c>
    </row>
    <row r="27" spans="1:16" hidden="1" x14ac:dyDescent="0.3">
      <c r="A27" s="12">
        <v>45080</v>
      </c>
      <c r="B27" s="13" t="str">
        <f t="shared" si="0"/>
        <v>33037Chân giò heo muối 500g</v>
      </c>
      <c r="C27" s="13" t="e">
        <v>#N/A</v>
      </c>
      <c r="D27" s="13" t="e">
        <f>+VLOOKUP(F27,[1]Ban_hang!$E$3:$G$326,3,0)</f>
        <v>#N/A</v>
      </c>
      <c r="E27" s="13" t="str">
        <f t="shared" si="1"/>
        <v>33037Chân giò heo muối 500g</v>
      </c>
      <c r="F27" s="9">
        <v>33037</v>
      </c>
      <c r="G27" s="9" t="s">
        <v>14</v>
      </c>
      <c r="H27" s="9" t="s">
        <v>27</v>
      </c>
      <c r="I27" s="8">
        <v>10</v>
      </c>
      <c r="J27" s="5">
        <v>113113</v>
      </c>
      <c r="K27" s="5">
        <v>1131130</v>
      </c>
      <c r="L27" s="5">
        <v>0</v>
      </c>
      <c r="M27" s="5">
        <v>0</v>
      </c>
      <c r="N27" s="5">
        <f t="shared" si="2"/>
        <v>10</v>
      </c>
      <c r="O27" s="5">
        <v>0</v>
      </c>
      <c r="P27" s="5">
        <f t="shared" si="3"/>
        <v>10</v>
      </c>
    </row>
    <row r="28" spans="1:16" hidden="1" x14ac:dyDescent="0.3">
      <c r="A28" s="12">
        <v>45080</v>
      </c>
      <c r="B28" s="13" t="str">
        <f t="shared" si="0"/>
        <v>33037Tai heo muối 200g</v>
      </c>
      <c r="C28" s="13" t="e">
        <v>#N/A</v>
      </c>
      <c r="D28" s="13" t="e">
        <f>+VLOOKUP(F28,[1]Ban_hang!$E$3:$G$326,3,0)</f>
        <v>#N/A</v>
      </c>
      <c r="E28" s="13" t="str">
        <f t="shared" si="1"/>
        <v>33037Tai heo muối 200g</v>
      </c>
      <c r="F28" s="9">
        <v>33037</v>
      </c>
      <c r="G28" s="9" t="s">
        <v>22</v>
      </c>
      <c r="H28" s="9" t="s">
        <v>27</v>
      </c>
      <c r="I28" s="8">
        <v>5</v>
      </c>
      <c r="J28" s="5">
        <v>52815</v>
      </c>
      <c r="K28" s="5">
        <v>264075</v>
      </c>
      <c r="L28" s="5">
        <v>0</v>
      </c>
      <c r="M28" s="5">
        <v>0</v>
      </c>
      <c r="N28" s="5">
        <f t="shared" si="2"/>
        <v>5</v>
      </c>
      <c r="O28" s="5">
        <v>0</v>
      </c>
      <c r="P28" s="5">
        <f t="shared" si="3"/>
        <v>5</v>
      </c>
    </row>
    <row r="29" spans="1:16" hidden="1" x14ac:dyDescent="0.3">
      <c r="A29" s="12">
        <v>45080</v>
      </c>
      <c r="B29" s="13" t="str">
        <f t="shared" si="0"/>
        <v>33037Gà muối 500g</v>
      </c>
      <c r="C29" s="13" t="e">
        <v>#N/A</v>
      </c>
      <c r="D29" s="13" t="e">
        <f>+VLOOKUP(F29,[1]Ban_hang!$E$3:$G$326,3,0)</f>
        <v>#N/A</v>
      </c>
      <c r="E29" s="13" t="str">
        <f t="shared" si="1"/>
        <v>33037Gà muối 500g</v>
      </c>
      <c r="F29" s="9">
        <v>33037</v>
      </c>
      <c r="G29" s="9" t="s">
        <v>16</v>
      </c>
      <c r="H29" s="9" t="s">
        <v>27</v>
      </c>
      <c r="I29" s="8">
        <v>20</v>
      </c>
      <c r="J29" s="5">
        <v>105505</v>
      </c>
      <c r="K29" s="5">
        <v>2110100</v>
      </c>
      <c r="L29" s="5">
        <v>0</v>
      </c>
      <c r="M29" s="5">
        <v>0</v>
      </c>
      <c r="N29" s="5">
        <f t="shared" si="2"/>
        <v>20</v>
      </c>
      <c r="O29" s="5">
        <v>0</v>
      </c>
      <c r="P29" s="5">
        <f t="shared" si="3"/>
        <v>20</v>
      </c>
    </row>
    <row r="30" spans="1:16" hidden="1" x14ac:dyDescent="0.3">
      <c r="A30" s="12">
        <v>45080</v>
      </c>
      <c r="B30" s="13" t="str">
        <f t="shared" si="0"/>
        <v>33038Gà muối 500g</v>
      </c>
      <c r="C30" s="13" t="e">
        <v>#N/A</v>
      </c>
      <c r="D30" s="13" t="e">
        <f>+VLOOKUP(F30,[1]Ban_hang!$E$3:$G$326,3,0)</f>
        <v>#N/A</v>
      </c>
      <c r="E30" s="13" t="str">
        <f t="shared" si="1"/>
        <v>33038Gà muối 500g</v>
      </c>
      <c r="F30" s="9">
        <v>33038</v>
      </c>
      <c r="G30" s="9" t="s">
        <v>16</v>
      </c>
      <c r="H30" s="9" t="s">
        <v>27</v>
      </c>
      <c r="I30" s="8">
        <v>5</v>
      </c>
      <c r="J30" s="5">
        <v>105505</v>
      </c>
      <c r="K30" s="5">
        <v>527525</v>
      </c>
      <c r="L30" s="5">
        <v>0</v>
      </c>
      <c r="M30" s="5">
        <v>0</v>
      </c>
      <c r="N30" s="5">
        <f t="shared" si="2"/>
        <v>5</v>
      </c>
      <c r="O30" s="5">
        <v>0</v>
      </c>
      <c r="P30" s="5">
        <f t="shared" si="3"/>
        <v>5</v>
      </c>
    </row>
    <row r="31" spans="1:16" hidden="1" x14ac:dyDescent="0.3">
      <c r="A31" s="12">
        <v>45080</v>
      </c>
      <c r="B31" s="13" t="str">
        <f t="shared" si="0"/>
        <v>33039Chân giò heo muối 300g</v>
      </c>
      <c r="C31" s="13" t="e">
        <v>#N/A</v>
      </c>
      <c r="D31" s="13" t="e">
        <f>+VLOOKUP(F31,[1]Ban_hang!$E$3:$G$326,3,0)</f>
        <v>#N/A</v>
      </c>
      <c r="E31" s="13" t="str">
        <f t="shared" si="1"/>
        <v>33039Chân giò heo muối 300g</v>
      </c>
      <c r="F31" s="9">
        <v>33039</v>
      </c>
      <c r="G31" s="9" t="s">
        <v>15</v>
      </c>
      <c r="H31" s="9" t="s">
        <v>27</v>
      </c>
      <c r="I31" s="8">
        <v>10</v>
      </c>
      <c r="J31" s="5">
        <v>69759</v>
      </c>
      <c r="K31" s="5">
        <v>697590</v>
      </c>
      <c r="L31" s="5">
        <v>0</v>
      </c>
      <c r="M31" s="5">
        <v>0</v>
      </c>
      <c r="N31" s="5">
        <f t="shared" si="2"/>
        <v>10</v>
      </c>
      <c r="O31" s="5">
        <v>0</v>
      </c>
      <c r="P31" s="5">
        <f t="shared" si="3"/>
        <v>10</v>
      </c>
    </row>
    <row r="32" spans="1:16" hidden="1" x14ac:dyDescent="0.3">
      <c r="A32" s="12">
        <v>45080</v>
      </c>
      <c r="B32" s="13" t="str">
        <f t="shared" si="0"/>
        <v>33039Gà muối 500g</v>
      </c>
      <c r="C32" s="13" t="e">
        <v>#N/A</v>
      </c>
      <c r="D32" s="13" t="e">
        <f>+VLOOKUP(F32,[1]Ban_hang!$E$3:$G$326,3,0)</f>
        <v>#N/A</v>
      </c>
      <c r="E32" s="13" t="str">
        <f t="shared" si="1"/>
        <v>33039Gà muối 500g</v>
      </c>
      <c r="F32" s="9">
        <v>33039</v>
      </c>
      <c r="G32" s="9" t="s">
        <v>16</v>
      </c>
      <c r="H32" s="9" t="s">
        <v>27</v>
      </c>
      <c r="I32" s="8">
        <v>4</v>
      </c>
      <c r="J32" s="5">
        <v>105505</v>
      </c>
      <c r="K32" s="5">
        <v>422020</v>
      </c>
      <c r="L32" s="5">
        <v>0</v>
      </c>
      <c r="M32" s="5">
        <v>0</v>
      </c>
      <c r="N32" s="5">
        <f t="shared" si="2"/>
        <v>4</v>
      </c>
      <c r="O32" s="5">
        <v>0</v>
      </c>
      <c r="P32" s="5">
        <f t="shared" si="3"/>
        <v>4</v>
      </c>
    </row>
    <row r="33" spans="1:16" hidden="1" x14ac:dyDescent="0.3">
      <c r="A33" s="12">
        <v>45082</v>
      </c>
      <c r="B33" s="13" t="str">
        <f t="shared" si="0"/>
        <v>33061Chân giò heo muối 500g</v>
      </c>
      <c r="C33" s="13" t="e">
        <v>#N/A</v>
      </c>
      <c r="D33" s="13" t="e">
        <f>+VLOOKUP(F33,[1]Ban_hang!$E$3:$G$326,3,0)</f>
        <v>#N/A</v>
      </c>
      <c r="E33" s="13" t="str">
        <f t="shared" si="1"/>
        <v>33061Chân giò heo muối 500g</v>
      </c>
      <c r="F33" s="9">
        <v>33061</v>
      </c>
      <c r="G33" s="9" t="s">
        <v>14</v>
      </c>
      <c r="H33" s="9" t="s">
        <v>27</v>
      </c>
      <c r="I33" s="8">
        <v>10</v>
      </c>
      <c r="J33" s="5">
        <v>113113</v>
      </c>
      <c r="K33" s="5">
        <v>1131130</v>
      </c>
      <c r="L33" s="5">
        <v>0</v>
      </c>
      <c r="M33" s="5">
        <v>0</v>
      </c>
      <c r="N33" s="5">
        <f t="shared" si="2"/>
        <v>10</v>
      </c>
      <c r="O33" s="5">
        <v>0</v>
      </c>
      <c r="P33" s="5">
        <f t="shared" si="3"/>
        <v>10</v>
      </c>
    </row>
    <row r="34" spans="1:16" hidden="1" x14ac:dyDescent="0.3">
      <c r="A34" s="12">
        <v>45082</v>
      </c>
      <c r="B34" s="13" t="str">
        <f t="shared" si="0"/>
        <v>33061Tai heo muối 400g</v>
      </c>
      <c r="C34" s="13" t="e">
        <v>#N/A</v>
      </c>
      <c r="D34" s="13" t="e">
        <f>+VLOOKUP(F34,[1]Ban_hang!$E$3:$G$326,3,0)</f>
        <v>#N/A</v>
      </c>
      <c r="E34" s="13" t="str">
        <f t="shared" si="1"/>
        <v>33061Tai heo muối 400g</v>
      </c>
      <c r="F34" s="9">
        <v>33061</v>
      </c>
      <c r="G34" s="9" t="s">
        <v>11</v>
      </c>
      <c r="H34" s="9" t="s">
        <v>27</v>
      </c>
      <c r="I34" s="8">
        <v>5</v>
      </c>
      <c r="J34" s="5">
        <v>101845</v>
      </c>
      <c r="K34" s="5">
        <v>509225</v>
      </c>
      <c r="L34" s="5">
        <v>0</v>
      </c>
      <c r="M34" s="5">
        <v>0</v>
      </c>
      <c r="N34" s="5">
        <f t="shared" si="2"/>
        <v>5</v>
      </c>
      <c r="O34" s="5">
        <v>0</v>
      </c>
      <c r="P34" s="5">
        <f t="shared" si="3"/>
        <v>5</v>
      </c>
    </row>
    <row r="35" spans="1:16" hidden="1" x14ac:dyDescent="0.3">
      <c r="A35" s="12">
        <v>45082</v>
      </c>
      <c r="B35" s="13" t="str">
        <f t="shared" si="0"/>
        <v>33061Gà muối 500g</v>
      </c>
      <c r="C35" s="13" t="e">
        <v>#N/A</v>
      </c>
      <c r="D35" s="13" t="e">
        <f>+VLOOKUP(F35,[1]Ban_hang!$E$3:$G$326,3,0)</f>
        <v>#N/A</v>
      </c>
      <c r="E35" s="13" t="str">
        <f t="shared" si="1"/>
        <v>33061Gà muối 500g</v>
      </c>
      <c r="F35" s="9">
        <v>33061</v>
      </c>
      <c r="G35" s="9" t="s">
        <v>16</v>
      </c>
      <c r="H35" s="9" t="s">
        <v>27</v>
      </c>
      <c r="I35" s="8">
        <v>10</v>
      </c>
      <c r="J35" s="5">
        <v>105505</v>
      </c>
      <c r="K35" s="5">
        <v>1055050</v>
      </c>
      <c r="L35" s="5">
        <v>0</v>
      </c>
      <c r="M35" s="5">
        <v>0</v>
      </c>
      <c r="N35" s="5">
        <f t="shared" si="2"/>
        <v>10</v>
      </c>
      <c r="O35" s="5">
        <v>0</v>
      </c>
      <c r="P35" s="5">
        <f t="shared" si="3"/>
        <v>10</v>
      </c>
    </row>
    <row r="36" spans="1:16" hidden="1" x14ac:dyDescent="0.3">
      <c r="A36" s="12">
        <v>45082</v>
      </c>
      <c r="B36" s="13" t="str">
        <f t="shared" si="0"/>
        <v>33123Chân giò heo muối 300g</v>
      </c>
      <c r="C36" s="13" t="e">
        <v>#N/A</v>
      </c>
      <c r="D36" s="13" t="e">
        <f>+VLOOKUP(F36,[1]Ban_hang!$E$3:$G$326,3,0)</f>
        <v>#N/A</v>
      </c>
      <c r="E36" s="13" t="str">
        <f t="shared" si="1"/>
        <v>33123Chân giò heo muối 300g</v>
      </c>
      <c r="F36" s="9">
        <v>33123</v>
      </c>
      <c r="G36" s="9" t="s">
        <v>15</v>
      </c>
      <c r="H36" s="9" t="s">
        <v>27</v>
      </c>
      <c r="I36" s="8">
        <v>3</v>
      </c>
      <c r="J36" s="5">
        <v>69759</v>
      </c>
      <c r="K36" s="5">
        <v>209277</v>
      </c>
      <c r="L36" s="5">
        <v>0</v>
      </c>
      <c r="M36" s="5">
        <v>0</v>
      </c>
      <c r="N36" s="5">
        <f t="shared" si="2"/>
        <v>3</v>
      </c>
      <c r="O36" s="5">
        <v>0</v>
      </c>
      <c r="P36" s="5">
        <f t="shared" si="3"/>
        <v>3</v>
      </c>
    </row>
    <row r="37" spans="1:16" hidden="1" x14ac:dyDescent="0.3">
      <c r="A37" s="12">
        <v>45082</v>
      </c>
      <c r="B37" s="13" t="str">
        <f t="shared" ref="B37:B68" si="4">+F37&amp;G37</f>
        <v>33123Tai heo muối 200g</v>
      </c>
      <c r="C37" s="13" t="e">
        <v>#N/A</v>
      </c>
      <c r="D37" s="13" t="e">
        <f>+VLOOKUP(F37,[1]Ban_hang!$E$3:$G$326,3,0)</f>
        <v>#N/A</v>
      </c>
      <c r="E37" s="13" t="str">
        <f t="shared" ref="E37:E68" si="5">+F37&amp;G37</f>
        <v>33123Tai heo muối 200g</v>
      </c>
      <c r="F37" s="9">
        <v>33123</v>
      </c>
      <c r="G37" s="9" t="s">
        <v>22</v>
      </c>
      <c r="H37" s="9" t="s">
        <v>27</v>
      </c>
      <c r="I37" s="8">
        <v>3</v>
      </c>
      <c r="J37" s="5">
        <v>52815</v>
      </c>
      <c r="K37" s="5">
        <v>158445</v>
      </c>
      <c r="L37" s="5">
        <v>0</v>
      </c>
      <c r="M37" s="5">
        <v>0</v>
      </c>
      <c r="N37" s="5">
        <f t="shared" ref="N37:N68" si="6">+I37-M37</f>
        <v>3</v>
      </c>
      <c r="O37" s="5">
        <v>0</v>
      </c>
      <c r="P37" s="5">
        <f t="shared" ref="P37:P68" si="7">+N37-O37</f>
        <v>3</v>
      </c>
    </row>
    <row r="38" spans="1:16" hidden="1" x14ac:dyDescent="0.3">
      <c r="A38" s="12">
        <v>45082</v>
      </c>
      <c r="B38" s="13" t="str">
        <f t="shared" si="4"/>
        <v>33123Giò Tai Lưỡi Xào 250g</v>
      </c>
      <c r="C38" s="13" t="e">
        <v>#N/A</v>
      </c>
      <c r="D38" s="13" t="e">
        <f>+VLOOKUP(F38,[1]Ban_hang!$E$3:$G$326,3,0)</f>
        <v>#N/A</v>
      </c>
      <c r="E38" s="13" t="str">
        <f t="shared" si="5"/>
        <v>33123Giò Tai Lưỡi Xào 250g</v>
      </c>
      <c r="F38" s="9">
        <v>33123</v>
      </c>
      <c r="G38" s="9" t="s">
        <v>10</v>
      </c>
      <c r="H38" s="9" t="s">
        <v>27</v>
      </c>
      <c r="I38" s="8">
        <v>3</v>
      </c>
      <c r="J38" s="5">
        <v>47673</v>
      </c>
      <c r="K38" s="5">
        <v>143019</v>
      </c>
      <c r="L38" s="5">
        <v>0</v>
      </c>
      <c r="M38" s="5">
        <v>0</v>
      </c>
      <c r="N38" s="5">
        <f t="shared" si="6"/>
        <v>3</v>
      </c>
      <c r="O38" s="5">
        <v>0</v>
      </c>
      <c r="P38" s="5">
        <f t="shared" si="7"/>
        <v>3</v>
      </c>
    </row>
    <row r="39" spans="1:16" hidden="1" x14ac:dyDescent="0.3">
      <c r="A39" s="12">
        <v>45082</v>
      </c>
      <c r="B39" s="13" t="str">
        <f t="shared" si="4"/>
        <v>33128Chân giò heo muối 300g</v>
      </c>
      <c r="C39" s="13" t="e">
        <v>#N/A</v>
      </c>
      <c r="D39" s="13" t="e">
        <f>+VLOOKUP(F39,[1]Ban_hang!$E$3:$G$326,3,0)</f>
        <v>#N/A</v>
      </c>
      <c r="E39" s="13" t="str">
        <f t="shared" si="5"/>
        <v>33128Chân giò heo muối 300g</v>
      </c>
      <c r="F39" s="9">
        <v>33128</v>
      </c>
      <c r="G39" s="9" t="s">
        <v>15</v>
      </c>
      <c r="H39" s="9" t="s">
        <v>27</v>
      </c>
      <c r="I39" s="8">
        <v>10</v>
      </c>
      <c r="J39" s="5">
        <v>69759</v>
      </c>
      <c r="K39" s="5">
        <v>697590</v>
      </c>
      <c r="L39" s="5">
        <v>0</v>
      </c>
      <c r="M39" s="5">
        <v>0</v>
      </c>
      <c r="N39" s="5">
        <f t="shared" si="6"/>
        <v>10</v>
      </c>
      <c r="O39" s="5">
        <v>0</v>
      </c>
      <c r="P39" s="5">
        <f t="shared" si="7"/>
        <v>10</v>
      </c>
    </row>
    <row r="40" spans="1:16" hidden="1" x14ac:dyDescent="0.3">
      <c r="A40" s="12">
        <v>45082</v>
      </c>
      <c r="B40" s="13" t="str">
        <f t="shared" si="4"/>
        <v>33128Gà muối 500g</v>
      </c>
      <c r="C40" s="13" t="e">
        <v>#N/A</v>
      </c>
      <c r="D40" s="13" t="e">
        <f>+VLOOKUP(F40,[1]Ban_hang!$E$3:$G$326,3,0)</f>
        <v>#N/A</v>
      </c>
      <c r="E40" s="13" t="str">
        <f t="shared" si="5"/>
        <v>33128Gà muối 500g</v>
      </c>
      <c r="F40" s="9">
        <v>33128</v>
      </c>
      <c r="G40" s="9" t="s">
        <v>16</v>
      </c>
      <c r="H40" s="9" t="s">
        <v>27</v>
      </c>
      <c r="I40" s="8">
        <v>6</v>
      </c>
      <c r="J40" s="5">
        <v>105505</v>
      </c>
      <c r="K40" s="5">
        <v>633030</v>
      </c>
      <c r="L40" s="5">
        <v>0</v>
      </c>
      <c r="M40" s="5">
        <v>0</v>
      </c>
      <c r="N40" s="5">
        <f t="shared" si="6"/>
        <v>6</v>
      </c>
      <c r="O40" s="5">
        <v>0</v>
      </c>
      <c r="P40" s="5">
        <f t="shared" si="7"/>
        <v>6</v>
      </c>
    </row>
    <row r="41" spans="1:16" hidden="1" x14ac:dyDescent="0.3">
      <c r="A41" s="12">
        <v>45082</v>
      </c>
      <c r="B41" s="13" t="str">
        <f t="shared" si="4"/>
        <v>33128Mọc Nấm Hương 250g</v>
      </c>
      <c r="C41" s="13" t="e">
        <v>#N/A</v>
      </c>
      <c r="D41" s="13" t="e">
        <f>+VLOOKUP(F41,[1]Ban_hang!$E$3:$G$326,3,0)</f>
        <v>#N/A</v>
      </c>
      <c r="E41" s="13" t="str">
        <f t="shared" si="5"/>
        <v>33128Mọc Nấm Hương 250g</v>
      </c>
      <c r="F41" s="9">
        <v>33128</v>
      </c>
      <c r="G41" s="9" t="s">
        <v>6</v>
      </c>
      <c r="H41" s="9" t="s">
        <v>27</v>
      </c>
      <c r="I41" s="8">
        <v>5</v>
      </c>
      <c r="J41" s="5">
        <v>43700</v>
      </c>
      <c r="K41" s="5">
        <v>218500</v>
      </c>
      <c r="L41" s="5">
        <v>0</v>
      </c>
      <c r="M41" s="5">
        <v>0</v>
      </c>
      <c r="N41" s="5">
        <f t="shared" si="6"/>
        <v>5</v>
      </c>
      <c r="O41" s="5">
        <v>0</v>
      </c>
      <c r="P41" s="5">
        <f t="shared" si="7"/>
        <v>5</v>
      </c>
    </row>
    <row r="42" spans="1:16" hidden="1" x14ac:dyDescent="0.3">
      <c r="A42" s="12">
        <v>45084</v>
      </c>
      <c r="B42" s="13" t="str">
        <f t="shared" si="4"/>
        <v>33289Chân giò heo muối 300g</v>
      </c>
      <c r="C42" s="13" t="e">
        <v>#N/A</v>
      </c>
      <c r="D42" s="13" t="e">
        <f>+VLOOKUP(F42,[1]Ban_hang!$E$3:$G$326,3,0)</f>
        <v>#N/A</v>
      </c>
      <c r="E42" s="13" t="str">
        <f t="shared" si="5"/>
        <v>33289Chân giò heo muối 300g</v>
      </c>
      <c r="F42" s="9">
        <v>33289</v>
      </c>
      <c r="G42" s="9" t="s">
        <v>15</v>
      </c>
      <c r="H42" s="9" t="s">
        <v>27</v>
      </c>
      <c r="I42" s="8">
        <v>5</v>
      </c>
      <c r="J42" s="5">
        <v>69759</v>
      </c>
      <c r="K42" s="5">
        <v>348795</v>
      </c>
      <c r="L42" s="5">
        <v>0</v>
      </c>
      <c r="M42" s="5">
        <v>0</v>
      </c>
      <c r="N42" s="5">
        <f t="shared" si="6"/>
        <v>5</v>
      </c>
      <c r="O42" s="5">
        <v>0</v>
      </c>
      <c r="P42" s="5">
        <f t="shared" si="7"/>
        <v>5</v>
      </c>
    </row>
    <row r="43" spans="1:16" hidden="1" x14ac:dyDescent="0.3">
      <c r="A43" s="12">
        <v>45084</v>
      </c>
      <c r="B43" s="13" t="str">
        <f t="shared" si="4"/>
        <v>33289Gà muối 500g</v>
      </c>
      <c r="C43" s="13" t="e">
        <v>#N/A</v>
      </c>
      <c r="D43" s="13" t="e">
        <f>+VLOOKUP(F43,[1]Ban_hang!$E$3:$G$326,3,0)</f>
        <v>#N/A</v>
      </c>
      <c r="E43" s="13" t="str">
        <f t="shared" si="5"/>
        <v>33289Gà muối 500g</v>
      </c>
      <c r="F43" s="9">
        <v>33289</v>
      </c>
      <c r="G43" s="9" t="s">
        <v>16</v>
      </c>
      <c r="H43" s="9" t="s">
        <v>27</v>
      </c>
      <c r="I43" s="8">
        <v>5</v>
      </c>
      <c r="J43" s="5">
        <v>105505</v>
      </c>
      <c r="K43" s="5">
        <v>527525</v>
      </c>
      <c r="L43" s="5">
        <v>0</v>
      </c>
      <c r="M43" s="5">
        <v>0</v>
      </c>
      <c r="N43" s="5">
        <f t="shared" si="6"/>
        <v>5</v>
      </c>
      <c r="O43" s="5">
        <v>0</v>
      </c>
      <c r="P43" s="5">
        <f t="shared" si="7"/>
        <v>5</v>
      </c>
    </row>
    <row r="44" spans="1:16" hidden="1" x14ac:dyDescent="0.3">
      <c r="A44" s="12">
        <v>45084</v>
      </c>
      <c r="B44" s="13" t="str">
        <f t="shared" si="4"/>
        <v>33289Bắp bò muối 200g</v>
      </c>
      <c r="C44" s="13" t="e">
        <v>#N/A</v>
      </c>
      <c r="D44" s="13" t="e">
        <f>+VLOOKUP(F44,[1]Ban_hang!$E$3:$G$326,3,0)</f>
        <v>#N/A</v>
      </c>
      <c r="E44" s="13" t="str">
        <f t="shared" si="5"/>
        <v>33289Bắp bò muối 200g</v>
      </c>
      <c r="F44" s="9">
        <v>33289</v>
      </c>
      <c r="G44" s="9" t="s">
        <v>17</v>
      </c>
      <c r="H44" s="9" t="s">
        <v>27</v>
      </c>
      <c r="I44" s="8">
        <v>3</v>
      </c>
      <c r="J44" s="5">
        <v>83398</v>
      </c>
      <c r="K44" s="5">
        <v>250194</v>
      </c>
      <c r="L44" s="5">
        <v>0</v>
      </c>
      <c r="M44" s="5">
        <v>0</v>
      </c>
      <c r="N44" s="5">
        <f t="shared" si="6"/>
        <v>3</v>
      </c>
      <c r="O44" s="5">
        <v>0</v>
      </c>
      <c r="P44" s="5">
        <f t="shared" si="7"/>
        <v>3</v>
      </c>
    </row>
    <row r="45" spans="1:16" hidden="1" x14ac:dyDescent="0.3">
      <c r="A45" s="12">
        <v>45084</v>
      </c>
      <c r="B45" s="13" t="str">
        <f t="shared" si="4"/>
        <v>33290Chân giò heo muối 300g</v>
      </c>
      <c r="C45" s="13" t="e">
        <v>#N/A</v>
      </c>
      <c r="D45" s="13" t="e">
        <f>+VLOOKUP(F45,[1]Ban_hang!$E$3:$G$326,3,0)</f>
        <v>#N/A</v>
      </c>
      <c r="E45" s="13" t="str">
        <f t="shared" si="5"/>
        <v>33290Chân giò heo muối 300g</v>
      </c>
      <c r="F45" s="9">
        <v>33290</v>
      </c>
      <c r="G45" s="9" t="s">
        <v>15</v>
      </c>
      <c r="H45" s="9" t="s">
        <v>27</v>
      </c>
      <c r="I45" s="8">
        <v>5</v>
      </c>
      <c r="J45" s="5">
        <v>69759</v>
      </c>
      <c r="K45" s="5">
        <v>348795</v>
      </c>
      <c r="L45" s="5">
        <v>0</v>
      </c>
      <c r="M45" s="5">
        <v>0</v>
      </c>
      <c r="N45" s="5">
        <f t="shared" si="6"/>
        <v>5</v>
      </c>
      <c r="O45" s="5">
        <v>0</v>
      </c>
      <c r="P45" s="5">
        <f t="shared" si="7"/>
        <v>5</v>
      </c>
    </row>
    <row r="46" spans="1:16" hidden="1" x14ac:dyDescent="0.3">
      <c r="A46" s="12">
        <v>45084</v>
      </c>
      <c r="B46" s="13" t="str">
        <f t="shared" si="4"/>
        <v>33290Giò Tai Lưỡi Xào 250g</v>
      </c>
      <c r="C46" s="13" t="e">
        <v>#N/A</v>
      </c>
      <c r="D46" s="13" t="e">
        <f>+VLOOKUP(F46,[1]Ban_hang!$E$3:$G$326,3,0)</f>
        <v>#N/A</v>
      </c>
      <c r="E46" s="13" t="str">
        <f t="shared" si="5"/>
        <v>33290Giò Tai Lưỡi Xào 250g</v>
      </c>
      <c r="F46" s="9">
        <v>33290</v>
      </c>
      <c r="G46" s="9" t="s">
        <v>10</v>
      </c>
      <c r="H46" s="9" t="s">
        <v>27</v>
      </c>
      <c r="I46" s="8">
        <v>3</v>
      </c>
      <c r="J46" s="5">
        <v>47673</v>
      </c>
      <c r="K46" s="5">
        <v>143019</v>
      </c>
      <c r="L46" s="5">
        <v>0</v>
      </c>
      <c r="M46" s="5">
        <v>0</v>
      </c>
      <c r="N46" s="5">
        <f t="shared" si="6"/>
        <v>3</v>
      </c>
      <c r="O46" s="5">
        <v>0</v>
      </c>
      <c r="P46" s="5">
        <f t="shared" si="7"/>
        <v>3</v>
      </c>
    </row>
    <row r="47" spans="1:16" hidden="1" x14ac:dyDescent="0.3">
      <c r="A47" s="12">
        <v>45084</v>
      </c>
      <c r="B47" s="13" t="str">
        <f t="shared" si="4"/>
        <v>33330Chân giò heo muối 300g</v>
      </c>
      <c r="C47" s="13" t="e">
        <v>#N/A</v>
      </c>
      <c r="D47" s="13" t="e">
        <f>+VLOOKUP(F47,[1]Ban_hang!$E$3:$G$326,3,0)</f>
        <v>#N/A</v>
      </c>
      <c r="E47" s="13" t="str">
        <f t="shared" si="5"/>
        <v>33330Chân giò heo muối 300g</v>
      </c>
      <c r="F47" s="9">
        <v>33330</v>
      </c>
      <c r="G47" s="9" t="s">
        <v>15</v>
      </c>
      <c r="H47" s="9" t="s">
        <v>27</v>
      </c>
      <c r="I47" s="8">
        <v>3</v>
      </c>
      <c r="J47" s="5">
        <v>69759</v>
      </c>
      <c r="K47" s="5">
        <v>209277</v>
      </c>
      <c r="L47" s="5">
        <v>0</v>
      </c>
      <c r="M47" s="5">
        <v>0</v>
      </c>
      <c r="N47" s="5">
        <f t="shared" si="6"/>
        <v>3</v>
      </c>
      <c r="O47" s="5">
        <v>0</v>
      </c>
      <c r="P47" s="5">
        <f t="shared" si="7"/>
        <v>3</v>
      </c>
    </row>
    <row r="48" spans="1:16" hidden="1" x14ac:dyDescent="0.3">
      <c r="A48" s="12">
        <v>45084</v>
      </c>
      <c r="B48" s="13" t="str">
        <f t="shared" si="4"/>
        <v>33330Gà muối 500g</v>
      </c>
      <c r="C48" s="13" t="e">
        <v>#N/A</v>
      </c>
      <c r="D48" s="13" t="e">
        <f>+VLOOKUP(F48,[1]Ban_hang!$E$3:$G$326,3,0)</f>
        <v>#N/A</v>
      </c>
      <c r="E48" s="13" t="str">
        <f t="shared" si="5"/>
        <v>33330Gà muối 500g</v>
      </c>
      <c r="F48" s="9">
        <v>33330</v>
      </c>
      <c r="G48" s="9" t="s">
        <v>16</v>
      </c>
      <c r="H48" s="9" t="s">
        <v>27</v>
      </c>
      <c r="I48" s="8">
        <v>8</v>
      </c>
      <c r="J48" s="5">
        <v>105505</v>
      </c>
      <c r="K48" s="5">
        <v>844040</v>
      </c>
      <c r="L48" s="5">
        <v>0</v>
      </c>
      <c r="M48" s="5">
        <v>0</v>
      </c>
      <c r="N48" s="5">
        <f t="shared" si="6"/>
        <v>8</v>
      </c>
      <c r="O48" s="5">
        <v>0</v>
      </c>
      <c r="P48" s="5">
        <f t="shared" si="7"/>
        <v>8</v>
      </c>
    </row>
    <row r="49" spans="1:16" hidden="1" x14ac:dyDescent="0.3">
      <c r="A49" s="12">
        <v>45084</v>
      </c>
      <c r="B49" s="13" t="str">
        <f t="shared" si="4"/>
        <v>33330Bắp bò muối 200g</v>
      </c>
      <c r="C49" s="13" t="e">
        <v>#N/A</v>
      </c>
      <c r="D49" s="13" t="e">
        <f>+VLOOKUP(F49,[1]Ban_hang!$E$3:$G$326,3,0)</f>
        <v>#N/A</v>
      </c>
      <c r="E49" s="13" t="str">
        <f t="shared" si="5"/>
        <v>33330Bắp bò muối 200g</v>
      </c>
      <c r="F49" s="9">
        <v>33330</v>
      </c>
      <c r="G49" s="9" t="s">
        <v>17</v>
      </c>
      <c r="H49" s="9" t="s">
        <v>27</v>
      </c>
      <c r="I49" s="8">
        <v>3</v>
      </c>
      <c r="J49" s="5">
        <v>83398</v>
      </c>
      <c r="K49" s="5">
        <v>250194</v>
      </c>
      <c r="L49" s="5">
        <v>0</v>
      </c>
      <c r="M49" s="5">
        <v>0</v>
      </c>
      <c r="N49" s="5">
        <f t="shared" si="6"/>
        <v>3</v>
      </c>
      <c r="O49" s="5">
        <v>0</v>
      </c>
      <c r="P49" s="5">
        <f t="shared" si="7"/>
        <v>3</v>
      </c>
    </row>
    <row r="50" spans="1:16" hidden="1" x14ac:dyDescent="0.3">
      <c r="A50" s="12">
        <v>45085</v>
      </c>
      <c r="B50" s="13" t="str">
        <f t="shared" si="4"/>
        <v>33575Tai heo muối 200g</v>
      </c>
      <c r="C50" s="13" t="e">
        <v>#N/A</v>
      </c>
      <c r="D50" s="13" t="e">
        <f>+VLOOKUP(F50,[1]Ban_hang!$E$3:$G$326,3,0)</f>
        <v>#N/A</v>
      </c>
      <c r="E50" s="13" t="str">
        <f t="shared" si="5"/>
        <v>33575Tai heo muối 200g</v>
      </c>
      <c r="F50" s="9">
        <v>33575</v>
      </c>
      <c r="G50" s="9" t="s">
        <v>22</v>
      </c>
      <c r="H50" s="9" t="s">
        <v>27</v>
      </c>
      <c r="I50" s="8">
        <v>3</v>
      </c>
      <c r="J50" s="5">
        <v>52815</v>
      </c>
      <c r="K50" s="5">
        <v>158445</v>
      </c>
      <c r="L50" s="5">
        <v>0</v>
      </c>
      <c r="M50" s="5">
        <v>0</v>
      </c>
      <c r="N50" s="5">
        <f t="shared" si="6"/>
        <v>3</v>
      </c>
      <c r="O50" s="5">
        <v>0</v>
      </c>
      <c r="P50" s="5">
        <f t="shared" si="7"/>
        <v>3</v>
      </c>
    </row>
    <row r="51" spans="1:16" hidden="1" x14ac:dyDescent="0.3">
      <c r="A51" s="12">
        <v>45085</v>
      </c>
      <c r="B51" s="13" t="str">
        <f t="shared" si="4"/>
        <v>33575Gà muối 500g</v>
      </c>
      <c r="C51" s="13" t="e">
        <v>#N/A</v>
      </c>
      <c r="D51" s="13" t="e">
        <f>+VLOOKUP(F51,[1]Ban_hang!$E$3:$G$326,3,0)</f>
        <v>#N/A</v>
      </c>
      <c r="E51" s="13" t="str">
        <f t="shared" si="5"/>
        <v>33575Gà muối 500g</v>
      </c>
      <c r="F51" s="9">
        <v>33575</v>
      </c>
      <c r="G51" s="9" t="s">
        <v>16</v>
      </c>
      <c r="H51" s="9" t="s">
        <v>27</v>
      </c>
      <c r="I51" s="8">
        <v>5</v>
      </c>
      <c r="J51" s="5">
        <v>105505</v>
      </c>
      <c r="K51" s="5">
        <v>527525</v>
      </c>
      <c r="L51" s="5">
        <v>0</v>
      </c>
      <c r="M51" s="5">
        <v>0</v>
      </c>
      <c r="N51" s="5">
        <f t="shared" si="6"/>
        <v>5</v>
      </c>
      <c r="O51" s="5">
        <v>0</v>
      </c>
      <c r="P51" s="5">
        <f t="shared" si="7"/>
        <v>5</v>
      </c>
    </row>
    <row r="52" spans="1:16" hidden="1" x14ac:dyDescent="0.3">
      <c r="A52" s="12">
        <v>45085</v>
      </c>
      <c r="B52" s="13" t="str">
        <f t="shared" si="4"/>
        <v>33575Giò Tai Lưỡi Xào 250g</v>
      </c>
      <c r="C52" s="13" t="e">
        <v>#N/A</v>
      </c>
      <c r="D52" s="13" t="e">
        <f>+VLOOKUP(F52,[1]Ban_hang!$E$3:$G$326,3,0)</f>
        <v>#N/A</v>
      </c>
      <c r="E52" s="13" t="str">
        <f t="shared" si="5"/>
        <v>33575Giò Tai Lưỡi Xào 250g</v>
      </c>
      <c r="F52" s="9">
        <v>33575</v>
      </c>
      <c r="G52" s="9" t="s">
        <v>10</v>
      </c>
      <c r="H52" s="9" t="s">
        <v>27</v>
      </c>
      <c r="I52" s="8">
        <v>3</v>
      </c>
      <c r="J52" s="5">
        <v>47673</v>
      </c>
      <c r="K52" s="5">
        <v>143019</v>
      </c>
      <c r="L52" s="5">
        <v>0</v>
      </c>
      <c r="M52" s="5">
        <v>0</v>
      </c>
      <c r="N52" s="5">
        <f t="shared" si="6"/>
        <v>3</v>
      </c>
      <c r="O52" s="5">
        <v>0</v>
      </c>
      <c r="P52" s="5">
        <f t="shared" si="7"/>
        <v>3</v>
      </c>
    </row>
    <row r="53" spans="1:16" hidden="1" x14ac:dyDescent="0.3">
      <c r="A53" s="12">
        <v>45086</v>
      </c>
      <c r="B53" s="13" t="str">
        <f t="shared" si="4"/>
        <v>34314Chân giò heo muối 300g</v>
      </c>
      <c r="C53" s="13" t="e">
        <v>#N/A</v>
      </c>
      <c r="D53" s="13" t="e">
        <f>+VLOOKUP(F53,[1]Ban_hang!$E$3:$G$326,3,0)</f>
        <v>#N/A</v>
      </c>
      <c r="E53" s="13" t="str">
        <f t="shared" si="5"/>
        <v>34314Chân giò heo muối 300g</v>
      </c>
      <c r="F53" s="9">
        <v>34314</v>
      </c>
      <c r="G53" s="9" t="s">
        <v>15</v>
      </c>
      <c r="H53" s="9" t="s">
        <v>27</v>
      </c>
      <c r="I53" s="8">
        <v>10</v>
      </c>
      <c r="J53" s="5">
        <v>69759</v>
      </c>
      <c r="K53" s="5">
        <v>697590</v>
      </c>
      <c r="L53" s="5">
        <v>0</v>
      </c>
      <c r="M53" s="5">
        <v>0</v>
      </c>
      <c r="N53" s="5">
        <f t="shared" si="6"/>
        <v>10</v>
      </c>
      <c r="O53" s="5">
        <v>0</v>
      </c>
      <c r="P53" s="5">
        <f t="shared" si="7"/>
        <v>10</v>
      </c>
    </row>
    <row r="54" spans="1:16" hidden="1" x14ac:dyDescent="0.3">
      <c r="A54" s="12">
        <v>45086</v>
      </c>
      <c r="B54" s="13" t="str">
        <f t="shared" si="4"/>
        <v>34314Gà muối 500g</v>
      </c>
      <c r="C54" s="13" t="e">
        <v>#N/A</v>
      </c>
      <c r="D54" s="13" t="e">
        <f>+VLOOKUP(F54,[1]Ban_hang!$E$3:$G$326,3,0)</f>
        <v>#N/A</v>
      </c>
      <c r="E54" s="13" t="str">
        <f t="shared" si="5"/>
        <v>34314Gà muối 500g</v>
      </c>
      <c r="F54" s="9">
        <v>34314</v>
      </c>
      <c r="G54" s="9" t="s">
        <v>16</v>
      </c>
      <c r="H54" s="9" t="s">
        <v>27</v>
      </c>
      <c r="I54" s="8">
        <v>5</v>
      </c>
      <c r="J54" s="5">
        <v>105505</v>
      </c>
      <c r="K54" s="5">
        <v>527525</v>
      </c>
      <c r="L54" s="5">
        <v>0</v>
      </c>
      <c r="M54" s="5">
        <v>0</v>
      </c>
      <c r="N54" s="5">
        <f t="shared" si="6"/>
        <v>5</v>
      </c>
      <c r="O54" s="5">
        <v>0</v>
      </c>
      <c r="P54" s="5">
        <f t="shared" si="7"/>
        <v>5</v>
      </c>
    </row>
    <row r="55" spans="1:16" hidden="1" x14ac:dyDescent="0.3">
      <c r="A55" s="12">
        <v>45086</v>
      </c>
      <c r="B55" s="13" t="str">
        <f t="shared" si="4"/>
        <v>34314Giò Tai Lưỡi Xào 250g</v>
      </c>
      <c r="C55" s="13" t="e">
        <v>#N/A</v>
      </c>
      <c r="D55" s="13" t="e">
        <f>+VLOOKUP(F55,[1]Ban_hang!$E$3:$G$326,3,0)</f>
        <v>#N/A</v>
      </c>
      <c r="E55" s="13" t="str">
        <f t="shared" si="5"/>
        <v>34314Giò Tai Lưỡi Xào 250g</v>
      </c>
      <c r="F55" s="9">
        <v>34314</v>
      </c>
      <c r="G55" s="9" t="s">
        <v>10</v>
      </c>
      <c r="H55" s="9" t="s">
        <v>27</v>
      </c>
      <c r="I55" s="8">
        <v>3</v>
      </c>
      <c r="J55" s="5">
        <v>47673</v>
      </c>
      <c r="K55" s="5">
        <v>143019</v>
      </c>
      <c r="L55" s="5">
        <v>0</v>
      </c>
      <c r="M55" s="5">
        <v>0</v>
      </c>
      <c r="N55" s="5">
        <f t="shared" si="6"/>
        <v>3</v>
      </c>
      <c r="O55" s="5">
        <v>0</v>
      </c>
      <c r="P55" s="5">
        <f t="shared" si="7"/>
        <v>3</v>
      </c>
    </row>
    <row r="56" spans="1:16" hidden="1" x14ac:dyDescent="0.3">
      <c r="A56" s="12">
        <v>45086</v>
      </c>
      <c r="B56" s="13" t="str">
        <f t="shared" si="4"/>
        <v>34348Chân giò heo muối 300g</v>
      </c>
      <c r="C56" s="13" t="e">
        <v>#N/A</v>
      </c>
      <c r="D56" s="13" t="e">
        <f>+VLOOKUP(F56,[1]Ban_hang!$E$3:$G$326,3,0)</f>
        <v>#N/A</v>
      </c>
      <c r="E56" s="13" t="str">
        <f t="shared" si="5"/>
        <v>34348Chân giò heo muối 300g</v>
      </c>
      <c r="F56" s="9">
        <v>34348</v>
      </c>
      <c r="G56" s="9" t="s">
        <v>15</v>
      </c>
      <c r="H56" s="9" t="s">
        <v>27</v>
      </c>
      <c r="I56" s="8">
        <v>6</v>
      </c>
      <c r="J56" s="5">
        <v>69759</v>
      </c>
      <c r="K56" s="5">
        <v>418554</v>
      </c>
      <c r="L56" s="5">
        <v>0</v>
      </c>
      <c r="M56" s="5">
        <v>0</v>
      </c>
      <c r="N56" s="5">
        <f t="shared" si="6"/>
        <v>6</v>
      </c>
      <c r="O56" s="5">
        <v>0</v>
      </c>
      <c r="P56" s="5">
        <f t="shared" si="7"/>
        <v>6</v>
      </c>
    </row>
    <row r="57" spans="1:16" hidden="1" x14ac:dyDescent="0.3">
      <c r="A57" s="12">
        <v>45086</v>
      </c>
      <c r="B57" s="13" t="str">
        <f t="shared" si="4"/>
        <v>34348Chân giò heo muối 500g</v>
      </c>
      <c r="C57" s="13" t="e">
        <v>#N/A</v>
      </c>
      <c r="D57" s="13" t="e">
        <f>+VLOOKUP(F57,[1]Ban_hang!$E$3:$G$326,3,0)</f>
        <v>#N/A</v>
      </c>
      <c r="E57" s="13" t="str">
        <f t="shared" si="5"/>
        <v>34348Chân giò heo muối 500g</v>
      </c>
      <c r="F57" s="9">
        <v>34348</v>
      </c>
      <c r="G57" s="9" t="s">
        <v>14</v>
      </c>
      <c r="H57" s="9" t="s">
        <v>27</v>
      </c>
      <c r="I57" s="8">
        <v>3</v>
      </c>
      <c r="J57" s="5">
        <v>113113</v>
      </c>
      <c r="K57" s="5">
        <v>339339</v>
      </c>
      <c r="L57" s="5">
        <v>0</v>
      </c>
      <c r="M57" s="5">
        <v>0</v>
      </c>
      <c r="N57" s="5">
        <f t="shared" si="6"/>
        <v>3</v>
      </c>
      <c r="O57" s="5">
        <v>0</v>
      </c>
      <c r="P57" s="5">
        <f t="shared" si="7"/>
        <v>3</v>
      </c>
    </row>
    <row r="58" spans="1:16" hidden="1" x14ac:dyDescent="0.3">
      <c r="A58" s="12">
        <v>45086</v>
      </c>
      <c r="B58" s="13" t="str">
        <f t="shared" si="4"/>
        <v>34348Tai heo muối 200g</v>
      </c>
      <c r="C58" s="13" t="e">
        <v>#N/A</v>
      </c>
      <c r="D58" s="13" t="e">
        <f>+VLOOKUP(F58,[1]Ban_hang!$E$3:$G$326,3,0)</f>
        <v>#N/A</v>
      </c>
      <c r="E58" s="13" t="str">
        <f t="shared" si="5"/>
        <v>34348Tai heo muối 200g</v>
      </c>
      <c r="F58" s="9">
        <v>34348</v>
      </c>
      <c r="G58" s="9" t="s">
        <v>22</v>
      </c>
      <c r="H58" s="9" t="s">
        <v>27</v>
      </c>
      <c r="I58" s="8">
        <v>3</v>
      </c>
      <c r="J58" s="5">
        <v>52815</v>
      </c>
      <c r="K58" s="5">
        <v>158445</v>
      </c>
      <c r="L58" s="5">
        <v>0</v>
      </c>
      <c r="M58" s="5">
        <v>0</v>
      </c>
      <c r="N58" s="5">
        <f t="shared" si="6"/>
        <v>3</v>
      </c>
      <c r="O58" s="5">
        <v>0</v>
      </c>
      <c r="P58" s="5">
        <f t="shared" si="7"/>
        <v>3</v>
      </c>
    </row>
    <row r="59" spans="1:16" hidden="1" x14ac:dyDescent="0.3">
      <c r="A59" s="12">
        <v>45086</v>
      </c>
      <c r="B59" s="13" t="str">
        <f t="shared" si="4"/>
        <v>34348Tai heo muối 400g</v>
      </c>
      <c r="C59" s="13" t="e">
        <v>#N/A</v>
      </c>
      <c r="D59" s="13" t="e">
        <f>+VLOOKUP(F59,[1]Ban_hang!$E$3:$G$326,3,0)</f>
        <v>#N/A</v>
      </c>
      <c r="E59" s="13" t="str">
        <f t="shared" si="5"/>
        <v>34348Tai heo muối 400g</v>
      </c>
      <c r="F59" s="9">
        <v>34348</v>
      </c>
      <c r="G59" s="9" t="s">
        <v>11</v>
      </c>
      <c r="H59" s="9" t="s">
        <v>27</v>
      </c>
      <c r="I59" s="8">
        <v>3</v>
      </c>
      <c r="J59" s="5">
        <v>101845</v>
      </c>
      <c r="K59" s="5">
        <v>305535</v>
      </c>
      <c r="L59" s="5">
        <v>0</v>
      </c>
      <c r="M59" s="5">
        <v>0</v>
      </c>
      <c r="N59" s="5">
        <f t="shared" si="6"/>
        <v>3</v>
      </c>
      <c r="O59" s="5">
        <v>0</v>
      </c>
      <c r="P59" s="5">
        <f t="shared" si="7"/>
        <v>3</v>
      </c>
    </row>
    <row r="60" spans="1:16" hidden="1" x14ac:dyDescent="0.3">
      <c r="A60" s="12">
        <v>45086</v>
      </c>
      <c r="B60" s="13" t="str">
        <f t="shared" si="4"/>
        <v>34348Gà muối 500g</v>
      </c>
      <c r="C60" s="13" t="e">
        <v>#N/A</v>
      </c>
      <c r="D60" s="13" t="e">
        <f>+VLOOKUP(F60,[1]Ban_hang!$E$3:$G$326,3,0)</f>
        <v>#N/A</v>
      </c>
      <c r="E60" s="13" t="str">
        <f t="shared" si="5"/>
        <v>34348Gà muối 500g</v>
      </c>
      <c r="F60" s="9">
        <v>34348</v>
      </c>
      <c r="G60" s="9" t="s">
        <v>16</v>
      </c>
      <c r="H60" s="9" t="s">
        <v>27</v>
      </c>
      <c r="I60" s="8">
        <v>6</v>
      </c>
      <c r="J60" s="5">
        <v>105505</v>
      </c>
      <c r="K60" s="5">
        <v>633030</v>
      </c>
      <c r="L60" s="5">
        <v>0</v>
      </c>
      <c r="M60" s="5">
        <v>0</v>
      </c>
      <c r="N60" s="5">
        <f t="shared" si="6"/>
        <v>6</v>
      </c>
      <c r="O60" s="5">
        <v>0</v>
      </c>
      <c r="P60" s="5">
        <f t="shared" si="7"/>
        <v>6</v>
      </c>
    </row>
    <row r="61" spans="1:16" hidden="1" x14ac:dyDescent="0.3">
      <c r="A61" s="12">
        <v>45086</v>
      </c>
      <c r="B61" s="13" t="str">
        <f t="shared" si="4"/>
        <v>34348Bắp bò muối 200g</v>
      </c>
      <c r="C61" s="13" t="e">
        <v>#N/A</v>
      </c>
      <c r="D61" s="13" t="e">
        <f>+VLOOKUP(F61,[1]Ban_hang!$E$3:$G$326,3,0)</f>
        <v>#N/A</v>
      </c>
      <c r="E61" s="13" t="str">
        <f t="shared" si="5"/>
        <v>34348Bắp bò muối 200g</v>
      </c>
      <c r="F61" s="9">
        <v>34348</v>
      </c>
      <c r="G61" s="9" t="s">
        <v>17</v>
      </c>
      <c r="H61" s="9" t="s">
        <v>27</v>
      </c>
      <c r="I61" s="8">
        <v>6</v>
      </c>
      <c r="J61" s="5">
        <v>83398</v>
      </c>
      <c r="K61" s="5">
        <v>500388</v>
      </c>
      <c r="L61" s="5">
        <v>0</v>
      </c>
      <c r="M61" s="5">
        <v>0</v>
      </c>
      <c r="N61" s="5">
        <f t="shared" si="6"/>
        <v>6</v>
      </c>
      <c r="O61" s="5">
        <v>0</v>
      </c>
      <c r="P61" s="5">
        <f t="shared" si="7"/>
        <v>6</v>
      </c>
    </row>
    <row r="62" spans="1:16" hidden="1" x14ac:dyDescent="0.3">
      <c r="A62" s="12">
        <v>45086</v>
      </c>
      <c r="B62" s="13" t="str">
        <f t="shared" si="4"/>
        <v>34348Bắp bò muối 300g</v>
      </c>
      <c r="C62" s="13" t="e">
        <v>#N/A</v>
      </c>
      <c r="D62" s="13" t="e">
        <f>+VLOOKUP(F62,[1]Ban_hang!$E$3:$G$326,3,0)</f>
        <v>#N/A</v>
      </c>
      <c r="E62" s="13" t="str">
        <f t="shared" si="5"/>
        <v>34348Bắp bò muối 300g</v>
      </c>
      <c r="F62" s="9">
        <v>34348</v>
      </c>
      <c r="G62" s="9" t="s">
        <v>8</v>
      </c>
      <c r="H62" s="9" t="s">
        <v>27</v>
      </c>
      <c r="I62" s="8">
        <v>5</v>
      </c>
      <c r="J62" s="5">
        <v>124376</v>
      </c>
      <c r="K62" s="5">
        <v>621880</v>
      </c>
      <c r="L62" s="5">
        <v>0</v>
      </c>
      <c r="M62" s="5">
        <v>0</v>
      </c>
      <c r="N62" s="5">
        <f t="shared" si="6"/>
        <v>5</v>
      </c>
      <c r="O62" s="5">
        <v>0</v>
      </c>
      <c r="P62" s="5">
        <f t="shared" si="7"/>
        <v>5</v>
      </c>
    </row>
    <row r="63" spans="1:16" hidden="1" x14ac:dyDescent="0.3">
      <c r="A63" s="12">
        <v>45086</v>
      </c>
      <c r="B63" s="13" t="str">
        <f t="shared" si="4"/>
        <v>34348Bắp bò muối 500g</v>
      </c>
      <c r="C63" s="13" t="e">
        <v>#N/A</v>
      </c>
      <c r="D63" s="13" t="e">
        <f>+VLOOKUP(F63,[1]Ban_hang!$E$3:$G$326,3,0)</f>
        <v>#N/A</v>
      </c>
      <c r="E63" s="13" t="str">
        <f t="shared" si="5"/>
        <v>34348Bắp bò muối 500g</v>
      </c>
      <c r="F63" s="9">
        <v>34348</v>
      </c>
      <c r="G63" s="9" t="s">
        <v>5</v>
      </c>
      <c r="H63" s="9" t="s">
        <v>27</v>
      </c>
      <c r="I63" s="8">
        <v>3</v>
      </c>
      <c r="J63" s="5">
        <v>204893</v>
      </c>
      <c r="K63" s="5">
        <v>614679</v>
      </c>
      <c r="L63" s="5">
        <v>0</v>
      </c>
      <c r="M63" s="5">
        <v>0</v>
      </c>
      <c r="N63" s="5">
        <f t="shared" si="6"/>
        <v>3</v>
      </c>
      <c r="O63" s="5">
        <v>0</v>
      </c>
      <c r="P63" s="5">
        <f t="shared" si="7"/>
        <v>3</v>
      </c>
    </row>
    <row r="64" spans="1:16" hidden="1" x14ac:dyDescent="0.3">
      <c r="A64" s="12">
        <v>45086</v>
      </c>
      <c r="B64" s="13" t="str">
        <f t="shared" si="4"/>
        <v>34348Giò Tai Lưỡi Xào 250g</v>
      </c>
      <c r="C64" s="13" t="e">
        <v>#N/A</v>
      </c>
      <c r="D64" s="13" t="e">
        <f>+VLOOKUP(F64,[1]Ban_hang!$E$3:$G$326,3,0)</f>
        <v>#N/A</v>
      </c>
      <c r="E64" s="13" t="str">
        <f t="shared" si="5"/>
        <v>34348Giò Tai Lưỡi Xào 250g</v>
      </c>
      <c r="F64" s="9">
        <v>34348</v>
      </c>
      <c r="G64" s="9" t="s">
        <v>10</v>
      </c>
      <c r="H64" s="9" t="s">
        <v>27</v>
      </c>
      <c r="I64" s="8">
        <v>10</v>
      </c>
      <c r="J64" s="5">
        <v>47673</v>
      </c>
      <c r="K64" s="5">
        <v>476730</v>
      </c>
      <c r="L64" s="5">
        <v>0</v>
      </c>
      <c r="M64" s="5">
        <v>0</v>
      </c>
      <c r="N64" s="5">
        <f t="shared" si="6"/>
        <v>10</v>
      </c>
      <c r="O64" s="5">
        <v>0</v>
      </c>
      <c r="P64" s="5">
        <f t="shared" si="7"/>
        <v>10</v>
      </c>
    </row>
    <row r="65" spans="1:16" hidden="1" x14ac:dyDescent="0.3">
      <c r="A65" s="12">
        <v>45087</v>
      </c>
      <c r="B65" s="13" t="str">
        <f t="shared" si="4"/>
        <v>34465Chân giò heo muối 300g</v>
      </c>
      <c r="C65" s="13" t="e">
        <v>#N/A</v>
      </c>
      <c r="D65" s="13" t="e">
        <f>+VLOOKUP(F65,[1]Ban_hang!$E$3:$G$326,3,0)</f>
        <v>#N/A</v>
      </c>
      <c r="E65" s="13" t="str">
        <f t="shared" si="5"/>
        <v>34465Chân giò heo muối 300g</v>
      </c>
      <c r="F65" s="9">
        <v>34465</v>
      </c>
      <c r="G65" s="9" t="s">
        <v>15</v>
      </c>
      <c r="H65" s="9" t="s">
        <v>27</v>
      </c>
      <c r="I65" s="8">
        <v>3</v>
      </c>
      <c r="J65" s="5">
        <v>69759</v>
      </c>
      <c r="K65" s="5">
        <v>209277</v>
      </c>
      <c r="L65" s="5">
        <v>0</v>
      </c>
      <c r="M65" s="5">
        <v>0</v>
      </c>
      <c r="N65" s="5">
        <f t="shared" si="6"/>
        <v>3</v>
      </c>
      <c r="O65" s="5">
        <v>0</v>
      </c>
      <c r="P65" s="5">
        <f t="shared" si="7"/>
        <v>3</v>
      </c>
    </row>
    <row r="66" spans="1:16" hidden="1" x14ac:dyDescent="0.3">
      <c r="A66" s="12">
        <v>45087</v>
      </c>
      <c r="B66" s="13" t="str">
        <f t="shared" si="4"/>
        <v>34465Tai heo muối 200g</v>
      </c>
      <c r="C66" s="13" t="e">
        <v>#N/A</v>
      </c>
      <c r="D66" s="13" t="e">
        <f>+VLOOKUP(F66,[1]Ban_hang!$E$3:$G$326,3,0)</f>
        <v>#N/A</v>
      </c>
      <c r="E66" s="13" t="str">
        <f t="shared" si="5"/>
        <v>34465Tai heo muối 200g</v>
      </c>
      <c r="F66" s="9">
        <v>34465</v>
      </c>
      <c r="G66" s="9" t="s">
        <v>22</v>
      </c>
      <c r="H66" s="9" t="s">
        <v>27</v>
      </c>
      <c r="I66" s="8">
        <v>3</v>
      </c>
      <c r="J66" s="5">
        <v>52815</v>
      </c>
      <c r="K66" s="5">
        <v>158445</v>
      </c>
      <c r="L66" s="5">
        <v>0</v>
      </c>
      <c r="M66" s="5">
        <v>0</v>
      </c>
      <c r="N66" s="5">
        <f t="shared" si="6"/>
        <v>3</v>
      </c>
      <c r="O66" s="5">
        <v>0</v>
      </c>
      <c r="P66" s="5">
        <f t="shared" si="7"/>
        <v>3</v>
      </c>
    </row>
    <row r="67" spans="1:16" hidden="1" x14ac:dyDescent="0.3">
      <c r="A67" s="12">
        <v>45087</v>
      </c>
      <c r="B67" s="13" t="str">
        <f t="shared" si="4"/>
        <v>34465Gà muối 500g</v>
      </c>
      <c r="C67" s="13" t="e">
        <v>#N/A</v>
      </c>
      <c r="D67" s="13" t="e">
        <f>+VLOOKUP(F67,[1]Ban_hang!$E$3:$G$326,3,0)</f>
        <v>#N/A</v>
      </c>
      <c r="E67" s="13" t="str">
        <f t="shared" si="5"/>
        <v>34465Gà muối 500g</v>
      </c>
      <c r="F67" s="9">
        <v>34465</v>
      </c>
      <c r="G67" s="9" t="s">
        <v>16</v>
      </c>
      <c r="H67" s="9" t="s">
        <v>27</v>
      </c>
      <c r="I67" s="8">
        <v>5</v>
      </c>
      <c r="J67" s="5">
        <v>105505</v>
      </c>
      <c r="K67" s="5">
        <v>527525</v>
      </c>
      <c r="L67" s="5">
        <v>0</v>
      </c>
      <c r="M67" s="5">
        <v>0</v>
      </c>
      <c r="N67" s="5">
        <f t="shared" si="6"/>
        <v>5</v>
      </c>
      <c r="O67" s="5">
        <v>0</v>
      </c>
      <c r="P67" s="5">
        <f t="shared" si="7"/>
        <v>5</v>
      </c>
    </row>
    <row r="68" spans="1:16" hidden="1" x14ac:dyDescent="0.3">
      <c r="A68" s="12">
        <v>45087</v>
      </c>
      <c r="B68" s="13" t="str">
        <f t="shared" si="4"/>
        <v>34465Bắp bò muối 200g</v>
      </c>
      <c r="C68" s="13" t="e">
        <v>#N/A</v>
      </c>
      <c r="D68" s="13" t="e">
        <f>+VLOOKUP(F68,[1]Ban_hang!$E$3:$G$326,3,0)</f>
        <v>#N/A</v>
      </c>
      <c r="E68" s="13" t="str">
        <f t="shared" si="5"/>
        <v>34465Bắp bò muối 200g</v>
      </c>
      <c r="F68" s="9">
        <v>34465</v>
      </c>
      <c r="G68" s="9" t="s">
        <v>17</v>
      </c>
      <c r="H68" s="9" t="s">
        <v>27</v>
      </c>
      <c r="I68" s="8">
        <v>3</v>
      </c>
      <c r="J68" s="5">
        <v>83398</v>
      </c>
      <c r="K68" s="5">
        <v>250194</v>
      </c>
      <c r="L68" s="5">
        <v>0</v>
      </c>
      <c r="M68" s="5">
        <v>0</v>
      </c>
      <c r="N68" s="5">
        <f t="shared" si="6"/>
        <v>3</v>
      </c>
      <c r="O68" s="5">
        <v>0</v>
      </c>
      <c r="P68" s="5">
        <f t="shared" si="7"/>
        <v>3</v>
      </c>
    </row>
    <row r="69" spans="1:16" hidden="1" x14ac:dyDescent="0.3">
      <c r="A69" s="12">
        <v>45087</v>
      </c>
      <c r="B69" s="13" t="str">
        <f t="shared" ref="B69:B132" si="8">+F69&amp;G69</f>
        <v>34465Bắp bò muối 300g</v>
      </c>
      <c r="C69" s="13" t="e">
        <v>#N/A</v>
      </c>
      <c r="D69" s="13" t="e">
        <f>+VLOOKUP(F69,[1]Ban_hang!$E$3:$G$326,3,0)</f>
        <v>#N/A</v>
      </c>
      <c r="E69" s="13" t="str">
        <f t="shared" ref="E69" si="9">+F69&amp;G69</f>
        <v>34465Bắp bò muối 300g</v>
      </c>
      <c r="F69" s="9">
        <v>34465</v>
      </c>
      <c r="G69" s="9" t="s">
        <v>8</v>
      </c>
      <c r="H69" s="9" t="s">
        <v>27</v>
      </c>
      <c r="I69" s="8">
        <v>3</v>
      </c>
      <c r="J69" s="5">
        <v>124376</v>
      </c>
      <c r="K69" s="5">
        <v>373128</v>
      </c>
      <c r="L69" s="5">
        <v>0</v>
      </c>
      <c r="M69" s="5">
        <v>0</v>
      </c>
      <c r="N69" s="5">
        <f t="shared" ref="N69" si="10">+I69-M69</f>
        <v>3</v>
      </c>
      <c r="O69" s="5">
        <v>0</v>
      </c>
      <c r="P69" s="5">
        <f t="shared" ref="P69" si="11">+N69-O69</f>
        <v>3</v>
      </c>
    </row>
    <row r="70" spans="1:16" hidden="1" x14ac:dyDescent="0.3">
      <c r="A70" s="12">
        <v>45087</v>
      </c>
      <c r="B70" s="13" t="str">
        <f t="shared" si="8"/>
        <v>34465Giò lụa 500g</v>
      </c>
      <c r="C70" s="13" t="e">
        <v>#N/A</v>
      </c>
      <c r="D70" s="13" t="e">
        <f>+VLOOKUP(F70,[1]Ban_hang!$E$3:$G$326,3,0)</f>
        <v>#N/A</v>
      </c>
      <c r="E70" s="13" t="str">
        <f t="shared" ref="E70:E133" si="12">+F70&amp;G70</f>
        <v>34465Giò lụa 500g</v>
      </c>
      <c r="F70" s="9">
        <v>34465</v>
      </c>
      <c r="G70" s="9" t="s">
        <v>21</v>
      </c>
      <c r="H70" s="9" t="s">
        <v>27</v>
      </c>
      <c r="I70" s="8">
        <v>3</v>
      </c>
      <c r="J70" s="5">
        <v>89312</v>
      </c>
      <c r="K70" s="5">
        <v>267936</v>
      </c>
      <c r="L70" s="5">
        <v>0</v>
      </c>
      <c r="M70" s="5">
        <v>0</v>
      </c>
      <c r="N70" s="5">
        <f t="shared" ref="N70:N133" si="13">+I70-M70</f>
        <v>3</v>
      </c>
      <c r="O70" s="5">
        <v>0</v>
      </c>
      <c r="P70" s="5">
        <f t="shared" ref="P70:P133" si="14">+N70-O70</f>
        <v>3</v>
      </c>
    </row>
    <row r="71" spans="1:16" hidden="1" x14ac:dyDescent="0.3">
      <c r="A71" s="12">
        <v>45087</v>
      </c>
      <c r="B71" s="13" t="str">
        <f t="shared" si="8"/>
        <v>34465Giò tai nấm hương 500g</v>
      </c>
      <c r="C71" s="13" t="e">
        <v>#N/A</v>
      </c>
      <c r="D71" s="13" t="e">
        <f>+VLOOKUP(F71,[1]Ban_hang!$E$3:$G$326,3,0)</f>
        <v>#N/A</v>
      </c>
      <c r="E71" s="13" t="str">
        <f t="shared" si="12"/>
        <v>34465Giò tai nấm hương 500g</v>
      </c>
      <c r="F71" s="9">
        <v>34465</v>
      </c>
      <c r="G71" s="9" t="s">
        <v>30</v>
      </c>
      <c r="H71" s="9" t="s">
        <v>27</v>
      </c>
      <c r="I71" s="8">
        <v>3</v>
      </c>
      <c r="J71" s="5">
        <v>96890</v>
      </c>
      <c r="K71" s="5">
        <v>290670</v>
      </c>
      <c r="L71" s="5">
        <v>0</v>
      </c>
      <c r="M71" s="5">
        <v>0</v>
      </c>
      <c r="N71" s="5">
        <f t="shared" si="13"/>
        <v>3</v>
      </c>
      <c r="O71" s="5">
        <v>0</v>
      </c>
      <c r="P71" s="5">
        <f t="shared" si="14"/>
        <v>3</v>
      </c>
    </row>
    <row r="72" spans="1:16" hidden="1" x14ac:dyDescent="0.3">
      <c r="A72" s="12">
        <v>45087</v>
      </c>
      <c r="B72" s="13" t="str">
        <f t="shared" si="8"/>
        <v>34465Giò Tai Lưỡi Xào 250g</v>
      </c>
      <c r="C72" s="13" t="e">
        <v>#N/A</v>
      </c>
      <c r="D72" s="13" t="e">
        <f>+VLOOKUP(F72,[1]Ban_hang!$E$3:$G$326,3,0)</f>
        <v>#N/A</v>
      </c>
      <c r="E72" s="13" t="str">
        <f t="shared" si="12"/>
        <v>34465Giò Tai Lưỡi Xào 250g</v>
      </c>
      <c r="F72" s="9">
        <v>34465</v>
      </c>
      <c r="G72" s="9" t="s">
        <v>10</v>
      </c>
      <c r="H72" s="9" t="s">
        <v>27</v>
      </c>
      <c r="I72" s="8">
        <v>3</v>
      </c>
      <c r="J72" s="5">
        <v>47673</v>
      </c>
      <c r="K72" s="5">
        <v>143019</v>
      </c>
      <c r="L72" s="5">
        <v>0</v>
      </c>
      <c r="M72" s="5">
        <v>0</v>
      </c>
      <c r="N72" s="5">
        <f t="shared" si="13"/>
        <v>3</v>
      </c>
      <c r="O72" s="5">
        <v>0</v>
      </c>
      <c r="P72" s="5">
        <f t="shared" si="14"/>
        <v>3</v>
      </c>
    </row>
    <row r="73" spans="1:16" hidden="1" x14ac:dyDescent="0.3">
      <c r="A73" s="12">
        <v>45087</v>
      </c>
      <c r="B73" s="13" t="str">
        <f t="shared" si="8"/>
        <v>34464Chân giò heo muối 300g</v>
      </c>
      <c r="C73" s="13" t="e">
        <v>#N/A</v>
      </c>
      <c r="D73" s="13" t="e">
        <f>+VLOOKUP(F73,[1]Ban_hang!$E$3:$G$326,3,0)</f>
        <v>#N/A</v>
      </c>
      <c r="E73" s="13" t="str">
        <f t="shared" si="12"/>
        <v>34464Chân giò heo muối 300g</v>
      </c>
      <c r="F73" s="9">
        <v>34464</v>
      </c>
      <c r="G73" s="9" t="s">
        <v>15</v>
      </c>
      <c r="H73" s="9" t="s">
        <v>27</v>
      </c>
      <c r="I73" s="8">
        <v>5</v>
      </c>
      <c r="J73" s="5">
        <v>69759</v>
      </c>
      <c r="K73" s="5">
        <v>348795</v>
      </c>
      <c r="L73" s="5">
        <v>0</v>
      </c>
      <c r="M73" s="5">
        <v>0</v>
      </c>
      <c r="N73" s="5">
        <f t="shared" si="13"/>
        <v>5</v>
      </c>
      <c r="O73" s="5">
        <v>0</v>
      </c>
      <c r="P73" s="5">
        <f t="shared" si="14"/>
        <v>5</v>
      </c>
    </row>
    <row r="74" spans="1:16" hidden="1" x14ac:dyDescent="0.3">
      <c r="A74" s="12">
        <v>45087</v>
      </c>
      <c r="B74" s="13" t="str">
        <f t="shared" si="8"/>
        <v>34464Chân giò heo muối 500g</v>
      </c>
      <c r="C74" s="13" t="e">
        <v>#N/A</v>
      </c>
      <c r="D74" s="13" t="e">
        <f>+VLOOKUP(F74,[1]Ban_hang!$E$3:$G$326,3,0)</f>
        <v>#N/A</v>
      </c>
      <c r="E74" s="13" t="str">
        <f t="shared" si="12"/>
        <v>34464Chân giò heo muối 500g</v>
      </c>
      <c r="F74" s="9">
        <v>34464</v>
      </c>
      <c r="G74" s="9" t="s">
        <v>14</v>
      </c>
      <c r="H74" s="9" t="s">
        <v>27</v>
      </c>
      <c r="I74" s="8">
        <v>2</v>
      </c>
      <c r="J74" s="5">
        <v>113113</v>
      </c>
      <c r="K74" s="5">
        <v>226226</v>
      </c>
      <c r="L74" s="5">
        <v>0</v>
      </c>
      <c r="M74" s="5">
        <v>0</v>
      </c>
      <c r="N74" s="5">
        <f t="shared" si="13"/>
        <v>2</v>
      </c>
      <c r="O74" s="5">
        <v>0</v>
      </c>
      <c r="P74" s="5">
        <f t="shared" si="14"/>
        <v>2</v>
      </c>
    </row>
    <row r="75" spans="1:16" hidden="1" x14ac:dyDescent="0.3">
      <c r="A75" s="12">
        <v>45087</v>
      </c>
      <c r="B75" s="13" t="str">
        <f t="shared" si="8"/>
        <v>34464Giò Tai Lưỡi Xào 250g</v>
      </c>
      <c r="C75" s="13" t="e">
        <v>#N/A</v>
      </c>
      <c r="D75" s="13" t="e">
        <f>+VLOOKUP(F75,[1]Ban_hang!$E$3:$G$326,3,0)</f>
        <v>#N/A</v>
      </c>
      <c r="E75" s="13" t="str">
        <f t="shared" si="12"/>
        <v>34464Giò Tai Lưỡi Xào 250g</v>
      </c>
      <c r="F75" s="9">
        <v>34464</v>
      </c>
      <c r="G75" s="9" t="s">
        <v>10</v>
      </c>
      <c r="H75" s="9" t="s">
        <v>27</v>
      </c>
      <c r="I75" s="8">
        <v>3</v>
      </c>
      <c r="J75" s="5">
        <v>47673</v>
      </c>
      <c r="K75" s="5">
        <v>143019</v>
      </c>
      <c r="L75" s="5">
        <v>0</v>
      </c>
      <c r="M75" s="5">
        <v>0</v>
      </c>
      <c r="N75" s="5">
        <f t="shared" si="13"/>
        <v>3</v>
      </c>
      <c r="O75" s="5">
        <v>0</v>
      </c>
      <c r="P75" s="5">
        <f t="shared" si="14"/>
        <v>3</v>
      </c>
    </row>
    <row r="76" spans="1:16" hidden="1" x14ac:dyDescent="0.3">
      <c r="A76" s="12">
        <v>45087</v>
      </c>
      <c r="B76" s="13" t="str">
        <f t="shared" si="8"/>
        <v>34464Mọc Nấm Hương 250g</v>
      </c>
      <c r="C76" s="13" t="e">
        <v>#N/A</v>
      </c>
      <c r="D76" s="13" t="e">
        <f>+VLOOKUP(F76,[1]Ban_hang!$E$3:$G$326,3,0)</f>
        <v>#N/A</v>
      </c>
      <c r="E76" s="13" t="str">
        <f t="shared" si="12"/>
        <v>34464Mọc Nấm Hương 250g</v>
      </c>
      <c r="F76" s="9">
        <v>34464</v>
      </c>
      <c r="G76" s="9" t="s">
        <v>6</v>
      </c>
      <c r="H76" s="9" t="s">
        <v>27</v>
      </c>
      <c r="I76" s="8">
        <v>2</v>
      </c>
      <c r="J76" s="5">
        <v>43700</v>
      </c>
      <c r="K76" s="5">
        <v>87400</v>
      </c>
      <c r="L76" s="5">
        <v>0</v>
      </c>
      <c r="M76" s="5">
        <v>0</v>
      </c>
      <c r="N76" s="5">
        <f t="shared" si="13"/>
        <v>2</v>
      </c>
      <c r="O76" s="5">
        <v>0</v>
      </c>
      <c r="P76" s="5">
        <f t="shared" si="14"/>
        <v>2</v>
      </c>
    </row>
    <row r="77" spans="1:16" hidden="1" x14ac:dyDescent="0.3">
      <c r="A77" s="12">
        <v>45089</v>
      </c>
      <c r="B77" s="13" t="str">
        <f t="shared" si="8"/>
        <v>34562Chân giò heo muối 300g</v>
      </c>
      <c r="C77" s="13" t="e">
        <v>#N/A</v>
      </c>
      <c r="D77" s="13" t="e">
        <f>+VLOOKUP(F77,[1]Ban_hang!$E$3:$G$326,3,0)</f>
        <v>#N/A</v>
      </c>
      <c r="E77" s="13" t="str">
        <f t="shared" si="12"/>
        <v>34562Chân giò heo muối 300g</v>
      </c>
      <c r="F77" s="9">
        <v>34562</v>
      </c>
      <c r="G77" s="9" t="s">
        <v>15</v>
      </c>
      <c r="H77" s="9" t="s">
        <v>27</v>
      </c>
      <c r="I77" s="8">
        <v>8</v>
      </c>
      <c r="J77" s="5">
        <v>69759</v>
      </c>
      <c r="K77" s="5">
        <v>558072</v>
      </c>
      <c r="L77" s="5">
        <v>0</v>
      </c>
      <c r="M77" s="5">
        <v>0</v>
      </c>
      <c r="N77" s="5">
        <f t="shared" si="13"/>
        <v>8</v>
      </c>
      <c r="O77" s="5">
        <v>0</v>
      </c>
      <c r="P77" s="5">
        <f t="shared" si="14"/>
        <v>8</v>
      </c>
    </row>
    <row r="78" spans="1:16" hidden="1" x14ac:dyDescent="0.3">
      <c r="A78" s="12">
        <v>45089</v>
      </c>
      <c r="B78" s="13" t="str">
        <f t="shared" si="8"/>
        <v>34562Chân giò heo muối 500g</v>
      </c>
      <c r="C78" s="13" t="e">
        <v>#N/A</v>
      </c>
      <c r="D78" s="13" t="e">
        <f>+VLOOKUP(F78,[1]Ban_hang!$E$3:$G$326,3,0)</f>
        <v>#N/A</v>
      </c>
      <c r="E78" s="13" t="str">
        <f t="shared" si="12"/>
        <v>34562Chân giò heo muối 500g</v>
      </c>
      <c r="F78" s="9">
        <v>34562</v>
      </c>
      <c r="G78" s="9" t="s">
        <v>14</v>
      </c>
      <c r="H78" s="9" t="s">
        <v>27</v>
      </c>
      <c r="I78" s="8">
        <v>2</v>
      </c>
      <c r="J78" s="5">
        <v>113113</v>
      </c>
      <c r="K78" s="5">
        <v>226226</v>
      </c>
      <c r="L78" s="5">
        <v>0</v>
      </c>
      <c r="M78" s="5">
        <v>0</v>
      </c>
      <c r="N78" s="5">
        <f t="shared" si="13"/>
        <v>2</v>
      </c>
      <c r="O78" s="5">
        <v>0</v>
      </c>
      <c r="P78" s="5">
        <f t="shared" si="14"/>
        <v>2</v>
      </c>
    </row>
    <row r="79" spans="1:16" hidden="1" x14ac:dyDescent="0.3">
      <c r="A79" s="12">
        <v>45089</v>
      </c>
      <c r="B79" s="13" t="str">
        <f t="shared" si="8"/>
        <v>34576Chân giò heo muối 300g</v>
      </c>
      <c r="C79" s="13" t="e">
        <v>#N/A</v>
      </c>
      <c r="D79" s="13" t="e">
        <f>+VLOOKUP(F79,[1]Ban_hang!$E$3:$G$326,3,0)</f>
        <v>#N/A</v>
      </c>
      <c r="E79" s="13" t="str">
        <f t="shared" si="12"/>
        <v>34576Chân giò heo muối 300g</v>
      </c>
      <c r="F79" s="9">
        <v>34576</v>
      </c>
      <c r="G79" s="9" t="s">
        <v>15</v>
      </c>
      <c r="H79" s="9" t="s">
        <v>27</v>
      </c>
      <c r="I79" s="8">
        <v>6</v>
      </c>
      <c r="J79" s="5">
        <v>69759</v>
      </c>
      <c r="K79" s="5">
        <v>418554</v>
      </c>
      <c r="L79" s="5">
        <v>0</v>
      </c>
      <c r="M79" s="5">
        <v>0</v>
      </c>
      <c r="N79" s="5">
        <f t="shared" si="13"/>
        <v>6</v>
      </c>
      <c r="O79" s="5">
        <v>0</v>
      </c>
      <c r="P79" s="5">
        <f t="shared" si="14"/>
        <v>6</v>
      </c>
    </row>
    <row r="80" spans="1:16" hidden="1" x14ac:dyDescent="0.3">
      <c r="A80" s="12">
        <v>45089</v>
      </c>
      <c r="B80" s="13" t="str">
        <f t="shared" si="8"/>
        <v>34576Tai heo muối 200g</v>
      </c>
      <c r="C80" s="13" t="e">
        <v>#N/A</v>
      </c>
      <c r="D80" s="13" t="e">
        <f>+VLOOKUP(F80,[1]Ban_hang!$E$3:$G$326,3,0)</f>
        <v>#N/A</v>
      </c>
      <c r="E80" s="13" t="str">
        <f t="shared" si="12"/>
        <v>34576Tai heo muối 200g</v>
      </c>
      <c r="F80" s="9">
        <v>34576</v>
      </c>
      <c r="G80" s="9" t="s">
        <v>22</v>
      </c>
      <c r="H80" s="9" t="s">
        <v>27</v>
      </c>
      <c r="I80" s="8">
        <v>5</v>
      </c>
      <c r="J80" s="5">
        <v>52815</v>
      </c>
      <c r="K80" s="5">
        <v>264075</v>
      </c>
      <c r="L80" s="5">
        <v>0</v>
      </c>
      <c r="M80" s="5">
        <v>0</v>
      </c>
      <c r="N80" s="5">
        <f t="shared" si="13"/>
        <v>5</v>
      </c>
      <c r="O80" s="5">
        <v>0</v>
      </c>
      <c r="P80" s="5">
        <f t="shared" si="14"/>
        <v>5</v>
      </c>
    </row>
    <row r="81" spans="1:16" hidden="1" x14ac:dyDescent="0.3">
      <c r="A81" s="12">
        <v>45089</v>
      </c>
      <c r="B81" s="13" t="str">
        <f t="shared" si="8"/>
        <v>34576Gà muối 500g</v>
      </c>
      <c r="C81" s="13" t="e">
        <v>#N/A</v>
      </c>
      <c r="D81" s="13" t="e">
        <f>+VLOOKUP(F81,[1]Ban_hang!$E$3:$G$326,3,0)</f>
        <v>#N/A</v>
      </c>
      <c r="E81" s="13" t="str">
        <f t="shared" si="12"/>
        <v>34576Gà muối 500g</v>
      </c>
      <c r="F81" s="9">
        <v>34576</v>
      </c>
      <c r="G81" s="9" t="s">
        <v>16</v>
      </c>
      <c r="H81" s="9" t="s">
        <v>27</v>
      </c>
      <c r="I81" s="8">
        <v>3</v>
      </c>
      <c r="J81" s="5">
        <v>105505</v>
      </c>
      <c r="K81" s="5">
        <v>316515</v>
      </c>
      <c r="L81" s="5">
        <v>0</v>
      </c>
      <c r="M81" s="5">
        <v>0</v>
      </c>
      <c r="N81" s="5">
        <f t="shared" si="13"/>
        <v>3</v>
      </c>
      <c r="O81" s="5">
        <v>0</v>
      </c>
      <c r="P81" s="5">
        <f t="shared" si="14"/>
        <v>3</v>
      </c>
    </row>
    <row r="82" spans="1:16" hidden="1" x14ac:dyDescent="0.3">
      <c r="A82" s="12">
        <v>45089</v>
      </c>
      <c r="B82" s="13" t="str">
        <f t="shared" si="8"/>
        <v>34576Bắp bò muối 200g</v>
      </c>
      <c r="C82" s="13" t="e">
        <v>#N/A</v>
      </c>
      <c r="D82" s="13" t="e">
        <f>+VLOOKUP(F82,[1]Ban_hang!$E$3:$G$326,3,0)</f>
        <v>#N/A</v>
      </c>
      <c r="E82" s="13" t="str">
        <f t="shared" si="12"/>
        <v>34576Bắp bò muối 200g</v>
      </c>
      <c r="F82" s="9">
        <v>34576</v>
      </c>
      <c r="G82" s="9" t="s">
        <v>17</v>
      </c>
      <c r="H82" s="9" t="s">
        <v>27</v>
      </c>
      <c r="I82" s="8">
        <v>5</v>
      </c>
      <c r="J82" s="5">
        <v>83398</v>
      </c>
      <c r="K82" s="5">
        <v>416990</v>
      </c>
      <c r="L82" s="5">
        <v>0</v>
      </c>
      <c r="M82" s="5">
        <v>0</v>
      </c>
      <c r="N82" s="5">
        <f t="shared" si="13"/>
        <v>5</v>
      </c>
      <c r="O82" s="5">
        <v>0</v>
      </c>
      <c r="P82" s="5">
        <f t="shared" si="14"/>
        <v>5</v>
      </c>
    </row>
    <row r="83" spans="1:16" hidden="1" x14ac:dyDescent="0.3">
      <c r="A83" s="12">
        <v>45089</v>
      </c>
      <c r="B83" s="13" t="str">
        <f t="shared" si="8"/>
        <v>34577Chân giò heo muối 300g</v>
      </c>
      <c r="C83" s="13" t="e">
        <v>#N/A</v>
      </c>
      <c r="D83" s="13" t="e">
        <f>+VLOOKUP(F83,[1]Ban_hang!$E$3:$G$326,3,0)</f>
        <v>#N/A</v>
      </c>
      <c r="E83" s="13" t="str">
        <f t="shared" si="12"/>
        <v>34577Chân giò heo muối 300g</v>
      </c>
      <c r="F83" s="9">
        <v>34577</v>
      </c>
      <c r="G83" s="9" t="s">
        <v>15</v>
      </c>
      <c r="H83" s="9" t="s">
        <v>27</v>
      </c>
      <c r="I83" s="8">
        <v>3</v>
      </c>
      <c r="J83" s="5">
        <v>69759</v>
      </c>
      <c r="K83" s="5">
        <v>209277</v>
      </c>
      <c r="L83" s="5">
        <v>0</v>
      </c>
      <c r="M83" s="5">
        <v>0</v>
      </c>
      <c r="N83" s="5">
        <f t="shared" si="13"/>
        <v>3</v>
      </c>
      <c r="O83" s="5">
        <v>0</v>
      </c>
      <c r="P83" s="5">
        <f t="shared" si="14"/>
        <v>3</v>
      </c>
    </row>
    <row r="84" spans="1:16" hidden="1" x14ac:dyDescent="0.3">
      <c r="A84" s="12">
        <v>45089</v>
      </c>
      <c r="B84" s="13" t="str">
        <f t="shared" si="8"/>
        <v>34577Tai heo muối 200g</v>
      </c>
      <c r="C84" s="13" t="e">
        <v>#N/A</v>
      </c>
      <c r="D84" s="13" t="e">
        <f>+VLOOKUP(F84,[1]Ban_hang!$E$3:$G$326,3,0)</f>
        <v>#N/A</v>
      </c>
      <c r="E84" s="13" t="str">
        <f t="shared" si="12"/>
        <v>34577Tai heo muối 200g</v>
      </c>
      <c r="F84" s="9">
        <v>34577</v>
      </c>
      <c r="G84" s="9" t="s">
        <v>22</v>
      </c>
      <c r="H84" s="9" t="s">
        <v>27</v>
      </c>
      <c r="I84" s="8">
        <v>2</v>
      </c>
      <c r="J84" s="5">
        <v>52815</v>
      </c>
      <c r="K84" s="5">
        <v>105630</v>
      </c>
      <c r="L84" s="5">
        <v>0</v>
      </c>
      <c r="M84" s="5">
        <v>0</v>
      </c>
      <c r="N84" s="5">
        <f t="shared" si="13"/>
        <v>2</v>
      </c>
      <c r="O84" s="5">
        <v>0</v>
      </c>
      <c r="P84" s="5">
        <f t="shared" si="14"/>
        <v>2</v>
      </c>
    </row>
    <row r="85" spans="1:16" hidden="1" x14ac:dyDescent="0.3">
      <c r="A85" s="12">
        <v>45089</v>
      </c>
      <c r="B85" s="13" t="str">
        <f t="shared" si="8"/>
        <v>34577Gà muối 500g</v>
      </c>
      <c r="C85" s="13" t="e">
        <v>#N/A</v>
      </c>
      <c r="D85" s="13" t="e">
        <f>+VLOOKUP(F85,[1]Ban_hang!$E$3:$G$326,3,0)</f>
        <v>#N/A</v>
      </c>
      <c r="E85" s="13" t="str">
        <f t="shared" si="12"/>
        <v>34577Gà muối 500g</v>
      </c>
      <c r="F85" s="9">
        <v>34577</v>
      </c>
      <c r="G85" s="9" t="s">
        <v>16</v>
      </c>
      <c r="H85" s="9" t="s">
        <v>27</v>
      </c>
      <c r="I85" s="8">
        <v>3</v>
      </c>
      <c r="J85" s="5">
        <v>105505</v>
      </c>
      <c r="K85" s="5">
        <v>316515</v>
      </c>
      <c r="L85" s="5">
        <v>0</v>
      </c>
      <c r="M85" s="5">
        <v>0</v>
      </c>
      <c r="N85" s="5">
        <f t="shared" si="13"/>
        <v>3</v>
      </c>
      <c r="O85" s="5">
        <v>0</v>
      </c>
      <c r="P85" s="5">
        <f t="shared" si="14"/>
        <v>3</v>
      </c>
    </row>
    <row r="86" spans="1:16" hidden="1" x14ac:dyDescent="0.3">
      <c r="A86" s="12">
        <v>45089</v>
      </c>
      <c r="B86" s="13" t="str">
        <f t="shared" si="8"/>
        <v>34577Giò Tai Lưỡi Xào 250g</v>
      </c>
      <c r="C86" s="13" t="e">
        <v>#N/A</v>
      </c>
      <c r="D86" s="13" t="e">
        <f>+VLOOKUP(F86,[1]Ban_hang!$E$3:$G$326,3,0)</f>
        <v>#N/A</v>
      </c>
      <c r="E86" s="13" t="str">
        <f t="shared" si="12"/>
        <v>34577Giò Tai Lưỡi Xào 250g</v>
      </c>
      <c r="F86" s="9">
        <v>34577</v>
      </c>
      <c r="G86" s="9" t="s">
        <v>10</v>
      </c>
      <c r="H86" s="9" t="s">
        <v>27</v>
      </c>
      <c r="I86" s="8">
        <v>3</v>
      </c>
      <c r="J86" s="5">
        <v>47673</v>
      </c>
      <c r="K86" s="5">
        <v>143019</v>
      </c>
      <c r="L86" s="5">
        <v>0</v>
      </c>
      <c r="M86" s="5">
        <v>0</v>
      </c>
      <c r="N86" s="5">
        <f t="shared" si="13"/>
        <v>3</v>
      </c>
      <c r="O86" s="5">
        <v>0</v>
      </c>
      <c r="P86" s="5">
        <f t="shared" si="14"/>
        <v>3</v>
      </c>
    </row>
    <row r="87" spans="1:16" hidden="1" x14ac:dyDescent="0.3">
      <c r="A87" s="12">
        <v>45089</v>
      </c>
      <c r="B87" s="13" t="str">
        <f t="shared" si="8"/>
        <v>34591Chân giò heo muối 300g</v>
      </c>
      <c r="C87" s="13" t="e">
        <v>#N/A</v>
      </c>
      <c r="D87" s="13" t="e">
        <f>+VLOOKUP(F87,[1]Ban_hang!$E$3:$G$326,3,0)</f>
        <v>#N/A</v>
      </c>
      <c r="E87" s="13" t="str">
        <f t="shared" si="12"/>
        <v>34591Chân giò heo muối 300g</v>
      </c>
      <c r="F87" s="9">
        <v>34591</v>
      </c>
      <c r="G87" s="9" t="s">
        <v>15</v>
      </c>
      <c r="H87" s="9" t="s">
        <v>27</v>
      </c>
      <c r="I87" s="8">
        <v>10</v>
      </c>
      <c r="J87" s="5">
        <v>69759</v>
      </c>
      <c r="K87" s="5">
        <v>697590</v>
      </c>
      <c r="L87" s="5">
        <v>0</v>
      </c>
      <c r="M87" s="5">
        <v>0</v>
      </c>
      <c r="N87" s="5">
        <f t="shared" si="13"/>
        <v>10</v>
      </c>
      <c r="O87" s="5">
        <v>0</v>
      </c>
      <c r="P87" s="5">
        <f t="shared" si="14"/>
        <v>10</v>
      </c>
    </row>
    <row r="88" spans="1:16" hidden="1" x14ac:dyDescent="0.3">
      <c r="A88" s="12">
        <v>45089</v>
      </c>
      <c r="B88" s="13" t="str">
        <f t="shared" si="8"/>
        <v>34591Gà muối 500g</v>
      </c>
      <c r="C88" s="13" t="e">
        <v>#N/A</v>
      </c>
      <c r="D88" s="13" t="e">
        <f>+VLOOKUP(F88,[1]Ban_hang!$E$3:$G$326,3,0)</f>
        <v>#N/A</v>
      </c>
      <c r="E88" s="13" t="str">
        <f t="shared" si="12"/>
        <v>34591Gà muối 500g</v>
      </c>
      <c r="F88" s="9">
        <v>34591</v>
      </c>
      <c r="G88" s="9" t="s">
        <v>16</v>
      </c>
      <c r="H88" s="9" t="s">
        <v>27</v>
      </c>
      <c r="I88" s="8">
        <v>10</v>
      </c>
      <c r="J88" s="5">
        <v>105505</v>
      </c>
      <c r="K88" s="5">
        <v>1055050</v>
      </c>
      <c r="L88" s="5">
        <v>0</v>
      </c>
      <c r="M88" s="5">
        <v>0</v>
      </c>
      <c r="N88" s="5">
        <f t="shared" si="13"/>
        <v>10</v>
      </c>
      <c r="O88" s="5">
        <v>0</v>
      </c>
      <c r="P88" s="5">
        <f t="shared" si="14"/>
        <v>10</v>
      </c>
    </row>
    <row r="89" spans="1:16" hidden="1" x14ac:dyDescent="0.3">
      <c r="A89" s="12">
        <v>45089</v>
      </c>
      <c r="B89" s="13" t="str">
        <f t="shared" si="8"/>
        <v>34591Giò Tai Lưỡi Xào 250g</v>
      </c>
      <c r="C89" s="13" t="e">
        <v>#N/A</v>
      </c>
      <c r="D89" s="13" t="e">
        <f>+VLOOKUP(F89,[1]Ban_hang!$E$3:$G$326,3,0)</f>
        <v>#N/A</v>
      </c>
      <c r="E89" s="13" t="str">
        <f t="shared" si="12"/>
        <v>34591Giò Tai Lưỡi Xào 250g</v>
      </c>
      <c r="F89" s="9">
        <v>34591</v>
      </c>
      <c r="G89" s="9" t="s">
        <v>10</v>
      </c>
      <c r="H89" s="9" t="s">
        <v>27</v>
      </c>
      <c r="I89" s="8">
        <v>5</v>
      </c>
      <c r="J89" s="5">
        <v>47673</v>
      </c>
      <c r="K89" s="5">
        <v>238365</v>
      </c>
      <c r="L89" s="5">
        <v>0</v>
      </c>
      <c r="M89" s="5">
        <v>0</v>
      </c>
      <c r="N89" s="5">
        <f t="shared" si="13"/>
        <v>5</v>
      </c>
      <c r="O89" s="5">
        <v>0</v>
      </c>
      <c r="P89" s="5">
        <f t="shared" si="14"/>
        <v>5</v>
      </c>
    </row>
    <row r="90" spans="1:16" hidden="1" x14ac:dyDescent="0.3">
      <c r="A90" s="12">
        <v>45089</v>
      </c>
      <c r="B90" s="13" t="str">
        <f t="shared" si="8"/>
        <v>34597Chân giò heo muối 300g</v>
      </c>
      <c r="C90" s="13" t="e">
        <v>#N/A</v>
      </c>
      <c r="D90" s="13" t="e">
        <f>+VLOOKUP(F90,[1]Ban_hang!$E$3:$G$326,3,0)</f>
        <v>#N/A</v>
      </c>
      <c r="E90" s="13" t="str">
        <f t="shared" si="12"/>
        <v>34597Chân giò heo muối 300g</v>
      </c>
      <c r="F90" s="9">
        <v>34597</v>
      </c>
      <c r="G90" s="9" t="s">
        <v>15</v>
      </c>
      <c r="H90" s="9" t="s">
        <v>27</v>
      </c>
      <c r="I90" s="8">
        <v>2</v>
      </c>
      <c r="J90" s="5">
        <v>69759</v>
      </c>
      <c r="K90" s="5">
        <v>139518</v>
      </c>
      <c r="L90" s="5">
        <v>0</v>
      </c>
      <c r="M90" s="5">
        <v>0</v>
      </c>
      <c r="N90" s="5">
        <f t="shared" si="13"/>
        <v>2</v>
      </c>
      <c r="O90" s="5">
        <v>0</v>
      </c>
      <c r="P90" s="5">
        <f t="shared" si="14"/>
        <v>2</v>
      </c>
    </row>
    <row r="91" spans="1:16" hidden="1" x14ac:dyDescent="0.3">
      <c r="A91" s="12">
        <v>45089</v>
      </c>
      <c r="B91" s="13" t="str">
        <f t="shared" si="8"/>
        <v>34597Chân giò heo muối 500g</v>
      </c>
      <c r="C91" s="13" t="e">
        <v>#N/A</v>
      </c>
      <c r="D91" s="13" t="e">
        <f>+VLOOKUP(F91,[1]Ban_hang!$E$3:$G$326,3,0)</f>
        <v>#N/A</v>
      </c>
      <c r="E91" s="13" t="str">
        <f t="shared" si="12"/>
        <v>34597Chân giò heo muối 500g</v>
      </c>
      <c r="F91" s="9">
        <v>34597</v>
      </c>
      <c r="G91" s="9" t="s">
        <v>14</v>
      </c>
      <c r="H91" s="9" t="s">
        <v>27</v>
      </c>
      <c r="I91" s="8">
        <v>2</v>
      </c>
      <c r="J91" s="5">
        <v>113113</v>
      </c>
      <c r="K91" s="5">
        <v>226226</v>
      </c>
      <c r="L91" s="5">
        <v>0</v>
      </c>
      <c r="M91" s="5">
        <v>0</v>
      </c>
      <c r="N91" s="5">
        <f t="shared" si="13"/>
        <v>2</v>
      </c>
      <c r="O91" s="5">
        <v>0</v>
      </c>
      <c r="P91" s="5">
        <f t="shared" si="14"/>
        <v>2</v>
      </c>
    </row>
    <row r="92" spans="1:16" hidden="1" x14ac:dyDescent="0.3">
      <c r="A92" s="12">
        <v>45089</v>
      </c>
      <c r="B92" s="13" t="str">
        <f t="shared" si="8"/>
        <v>34597Tai heo muối 200g</v>
      </c>
      <c r="C92" s="13" t="e">
        <v>#N/A</v>
      </c>
      <c r="D92" s="13" t="e">
        <f>+VLOOKUP(F92,[1]Ban_hang!$E$3:$G$326,3,0)</f>
        <v>#N/A</v>
      </c>
      <c r="E92" s="13" t="str">
        <f t="shared" si="12"/>
        <v>34597Tai heo muối 200g</v>
      </c>
      <c r="F92" s="9">
        <v>34597</v>
      </c>
      <c r="G92" s="9" t="s">
        <v>22</v>
      </c>
      <c r="H92" s="9" t="s">
        <v>27</v>
      </c>
      <c r="I92" s="8">
        <v>2</v>
      </c>
      <c r="J92" s="5">
        <v>52815</v>
      </c>
      <c r="K92" s="5">
        <v>105630</v>
      </c>
      <c r="L92" s="5">
        <v>0</v>
      </c>
      <c r="M92" s="5">
        <v>0</v>
      </c>
      <c r="N92" s="5">
        <f t="shared" si="13"/>
        <v>2</v>
      </c>
      <c r="O92" s="5">
        <v>0</v>
      </c>
      <c r="P92" s="5">
        <f t="shared" si="14"/>
        <v>2</v>
      </c>
    </row>
    <row r="93" spans="1:16" hidden="1" x14ac:dyDescent="0.3">
      <c r="A93" s="12">
        <v>45089</v>
      </c>
      <c r="B93" s="13" t="str">
        <f t="shared" si="8"/>
        <v>34597Gà muối 500g</v>
      </c>
      <c r="C93" s="13" t="e">
        <v>#N/A</v>
      </c>
      <c r="D93" s="13" t="e">
        <f>+VLOOKUP(F93,[1]Ban_hang!$E$3:$G$326,3,0)</f>
        <v>#N/A</v>
      </c>
      <c r="E93" s="13" t="str">
        <f t="shared" si="12"/>
        <v>34597Gà muối 500g</v>
      </c>
      <c r="F93" s="9">
        <v>34597</v>
      </c>
      <c r="G93" s="9" t="s">
        <v>16</v>
      </c>
      <c r="H93" s="9" t="s">
        <v>27</v>
      </c>
      <c r="I93" s="8">
        <v>2</v>
      </c>
      <c r="J93" s="5">
        <v>105505</v>
      </c>
      <c r="K93" s="5">
        <v>211010</v>
      </c>
      <c r="L93" s="5">
        <v>0</v>
      </c>
      <c r="M93" s="5">
        <v>0</v>
      </c>
      <c r="N93" s="5">
        <f t="shared" si="13"/>
        <v>2</v>
      </c>
      <c r="O93" s="5">
        <v>0</v>
      </c>
      <c r="P93" s="5">
        <f t="shared" si="14"/>
        <v>2</v>
      </c>
    </row>
    <row r="94" spans="1:16" hidden="1" x14ac:dyDescent="0.3">
      <c r="A94" s="12">
        <v>45089</v>
      </c>
      <c r="B94" s="13" t="str">
        <f t="shared" si="8"/>
        <v>34597Bắp bò muối 300g</v>
      </c>
      <c r="C94" s="13" t="e">
        <v>#N/A</v>
      </c>
      <c r="D94" s="13" t="e">
        <f>+VLOOKUP(F94,[1]Ban_hang!$E$3:$G$326,3,0)</f>
        <v>#N/A</v>
      </c>
      <c r="E94" s="13" t="str">
        <f t="shared" si="12"/>
        <v>34597Bắp bò muối 300g</v>
      </c>
      <c r="F94" s="9">
        <v>34597</v>
      </c>
      <c r="G94" s="9" t="s">
        <v>8</v>
      </c>
      <c r="H94" s="9" t="s">
        <v>27</v>
      </c>
      <c r="I94" s="8">
        <v>2</v>
      </c>
      <c r="J94" s="5">
        <v>124376</v>
      </c>
      <c r="K94" s="5">
        <v>248752</v>
      </c>
      <c r="L94" s="5">
        <v>0</v>
      </c>
      <c r="M94" s="5">
        <v>0</v>
      </c>
      <c r="N94" s="5">
        <f t="shared" si="13"/>
        <v>2</v>
      </c>
      <c r="O94" s="5">
        <v>0</v>
      </c>
      <c r="P94" s="5">
        <f t="shared" si="14"/>
        <v>2</v>
      </c>
    </row>
    <row r="95" spans="1:16" hidden="1" x14ac:dyDescent="0.3">
      <c r="A95" s="12">
        <v>45089</v>
      </c>
      <c r="B95" s="13" t="str">
        <f t="shared" si="8"/>
        <v>34597Giò Tai Lưỡi Xào 250g</v>
      </c>
      <c r="C95" s="13" t="e">
        <v>#N/A</v>
      </c>
      <c r="D95" s="13" t="e">
        <f>+VLOOKUP(F95,[1]Ban_hang!$E$3:$G$326,3,0)</f>
        <v>#N/A</v>
      </c>
      <c r="E95" s="13" t="str">
        <f t="shared" si="12"/>
        <v>34597Giò Tai Lưỡi Xào 250g</v>
      </c>
      <c r="F95" s="9">
        <v>34597</v>
      </c>
      <c r="G95" s="9" t="s">
        <v>10</v>
      </c>
      <c r="H95" s="9" t="s">
        <v>27</v>
      </c>
      <c r="I95" s="8">
        <v>2</v>
      </c>
      <c r="J95" s="5">
        <v>47673</v>
      </c>
      <c r="K95" s="5">
        <v>95346</v>
      </c>
      <c r="L95" s="5">
        <v>0</v>
      </c>
      <c r="M95" s="5">
        <v>0</v>
      </c>
      <c r="N95" s="5">
        <f t="shared" si="13"/>
        <v>2</v>
      </c>
      <c r="O95" s="5">
        <v>0</v>
      </c>
      <c r="P95" s="5">
        <f t="shared" si="14"/>
        <v>2</v>
      </c>
    </row>
    <row r="96" spans="1:16" hidden="1" x14ac:dyDescent="0.3">
      <c r="A96" s="12">
        <v>45089</v>
      </c>
      <c r="B96" s="13" t="str">
        <f t="shared" si="8"/>
        <v>34600Chân giò heo muối 300g</v>
      </c>
      <c r="C96" s="13" t="e">
        <v>#N/A</v>
      </c>
      <c r="D96" s="13" t="e">
        <f>+VLOOKUP(F96,[1]Ban_hang!$E$3:$G$326,3,0)</f>
        <v>#N/A</v>
      </c>
      <c r="E96" s="13" t="str">
        <f t="shared" si="12"/>
        <v>34600Chân giò heo muối 300g</v>
      </c>
      <c r="F96" s="9">
        <v>34600</v>
      </c>
      <c r="G96" s="9" t="s">
        <v>15</v>
      </c>
      <c r="H96" s="9" t="s">
        <v>27</v>
      </c>
      <c r="I96" s="8">
        <v>5</v>
      </c>
      <c r="J96" s="5">
        <v>69759</v>
      </c>
      <c r="K96" s="5">
        <v>348795</v>
      </c>
      <c r="L96" s="5">
        <v>0</v>
      </c>
      <c r="M96" s="5">
        <v>0</v>
      </c>
      <c r="N96" s="5">
        <f t="shared" si="13"/>
        <v>5</v>
      </c>
      <c r="O96" s="5">
        <v>0</v>
      </c>
      <c r="P96" s="5">
        <f t="shared" si="14"/>
        <v>5</v>
      </c>
    </row>
    <row r="97" spans="1:16" hidden="1" x14ac:dyDescent="0.3">
      <c r="A97" s="12">
        <v>45089</v>
      </c>
      <c r="B97" s="13" t="str">
        <f t="shared" si="8"/>
        <v>34600Tai heo muối 200g</v>
      </c>
      <c r="C97" s="13" t="e">
        <v>#N/A</v>
      </c>
      <c r="D97" s="13" t="e">
        <f>+VLOOKUP(F97,[1]Ban_hang!$E$3:$G$326,3,0)</f>
        <v>#N/A</v>
      </c>
      <c r="E97" s="13" t="str">
        <f t="shared" si="12"/>
        <v>34600Tai heo muối 200g</v>
      </c>
      <c r="F97" s="9">
        <v>34600</v>
      </c>
      <c r="G97" s="9" t="s">
        <v>22</v>
      </c>
      <c r="H97" s="9" t="s">
        <v>27</v>
      </c>
      <c r="I97" s="8">
        <v>3</v>
      </c>
      <c r="J97" s="5">
        <v>52815</v>
      </c>
      <c r="K97" s="5">
        <v>158445</v>
      </c>
      <c r="L97" s="5">
        <v>0</v>
      </c>
      <c r="M97" s="5">
        <v>0</v>
      </c>
      <c r="N97" s="5">
        <f t="shared" si="13"/>
        <v>3</v>
      </c>
      <c r="O97" s="5">
        <v>0</v>
      </c>
      <c r="P97" s="5">
        <f t="shared" si="14"/>
        <v>3</v>
      </c>
    </row>
    <row r="98" spans="1:16" hidden="1" x14ac:dyDescent="0.3">
      <c r="A98" s="12">
        <v>45089</v>
      </c>
      <c r="B98" s="13" t="str">
        <f t="shared" si="8"/>
        <v>34600Gà muối 500g</v>
      </c>
      <c r="C98" s="13" t="e">
        <v>#N/A</v>
      </c>
      <c r="D98" s="13" t="e">
        <f>+VLOOKUP(F98,[1]Ban_hang!$E$3:$G$326,3,0)</f>
        <v>#N/A</v>
      </c>
      <c r="E98" s="13" t="str">
        <f t="shared" si="12"/>
        <v>34600Gà muối 500g</v>
      </c>
      <c r="F98" s="9">
        <v>34600</v>
      </c>
      <c r="G98" s="9" t="s">
        <v>16</v>
      </c>
      <c r="H98" s="9" t="s">
        <v>27</v>
      </c>
      <c r="I98" s="8">
        <v>3</v>
      </c>
      <c r="J98" s="5">
        <v>105505</v>
      </c>
      <c r="K98" s="5">
        <v>316515</v>
      </c>
      <c r="L98" s="5">
        <v>0</v>
      </c>
      <c r="M98" s="5">
        <v>0</v>
      </c>
      <c r="N98" s="5">
        <f t="shared" si="13"/>
        <v>3</v>
      </c>
      <c r="O98" s="5">
        <v>0</v>
      </c>
      <c r="P98" s="5">
        <f t="shared" si="14"/>
        <v>3</v>
      </c>
    </row>
    <row r="99" spans="1:16" hidden="1" x14ac:dyDescent="0.3">
      <c r="A99" s="12">
        <v>45090</v>
      </c>
      <c r="B99" s="13" t="str">
        <f t="shared" si="8"/>
        <v>34649Chân giò heo muối 300g</v>
      </c>
      <c r="C99" s="13" t="e">
        <v>#N/A</v>
      </c>
      <c r="D99" s="13" t="e">
        <f>+VLOOKUP(F99,[1]Ban_hang!$E$3:$G$326,3,0)</f>
        <v>#N/A</v>
      </c>
      <c r="E99" s="13" t="str">
        <f t="shared" si="12"/>
        <v>34649Chân giò heo muối 300g</v>
      </c>
      <c r="F99" s="9">
        <v>34649</v>
      </c>
      <c r="G99" s="9" t="s">
        <v>15</v>
      </c>
      <c r="H99" s="9" t="s">
        <v>27</v>
      </c>
      <c r="I99" s="8">
        <v>5</v>
      </c>
      <c r="J99" s="5">
        <v>69759</v>
      </c>
      <c r="K99" s="5">
        <v>348795</v>
      </c>
      <c r="L99" s="5">
        <v>0</v>
      </c>
      <c r="M99" s="5">
        <v>0</v>
      </c>
      <c r="N99" s="5">
        <f t="shared" si="13"/>
        <v>5</v>
      </c>
      <c r="O99" s="5">
        <v>0</v>
      </c>
      <c r="P99" s="5">
        <f t="shared" si="14"/>
        <v>5</v>
      </c>
    </row>
    <row r="100" spans="1:16" hidden="1" x14ac:dyDescent="0.3">
      <c r="A100" s="12">
        <v>45090</v>
      </c>
      <c r="B100" s="13" t="str">
        <f t="shared" si="8"/>
        <v>34649Chân giò heo muối 500g</v>
      </c>
      <c r="C100" s="13" t="e">
        <v>#N/A</v>
      </c>
      <c r="D100" s="13" t="e">
        <f>+VLOOKUP(F100,[1]Ban_hang!$E$3:$G$326,3,0)</f>
        <v>#N/A</v>
      </c>
      <c r="E100" s="13" t="str">
        <f t="shared" si="12"/>
        <v>34649Chân giò heo muối 500g</v>
      </c>
      <c r="F100" s="9">
        <v>34649</v>
      </c>
      <c r="G100" s="9" t="s">
        <v>14</v>
      </c>
      <c r="H100" s="9" t="s">
        <v>27</v>
      </c>
      <c r="I100" s="8">
        <v>2</v>
      </c>
      <c r="J100" s="5">
        <v>113113</v>
      </c>
      <c r="K100" s="5">
        <v>226226</v>
      </c>
      <c r="L100" s="5">
        <v>0</v>
      </c>
      <c r="M100" s="5">
        <v>0</v>
      </c>
      <c r="N100" s="5">
        <f t="shared" si="13"/>
        <v>2</v>
      </c>
      <c r="O100" s="5">
        <v>0</v>
      </c>
      <c r="P100" s="5">
        <f t="shared" si="14"/>
        <v>2</v>
      </c>
    </row>
    <row r="101" spans="1:16" hidden="1" x14ac:dyDescent="0.3">
      <c r="A101" s="12">
        <v>45090</v>
      </c>
      <c r="B101" s="13" t="str">
        <f t="shared" si="8"/>
        <v>34649Tai heo muối 200g</v>
      </c>
      <c r="C101" s="13" t="e">
        <v>#N/A</v>
      </c>
      <c r="D101" s="13" t="e">
        <f>+VLOOKUP(F101,[1]Ban_hang!$E$3:$G$326,3,0)</f>
        <v>#N/A</v>
      </c>
      <c r="E101" s="13" t="str">
        <f t="shared" si="12"/>
        <v>34649Tai heo muối 200g</v>
      </c>
      <c r="F101" s="9">
        <v>34649</v>
      </c>
      <c r="G101" s="9" t="s">
        <v>22</v>
      </c>
      <c r="H101" s="9" t="s">
        <v>27</v>
      </c>
      <c r="I101" s="8">
        <v>3</v>
      </c>
      <c r="J101" s="5">
        <v>52815</v>
      </c>
      <c r="K101" s="5">
        <v>158445</v>
      </c>
      <c r="L101" s="5">
        <v>0</v>
      </c>
      <c r="M101" s="5">
        <v>0</v>
      </c>
      <c r="N101" s="5">
        <f t="shared" si="13"/>
        <v>3</v>
      </c>
      <c r="O101" s="5">
        <v>0</v>
      </c>
      <c r="P101" s="5">
        <f t="shared" si="14"/>
        <v>3</v>
      </c>
    </row>
    <row r="102" spans="1:16" hidden="1" x14ac:dyDescent="0.3">
      <c r="A102" s="12">
        <v>45090</v>
      </c>
      <c r="B102" s="13" t="str">
        <f t="shared" si="8"/>
        <v>34649Gà muối 500g</v>
      </c>
      <c r="C102" s="13" t="e">
        <v>#N/A</v>
      </c>
      <c r="D102" s="13" t="e">
        <f>+VLOOKUP(F102,[1]Ban_hang!$E$3:$G$326,3,0)</f>
        <v>#N/A</v>
      </c>
      <c r="E102" s="13" t="str">
        <f t="shared" si="12"/>
        <v>34649Gà muối 500g</v>
      </c>
      <c r="F102" s="9">
        <v>34649</v>
      </c>
      <c r="G102" s="9" t="s">
        <v>16</v>
      </c>
      <c r="H102" s="9" t="s">
        <v>27</v>
      </c>
      <c r="I102" s="8">
        <v>3</v>
      </c>
      <c r="J102" s="5">
        <v>105505</v>
      </c>
      <c r="K102" s="5">
        <v>316515</v>
      </c>
      <c r="L102" s="5">
        <v>0</v>
      </c>
      <c r="M102" s="5">
        <v>0</v>
      </c>
      <c r="N102" s="5">
        <f t="shared" si="13"/>
        <v>3</v>
      </c>
      <c r="O102" s="5">
        <v>0</v>
      </c>
      <c r="P102" s="5">
        <f t="shared" si="14"/>
        <v>3</v>
      </c>
    </row>
    <row r="103" spans="1:16" hidden="1" x14ac:dyDescent="0.3">
      <c r="A103" s="12">
        <v>45090</v>
      </c>
      <c r="B103" s="13" t="str">
        <f t="shared" si="8"/>
        <v>34649Giò tai nấm hương 500g</v>
      </c>
      <c r="C103" s="13" t="e">
        <v>#N/A</v>
      </c>
      <c r="D103" s="13" t="e">
        <f>+VLOOKUP(F103,[1]Ban_hang!$E$3:$G$326,3,0)</f>
        <v>#N/A</v>
      </c>
      <c r="E103" s="13" t="str">
        <f t="shared" si="12"/>
        <v>34649Giò tai nấm hương 500g</v>
      </c>
      <c r="F103" s="9">
        <v>34649</v>
      </c>
      <c r="G103" s="9" t="s">
        <v>30</v>
      </c>
      <c r="H103" s="9" t="s">
        <v>27</v>
      </c>
      <c r="I103" s="8">
        <v>2</v>
      </c>
      <c r="J103" s="5">
        <v>96890</v>
      </c>
      <c r="K103" s="5">
        <v>193780</v>
      </c>
      <c r="L103" s="5">
        <v>0</v>
      </c>
      <c r="M103" s="5">
        <v>0</v>
      </c>
      <c r="N103" s="5">
        <f t="shared" si="13"/>
        <v>2</v>
      </c>
      <c r="O103" s="5">
        <v>0</v>
      </c>
      <c r="P103" s="5">
        <f t="shared" si="14"/>
        <v>2</v>
      </c>
    </row>
    <row r="104" spans="1:16" hidden="1" x14ac:dyDescent="0.3">
      <c r="A104" s="12">
        <v>45090</v>
      </c>
      <c r="B104" s="13" t="str">
        <f t="shared" si="8"/>
        <v>34649Mọc Nấm Hương 250g</v>
      </c>
      <c r="C104" s="13" t="e">
        <v>#N/A</v>
      </c>
      <c r="D104" s="13" t="e">
        <f>+VLOOKUP(F104,[1]Ban_hang!$E$3:$G$326,3,0)</f>
        <v>#N/A</v>
      </c>
      <c r="E104" s="13" t="str">
        <f t="shared" si="12"/>
        <v>34649Mọc Nấm Hương 250g</v>
      </c>
      <c r="F104" s="9">
        <v>34649</v>
      </c>
      <c r="G104" s="9" t="s">
        <v>6</v>
      </c>
      <c r="H104" s="9" t="s">
        <v>27</v>
      </c>
      <c r="I104" s="8">
        <v>7</v>
      </c>
      <c r="J104" s="5">
        <v>43700</v>
      </c>
      <c r="K104" s="5">
        <v>305900</v>
      </c>
      <c r="L104" s="5">
        <v>0</v>
      </c>
      <c r="M104" s="5">
        <v>0</v>
      </c>
      <c r="N104" s="5">
        <f t="shared" si="13"/>
        <v>7</v>
      </c>
      <c r="O104" s="5">
        <v>0</v>
      </c>
      <c r="P104" s="5">
        <f t="shared" si="14"/>
        <v>7</v>
      </c>
    </row>
    <row r="105" spans="1:16" hidden="1" x14ac:dyDescent="0.3">
      <c r="A105" s="12">
        <v>45091</v>
      </c>
      <c r="B105" s="13" t="str">
        <f t="shared" si="8"/>
        <v>34760Tai heo muối 200g</v>
      </c>
      <c r="C105" s="13" t="e">
        <v>#N/A</v>
      </c>
      <c r="D105" s="13" t="e">
        <f>+VLOOKUP(F105,[1]Ban_hang!$E$3:$G$326,3,0)</f>
        <v>#N/A</v>
      </c>
      <c r="E105" s="13" t="str">
        <f t="shared" si="12"/>
        <v>34760Tai heo muối 200g</v>
      </c>
      <c r="F105" s="9">
        <v>34760</v>
      </c>
      <c r="G105" s="9" t="s">
        <v>22</v>
      </c>
      <c r="H105" s="9" t="s">
        <v>27</v>
      </c>
      <c r="I105" s="8">
        <v>6</v>
      </c>
      <c r="J105" s="5">
        <v>52815</v>
      </c>
      <c r="K105" s="5">
        <v>316890</v>
      </c>
      <c r="L105" s="5">
        <v>0</v>
      </c>
      <c r="M105" s="5">
        <v>0</v>
      </c>
      <c r="N105" s="5">
        <f t="shared" si="13"/>
        <v>6</v>
      </c>
      <c r="O105" s="5">
        <v>0</v>
      </c>
      <c r="P105" s="5">
        <f t="shared" si="14"/>
        <v>6</v>
      </c>
    </row>
    <row r="106" spans="1:16" hidden="1" x14ac:dyDescent="0.3">
      <c r="A106" s="12">
        <v>45091</v>
      </c>
      <c r="B106" s="13" t="str">
        <f t="shared" si="8"/>
        <v>34760Tai heo muối 400g</v>
      </c>
      <c r="C106" s="13" t="e">
        <v>#N/A</v>
      </c>
      <c r="D106" s="13" t="e">
        <f>+VLOOKUP(F106,[1]Ban_hang!$E$3:$G$326,3,0)</f>
        <v>#N/A</v>
      </c>
      <c r="E106" s="13" t="str">
        <f t="shared" si="12"/>
        <v>34760Tai heo muối 400g</v>
      </c>
      <c r="F106" s="9">
        <v>34760</v>
      </c>
      <c r="G106" s="9" t="s">
        <v>11</v>
      </c>
      <c r="H106" s="9" t="s">
        <v>27</v>
      </c>
      <c r="I106" s="8">
        <v>4</v>
      </c>
      <c r="J106" s="5">
        <v>101845</v>
      </c>
      <c r="K106" s="5">
        <v>407380</v>
      </c>
      <c r="L106" s="5">
        <v>0</v>
      </c>
      <c r="M106" s="5">
        <v>0</v>
      </c>
      <c r="N106" s="5">
        <f t="shared" si="13"/>
        <v>4</v>
      </c>
      <c r="O106" s="5">
        <v>0</v>
      </c>
      <c r="P106" s="5">
        <f t="shared" si="14"/>
        <v>4</v>
      </c>
    </row>
    <row r="107" spans="1:16" hidden="1" x14ac:dyDescent="0.3">
      <c r="A107" s="12">
        <v>45091</v>
      </c>
      <c r="B107" s="13" t="str">
        <f t="shared" si="8"/>
        <v>34760Gà muối 500g</v>
      </c>
      <c r="C107" s="13" t="e">
        <v>#N/A</v>
      </c>
      <c r="D107" s="13" t="e">
        <f>+VLOOKUP(F107,[1]Ban_hang!$E$3:$G$326,3,0)</f>
        <v>#N/A</v>
      </c>
      <c r="E107" s="13" t="str">
        <f t="shared" si="12"/>
        <v>34760Gà muối 500g</v>
      </c>
      <c r="F107" s="9">
        <v>34760</v>
      </c>
      <c r="G107" s="9" t="s">
        <v>16</v>
      </c>
      <c r="H107" s="9" t="s">
        <v>27</v>
      </c>
      <c r="I107" s="8">
        <v>3</v>
      </c>
      <c r="J107" s="5">
        <v>105505</v>
      </c>
      <c r="K107" s="5">
        <v>316515</v>
      </c>
      <c r="L107" s="5">
        <v>0</v>
      </c>
      <c r="M107" s="5">
        <v>0</v>
      </c>
      <c r="N107" s="5">
        <f t="shared" si="13"/>
        <v>3</v>
      </c>
      <c r="O107" s="5">
        <v>0</v>
      </c>
      <c r="P107" s="5">
        <f t="shared" si="14"/>
        <v>3</v>
      </c>
    </row>
    <row r="108" spans="1:16" hidden="1" x14ac:dyDescent="0.3">
      <c r="A108" s="12">
        <v>45091</v>
      </c>
      <c r="B108" s="13" t="str">
        <f t="shared" si="8"/>
        <v>34760Giò Tai Lưỡi Xào 250g</v>
      </c>
      <c r="C108" s="13" t="e">
        <v>#N/A</v>
      </c>
      <c r="D108" s="13" t="e">
        <f>+VLOOKUP(F108,[1]Ban_hang!$E$3:$G$326,3,0)</f>
        <v>#N/A</v>
      </c>
      <c r="E108" s="13" t="str">
        <f t="shared" si="12"/>
        <v>34760Giò Tai Lưỡi Xào 250g</v>
      </c>
      <c r="F108" s="9">
        <v>34760</v>
      </c>
      <c r="G108" s="9" t="s">
        <v>10</v>
      </c>
      <c r="H108" s="9" t="s">
        <v>27</v>
      </c>
      <c r="I108" s="8">
        <v>5</v>
      </c>
      <c r="J108" s="5">
        <v>47673</v>
      </c>
      <c r="K108" s="5">
        <v>238365</v>
      </c>
      <c r="L108" s="5">
        <v>0</v>
      </c>
      <c r="M108" s="5">
        <v>0</v>
      </c>
      <c r="N108" s="5">
        <f t="shared" si="13"/>
        <v>5</v>
      </c>
      <c r="O108" s="5">
        <v>0</v>
      </c>
      <c r="P108" s="5">
        <f t="shared" si="14"/>
        <v>5</v>
      </c>
    </row>
    <row r="109" spans="1:16" hidden="1" x14ac:dyDescent="0.3">
      <c r="A109" s="12">
        <v>45091</v>
      </c>
      <c r="B109" s="13" t="str">
        <f t="shared" si="8"/>
        <v>34769Chân giò heo muối 300g</v>
      </c>
      <c r="C109" s="13" t="e">
        <v>#N/A</v>
      </c>
      <c r="D109" s="13" t="e">
        <f>+VLOOKUP(F109,[1]Ban_hang!$E$3:$G$326,3,0)</f>
        <v>#N/A</v>
      </c>
      <c r="E109" s="13" t="str">
        <f t="shared" si="12"/>
        <v>34769Chân giò heo muối 300g</v>
      </c>
      <c r="F109" s="9">
        <v>34769</v>
      </c>
      <c r="G109" s="9" t="s">
        <v>15</v>
      </c>
      <c r="H109" s="9" t="s">
        <v>27</v>
      </c>
      <c r="I109" s="8">
        <v>15</v>
      </c>
      <c r="J109" s="5">
        <v>69759</v>
      </c>
      <c r="K109" s="5">
        <v>1046385</v>
      </c>
      <c r="L109" s="5">
        <v>0</v>
      </c>
      <c r="M109" s="5">
        <v>0</v>
      </c>
      <c r="N109" s="5">
        <f t="shared" si="13"/>
        <v>15</v>
      </c>
      <c r="O109" s="5">
        <v>0</v>
      </c>
      <c r="P109" s="5">
        <f t="shared" si="14"/>
        <v>15</v>
      </c>
    </row>
    <row r="110" spans="1:16" hidden="1" x14ac:dyDescent="0.3">
      <c r="A110" s="12">
        <v>45091</v>
      </c>
      <c r="B110" s="13" t="str">
        <f t="shared" si="8"/>
        <v>34769Chân giò heo muối 500g</v>
      </c>
      <c r="C110" s="13" t="e">
        <v>#N/A</v>
      </c>
      <c r="D110" s="13" t="e">
        <f>+VLOOKUP(F110,[1]Ban_hang!$E$3:$G$326,3,0)</f>
        <v>#N/A</v>
      </c>
      <c r="E110" s="13" t="str">
        <f t="shared" si="12"/>
        <v>34769Chân giò heo muối 500g</v>
      </c>
      <c r="F110" s="9">
        <v>34769</v>
      </c>
      <c r="G110" s="9" t="s">
        <v>14</v>
      </c>
      <c r="H110" s="9" t="s">
        <v>27</v>
      </c>
      <c r="I110" s="8">
        <v>5</v>
      </c>
      <c r="J110" s="5">
        <v>113113</v>
      </c>
      <c r="K110" s="5">
        <v>565565</v>
      </c>
      <c r="L110" s="5">
        <v>0</v>
      </c>
      <c r="M110" s="5">
        <v>0</v>
      </c>
      <c r="N110" s="5">
        <f t="shared" si="13"/>
        <v>5</v>
      </c>
      <c r="O110" s="5">
        <v>0</v>
      </c>
      <c r="P110" s="5">
        <f t="shared" si="14"/>
        <v>5</v>
      </c>
    </row>
    <row r="111" spans="1:16" hidden="1" x14ac:dyDescent="0.3">
      <c r="A111" s="12">
        <v>45091</v>
      </c>
      <c r="B111" s="13" t="str">
        <f t="shared" si="8"/>
        <v>34769Gà muối 500g</v>
      </c>
      <c r="C111" s="13" t="e">
        <v>#N/A</v>
      </c>
      <c r="D111" s="13" t="e">
        <f>+VLOOKUP(F111,[1]Ban_hang!$E$3:$G$326,3,0)</f>
        <v>#N/A</v>
      </c>
      <c r="E111" s="13" t="str">
        <f t="shared" si="12"/>
        <v>34769Gà muối 500g</v>
      </c>
      <c r="F111" s="9">
        <v>34769</v>
      </c>
      <c r="G111" s="9" t="s">
        <v>16</v>
      </c>
      <c r="H111" s="9" t="s">
        <v>27</v>
      </c>
      <c r="I111" s="8">
        <v>5</v>
      </c>
      <c r="J111" s="5">
        <v>105505</v>
      </c>
      <c r="K111" s="5">
        <v>527525</v>
      </c>
      <c r="L111" s="5">
        <v>0</v>
      </c>
      <c r="M111" s="5">
        <v>0</v>
      </c>
      <c r="N111" s="5">
        <f t="shared" si="13"/>
        <v>5</v>
      </c>
      <c r="O111" s="5">
        <v>0</v>
      </c>
      <c r="P111" s="5">
        <f t="shared" si="14"/>
        <v>5</v>
      </c>
    </row>
    <row r="112" spans="1:16" hidden="1" x14ac:dyDescent="0.3">
      <c r="A112" s="12">
        <v>45092</v>
      </c>
      <c r="B112" s="13" t="str">
        <f t="shared" si="8"/>
        <v>35993Mọc Nấm Hương 250g</v>
      </c>
      <c r="C112" s="13" t="e">
        <v>#N/A</v>
      </c>
      <c r="D112" s="13" t="e">
        <f>+VLOOKUP(F112,[1]Ban_hang!$E$3:$G$326,3,0)</f>
        <v>#N/A</v>
      </c>
      <c r="E112" s="13" t="str">
        <f t="shared" si="12"/>
        <v>35993Mọc Nấm Hương 250g</v>
      </c>
      <c r="F112" s="9">
        <v>35993</v>
      </c>
      <c r="G112" s="9" t="s">
        <v>6</v>
      </c>
      <c r="H112" s="9" t="s">
        <v>27</v>
      </c>
      <c r="I112" s="8">
        <v>10</v>
      </c>
      <c r="J112" s="5">
        <v>43700</v>
      </c>
      <c r="K112" s="5">
        <v>437000</v>
      </c>
      <c r="L112" s="5">
        <v>0</v>
      </c>
      <c r="M112" s="5">
        <v>0</v>
      </c>
      <c r="N112" s="5">
        <f t="shared" si="13"/>
        <v>10</v>
      </c>
      <c r="O112" s="5">
        <v>0</v>
      </c>
      <c r="P112" s="5">
        <f t="shared" si="14"/>
        <v>10</v>
      </c>
    </row>
    <row r="113" spans="1:16" hidden="1" x14ac:dyDescent="0.3">
      <c r="A113" s="12">
        <v>45092</v>
      </c>
      <c r="B113" s="13" t="str">
        <f t="shared" si="8"/>
        <v>35993Gà muối 500g</v>
      </c>
      <c r="C113" s="13" t="e">
        <v>#N/A</v>
      </c>
      <c r="D113" s="13" t="e">
        <f>+VLOOKUP(F113,[1]Ban_hang!$E$3:$G$326,3,0)</f>
        <v>#N/A</v>
      </c>
      <c r="E113" s="13" t="str">
        <f t="shared" si="12"/>
        <v>35993Gà muối 500g</v>
      </c>
      <c r="F113" s="9">
        <v>35993</v>
      </c>
      <c r="G113" s="9" t="s">
        <v>16</v>
      </c>
      <c r="H113" s="9" t="s">
        <v>27</v>
      </c>
      <c r="I113" s="8">
        <v>10</v>
      </c>
      <c r="J113" s="5">
        <v>105505</v>
      </c>
      <c r="K113" s="5">
        <v>1055050</v>
      </c>
      <c r="L113" s="5">
        <v>0</v>
      </c>
      <c r="M113" s="5">
        <v>0</v>
      </c>
      <c r="N113" s="5">
        <f t="shared" si="13"/>
        <v>10</v>
      </c>
      <c r="O113" s="5">
        <v>0</v>
      </c>
      <c r="P113" s="5">
        <f t="shared" si="14"/>
        <v>10</v>
      </c>
    </row>
    <row r="114" spans="1:16" hidden="1" x14ac:dyDescent="0.3">
      <c r="A114" s="12">
        <v>45093</v>
      </c>
      <c r="B114" s="13" t="str">
        <f t="shared" si="8"/>
        <v>36095Tai heo muối 200g</v>
      </c>
      <c r="C114" s="13" t="e">
        <v>#N/A</v>
      </c>
      <c r="D114" s="13" t="e">
        <f>+VLOOKUP(F114,[1]Ban_hang!$E$3:$G$326,3,0)</f>
        <v>#N/A</v>
      </c>
      <c r="E114" s="13" t="str">
        <f t="shared" si="12"/>
        <v>36095Tai heo muối 200g</v>
      </c>
      <c r="F114" s="9">
        <v>36095</v>
      </c>
      <c r="G114" s="9" t="s">
        <v>22</v>
      </c>
      <c r="H114" s="9" t="s">
        <v>27</v>
      </c>
      <c r="I114" s="8">
        <v>5</v>
      </c>
      <c r="J114" s="5">
        <v>52815</v>
      </c>
      <c r="K114" s="5">
        <v>264075</v>
      </c>
      <c r="L114" s="5">
        <v>0</v>
      </c>
      <c r="M114" s="5">
        <v>0</v>
      </c>
      <c r="N114" s="5">
        <f t="shared" si="13"/>
        <v>5</v>
      </c>
      <c r="O114" s="5">
        <v>0</v>
      </c>
      <c r="P114" s="5">
        <f t="shared" si="14"/>
        <v>5</v>
      </c>
    </row>
    <row r="115" spans="1:16" hidden="1" x14ac:dyDescent="0.3">
      <c r="A115" s="12">
        <v>45093</v>
      </c>
      <c r="B115" s="13" t="str">
        <f t="shared" si="8"/>
        <v>36095Gà muối 500g</v>
      </c>
      <c r="C115" s="13" t="e">
        <v>#N/A</v>
      </c>
      <c r="D115" s="13" t="e">
        <f>+VLOOKUP(F115,[1]Ban_hang!$E$3:$G$326,3,0)</f>
        <v>#N/A</v>
      </c>
      <c r="E115" s="13" t="str">
        <f t="shared" si="12"/>
        <v>36095Gà muối 500g</v>
      </c>
      <c r="F115" s="9">
        <v>36095</v>
      </c>
      <c r="G115" s="9" t="s">
        <v>16</v>
      </c>
      <c r="H115" s="9" t="s">
        <v>27</v>
      </c>
      <c r="I115" s="8">
        <v>5</v>
      </c>
      <c r="J115" s="5">
        <v>105505</v>
      </c>
      <c r="K115" s="5">
        <v>527525</v>
      </c>
      <c r="L115" s="5">
        <v>0</v>
      </c>
      <c r="M115" s="5">
        <v>0</v>
      </c>
      <c r="N115" s="5">
        <f t="shared" si="13"/>
        <v>5</v>
      </c>
      <c r="O115" s="5">
        <v>0</v>
      </c>
      <c r="P115" s="5">
        <f t="shared" si="14"/>
        <v>5</v>
      </c>
    </row>
    <row r="116" spans="1:16" hidden="1" x14ac:dyDescent="0.3">
      <c r="A116" s="12">
        <v>45093</v>
      </c>
      <c r="B116" s="13" t="str">
        <f t="shared" si="8"/>
        <v>36095Bắp bò muối 200g</v>
      </c>
      <c r="C116" s="13" t="e">
        <v>#N/A</v>
      </c>
      <c r="D116" s="13" t="e">
        <f>+VLOOKUP(F116,[1]Ban_hang!$E$3:$G$326,3,0)</f>
        <v>#N/A</v>
      </c>
      <c r="E116" s="13" t="str">
        <f t="shared" si="12"/>
        <v>36095Bắp bò muối 200g</v>
      </c>
      <c r="F116" s="9">
        <v>36095</v>
      </c>
      <c r="G116" s="9" t="s">
        <v>17</v>
      </c>
      <c r="H116" s="9" t="s">
        <v>27</v>
      </c>
      <c r="I116" s="8">
        <v>3</v>
      </c>
      <c r="J116" s="5">
        <v>83398</v>
      </c>
      <c r="K116" s="5">
        <v>250194</v>
      </c>
      <c r="L116" s="5">
        <v>0</v>
      </c>
      <c r="M116" s="5">
        <v>0</v>
      </c>
      <c r="N116" s="5">
        <f t="shared" si="13"/>
        <v>3</v>
      </c>
      <c r="O116" s="5">
        <v>0</v>
      </c>
      <c r="P116" s="5">
        <f t="shared" si="14"/>
        <v>3</v>
      </c>
    </row>
    <row r="117" spans="1:16" hidden="1" x14ac:dyDescent="0.3">
      <c r="A117" s="12">
        <v>45093</v>
      </c>
      <c r="B117" s="13" t="str">
        <f t="shared" si="8"/>
        <v>36095Giò Tai Lưỡi Xào 250g</v>
      </c>
      <c r="C117" s="13" t="e">
        <v>#N/A</v>
      </c>
      <c r="D117" s="13" t="e">
        <f>+VLOOKUP(F117,[1]Ban_hang!$E$3:$G$326,3,0)</f>
        <v>#N/A</v>
      </c>
      <c r="E117" s="13" t="str">
        <f t="shared" si="12"/>
        <v>36095Giò Tai Lưỡi Xào 250g</v>
      </c>
      <c r="F117" s="9">
        <v>36095</v>
      </c>
      <c r="G117" s="9" t="s">
        <v>10</v>
      </c>
      <c r="H117" s="9" t="s">
        <v>27</v>
      </c>
      <c r="I117" s="8">
        <v>3</v>
      </c>
      <c r="J117" s="5">
        <v>47673</v>
      </c>
      <c r="K117" s="5">
        <v>143019</v>
      </c>
      <c r="L117" s="5">
        <v>0</v>
      </c>
      <c r="M117" s="5">
        <v>0</v>
      </c>
      <c r="N117" s="5">
        <f t="shared" si="13"/>
        <v>3</v>
      </c>
      <c r="O117" s="5">
        <v>0</v>
      </c>
      <c r="P117" s="5">
        <f t="shared" si="14"/>
        <v>3</v>
      </c>
    </row>
    <row r="118" spans="1:16" hidden="1" x14ac:dyDescent="0.3">
      <c r="A118" s="12">
        <v>45096</v>
      </c>
      <c r="B118" s="13" t="str">
        <f t="shared" si="8"/>
        <v>36206Gà muối 500g</v>
      </c>
      <c r="C118" s="13" t="e">
        <v>#N/A</v>
      </c>
      <c r="D118" s="13" t="e">
        <f>+VLOOKUP(F118,[1]Ban_hang!$E$3:$G$326,3,0)</f>
        <v>#N/A</v>
      </c>
      <c r="E118" s="13" t="str">
        <f t="shared" si="12"/>
        <v>36206Gà muối 500g</v>
      </c>
      <c r="F118" s="9">
        <v>36206</v>
      </c>
      <c r="G118" s="9" t="s">
        <v>16</v>
      </c>
      <c r="H118" s="9" t="s">
        <v>27</v>
      </c>
      <c r="I118" s="8">
        <v>6</v>
      </c>
      <c r="J118" s="5">
        <v>105505</v>
      </c>
      <c r="K118" s="5">
        <v>633030</v>
      </c>
      <c r="L118" s="5">
        <v>0</v>
      </c>
      <c r="M118" s="5">
        <v>0</v>
      </c>
      <c r="N118" s="5">
        <f t="shared" si="13"/>
        <v>6</v>
      </c>
      <c r="O118" s="5">
        <v>0</v>
      </c>
      <c r="P118" s="5">
        <f t="shared" si="14"/>
        <v>6</v>
      </c>
    </row>
    <row r="119" spans="1:16" hidden="1" x14ac:dyDescent="0.3">
      <c r="A119" s="12">
        <v>45096</v>
      </c>
      <c r="B119" s="13" t="str">
        <f t="shared" si="8"/>
        <v>36207Chân giò heo muối 300g</v>
      </c>
      <c r="C119" s="13" t="e">
        <v>#N/A</v>
      </c>
      <c r="D119" s="13" t="e">
        <f>+VLOOKUP(F119,[1]Ban_hang!$E$3:$G$326,3,0)</f>
        <v>#N/A</v>
      </c>
      <c r="E119" s="13" t="str">
        <f t="shared" si="12"/>
        <v>36207Chân giò heo muối 300g</v>
      </c>
      <c r="F119" s="9">
        <v>36207</v>
      </c>
      <c r="G119" s="9" t="s">
        <v>15</v>
      </c>
      <c r="H119" s="9" t="s">
        <v>27</v>
      </c>
      <c r="I119" s="8">
        <v>10</v>
      </c>
      <c r="J119" s="5">
        <v>69759</v>
      </c>
      <c r="K119" s="5">
        <v>697590</v>
      </c>
      <c r="L119" s="5">
        <v>0</v>
      </c>
      <c r="M119" s="5">
        <v>0</v>
      </c>
      <c r="N119" s="5">
        <f t="shared" si="13"/>
        <v>10</v>
      </c>
      <c r="O119" s="5">
        <v>0</v>
      </c>
      <c r="P119" s="5">
        <f t="shared" si="14"/>
        <v>10</v>
      </c>
    </row>
    <row r="120" spans="1:16" hidden="1" x14ac:dyDescent="0.3">
      <c r="A120" s="12">
        <v>45096</v>
      </c>
      <c r="B120" s="13" t="str">
        <f t="shared" si="8"/>
        <v>36207Chân giò heo muối 500g</v>
      </c>
      <c r="C120" s="13" t="e">
        <v>#N/A</v>
      </c>
      <c r="D120" s="13" t="e">
        <f>+VLOOKUP(F120,[1]Ban_hang!$E$3:$G$326,3,0)</f>
        <v>#N/A</v>
      </c>
      <c r="E120" s="13" t="str">
        <f t="shared" si="12"/>
        <v>36207Chân giò heo muối 500g</v>
      </c>
      <c r="F120" s="9">
        <v>36207</v>
      </c>
      <c r="G120" s="9" t="s">
        <v>14</v>
      </c>
      <c r="H120" s="9" t="s">
        <v>27</v>
      </c>
      <c r="I120" s="8">
        <v>5</v>
      </c>
      <c r="J120" s="5">
        <v>113113</v>
      </c>
      <c r="K120" s="5">
        <v>565565</v>
      </c>
      <c r="L120" s="5">
        <v>0</v>
      </c>
      <c r="M120" s="5">
        <v>0</v>
      </c>
      <c r="N120" s="5">
        <f t="shared" si="13"/>
        <v>5</v>
      </c>
      <c r="O120" s="5">
        <v>0</v>
      </c>
      <c r="P120" s="5">
        <f t="shared" si="14"/>
        <v>5</v>
      </c>
    </row>
    <row r="121" spans="1:16" hidden="1" x14ac:dyDescent="0.3">
      <c r="A121" s="12">
        <v>45096</v>
      </c>
      <c r="B121" s="13" t="str">
        <f t="shared" si="8"/>
        <v>36207Tai heo muối 200g</v>
      </c>
      <c r="C121" s="13" t="e">
        <v>#N/A</v>
      </c>
      <c r="D121" s="13" t="e">
        <f>+VLOOKUP(F121,[1]Ban_hang!$E$3:$G$326,3,0)</f>
        <v>#N/A</v>
      </c>
      <c r="E121" s="13" t="str">
        <f t="shared" si="12"/>
        <v>36207Tai heo muối 200g</v>
      </c>
      <c r="F121" s="9">
        <v>36207</v>
      </c>
      <c r="G121" s="9" t="s">
        <v>22</v>
      </c>
      <c r="H121" s="9" t="s">
        <v>27</v>
      </c>
      <c r="I121" s="8">
        <v>5</v>
      </c>
      <c r="J121" s="5">
        <v>52815</v>
      </c>
      <c r="K121" s="5">
        <v>264075</v>
      </c>
      <c r="L121" s="5">
        <v>0</v>
      </c>
      <c r="M121" s="5">
        <v>0</v>
      </c>
      <c r="N121" s="5">
        <f t="shared" si="13"/>
        <v>5</v>
      </c>
      <c r="O121" s="5">
        <v>0</v>
      </c>
      <c r="P121" s="5">
        <f t="shared" si="14"/>
        <v>5</v>
      </c>
    </row>
    <row r="122" spans="1:16" hidden="1" x14ac:dyDescent="0.3">
      <c r="A122" s="12">
        <v>45096</v>
      </c>
      <c r="B122" s="13" t="str">
        <f t="shared" si="8"/>
        <v>36207Tai heo muối 400g</v>
      </c>
      <c r="C122" s="13" t="e">
        <v>#N/A</v>
      </c>
      <c r="D122" s="13" t="e">
        <f>+VLOOKUP(F122,[1]Ban_hang!$E$3:$G$326,3,0)</f>
        <v>#N/A</v>
      </c>
      <c r="E122" s="13" t="str">
        <f t="shared" si="12"/>
        <v>36207Tai heo muối 400g</v>
      </c>
      <c r="F122" s="9">
        <v>36207</v>
      </c>
      <c r="G122" s="9" t="s">
        <v>11</v>
      </c>
      <c r="H122" s="9" t="s">
        <v>27</v>
      </c>
      <c r="I122" s="8">
        <v>5</v>
      </c>
      <c r="J122" s="5">
        <v>101845</v>
      </c>
      <c r="K122" s="5">
        <v>509225</v>
      </c>
      <c r="L122" s="5">
        <v>0</v>
      </c>
      <c r="M122" s="5">
        <v>0</v>
      </c>
      <c r="N122" s="5">
        <f t="shared" si="13"/>
        <v>5</v>
      </c>
      <c r="O122" s="5">
        <v>0</v>
      </c>
      <c r="P122" s="5">
        <f t="shared" si="14"/>
        <v>5</v>
      </c>
    </row>
    <row r="123" spans="1:16" hidden="1" x14ac:dyDescent="0.3">
      <c r="A123" s="12">
        <v>45096</v>
      </c>
      <c r="B123" s="13" t="str">
        <f t="shared" si="8"/>
        <v>36207Gà muối 500g</v>
      </c>
      <c r="C123" s="13" t="e">
        <v>#N/A</v>
      </c>
      <c r="D123" s="13" t="e">
        <f>+VLOOKUP(F123,[1]Ban_hang!$E$3:$G$326,3,0)</f>
        <v>#N/A</v>
      </c>
      <c r="E123" s="13" t="str">
        <f t="shared" si="12"/>
        <v>36207Gà muối 500g</v>
      </c>
      <c r="F123" s="9">
        <v>36207</v>
      </c>
      <c r="G123" s="9" t="s">
        <v>16</v>
      </c>
      <c r="H123" s="9" t="s">
        <v>27</v>
      </c>
      <c r="I123" s="8">
        <v>20</v>
      </c>
      <c r="J123" s="5">
        <v>105505</v>
      </c>
      <c r="K123" s="5">
        <v>2110100</v>
      </c>
      <c r="L123" s="5">
        <v>0</v>
      </c>
      <c r="M123" s="5">
        <v>0</v>
      </c>
      <c r="N123" s="5">
        <f t="shared" si="13"/>
        <v>20</v>
      </c>
      <c r="O123" s="5">
        <v>0</v>
      </c>
      <c r="P123" s="5">
        <f t="shared" si="14"/>
        <v>20</v>
      </c>
    </row>
    <row r="124" spans="1:16" hidden="1" x14ac:dyDescent="0.3">
      <c r="A124" s="12">
        <v>45096</v>
      </c>
      <c r="B124" s="13" t="str">
        <f t="shared" si="8"/>
        <v>36208Tai heo muối 200g</v>
      </c>
      <c r="C124" s="13" t="e">
        <v>#N/A</v>
      </c>
      <c r="D124" s="13" t="e">
        <f>+VLOOKUP(F124,[1]Ban_hang!$E$3:$G$326,3,0)</f>
        <v>#N/A</v>
      </c>
      <c r="E124" s="13" t="str">
        <f t="shared" si="12"/>
        <v>36208Tai heo muối 200g</v>
      </c>
      <c r="F124" s="9">
        <v>36208</v>
      </c>
      <c r="G124" s="9" t="s">
        <v>22</v>
      </c>
      <c r="H124" s="9" t="s">
        <v>27</v>
      </c>
      <c r="I124" s="8">
        <v>2</v>
      </c>
      <c r="J124" s="5">
        <v>52815</v>
      </c>
      <c r="K124" s="5">
        <v>105630</v>
      </c>
      <c r="L124" s="5">
        <v>0</v>
      </c>
      <c r="M124" s="5">
        <v>0</v>
      </c>
      <c r="N124" s="5">
        <f t="shared" si="13"/>
        <v>2</v>
      </c>
      <c r="O124" s="5">
        <v>0</v>
      </c>
      <c r="P124" s="5">
        <f t="shared" si="14"/>
        <v>2</v>
      </c>
    </row>
    <row r="125" spans="1:16" hidden="1" x14ac:dyDescent="0.3">
      <c r="A125" s="12">
        <v>45096</v>
      </c>
      <c r="B125" s="13" t="str">
        <f t="shared" si="8"/>
        <v>36208Gà muối 500g</v>
      </c>
      <c r="C125" s="13" t="e">
        <v>#N/A</v>
      </c>
      <c r="D125" s="13" t="e">
        <f>+VLOOKUP(F125,[1]Ban_hang!$E$3:$G$326,3,0)</f>
        <v>#N/A</v>
      </c>
      <c r="E125" s="13" t="str">
        <f t="shared" si="12"/>
        <v>36208Gà muối 500g</v>
      </c>
      <c r="F125" s="9">
        <v>36208</v>
      </c>
      <c r="G125" s="9" t="s">
        <v>16</v>
      </c>
      <c r="H125" s="9" t="s">
        <v>27</v>
      </c>
      <c r="I125" s="8">
        <v>4</v>
      </c>
      <c r="J125" s="5">
        <v>105505</v>
      </c>
      <c r="K125" s="5">
        <v>422020</v>
      </c>
      <c r="L125" s="5">
        <v>0</v>
      </c>
      <c r="M125" s="5">
        <v>0</v>
      </c>
      <c r="N125" s="5">
        <f t="shared" si="13"/>
        <v>4</v>
      </c>
      <c r="O125" s="5">
        <v>0</v>
      </c>
      <c r="P125" s="5">
        <f t="shared" si="14"/>
        <v>4</v>
      </c>
    </row>
    <row r="126" spans="1:16" hidden="1" x14ac:dyDescent="0.3">
      <c r="A126" s="12">
        <v>45096</v>
      </c>
      <c r="B126" s="13" t="str">
        <f t="shared" si="8"/>
        <v>36208Giò Tai Lưỡi Xào 250g</v>
      </c>
      <c r="C126" s="13" t="e">
        <v>#N/A</v>
      </c>
      <c r="D126" s="13" t="e">
        <f>+VLOOKUP(F126,[1]Ban_hang!$E$3:$G$326,3,0)</f>
        <v>#N/A</v>
      </c>
      <c r="E126" s="13" t="str">
        <f t="shared" si="12"/>
        <v>36208Giò Tai Lưỡi Xào 250g</v>
      </c>
      <c r="F126" s="9">
        <v>36208</v>
      </c>
      <c r="G126" s="9" t="s">
        <v>10</v>
      </c>
      <c r="H126" s="9" t="s">
        <v>27</v>
      </c>
      <c r="I126" s="8">
        <v>2</v>
      </c>
      <c r="J126" s="5">
        <v>47673</v>
      </c>
      <c r="K126" s="5">
        <v>95346</v>
      </c>
      <c r="L126" s="5">
        <v>0</v>
      </c>
      <c r="M126" s="5">
        <v>0</v>
      </c>
      <c r="N126" s="5">
        <f t="shared" si="13"/>
        <v>2</v>
      </c>
      <c r="O126" s="5">
        <v>0</v>
      </c>
      <c r="P126" s="5">
        <f t="shared" si="14"/>
        <v>2</v>
      </c>
    </row>
    <row r="127" spans="1:16" hidden="1" x14ac:dyDescent="0.3">
      <c r="A127" s="12">
        <v>45096</v>
      </c>
      <c r="B127" s="13" t="str">
        <f t="shared" si="8"/>
        <v>36208Chân giò heo muối 300g</v>
      </c>
      <c r="C127" s="13" t="e">
        <v>#N/A</v>
      </c>
      <c r="D127" s="13" t="e">
        <f>+VLOOKUP(F127,[1]Ban_hang!$E$3:$G$326,3,0)</f>
        <v>#N/A</v>
      </c>
      <c r="E127" s="13" t="str">
        <f t="shared" si="12"/>
        <v>36208Chân giò heo muối 300g</v>
      </c>
      <c r="F127" s="9">
        <v>36208</v>
      </c>
      <c r="G127" s="9" t="s">
        <v>15</v>
      </c>
      <c r="H127" s="9" t="s">
        <v>27</v>
      </c>
      <c r="I127" s="8">
        <v>3</v>
      </c>
      <c r="J127" s="5">
        <v>69759</v>
      </c>
      <c r="K127" s="5">
        <v>209277</v>
      </c>
      <c r="L127" s="5">
        <v>0</v>
      </c>
      <c r="M127" s="5">
        <v>0</v>
      </c>
      <c r="N127" s="5">
        <f t="shared" si="13"/>
        <v>3</v>
      </c>
      <c r="O127" s="5">
        <v>0</v>
      </c>
      <c r="P127" s="5">
        <f t="shared" si="14"/>
        <v>3</v>
      </c>
    </row>
    <row r="128" spans="1:16" hidden="1" x14ac:dyDescent="0.3">
      <c r="A128" s="12">
        <v>45096</v>
      </c>
      <c r="B128" s="13" t="str">
        <f t="shared" si="8"/>
        <v>36229Gà muối 500g</v>
      </c>
      <c r="C128" s="13" t="e">
        <v>#N/A</v>
      </c>
      <c r="D128" s="13" t="e">
        <f>+VLOOKUP(F128,[1]Ban_hang!$E$3:$G$326,3,0)</f>
        <v>#N/A</v>
      </c>
      <c r="E128" s="13" t="str">
        <f t="shared" si="12"/>
        <v>36229Gà muối 500g</v>
      </c>
      <c r="F128" s="9">
        <v>36229</v>
      </c>
      <c r="G128" s="9" t="s">
        <v>16</v>
      </c>
      <c r="H128" s="9" t="s">
        <v>27</v>
      </c>
      <c r="I128" s="8">
        <v>5</v>
      </c>
      <c r="J128" s="5">
        <v>105505</v>
      </c>
      <c r="K128" s="5">
        <v>527525</v>
      </c>
      <c r="L128" s="5">
        <v>0</v>
      </c>
      <c r="M128" s="5">
        <v>0</v>
      </c>
      <c r="N128" s="5">
        <f t="shared" si="13"/>
        <v>5</v>
      </c>
      <c r="O128" s="5">
        <v>0</v>
      </c>
      <c r="P128" s="5">
        <f t="shared" si="14"/>
        <v>5</v>
      </c>
    </row>
    <row r="129" spans="1:16" hidden="1" x14ac:dyDescent="0.3">
      <c r="A129" s="12">
        <v>45097</v>
      </c>
      <c r="B129" s="13" t="str">
        <f t="shared" si="8"/>
        <v>36319Chân giò heo muối 300g</v>
      </c>
      <c r="C129" s="13" t="e">
        <v>#N/A</v>
      </c>
      <c r="D129" s="13" t="e">
        <f>+VLOOKUP(F129,[1]Ban_hang!$E$3:$G$326,3,0)</f>
        <v>#N/A</v>
      </c>
      <c r="E129" s="13" t="str">
        <f t="shared" si="12"/>
        <v>36319Chân giò heo muối 300g</v>
      </c>
      <c r="F129" s="9">
        <v>36319</v>
      </c>
      <c r="G129" s="9" t="s">
        <v>15</v>
      </c>
      <c r="H129" s="9" t="s">
        <v>27</v>
      </c>
      <c r="I129" s="8">
        <v>5</v>
      </c>
      <c r="J129" s="5">
        <v>69759</v>
      </c>
      <c r="K129" s="5">
        <v>348795</v>
      </c>
      <c r="L129" s="5">
        <v>0</v>
      </c>
      <c r="M129" s="5">
        <v>0</v>
      </c>
      <c r="N129" s="5">
        <f t="shared" si="13"/>
        <v>5</v>
      </c>
      <c r="O129" s="5">
        <v>0</v>
      </c>
      <c r="P129" s="5">
        <f t="shared" si="14"/>
        <v>5</v>
      </c>
    </row>
    <row r="130" spans="1:16" hidden="1" x14ac:dyDescent="0.3">
      <c r="A130" s="12">
        <v>45097</v>
      </c>
      <c r="B130" s="13" t="str">
        <f t="shared" si="8"/>
        <v>36319Chân giò heo muối 500g</v>
      </c>
      <c r="C130" s="13" t="e">
        <v>#N/A</v>
      </c>
      <c r="D130" s="13" t="e">
        <f>+VLOOKUP(F130,[1]Ban_hang!$E$3:$G$326,3,0)</f>
        <v>#N/A</v>
      </c>
      <c r="E130" s="13" t="str">
        <f t="shared" si="12"/>
        <v>36319Chân giò heo muối 500g</v>
      </c>
      <c r="F130" s="9">
        <v>36319</v>
      </c>
      <c r="G130" s="9" t="s">
        <v>14</v>
      </c>
      <c r="H130" s="9" t="s">
        <v>27</v>
      </c>
      <c r="I130" s="8">
        <v>3</v>
      </c>
      <c r="J130" s="5">
        <v>113113</v>
      </c>
      <c r="K130" s="5">
        <v>339339</v>
      </c>
      <c r="L130" s="5">
        <v>0</v>
      </c>
      <c r="M130" s="5">
        <v>0</v>
      </c>
      <c r="N130" s="5">
        <f t="shared" si="13"/>
        <v>3</v>
      </c>
      <c r="O130" s="5">
        <v>0</v>
      </c>
      <c r="P130" s="5">
        <f t="shared" si="14"/>
        <v>3</v>
      </c>
    </row>
    <row r="131" spans="1:16" hidden="1" x14ac:dyDescent="0.3">
      <c r="A131" s="12">
        <v>45097</v>
      </c>
      <c r="B131" s="13" t="str">
        <f t="shared" si="8"/>
        <v>36319Gà muối 500g</v>
      </c>
      <c r="C131" s="13" t="e">
        <v>#N/A</v>
      </c>
      <c r="D131" s="13" t="e">
        <f>+VLOOKUP(F131,[1]Ban_hang!$E$3:$G$326,3,0)</f>
        <v>#N/A</v>
      </c>
      <c r="E131" s="13" t="str">
        <f t="shared" si="12"/>
        <v>36319Gà muối 500g</v>
      </c>
      <c r="F131" s="9">
        <v>36319</v>
      </c>
      <c r="G131" s="9" t="s">
        <v>16</v>
      </c>
      <c r="H131" s="9" t="s">
        <v>27</v>
      </c>
      <c r="I131" s="8">
        <v>5</v>
      </c>
      <c r="J131" s="5">
        <v>105505</v>
      </c>
      <c r="K131" s="5">
        <v>527525</v>
      </c>
      <c r="L131" s="5">
        <v>0</v>
      </c>
      <c r="M131" s="5">
        <v>0</v>
      </c>
      <c r="N131" s="5">
        <f t="shared" si="13"/>
        <v>5</v>
      </c>
      <c r="O131" s="5">
        <v>0</v>
      </c>
      <c r="P131" s="5">
        <f t="shared" si="14"/>
        <v>5</v>
      </c>
    </row>
    <row r="132" spans="1:16" hidden="1" x14ac:dyDescent="0.3">
      <c r="A132" s="12">
        <v>45097</v>
      </c>
      <c r="B132" s="13" t="str">
        <f t="shared" si="8"/>
        <v>36319Giò Tai Lưỡi Xào 250g</v>
      </c>
      <c r="C132" s="13" t="e">
        <v>#N/A</v>
      </c>
      <c r="D132" s="13" t="e">
        <f>+VLOOKUP(F132,[1]Ban_hang!$E$3:$G$326,3,0)</f>
        <v>#N/A</v>
      </c>
      <c r="E132" s="13" t="str">
        <f t="shared" si="12"/>
        <v>36319Giò Tai Lưỡi Xào 250g</v>
      </c>
      <c r="F132" s="9">
        <v>36319</v>
      </c>
      <c r="G132" s="9" t="s">
        <v>10</v>
      </c>
      <c r="H132" s="9" t="s">
        <v>27</v>
      </c>
      <c r="I132" s="8">
        <v>5</v>
      </c>
      <c r="J132" s="5">
        <v>47673</v>
      </c>
      <c r="K132" s="5">
        <v>238365</v>
      </c>
      <c r="L132" s="5">
        <v>0</v>
      </c>
      <c r="M132" s="5">
        <v>0</v>
      </c>
      <c r="N132" s="5">
        <f t="shared" si="13"/>
        <v>5</v>
      </c>
      <c r="O132" s="5">
        <v>0</v>
      </c>
      <c r="P132" s="5">
        <f t="shared" si="14"/>
        <v>5</v>
      </c>
    </row>
    <row r="133" spans="1:16" hidden="1" x14ac:dyDescent="0.3">
      <c r="A133" s="12">
        <v>45097</v>
      </c>
      <c r="B133" s="13" t="str">
        <f t="shared" ref="B133:B196" si="15">+F133&amp;G133</f>
        <v>36319Mọc Nấm Hương 250g</v>
      </c>
      <c r="C133" s="13" t="e">
        <v>#N/A</v>
      </c>
      <c r="D133" s="13" t="e">
        <f>+VLOOKUP(F133,[1]Ban_hang!$E$3:$G$326,3,0)</f>
        <v>#N/A</v>
      </c>
      <c r="E133" s="13" t="str">
        <f t="shared" si="12"/>
        <v>36319Mọc Nấm Hương 250g</v>
      </c>
      <c r="F133" s="9">
        <v>36319</v>
      </c>
      <c r="G133" s="9" t="s">
        <v>6</v>
      </c>
      <c r="H133" s="9" t="s">
        <v>27</v>
      </c>
      <c r="I133" s="8">
        <v>5</v>
      </c>
      <c r="J133" s="5">
        <v>43700</v>
      </c>
      <c r="K133" s="5">
        <v>218500</v>
      </c>
      <c r="L133" s="5">
        <v>0</v>
      </c>
      <c r="M133" s="5">
        <v>0</v>
      </c>
      <c r="N133" s="5">
        <f t="shared" si="13"/>
        <v>5</v>
      </c>
      <c r="O133" s="5">
        <v>0</v>
      </c>
      <c r="P133" s="5">
        <f t="shared" si="14"/>
        <v>5</v>
      </c>
    </row>
    <row r="134" spans="1:16" hidden="1" x14ac:dyDescent="0.3">
      <c r="A134" s="12">
        <v>45097</v>
      </c>
      <c r="B134" s="13" t="str">
        <f t="shared" si="15"/>
        <v>36330Chân giò heo muối 300g</v>
      </c>
      <c r="C134" s="13" t="e">
        <v>#N/A</v>
      </c>
      <c r="D134" s="13" t="e">
        <f>+VLOOKUP(F134,[1]Ban_hang!$E$3:$G$326,3,0)</f>
        <v>#N/A</v>
      </c>
      <c r="E134" s="13" t="str">
        <f t="shared" ref="E134:E197" si="16">+F134&amp;G134</f>
        <v>36330Chân giò heo muối 300g</v>
      </c>
      <c r="F134" s="9">
        <v>36330</v>
      </c>
      <c r="G134" s="9" t="s">
        <v>15</v>
      </c>
      <c r="H134" s="9" t="s">
        <v>27</v>
      </c>
      <c r="I134" s="8">
        <v>5</v>
      </c>
      <c r="J134" s="5">
        <v>69759</v>
      </c>
      <c r="K134" s="5">
        <v>348795</v>
      </c>
      <c r="L134" s="5">
        <v>0</v>
      </c>
      <c r="M134" s="5">
        <v>0</v>
      </c>
      <c r="N134" s="5">
        <f t="shared" ref="N134:N197" si="17">+I134-M134</f>
        <v>5</v>
      </c>
      <c r="O134" s="5">
        <v>0</v>
      </c>
      <c r="P134" s="5">
        <f t="shared" ref="P134:P197" si="18">+N134-O134</f>
        <v>5</v>
      </c>
    </row>
    <row r="135" spans="1:16" hidden="1" x14ac:dyDescent="0.3">
      <c r="A135" s="12">
        <v>45097</v>
      </c>
      <c r="B135" s="13" t="str">
        <f t="shared" si="15"/>
        <v>36330Tai heo muối 200g</v>
      </c>
      <c r="C135" s="13" t="e">
        <v>#N/A</v>
      </c>
      <c r="D135" s="13" t="e">
        <f>+VLOOKUP(F135,[1]Ban_hang!$E$3:$G$326,3,0)</f>
        <v>#N/A</v>
      </c>
      <c r="E135" s="13" t="str">
        <f t="shared" si="16"/>
        <v>36330Tai heo muối 200g</v>
      </c>
      <c r="F135" s="9">
        <v>36330</v>
      </c>
      <c r="G135" s="9" t="s">
        <v>22</v>
      </c>
      <c r="H135" s="9" t="s">
        <v>27</v>
      </c>
      <c r="I135" s="8">
        <v>3</v>
      </c>
      <c r="J135" s="5">
        <v>52815</v>
      </c>
      <c r="K135" s="5">
        <v>158445</v>
      </c>
      <c r="L135" s="5">
        <v>0</v>
      </c>
      <c r="M135" s="5">
        <v>0</v>
      </c>
      <c r="N135" s="5">
        <f t="shared" si="17"/>
        <v>3</v>
      </c>
      <c r="O135" s="5">
        <v>0</v>
      </c>
      <c r="P135" s="5">
        <f t="shared" si="18"/>
        <v>3</v>
      </c>
    </row>
    <row r="136" spans="1:16" hidden="1" x14ac:dyDescent="0.3">
      <c r="A136" s="12">
        <v>45097</v>
      </c>
      <c r="B136" s="13" t="str">
        <f t="shared" si="15"/>
        <v>36330Bắp bò muối 200g</v>
      </c>
      <c r="C136" s="13" t="e">
        <v>#N/A</v>
      </c>
      <c r="D136" s="13" t="e">
        <f>+VLOOKUP(F136,[1]Ban_hang!$E$3:$G$326,3,0)</f>
        <v>#N/A</v>
      </c>
      <c r="E136" s="13" t="str">
        <f t="shared" si="16"/>
        <v>36330Bắp bò muối 200g</v>
      </c>
      <c r="F136" s="9">
        <v>36330</v>
      </c>
      <c r="G136" s="9" t="s">
        <v>17</v>
      </c>
      <c r="H136" s="9" t="s">
        <v>27</v>
      </c>
      <c r="I136" s="8">
        <v>2</v>
      </c>
      <c r="J136" s="5">
        <v>83398</v>
      </c>
      <c r="K136" s="5">
        <v>166796</v>
      </c>
      <c r="L136" s="5">
        <v>0</v>
      </c>
      <c r="M136" s="5">
        <v>0</v>
      </c>
      <c r="N136" s="5">
        <f t="shared" si="17"/>
        <v>2</v>
      </c>
      <c r="O136" s="5">
        <v>0</v>
      </c>
      <c r="P136" s="5">
        <f t="shared" si="18"/>
        <v>2</v>
      </c>
    </row>
    <row r="137" spans="1:16" hidden="1" x14ac:dyDescent="0.3">
      <c r="A137" s="12">
        <v>45097</v>
      </c>
      <c r="B137" s="13" t="str">
        <f t="shared" si="15"/>
        <v>36330Gà muối 500g</v>
      </c>
      <c r="C137" s="13" t="e">
        <v>#N/A</v>
      </c>
      <c r="D137" s="13" t="e">
        <f>+VLOOKUP(F137,[1]Ban_hang!$E$3:$G$326,3,0)</f>
        <v>#N/A</v>
      </c>
      <c r="E137" s="13" t="str">
        <f t="shared" si="16"/>
        <v>36330Gà muối 500g</v>
      </c>
      <c r="F137" s="9">
        <v>36330</v>
      </c>
      <c r="G137" s="9" t="s">
        <v>16</v>
      </c>
      <c r="H137" s="9" t="s">
        <v>27</v>
      </c>
      <c r="I137" s="8">
        <v>2</v>
      </c>
      <c r="J137" s="5">
        <v>105505</v>
      </c>
      <c r="K137" s="5">
        <v>211010</v>
      </c>
      <c r="L137" s="5">
        <v>0</v>
      </c>
      <c r="M137" s="5">
        <v>0</v>
      </c>
      <c r="N137" s="5">
        <f t="shared" si="17"/>
        <v>2</v>
      </c>
      <c r="O137" s="5">
        <v>0</v>
      </c>
      <c r="P137" s="5">
        <f t="shared" si="18"/>
        <v>2</v>
      </c>
    </row>
    <row r="138" spans="1:16" hidden="1" x14ac:dyDescent="0.3">
      <c r="A138" s="12">
        <v>45097</v>
      </c>
      <c r="B138" s="13" t="str">
        <f t="shared" si="15"/>
        <v>36331Chân giò heo muối 300g</v>
      </c>
      <c r="C138" s="13" t="e">
        <v>#N/A</v>
      </c>
      <c r="D138" s="13" t="e">
        <f>+VLOOKUP(F138,[1]Ban_hang!$E$3:$G$326,3,0)</f>
        <v>#N/A</v>
      </c>
      <c r="E138" s="13" t="str">
        <f t="shared" si="16"/>
        <v>36331Chân giò heo muối 300g</v>
      </c>
      <c r="F138" s="9">
        <v>36331</v>
      </c>
      <c r="G138" s="9" t="s">
        <v>15</v>
      </c>
      <c r="H138" s="9" t="s">
        <v>27</v>
      </c>
      <c r="I138" s="8">
        <v>5</v>
      </c>
      <c r="J138" s="5">
        <v>69759</v>
      </c>
      <c r="K138" s="5">
        <v>348795</v>
      </c>
      <c r="L138" s="5">
        <v>0</v>
      </c>
      <c r="M138" s="5">
        <v>0</v>
      </c>
      <c r="N138" s="5">
        <f t="shared" si="17"/>
        <v>5</v>
      </c>
      <c r="O138" s="5">
        <v>0</v>
      </c>
      <c r="P138" s="5">
        <f t="shared" si="18"/>
        <v>5</v>
      </c>
    </row>
    <row r="139" spans="1:16" hidden="1" x14ac:dyDescent="0.3">
      <c r="A139" s="12">
        <v>45097</v>
      </c>
      <c r="B139" s="13" t="str">
        <f t="shared" si="15"/>
        <v>36331Gà muối 500g</v>
      </c>
      <c r="C139" s="13" t="e">
        <v>#N/A</v>
      </c>
      <c r="D139" s="13" t="e">
        <f>+VLOOKUP(F139,[1]Ban_hang!$E$3:$G$326,3,0)</f>
        <v>#N/A</v>
      </c>
      <c r="E139" s="13" t="str">
        <f t="shared" si="16"/>
        <v>36331Gà muối 500g</v>
      </c>
      <c r="F139" s="9">
        <v>36331</v>
      </c>
      <c r="G139" s="9" t="s">
        <v>16</v>
      </c>
      <c r="H139" s="9" t="s">
        <v>27</v>
      </c>
      <c r="I139" s="8">
        <v>4</v>
      </c>
      <c r="J139" s="5">
        <v>105505</v>
      </c>
      <c r="K139" s="5">
        <v>422020</v>
      </c>
      <c r="L139" s="5">
        <v>0</v>
      </c>
      <c r="M139" s="5">
        <v>0</v>
      </c>
      <c r="N139" s="5">
        <f t="shared" si="17"/>
        <v>4</v>
      </c>
      <c r="O139" s="5">
        <v>0</v>
      </c>
      <c r="P139" s="5">
        <f t="shared" si="18"/>
        <v>4</v>
      </c>
    </row>
    <row r="140" spans="1:16" hidden="1" x14ac:dyDescent="0.3">
      <c r="A140" s="12">
        <v>45098</v>
      </c>
      <c r="B140" s="13" t="str">
        <f t="shared" si="15"/>
        <v>36367Gà muối 500g</v>
      </c>
      <c r="C140" s="13" t="e">
        <v>#N/A</v>
      </c>
      <c r="D140" s="13" t="e">
        <f>+VLOOKUP(F140,[1]Ban_hang!$E$3:$G$326,3,0)</f>
        <v>#N/A</v>
      </c>
      <c r="E140" s="13" t="str">
        <f t="shared" si="16"/>
        <v>36367Gà muối 500g</v>
      </c>
      <c r="F140" s="9">
        <v>36367</v>
      </c>
      <c r="G140" s="9" t="s">
        <v>16</v>
      </c>
      <c r="H140" s="9" t="s">
        <v>27</v>
      </c>
      <c r="I140" s="8">
        <v>8</v>
      </c>
      <c r="J140" s="5">
        <v>105505</v>
      </c>
      <c r="K140" s="5">
        <v>844040</v>
      </c>
      <c r="L140" s="5">
        <v>0</v>
      </c>
      <c r="M140" s="5">
        <v>0</v>
      </c>
      <c r="N140" s="5">
        <f t="shared" si="17"/>
        <v>8</v>
      </c>
      <c r="O140" s="5">
        <v>0</v>
      </c>
      <c r="P140" s="5">
        <f t="shared" si="18"/>
        <v>8</v>
      </c>
    </row>
    <row r="141" spans="1:16" hidden="1" x14ac:dyDescent="0.3">
      <c r="A141" s="12">
        <v>45098</v>
      </c>
      <c r="B141" s="13" t="str">
        <f t="shared" si="15"/>
        <v>36401Chân giò heo muối 300g</v>
      </c>
      <c r="C141" s="13" t="e">
        <v>#N/A</v>
      </c>
      <c r="D141" s="13" t="e">
        <f>+VLOOKUP(F141,[1]Ban_hang!$E$3:$G$326,3,0)</f>
        <v>#N/A</v>
      </c>
      <c r="E141" s="13" t="str">
        <f t="shared" si="16"/>
        <v>36401Chân giò heo muối 300g</v>
      </c>
      <c r="F141" s="9">
        <v>36401</v>
      </c>
      <c r="G141" s="9" t="s">
        <v>15</v>
      </c>
      <c r="H141" s="9" t="s">
        <v>27</v>
      </c>
      <c r="I141" s="8">
        <v>7</v>
      </c>
      <c r="J141" s="5">
        <v>69759</v>
      </c>
      <c r="K141" s="5">
        <v>488313</v>
      </c>
      <c r="L141" s="5">
        <v>0</v>
      </c>
      <c r="M141" s="5">
        <v>0</v>
      </c>
      <c r="N141" s="5">
        <f t="shared" si="17"/>
        <v>7</v>
      </c>
      <c r="O141" s="5">
        <v>0</v>
      </c>
      <c r="P141" s="5">
        <f t="shared" si="18"/>
        <v>7</v>
      </c>
    </row>
    <row r="142" spans="1:16" hidden="1" x14ac:dyDescent="0.3">
      <c r="A142" s="12">
        <v>45098</v>
      </c>
      <c r="B142" s="13" t="str">
        <f t="shared" si="15"/>
        <v>36401Gà muối 500g</v>
      </c>
      <c r="C142" s="13" t="e">
        <v>#N/A</v>
      </c>
      <c r="D142" s="13" t="e">
        <f>+VLOOKUP(F142,[1]Ban_hang!$E$3:$G$326,3,0)</f>
        <v>#N/A</v>
      </c>
      <c r="E142" s="13" t="str">
        <f t="shared" si="16"/>
        <v>36401Gà muối 500g</v>
      </c>
      <c r="F142" s="9">
        <v>36401</v>
      </c>
      <c r="G142" s="9" t="s">
        <v>16</v>
      </c>
      <c r="H142" s="9" t="s">
        <v>27</v>
      </c>
      <c r="I142" s="8">
        <v>1</v>
      </c>
      <c r="J142" s="5">
        <v>105505</v>
      </c>
      <c r="K142" s="5">
        <v>105505</v>
      </c>
      <c r="L142" s="5">
        <v>0</v>
      </c>
      <c r="M142" s="5">
        <v>0</v>
      </c>
      <c r="N142" s="5">
        <f t="shared" si="17"/>
        <v>1</v>
      </c>
      <c r="O142" s="5">
        <v>0</v>
      </c>
      <c r="P142" s="5">
        <f t="shared" si="18"/>
        <v>1</v>
      </c>
    </row>
    <row r="143" spans="1:16" hidden="1" x14ac:dyDescent="0.3">
      <c r="A143" s="12">
        <v>45098</v>
      </c>
      <c r="B143" s="13" t="str">
        <f t="shared" si="15"/>
        <v>36401Mọc Nấm Hương 250g</v>
      </c>
      <c r="C143" s="13" t="e">
        <v>#N/A</v>
      </c>
      <c r="D143" s="13" t="e">
        <f>+VLOOKUP(F143,[1]Ban_hang!$E$3:$G$326,3,0)</f>
        <v>#N/A</v>
      </c>
      <c r="E143" s="13" t="str">
        <f t="shared" si="16"/>
        <v>36401Mọc Nấm Hương 250g</v>
      </c>
      <c r="F143" s="9">
        <v>36401</v>
      </c>
      <c r="G143" s="9" t="s">
        <v>6</v>
      </c>
      <c r="H143" s="9" t="s">
        <v>27</v>
      </c>
      <c r="I143" s="8">
        <v>3</v>
      </c>
      <c r="J143" s="5">
        <v>43700</v>
      </c>
      <c r="K143" s="5">
        <v>131100</v>
      </c>
      <c r="L143" s="5">
        <v>0</v>
      </c>
      <c r="M143" s="5">
        <v>0</v>
      </c>
      <c r="N143" s="5">
        <f t="shared" si="17"/>
        <v>3</v>
      </c>
      <c r="O143" s="5">
        <v>0</v>
      </c>
      <c r="P143" s="5">
        <f t="shared" si="18"/>
        <v>3</v>
      </c>
    </row>
    <row r="144" spans="1:16" hidden="1" x14ac:dyDescent="0.3">
      <c r="A144" s="12">
        <v>45098</v>
      </c>
      <c r="B144" s="13" t="str">
        <f t="shared" si="15"/>
        <v>36402Chân giò heo muối 300g</v>
      </c>
      <c r="C144" s="13" t="e">
        <v>#N/A</v>
      </c>
      <c r="D144" s="13" t="e">
        <f>+VLOOKUP(F144,[1]Ban_hang!$E$3:$G$326,3,0)</f>
        <v>#N/A</v>
      </c>
      <c r="E144" s="13" t="str">
        <f t="shared" si="16"/>
        <v>36402Chân giò heo muối 300g</v>
      </c>
      <c r="F144" s="9">
        <v>36402</v>
      </c>
      <c r="G144" s="9" t="s">
        <v>15</v>
      </c>
      <c r="H144" s="9" t="s">
        <v>27</v>
      </c>
      <c r="I144" s="8">
        <v>5</v>
      </c>
      <c r="J144" s="5">
        <v>69759</v>
      </c>
      <c r="K144" s="5">
        <v>348795</v>
      </c>
      <c r="L144" s="5">
        <v>0</v>
      </c>
      <c r="M144" s="5">
        <v>0</v>
      </c>
      <c r="N144" s="5">
        <f t="shared" si="17"/>
        <v>5</v>
      </c>
      <c r="O144" s="5">
        <v>0</v>
      </c>
      <c r="P144" s="5">
        <f t="shared" si="18"/>
        <v>5</v>
      </c>
    </row>
    <row r="145" spans="1:16" hidden="1" x14ac:dyDescent="0.3">
      <c r="A145" s="12">
        <v>45098</v>
      </c>
      <c r="B145" s="13" t="str">
        <f t="shared" si="15"/>
        <v>36402Tai heo muối 400g</v>
      </c>
      <c r="C145" s="13" t="e">
        <v>#N/A</v>
      </c>
      <c r="D145" s="13" t="e">
        <f>+VLOOKUP(F145,[1]Ban_hang!$E$3:$G$326,3,0)</f>
        <v>#N/A</v>
      </c>
      <c r="E145" s="13" t="str">
        <f t="shared" si="16"/>
        <v>36402Tai heo muối 400g</v>
      </c>
      <c r="F145" s="9">
        <v>36402</v>
      </c>
      <c r="G145" s="9" t="s">
        <v>11</v>
      </c>
      <c r="H145" s="9" t="s">
        <v>27</v>
      </c>
      <c r="I145" s="8">
        <v>2</v>
      </c>
      <c r="J145" s="5">
        <v>101845</v>
      </c>
      <c r="K145" s="5">
        <v>203690</v>
      </c>
      <c r="L145" s="5">
        <v>0</v>
      </c>
      <c r="M145" s="5">
        <v>0</v>
      </c>
      <c r="N145" s="5">
        <f t="shared" si="17"/>
        <v>2</v>
      </c>
      <c r="O145" s="5">
        <v>0</v>
      </c>
      <c r="P145" s="5">
        <f t="shared" si="18"/>
        <v>2</v>
      </c>
    </row>
    <row r="146" spans="1:16" hidden="1" x14ac:dyDescent="0.3">
      <c r="A146" s="12">
        <v>45098</v>
      </c>
      <c r="B146" s="13" t="str">
        <f t="shared" si="15"/>
        <v>36402Gà muối 500g</v>
      </c>
      <c r="C146" s="13" t="e">
        <v>#N/A</v>
      </c>
      <c r="D146" s="13" t="e">
        <f>+VLOOKUP(F146,[1]Ban_hang!$E$3:$G$326,3,0)</f>
        <v>#N/A</v>
      </c>
      <c r="E146" s="13" t="str">
        <f t="shared" si="16"/>
        <v>36402Gà muối 500g</v>
      </c>
      <c r="F146" s="9">
        <v>36402</v>
      </c>
      <c r="G146" s="9" t="s">
        <v>16</v>
      </c>
      <c r="H146" s="9" t="s">
        <v>27</v>
      </c>
      <c r="I146" s="8">
        <v>10</v>
      </c>
      <c r="J146" s="5">
        <v>105505</v>
      </c>
      <c r="K146" s="5">
        <v>1055050</v>
      </c>
      <c r="L146" s="5">
        <v>0</v>
      </c>
      <c r="M146" s="5">
        <v>0</v>
      </c>
      <c r="N146" s="5">
        <f t="shared" si="17"/>
        <v>10</v>
      </c>
      <c r="O146" s="5">
        <v>0</v>
      </c>
      <c r="P146" s="5">
        <f t="shared" si="18"/>
        <v>10</v>
      </c>
    </row>
    <row r="147" spans="1:16" hidden="1" x14ac:dyDescent="0.3">
      <c r="A147" s="12">
        <v>45098</v>
      </c>
      <c r="B147" s="13" t="str">
        <f t="shared" si="15"/>
        <v>36402Bắp bò muối 200g</v>
      </c>
      <c r="C147" s="13" t="e">
        <v>#N/A</v>
      </c>
      <c r="D147" s="13" t="e">
        <f>+VLOOKUP(F147,[1]Ban_hang!$E$3:$G$326,3,0)</f>
        <v>#N/A</v>
      </c>
      <c r="E147" s="13" t="str">
        <f t="shared" si="16"/>
        <v>36402Bắp bò muối 200g</v>
      </c>
      <c r="F147" s="9">
        <v>36402</v>
      </c>
      <c r="G147" s="9" t="s">
        <v>17</v>
      </c>
      <c r="H147" s="9" t="s">
        <v>27</v>
      </c>
      <c r="I147" s="8">
        <v>6</v>
      </c>
      <c r="J147" s="5">
        <v>83398</v>
      </c>
      <c r="K147" s="5">
        <v>500388</v>
      </c>
      <c r="L147" s="5">
        <v>0</v>
      </c>
      <c r="M147" s="5">
        <v>0</v>
      </c>
      <c r="N147" s="5">
        <f t="shared" si="17"/>
        <v>6</v>
      </c>
      <c r="O147" s="5">
        <v>0</v>
      </c>
      <c r="P147" s="5">
        <f t="shared" si="18"/>
        <v>6</v>
      </c>
    </row>
    <row r="148" spans="1:16" hidden="1" x14ac:dyDescent="0.3">
      <c r="A148" s="12">
        <v>45098</v>
      </c>
      <c r="B148" s="13" t="str">
        <f t="shared" si="15"/>
        <v>36402Giò Tai Lưỡi Xào 250g</v>
      </c>
      <c r="C148" s="13" t="e">
        <v>#N/A</v>
      </c>
      <c r="D148" s="13" t="e">
        <f>+VLOOKUP(F148,[1]Ban_hang!$E$3:$G$326,3,0)</f>
        <v>#N/A</v>
      </c>
      <c r="E148" s="13" t="str">
        <f t="shared" si="16"/>
        <v>36402Giò Tai Lưỡi Xào 250g</v>
      </c>
      <c r="F148" s="9">
        <v>36402</v>
      </c>
      <c r="G148" s="9" t="s">
        <v>10</v>
      </c>
      <c r="H148" s="9" t="s">
        <v>27</v>
      </c>
      <c r="I148" s="8">
        <v>5</v>
      </c>
      <c r="J148" s="5">
        <v>47673</v>
      </c>
      <c r="K148" s="5">
        <v>238365</v>
      </c>
      <c r="L148" s="5">
        <v>0</v>
      </c>
      <c r="M148" s="5">
        <v>0</v>
      </c>
      <c r="N148" s="5">
        <f t="shared" si="17"/>
        <v>5</v>
      </c>
      <c r="O148" s="5">
        <v>0</v>
      </c>
      <c r="P148" s="5">
        <f t="shared" si="18"/>
        <v>5</v>
      </c>
    </row>
    <row r="149" spans="1:16" hidden="1" x14ac:dyDescent="0.3">
      <c r="A149" s="12">
        <v>45100</v>
      </c>
      <c r="B149" s="13" t="str">
        <f t="shared" si="15"/>
        <v>37548Chân giò heo muối 300g</v>
      </c>
      <c r="C149" s="13" t="e">
        <v>#N/A</v>
      </c>
      <c r="D149" s="13" t="e">
        <f>+VLOOKUP(F149,[1]Ban_hang!$E$3:$G$326,3,0)</f>
        <v>#N/A</v>
      </c>
      <c r="E149" s="13" t="str">
        <f t="shared" si="16"/>
        <v>37548Chân giò heo muối 300g</v>
      </c>
      <c r="F149" s="9">
        <v>37548</v>
      </c>
      <c r="G149" s="9" t="s">
        <v>15</v>
      </c>
      <c r="H149" s="9" t="s">
        <v>27</v>
      </c>
      <c r="I149" s="8">
        <v>5</v>
      </c>
      <c r="J149" s="5">
        <v>69759</v>
      </c>
      <c r="K149" s="5">
        <v>348795</v>
      </c>
      <c r="L149" s="5">
        <v>0</v>
      </c>
      <c r="M149" s="5">
        <v>0</v>
      </c>
      <c r="N149" s="5">
        <f t="shared" si="17"/>
        <v>5</v>
      </c>
      <c r="O149" s="5">
        <v>0</v>
      </c>
      <c r="P149" s="5">
        <f t="shared" si="18"/>
        <v>5</v>
      </c>
    </row>
    <row r="150" spans="1:16" hidden="1" x14ac:dyDescent="0.3">
      <c r="A150" s="12">
        <v>45100</v>
      </c>
      <c r="B150" s="13" t="str">
        <f t="shared" si="15"/>
        <v>37548Tai heo muối 200g</v>
      </c>
      <c r="C150" s="13" t="e">
        <v>#N/A</v>
      </c>
      <c r="D150" s="13" t="e">
        <f>+VLOOKUP(F150,[1]Ban_hang!$E$3:$G$326,3,0)</f>
        <v>#N/A</v>
      </c>
      <c r="E150" s="13" t="str">
        <f t="shared" si="16"/>
        <v>37548Tai heo muối 200g</v>
      </c>
      <c r="F150" s="9">
        <v>37548</v>
      </c>
      <c r="G150" s="9" t="s">
        <v>22</v>
      </c>
      <c r="H150" s="9" t="s">
        <v>27</v>
      </c>
      <c r="I150" s="8">
        <v>3</v>
      </c>
      <c r="J150" s="5">
        <v>52815</v>
      </c>
      <c r="K150" s="5">
        <v>158445</v>
      </c>
      <c r="L150" s="5">
        <v>0</v>
      </c>
      <c r="M150" s="5">
        <v>0</v>
      </c>
      <c r="N150" s="5">
        <f t="shared" si="17"/>
        <v>3</v>
      </c>
      <c r="O150" s="5">
        <v>0</v>
      </c>
      <c r="P150" s="5">
        <f t="shared" si="18"/>
        <v>3</v>
      </c>
    </row>
    <row r="151" spans="1:16" hidden="1" x14ac:dyDescent="0.3">
      <c r="A151" s="12">
        <v>45100</v>
      </c>
      <c r="B151" s="13" t="str">
        <f t="shared" si="15"/>
        <v>37548Gà muối 500g</v>
      </c>
      <c r="C151" s="13" t="e">
        <v>#N/A</v>
      </c>
      <c r="D151" s="13" t="e">
        <f>+VLOOKUP(F151,[1]Ban_hang!$E$3:$G$326,3,0)</f>
        <v>#N/A</v>
      </c>
      <c r="E151" s="13" t="str">
        <f t="shared" si="16"/>
        <v>37548Gà muối 500g</v>
      </c>
      <c r="F151" s="9">
        <v>37548</v>
      </c>
      <c r="G151" s="9" t="s">
        <v>16</v>
      </c>
      <c r="H151" s="9" t="s">
        <v>27</v>
      </c>
      <c r="I151" s="8">
        <v>5</v>
      </c>
      <c r="J151" s="5">
        <v>105505</v>
      </c>
      <c r="K151" s="5">
        <v>527525</v>
      </c>
      <c r="L151" s="5">
        <v>0</v>
      </c>
      <c r="M151" s="5">
        <v>0</v>
      </c>
      <c r="N151" s="5">
        <f t="shared" si="17"/>
        <v>5</v>
      </c>
      <c r="O151" s="5">
        <v>0</v>
      </c>
      <c r="P151" s="5">
        <f t="shared" si="18"/>
        <v>5</v>
      </c>
    </row>
    <row r="152" spans="1:16" hidden="1" x14ac:dyDescent="0.3">
      <c r="A152" s="12">
        <v>45100</v>
      </c>
      <c r="B152" s="13" t="str">
        <f t="shared" si="15"/>
        <v>37549Tai heo muối 200g</v>
      </c>
      <c r="C152" s="13" t="e">
        <v>#N/A</v>
      </c>
      <c r="D152" s="13" t="e">
        <f>+VLOOKUP(F152,[1]Ban_hang!$E$3:$G$326,3,0)</f>
        <v>#N/A</v>
      </c>
      <c r="E152" s="13" t="str">
        <f t="shared" si="16"/>
        <v>37549Tai heo muối 200g</v>
      </c>
      <c r="F152" s="9">
        <v>37549</v>
      </c>
      <c r="G152" s="9" t="s">
        <v>22</v>
      </c>
      <c r="H152" s="9" t="s">
        <v>27</v>
      </c>
      <c r="I152" s="8">
        <v>2</v>
      </c>
      <c r="J152" s="5">
        <v>52815</v>
      </c>
      <c r="K152" s="5">
        <v>105630</v>
      </c>
      <c r="L152" s="5">
        <v>0</v>
      </c>
      <c r="M152" s="5">
        <v>0</v>
      </c>
      <c r="N152" s="5">
        <f t="shared" si="17"/>
        <v>2</v>
      </c>
      <c r="O152" s="5">
        <v>0</v>
      </c>
      <c r="P152" s="5">
        <f t="shared" si="18"/>
        <v>2</v>
      </c>
    </row>
    <row r="153" spans="1:16" hidden="1" x14ac:dyDescent="0.3">
      <c r="A153" s="12">
        <v>45100</v>
      </c>
      <c r="B153" s="13" t="str">
        <f t="shared" si="15"/>
        <v>37549Gà muối 500g</v>
      </c>
      <c r="C153" s="13" t="e">
        <v>#N/A</v>
      </c>
      <c r="D153" s="13" t="e">
        <f>+VLOOKUP(F153,[1]Ban_hang!$E$3:$G$326,3,0)</f>
        <v>#N/A</v>
      </c>
      <c r="E153" s="13" t="str">
        <f t="shared" si="16"/>
        <v>37549Gà muối 500g</v>
      </c>
      <c r="F153" s="9">
        <v>37549</v>
      </c>
      <c r="G153" s="9" t="s">
        <v>16</v>
      </c>
      <c r="H153" s="9" t="s">
        <v>27</v>
      </c>
      <c r="I153" s="8">
        <v>3</v>
      </c>
      <c r="J153" s="5">
        <v>105505</v>
      </c>
      <c r="K153" s="5">
        <v>316515</v>
      </c>
      <c r="L153" s="5">
        <v>0</v>
      </c>
      <c r="M153" s="5">
        <v>0</v>
      </c>
      <c r="N153" s="5">
        <f t="shared" si="17"/>
        <v>3</v>
      </c>
      <c r="O153" s="5">
        <v>0</v>
      </c>
      <c r="P153" s="5">
        <f t="shared" si="18"/>
        <v>3</v>
      </c>
    </row>
    <row r="154" spans="1:16" hidden="1" x14ac:dyDescent="0.3">
      <c r="A154" s="12">
        <v>45100</v>
      </c>
      <c r="B154" s="13" t="str">
        <f t="shared" si="15"/>
        <v>37549Giò Tai Lưỡi Xào 250g</v>
      </c>
      <c r="C154" s="13" t="e">
        <v>#N/A</v>
      </c>
      <c r="D154" s="13" t="e">
        <f>+VLOOKUP(F154,[1]Ban_hang!$E$3:$G$326,3,0)</f>
        <v>#N/A</v>
      </c>
      <c r="E154" s="13" t="str">
        <f t="shared" si="16"/>
        <v>37549Giò Tai Lưỡi Xào 250g</v>
      </c>
      <c r="F154" s="9">
        <v>37549</v>
      </c>
      <c r="G154" s="9" t="s">
        <v>10</v>
      </c>
      <c r="H154" s="9" t="s">
        <v>27</v>
      </c>
      <c r="I154" s="8">
        <v>2</v>
      </c>
      <c r="J154" s="5">
        <v>47673</v>
      </c>
      <c r="K154" s="5">
        <v>95346</v>
      </c>
      <c r="L154" s="5">
        <v>0</v>
      </c>
      <c r="M154" s="5">
        <v>0</v>
      </c>
      <c r="N154" s="5">
        <f t="shared" si="17"/>
        <v>2</v>
      </c>
      <c r="O154" s="5">
        <v>0</v>
      </c>
      <c r="P154" s="5">
        <f t="shared" si="18"/>
        <v>2</v>
      </c>
    </row>
    <row r="155" spans="1:16" hidden="1" x14ac:dyDescent="0.3">
      <c r="A155" s="12">
        <v>45100</v>
      </c>
      <c r="B155" s="13" t="str">
        <f t="shared" si="15"/>
        <v>37549Mọc Nấm Hương 250g</v>
      </c>
      <c r="C155" s="13" t="e">
        <v>#N/A</v>
      </c>
      <c r="D155" s="13" t="e">
        <f>+VLOOKUP(F155,[1]Ban_hang!$E$3:$G$326,3,0)</f>
        <v>#N/A</v>
      </c>
      <c r="E155" s="13" t="str">
        <f t="shared" si="16"/>
        <v>37549Mọc Nấm Hương 250g</v>
      </c>
      <c r="F155" s="9">
        <v>37549</v>
      </c>
      <c r="G155" s="9" t="s">
        <v>6</v>
      </c>
      <c r="H155" s="9" t="s">
        <v>27</v>
      </c>
      <c r="I155" s="8">
        <v>5</v>
      </c>
      <c r="J155" s="5">
        <v>43700</v>
      </c>
      <c r="K155" s="5">
        <v>218500</v>
      </c>
      <c r="L155" s="5">
        <v>0</v>
      </c>
      <c r="M155" s="5">
        <v>0</v>
      </c>
      <c r="N155" s="5">
        <f t="shared" si="17"/>
        <v>5</v>
      </c>
      <c r="O155" s="5">
        <v>0</v>
      </c>
      <c r="P155" s="5">
        <f t="shared" si="18"/>
        <v>5</v>
      </c>
    </row>
    <row r="156" spans="1:16" hidden="1" x14ac:dyDescent="0.3">
      <c r="A156" s="12">
        <v>45101</v>
      </c>
      <c r="B156" s="13" t="str">
        <f t="shared" si="15"/>
        <v>37607Chân giò heo muối 300g</v>
      </c>
      <c r="C156" s="13" t="e">
        <v>#N/A</v>
      </c>
      <c r="D156" s="13" t="e">
        <f>+VLOOKUP(F156,[1]Ban_hang!$E$3:$G$326,3,0)</f>
        <v>#N/A</v>
      </c>
      <c r="E156" s="13" t="str">
        <f t="shared" si="16"/>
        <v>37607Chân giò heo muối 300g</v>
      </c>
      <c r="F156" s="9">
        <v>37607</v>
      </c>
      <c r="G156" s="9" t="s">
        <v>15</v>
      </c>
      <c r="H156" s="9" t="s">
        <v>27</v>
      </c>
      <c r="I156" s="8">
        <v>5</v>
      </c>
      <c r="J156" s="5">
        <v>69759</v>
      </c>
      <c r="K156" s="5">
        <v>348795</v>
      </c>
      <c r="L156" s="5">
        <v>0</v>
      </c>
      <c r="M156" s="5">
        <v>0</v>
      </c>
      <c r="N156" s="5">
        <f t="shared" si="17"/>
        <v>5</v>
      </c>
      <c r="O156" s="5">
        <v>0</v>
      </c>
      <c r="P156" s="5">
        <f t="shared" si="18"/>
        <v>5</v>
      </c>
    </row>
    <row r="157" spans="1:16" hidden="1" x14ac:dyDescent="0.3">
      <c r="A157" s="12">
        <v>45101</v>
      </c>
      <c r="B157" s="13" t="str">
        <f t="shared" si="15"/>
        <v>37607Tai heo muối 200g</v>
      </c>
      <c r="C157" s="13" t="e">
        <v>#N/A</v>
      </c>
      <c r="D157" s="13" t="e">
        <f>+VLOOKUP(F157,[1]Ban_hang!$E$3:$G$326,3,0)</f>
        <v>#N/A</v>
      </c>
      <c r="E157" s="13" t="str">
        <f t="shared" si="16"/>
        <v>37607Tai heo muối 200g</v>
      </c>
      <c r="F157" s="9">
        <v>37607</v>
      </c>
      <c r="G157" s="9" t="s">
        <v>22</v>
      </c>
      <c r="H157" s="9" t="s">
        <v>27</v>
      </c>
      <c r="I157" s="8">
        <v>3</v>
      </c>
      <c r="J157" s="5">
        <v>52815</v>
      </c>
      <c r="K157" s="5">
        <v>158445</v>
      </c>
      <c r="L157" s="5">
        <v>0</v>
      </c>
      <c r="M157" s="5">
        <v>0</v>
      </c>
      <c r="N157" s="5">
        <f t="shared" si="17"/>
        <v>3</v>
      </c>
      <c r="O157" s="5">
        <v>0</v>
      </c>
      <c r="P157" s="5">
        <f t="shared" si="18"/>
        <v>3</v>
      </c>
    </row>
    <row r="158" spans="1:16" hidden="1" x14ac:dyDescent="0.3">
      <c r="A158" s="12">
        <v>45101</v>
      </c>
      <c r="B158" s="13" t="str">
        <f t="shared" si="15"/>
        <v>37607Gà muối 500g</v>
      </c>
      <c r="C158" s="13" t="e">
        <v>#N/A</v>
      </c>
      <c r="D158" s="13" t="e">
        <f>+VLOOKUP(F158,[1]Ban_hang!$E$3:$G$326,3,0)</f>
        <v>#N/A</v>
      </c>
      <c r="E158" s="13" t="str">
        <f t="shared" si="16"/>
        <v>37607Gà muối 500g</v>
      </c>
      <c r="F158" s="9">
        <v>37607</v>
      </c>
      <c r="G158" s="9" t="s">
        <v>16</v>
      </c>
      <c r="H158" s="9" t="s">
        <v>27</v>
      </c>
      <c r="I158" s="8">
        <v>5</v>
      </c>
      <c r="J158" s="5">
        <v>105505</v>
      </c>
      <c r="K158" s="5">
        <v>527525</v>
      </c>
      <c r="L158" s="5">
        <v>0</v>
      </c>
      <c r="M158" s="5">
        <v>0</v>
      </c>
      <c r="N158" s="5">
        <f t="shared" si="17"/>
        <v>5</v>
      </c>
      <c r="O158" s="5">
        <v>0</v>
      </c>
      <c r="P158" s="5">
        <f t="shared" si="18"/>
        <v>5</v>
      </c>
    </row>
    <row r="159" spans="1:16" hidden="1" x14ac:dyDescent="0.3">
      <c r="A159" s="12">
        <v>45101</v>
      </c>
      <c r="B159" s="13" t="str">
        <f t="shared" si="15"/>
        <v>37657Tai heo muối 200g</v>
      </c>
      <c r="C159" s="13" t="e">
        <v>#N/A</v>
      </c>
      <c r="D159" s="13" t="e">
        <f>+VLOOKUP(F159,[1]Ban_hang!$E$3:$G$326,3,0)</f>
        <v>#N/A</v>
      </c>
      <c r="E159" s="13" t="str">
        <f t="shared" si="16"/>
        <v>37657Tai heo muối 200g</v>
      </c>
      <c r="F159" s="9">
        <v>37657</v>
      </c>
      <c r="G159" s="9" t="s">
        <v>22</v>
      </c>
      <c r="H159" s="9" t="s">
        <v>27</v>
      </c>
      <c r="I159" s="8">
        <v>5</v>
      </c>
      <c r="J159" s="5">
        <v>52815</v>
      </c>
      <c r="K159" s="5">
        <v>264075</v>
      </c>
      <c r="L159" s="5">
        <v>0</v>
      </c>
      <c r="M159" s="5">
        <v>0</v>
      </c>
      <c r="N159" s="5">
        <f t="shared" si="17"/>
        <v>5</v>
      </c>
      <c r="O159" s="5">
        <v>0</v>
      </c>
      <c r="P159" s="5">
        <f t="shared" si="18"/>
        <v>5</v>
      </c>
    </row>
    <row r="160" spans="1:16" hidden="1" x14ac:dyDescent="0.3">
      <c r="A160" s="12">
        <v>45101</v>
      </c>
      <c r="B160" s="13" t="str">
        <f t="shared" si="15"/>
        <v>37657Gà muối 500g</v>
      </c>
      <c r="C160" s="13" t="e">
        <v>#N/A</v>
      </c>
      <c r="D160" s="13" t="e">
        <f>+VLOOKUP(F160,[1]Ban_hang!$E$3:$G$326,3,0)</f>
        <v>#N/A</v>
      </c>
      <c r="E160" s="13" t="str">
        <f t="shared" si="16"/>
        <v>37657Gà muối 500g</v>
      </c>
      <c r="F160" s="9">
        <v>37657</v>
      </c>
      <c r="G160" s="9" t="s">
        <v>16</v>
      </c>
      <c r="H160" s="9" t="s">
        <v>27</v>
      </c>
      <c r="I160" s="8">
        <v>3</v>
      </c>
      <c r="J160" s="5">
        <v>105505</v>
      </c>
      <c r="K160" s="5">
        <v>316515</v>
      </c>
      <c r="L160" s="5">
        <v>0</v>
      </c>
      <c r="M160" s="5">
        <v>0</v>
      </c>
      <c r="N160" s="5">
        <f t="shared" si="17"/>
        <v>3</v>
      </c>
      <c r="O160" s="5">
        <v>0</v>
      </c>
      <c r="P160" s="5">
        <f t="shared" si="18"/>
        <v>3</v>
      </c>
    </row>
    <row r="161" spans="1:16" hidden="1" x14ac:dyDescent="0.3">
      <c r="A161" s="12">
        <v>45101</v>
      </c>
      <c r="B161" s="13" t="str">
        <f t="shared" si="15"/>
        <v>37657Bắp bò muối 200g</v>
      </c>
      <c r="C161" s="13" t="e">
        <v>#N/A</v>
      </c>
      <c r="D161" s="13" t="e">
        <f>+VLOOKUP(F161,[1]Ban_hang!$E$3:$G$326,3,0)</f>
        <v>#N/A</v>
      </c>
      <c r="E161" s="13" t="str">
        <f t="shared" si="16"/>
        <v>37657Bắp bò muối 200g</v>
      </c>
      <c r="F161" s="9">
        <v>37657</v>
      </c>
      <c r="G161" s="9" t="s">
        <v>17</v>
      </c>
      <c r="H161" s="9" t="s">
        <v>27</v>
      </c>
      <c r="I161" s="8">
        <v>3</v>
      </c>
      <c r="J161" s="5">
        <v>83398</v>
      </c>
      <c r="K161" s="5">
        <v>250194</v>
      </c>
      <c r="L161" s="5">
        <v>0</v>
      </c>
      <c r="M161" s="5">
        <v>0</v>
      </c>
      <c r="N161" s="5">
        <f t="shared" si="17"/>
        <v>3</v>
      </c>
      <c r="O161" s="5">
        <v>0</v>
      </c>
      <c r="P161" s="5">
        <f t="shared" si="18"/>
        <v>3</v>
      </c>
    </row>
    <row r="162" spans="1:16" hidden="1" x14ac:dyDescent="0.3">
      <c r="A162" s="12">
        <v>45101</v>
      </c>
      <c r="B162" s="13" t="str">
        <f t="shared" si="15"/>
        <v>37657Giò Tai Lưỡi Xào 250g</v>
      </c>
      <c r="C162" s="13" t="e">
        <v>#N/A</v>
      </c>
      <c r="D162" s="13" t="e">
        <f>+VLOOKUP(F162,[1]Ban_hang!$E$3:$G$326,3,0)</f>
        <v>#N/A</v>
      </c>
      <c r="E162" s="13" t="str">
        <f t="shared" si="16"/>
        <v>37657Giò Tai Lưỡi Xào 250g</v>
      </c>
      <c r="F162" s="9">
        <v>37657</v>
      </c>
      <c r="G162" s="9" t="s">
        <v>10</v>
      </c>
      <c r="H162" s="9" t="s">
        <v>27</v>
      </c>
      <c r="I162" s="8">
        <v>5</v>
      </c>
      <c r="J162" s="5">
        <v>47673</v>
      </c>
      <c r="K162" s="5">
        <v>238365</v>
      </c>
      <c r="L162" s="5">
        <v>0</v>
      </c>
      <c r="M162" s="5">
        <v>0</v>
      </c>
      <c r="N162" s="5">
        <f t="shared" si="17"/>
        <v>5</v>
      </c>
      <c r="O162" s="5">
        <v>0</v>
      </c>
      <c r="P162" s="5">
        <f t="shared" si="18"/>
        <v>5</v>
      </c>
    </row>
    <row r="163" spans="1:16" hidden="1" x14ac:dyDescent="0.3">
      <c r="A163" s="12">
        <v>45101</v>
      </c>
      <c r="B163" s="13" t="str">
        <f t="shared" si="15"/>
        <v>37657Mọc Nấm Hương 250g</v>
      </c>
      <c r="C163" s="13" t="e">
        <v>#N/A</v>
      </c>
      <c r="D163" s="13" t="e">
        <f>+VLOOKUP(F163,[1]Ban_hang!$E$3:$G$326,3,0)</f>
        <v>#N/A</v>
      </c>
      <c r="E163" s="13" t="str">
        <f t="shared" si="16"/>
        <v>37657Mọc Nấm Hương 250g</v>
      </c>
      <c r="F163" s="9">
        <v>37657</v>
      </c>
      <c r="G163" s="9" t="s">
        <v>6</v>
      </c>
      <c r="H163" s="9" t="s">
        <v>27</v>
      </c>
      <c r="I163" s="8">
        <v>10</v>
      </c>
      <c r="J163" s="5">
        <v>43700</v>
      </c>
      <c r="K163" s="5">
        <v>437000</v>
      </c>
      <c r="L163" s="5">
        <v>0</v>
      </c>
      <c r="M163" s="5">
        <v>0</v>
      </c>
      <c r="N163" s="5">
        <f t="shared" si="17"/>
        <v>10</v>
      </c>
      <c r="O163" s="5">
        <v>0</v>
      </c>
      <c r="P163" s="5">
        <f t="shared" si="18"/>
        <v>10</v>
      </c>
    </row>
    <row r="164" spans="1:16" hidden="1" x14ac:dyDescent="0.3">
      <c r="A164" s="12">
        <v>45101</v>
      </c>
      <c r="B164" s="13" t="str">
        <f t="shared" si="15"/>
        <v>37658Chân giò heo muối 300g</v>
      </c>
      <c r="C164" s="13" t="e">
        <v>#N/A</v>
      </c>
      <c r="D164" s="13" t="e">
        <f>+VLOOKUP(F164,[1]Ban_hang!$E$3:$G$326,3,0)</f>
        <v>#N/A</v>
      </c>
      <c r="E164" s="13" t="str">
        <f t="shared" si="16"/>
        <v>37658Chân giò heo muối 300g</v>
      </c>
      <c r="F164" s="9">
        <v>37658</v>
      </c>
      <c r="G164" s="9" t="s">
        <v>15</v>
      </c>
      <c r="H164" s="9" t="s">
        <v>27</v>
      </c>
      <c r="I164" s="8">
        <v>12</v>
      </c>
      <c r="J164" s="5">
        <v>69759</v>
      </c>
      <c r="K164" s="5">
        <v>837108</v>
      </c>
      <c r="L164" s="5">
        <v>0</v>
      </c>
      <c r="M164" s="5">
        <v>0</v>
      </c>
      <c r="N164" s="5">
        <f t="shared" si="17"/>
        <v>12</v>
      </c>
      <c r="O164" s="5">
        <v>0</v>
      </c>
      <c r="P164" s="5">
        <f t="shared" si="18"/>
        <v>12</v>
      </c>
    </row>
    <row r="165" spans="1:16" hidden="1" x14ac:dyDescent="0.3">
      <c r="A165" s="12">
        <v>45101</v>
      </c>
      <c r="B165" s="13" t="str">
        <f t="shared" si="15"/>
        <v>37658Gà muối 500g</v>
      </c>
      <c r="C165" s="13" t="e">
        <v>#N/A</v>
      </c>
      <c r="D165" s="13" t="e">
        <f>+VLOOKUP(F165,[1]Ban_hang!$E$3:$G$326,3,0)</f>
        <v>#N/A</v>
      </c>
      <c r="E165" s="13" t="str">
        <f t="shared" si="16"/>
        <v>37658Gà muối 500g</v>
      </c>
      <c r="F165" s="9">
        <v>37658</v>
      </c>
      <c r="G165" s="9" t="s">
        <v>16</v>
      </c>
      <c r="H165" s="9" t="s">
        <v>27</v>
      </c>
      <c r="I165" s="8">
        <v>12</v>
      </c>
      <c r="J165" s="5">
        <v>105505</v>
      </c>
      <c r="K165" s="5">
        <v>1266060</v>
      </c>
      <c r="L165" s="5">
        <v>0</v>
      </c>
      <c r="M165" s="5">
        <v>0</v>
      </c>
      <c r="N165" s="5">
        <f t="shared" si="17"/>
        <v>12</v>
      </c>
      <c r="O165" s="5">
        <v>0</v>
      </c>
      <c r="P165" s="5">
        <f t="shared" si="18"/>
        <v>12</v>
      </c>
    </row>
    <row r="166" spans="1:16" hidden="1" x14ac:dyDescent="0.3">
      <c r="A166" s="12">
        <v>45101</v>
      </c>
      <c r="B166" s="13" t="str">
        <f t="shared" si="15"/>
        <v>37660Chân giò heo muối 300g</v>
      </c>
      <c r="C166" s="13" t="e">
        <v>#N/A</v>
      </c>
      <c r="D166" s="13" t="e">
        <f>+VLOOKUP(F166,[1]Ban_hang!$E$3:$G$326,3,0)</f>
        <v>#N/A</v>
      </c>
      <c r="E166" s="13" t="str">
        <f t="shared" si="16"/>
        <v>37660Chân giò heo muối 300g</v>
      </c>
      <c r="F166" s="9">
        <v>37660</v>
      </c>
      <c r="G166" s="9" t="s">
        <v>15</v>
      </c>
      <c r="H166" s="9" t="s">
        <v>27</v>
      </c>
      <c r="I166" s="8">
        <v>3</v>
      </c>
      <c r="J166" s="5">
        <v>69759</v>
      </c>
      <c r="K166" s="5">
        <v>209277</v>
      </c>
      <c r="L166" s="5">
        <v>0</v>
      </c>
      <c r="M166" s="5">
        <v>0</v>
      </c>
      <c r="N166" s="5">
        <f t="shared" si="17"/>
        <v>3</v>
      </c>
      <c r="O166" s="5">
        <v>0</v>
      </c>
      <c r="P166" s="5">
        <f t="shared" si="18"/>
        <v>3</v>
      </c>
    </row>
    <row r="167" spans="1:16" hidden="1" x14ac:dyDescent="0.3">
      <c r="A167" s="12">
        <v>45101</v>
      </c>
      <c r="B167" s="13" t="str">
        <f t="shared" si="15"/>
        <v>37660Chân giò heo muối 500g</v>
      </c>
      <c r="C167" s="13" t="e">
        <v>#N/A</v>
      </c>
      <c r="D167" s="13" t="e">
        <f>+VLOOKUP(F167,[1]Ban_hang!$E$3:$G$326,3,0)</f>
        <v>#N/A</v>
      </c>
      <c r="E167" s="13" t="str">
        <f t="shared" si="16"/>
        <v>37660Chân giò heo muối 500g</v>
      </c>
      <c r="F167" s="9">
        <v>37660</v>
      </c>
      <c r="G167" s="9" t="s">
        <v>14</v>
      </c>
      <c r="H167" s="9" t="s">
        <v>27</v>
      </c>
      <c r="I167" s="8">
        <v>3</v>
      </c>
      <c r="J167" s="5">
        <v>113113</v>
      </c>
      <c r="K167" s="5">
        <v>339339</v>
      </c>
      <c r="L167" s="5">
        <v>0</v>
      </c>
      <c r="M167" s="5">
        <v>0</v>
      </c>
      <c r="N167" s="5">
        <f t="shared" si="17"/>
        <v>3</v>
      </c>
      <c r="O167" s="5">
        <v>0</v>
      </c>
      <c r="P167" s="5">
        <f t="shared" si="18"/>
        <v>3</v>
      </c>
    </row>
    <row r="168" spans="1:16" hidden="1" x14ac:dyDescent="0.3">
      <c r="A168" s="12">
        <v>45101</v>
      </c>
      <c r="B168" s="13" t="str">
        <f t="shared" si="15"/>
        <v>37660Tai heo muối 200g</v>
      </c>
      <c r="C168" s="13" t="e">
        <v>#N/A</v>
      </c>
      <c r="D168" s="13" t="e">
        <f>+VLOOKUP(F168,[1]Ban_hang!$E$3:$G$326,3,0)</f>
        <v>#N/A</v>
      </c>
      <c r="E168" s="13" t="str">
        <f t="shared" si="16"/>
        <v>37660Tai heo muối 200g</v>
      </c>
      <c r="F168" s="9">
        <v>37660</v>
      </c>
      <c r="G168" s="9" t="s">
        <v>22</v>
      </c>
      <c r="H168" s="9" t="s">
        <v>27</v>
      </c>
      <c r="I168" s="8">
        <v>3</v>
      </c>
      <c r="J168" s="5">
        <v>52815</v>
      </c>
      <c r="K168" s="5">
        <v>158445</v>
      </c>
      <c r="L168" s="5">
        <v>0</v>
      </c>
      <c r="M168" s="5">
        <v>0</v>
      </c>
      <c r="N168" s="5">
        <f t="shared" si="17"/>
        <v>3</v>
      </c>
      <c r="O168" s="5">
        <v>0</v>
      </c>
      <c r="P168" s="5">
        <f t="shared" si="18"/>
        <v>3</v>
      </c>
    </row>
    <row r="169" spans="1:16" hidden="1" x14ac:dyDescent="0.3">
      <c r="A169" s="12">
        <v>45101</v>
      </c>
      <c r="B169" s="13" t="str">
        <f t="shared" si="15"/>
        <v>37660Gà muối 500g</v>
      </c>
      <c r="C169" s="13" t="e">
        <v>#N/A</v>
      </c>
      <c r="D169" s="13" t="e">
        <f>+VLOOKUP(F169,[1]Ban_hang!$E$3:$G$326,3,0)</f>
        <v>#N/A</v>
      </c>
      <c r="E169" s="13" t="str">
        <f t="shared" si="16"/>
        <v>37660Gà muối 500g</v>
      </c>
      <c r="F169" s="9">
        <v>37660</v>
      </c>
      <c r="G169" s="9" t="s">
        <v>16</v>
      </c>
      <c r="H169" s="9" t="s">
        <v>27</v>
      </c>
      <c r="I169" s="8">
        <v>3</v>
      </c>
      <c r="J169" s="5">
        <v>105505</v>
      </c>
      <c r="K169" s="5">
        <v>316515</v>
      </c>
      <c r="L169" s="5">
        <v>0</v>
      </c>
      <c r="M169" s="5">
        <v>0</v>
      </c>
      <c r="N169" s="5">
        <f t="shared" si="17"/>
        <v>3</v>
      </c>
      <c r="O169" s="5">
        <v>0</v>
      </c>
      <c r="P169" s="5">
        <f t="shared" si="18"/>
        <v>3</v>
      </c>
    </row>
    <row r="170" spans="1:16" hidden="1" x14ac:dyDescent="0.3">
      <c r="A170" s="12">
        <v>45101</v>
      </c>
      <c r="B170" s="13" t="str">
        <f t="shared" si="15"/>
        <v>37660Bắp bò muối 200g</v>
      </c>
      <c r="C170" s="13" t="e">
        <v>#N/A</v>
      </c>
      <c r="D170" s="13" t="e">
        <f>+VLOOKUP(F170,[1]Ban_hang!$E$3:$G$326,3,0)</f>
        <v>#N/A</v>
      </c>
      <c r="E170" s="13" t="str">
        <f t="shared" si="16"/>
        <v>37660Bắp bò muối 200g</v>
      </c>
      <c r="F170" s="9">
        <v>37660</v>
      </c>
      <c r="G170" s="9" t="s">
        <v>17</v>
      </c>
      <c r="H170" s="9" t="s">
        <v>27</v>
      </c>
      <c r="I170" s="8">
        <v>3</v>
      </c>
      <c r="J170" s="5">
        <v>83398</v>
      </c>
      <c r="K170" s="5">
        <v>250194</v>
      </c>
      <c r="L170" s="5">
        <v>0</v>
      </c>
      <c r="M170" s="5">
        <v>0</v>
      </c>
      <c r="N170" s="5">
        <f t="shared" si="17"/>
        <v>3</v>
      </c>
      <c r="O170" s="5">
        <v>0</v>
      </c>
      <c r="P170" s="5">
        <f t="shared" si="18"/>
        <v>3</v>
      </c>
    </row>
    <row r="171" spans="1:16" hidden="1" x14ac:dyDescent="0.3">
      <c r="A171" s="12">
        <v>45103</v>
      </c>
      <c r="B171" s="13" t="str">
        <f t="shared" si="15"/>
        <v>37669Chân giò heo muối 300g</v>
      </c>
      <c r="C171" s="13" t="e">
        <v>#N/A</v>
      </c>
      <c r="D171" s="13" t="e">
        <f>+VLOOKUP(F171,[1]Ban_hang!$E$3:$G$326,3,0)</f>
        <v>#N/A</v>
      </c>
      <c r="E171" s="13" t="str">
        <f t="shared" si="16"/>
        <v>37669Chân giò heo muối 300g</v>
      </c>
      <c r="F171" s="9">
        <v>37669</v>
      </c>
      <c r="G171" s="9" t="s">
        <v>15</v>
      </c>
      <c r="H171" s="9" t="s">
        <v>27</v>
      </c>
      <c r="I171" s="8">
        <v>15</v>
      </c>
      <c r="J171" s="5">
        <v>69759</v>
      </c>
      <c r="K171" s="5">
        <v>1046385</v>
      </c>
      <c r="L171" s="5">
        <v>0</v>
      </c>
      <c r="M171" s="8">
        <v>1</v>
      </c>
      <c r="N171" s="5">
        <f t="shared" si="17"/>
        <v>14</v>
      </c>
      <c r="O171" s="5">
        <v>0</v>
      </c>
      <c r="P171" s="5">
        <f t="shared" si="18"/>
        <v>14</v>
      </c>
    </row>
    <row r="172" spans="1:16" hidden="1" x14ac:dyDescent="0.3">
      <c r="A172" s="12">
        <v>45103</v>
      </c>
      <c r="B172" s="13" t="str">
        <f t="shared" si="15"/>
        <v>37669Gà muối 500g</v>
      </c>
      <c r="C172" s="13" t="e">
        <v>#N/A</v>
      </c>
      <c r="D172" s="13" t="e">
        <f>+VLOOKUP(F172,[1]Ban_hang!$E$3:$G$326,3,0)</f>
        <v>#N/A</v>
      </c>
      <c r="E172" s="13" t="str">
        <f t="shared" si="16"/>
        <v>37669Gà muối 500g</v>
      </c>
      <c r="F172" s="9">
        <v>37669</v>
      </c>
      <c r="G172" s="9" t="s">
        <v>16</v>
      </c>
      <c r="H172" s="9" t="s">
        <v>27</v>
      </c>
      <c r="I172" s="8">
        <v>10</v>
      </c>
      <c r="J172" s="5">
        <v>105505</v>
      </c>
      <c r="K172" s="5">
        <v>1055050</v>
      </c>
      <c r="L172" s="5">
        <v>0</v>
      </c>
      <c r="M172" s="8">
        <v>3</v>
      </c>
      <c r="N172" s="5">
        <f t="shared" si="17"/>
        <v>7</v>
      </c>
      <c r="O172" s="5">
        <v>0</v>
      </c>
      <c r="P172" s="5">
        <f t="shared" si="18"/>
        <v>7</v>
      </c>
    </row>
    <row r="173" spans="1:16" hidden="1" x14ac:dyDescent="0.3">
      <c r="A173" s="12">
        <v>45103</v>
      </c>
      <c r="B173" s="13" t="str">
        <f t="shared" si="15"/>
        <v>37669Giò Tai Lưỡi Xào 250g</v>
      </c>
      <c r="C173" s="13" t="e">
        <v>#N/A</v>
      </c>
      <c r="D173" s="13" t="e">
        <f>+VLOOKUP(F173,[1]Ban_hang!$E$3:$G$326,3,0)</f>
        <v>#N/A</v>
      </c>
      <c r="E173" s="13" t="str">
        <f t="shared" si="16"/>
        <v>37669Giò Tai Lưỡi Xào 250g</v>
      </c>
      <c r="F173" s="9">
        <v>37669</v>
      </c>
      <c r="G173" s="9" t="s">
        <v>10</v>
      </c>
      <c r="H173" s="9" t="s">
        <v>27</v>
      </c>
      <c r="I173" s="8">
        <v>5</v>
      </c>
      <c r="J173" s="5">
        <v>47673</v>
      </c>
      <c r="K173" s="5">
        <v>238365</v>
      </c>
      <c r="L173" s="5">
        <v>0</v>
      </c>
      <c r="M173" s="8">
        <v>2</v>
      </c>
      <c r="N173" s="5">
        <f t="shared" si="17"/>
        <v>3</v>
      </c>
      <c r="O173" s="5">
        <v>0</v>
      </c>
      <c r="P173" s="5">
        <f t="shared" si="18"/>
        <v>3</v>
      </c>
    </row>
    <row r="174" spans="1:16" hidden="1" x14ac:dyDescent="0.3">
      <c r="A174" s="12">
        <v>45103</v>
      </c>
      <c r="B174" s="13" t="str">
        <f t="shared" si="15"/>
        <v>37680Chân giò heo muối 300g</v>
      </c>
      <c r="C174" s="13" t="e">
        <v>#N/A</v>
      </c>
      <c r="D174" s="13" t="e">
        <f>+VLOOKUP(F174,[1]Ban_hang!$E$3:$G$326,3,0)</f>
        <v>#N/A</v>
      </c>
      <c r="E174" s="13" t="str">
        <f t="shared" si="16"/>
        <v>37680Chân giò heo muối 300g</v>
      </c>
      <c r="F174" s="9">
        <v>37680</v>
      </c>
      <c r="G174" s="9" t="s">
        <v>15</v>
      </c>
      <c r="H174" s="9" t="s">
        <v>27</v>
      </c>
      <c r="I174" s="8">
        <v>6</v>
      </c>
      <c r="J174" s="5">
        <v>69759</v>
      </c>
      <c r="K174" s="5">
        <v>418554</v>
      </c>
      <c r="L174" s="5">
        <v>0</v>
      </c>
      <c r="M174" s="5">
        <v>0</v>
      </c>
      <c r="N174" s="5">
        <f t="shared" si="17"/>
        <v>6</v>
      </c>
      <c r="O174" s="5">
        <v>0</v>
      </c>
      <c r="P174" s="5">
        <f t="shared" si="18"/>
        <v>6</v>
      </c>
    </row>
    <row r="175" spans="1:16" hidden="1" x14ac:dyDescent="0.3">
      <c r="A175" s="12">
        <v>45103</v>
      </c>
      <c r="B175" s="13" t="str">
        <f t="shared" si="15"/>
        <v>37680Gà muối 500g</v>
      </c>
      <c r="C175" s="13" t="e">
        <v>#N/A</v>
      </c>
      <c r="D175" s="13" t="e">
        <f>+VLOOKUP(F175,[1]Ban_hang!$E$3:$G$326,3,0)</f>
        <v>#N/A</v>
      </c>
      <c r="E175" s="13" t="str">
        <f t="shared" si="16"/>
        <v>37680Gà muối 500g</v>
      </c>
      <c r="F175" s="9">
        <v>37680</v>
      </c>
      <c r="G175" s="9" t="s">
        <v>16</v>
      </c>
      <c r="H175" s="9" t="s">
        <v>27</v>
      </c>
      <c r="I175" s="8">
        <v>6</v>
      </c>
      <c r="J175" s="5">
        <v>105505</v>
      </c>
      <c r="K175" s="5">
        <v>633030</v>
      </c>
      <c r="L175" s="5">
        <v>0</v>
      </c>
      <c r="M175" s="5">
        <v>0</v>
      </c>
      <c r="N175" s="5">
        <f t="shared" si="17"/>
        <v>6</v>
      </c>
      <c r="O175" s="5">
        <v>0</v>
      </c>
      <c r="P175" s="5">
        <f t="shared" si="18"/>
        <v>6</v>
      </c>
    </row>
    <row r="176" spans="1:16" hidden="1" x14ac:dyDescent="0.3">
      <c r="A176" s="12">
        <v>45103</v>
      </c>
      <c r="B176" s="13" t="str">
        <f t="shared" si="15"/>
        <v>37705Chân giò heo muối 300g</v>
      </c>
      <c r="C176" s="13" t="e">
        <v>#N/A</v>
      </c>
      <c r="D176" s="13" t="e">
        <f>+VLOOKUP(F176,[1]Ban_hang!$E$3:$G$326,3,0)</f>
        <v>#N/A</v>
      </c>
      <c r="E176" s="13" t="str">
        <f t="shared" si="16"/>
        <v>37705Chân giò heo muối 300g</v>
      </c>
      <c r="F176" s="9">
        <v>37705</v>
      </c>
      <c r="G176" s="9" t="s">
        <v>15</v>
      </c>
      <c r="H176" s="9" t="s">
        <v>27</v>
      </c>
      <c r="I176" s="8">
        <v>5</v>
      </c>
      <c r="J176" s="5">
        <v>69759</v>
      </c>
      <c r="K176" s="5">
        <v>348795</v>
      </c>
      <c r="L176" s="5">
        <v>0</v>
      </c>
      <c r="M176" s="5">
        <v>0</v>
      </c>
      <c r="N176" s="5">
        <f t="shared" si="17"/>
        <v>5</v>
      </c>
      <c r="O176" s="5">
        <v>0</v>
      </c>
      <c r="P176" s="5">
        <f t="shared" si="18"/>
        <v>5</v>
      </c>
    </row>
    <row r="177" spans="1:16" hidden="1" x14ac:dyDescent="0.3">
      <c r="A177" s="12">
        <v>45103</v>
      </c>
      <c r="B177" s="13" t="str">
        <f t="shared" si="15"/>
        <v>37705Tai heo muối 200g</v>
      </c>
      <c r="C177" s="13" t="e">
        <v>#N/A</v>
      </c>
      <c r="D177" s="13" t="e">
        <f>+VLOOKUP(F177,[1]Ban_hang!$E$3:$G$326,3,0)</f>
        <v>#N/A</v>
      </c>
      <c r="E177" s="13" t="str">
        <f t="shared" si="16"/>
        <v>37705Tai heo muối 200g</v>
      </c>
      <c r="F177" s="9">
        <v>37705</v>
      </c>
      <c r="G177" s="9" t="s">
        <v>22</v>
      </c>
      <c r="H177" s="9" t="s">
        <v>27</v>
      </c>
      <c r="I177" s="8">
        <v>10</v>
      </c>
      <c r="J177" s="5">
        <v>52815</v>
      </c>
      <c r="K177" s="5">
        <v>528150</v>
      </c>
      <c r="L177" s="5">
        <v>0</v>
      </c>
      <c r="M177" s="5">
        <v>0</v>
      </c>
      <c r="N177" s="5">
        <f t="shared" si="17"/>
        <v>10</v>
      </c>
      <c r="O177" s="5">
        <v>0</v>
      </c>
      <c r="P177" s="5">
        <f t="shared" si="18"/>
        <v>10</v>
      </c>
    </row>
    <row r="178" spans="1:16" hidden="1" x14ac:dyDescent="0.3">
      <c r="A178" s="12">
        <v>45103</v>
      </c>
      <c r="B178" s="13" t="str">
        <f t="shared" si="15"/>
        <v>37705Gà muối 500g</v>
      </c>
      <c r="C178" s="13" t="e">
        <v>#N/A</v>
      </c>
      <c r="D178" s="13" t="e">
        <f>+VLOOKUP(F178,[1]Ban_hang!$E$3:$G$326,3,0)</f>
        <v>#N/A</v>
      </c>
      <c r="E178" s="13" t="str">
        <f t="shared" si="16"/>
        <v>37705Gà muối 500g</v>
      </c>
      <c r="F178" s="9">
        <v>37705</v>
      </c>
      <c r="G178" s="9" t="s">
        <v>16</v>
      </c>
      <c r="H178" s="9" t="s">
        <v>27</v>
      </c>
      <c r="I178" s="8">
        <v>5</v>
      </c>
      <c r="J178" s="5">
        <v>105505</v>
      </c>
      <c r="K178" s="5">
        <v>527525</v>
      </c>
      <c r="L178" s="5">
        <v>0</v>
      </c>
      <c r="M178" s="5">
        <v>0</v>
      </c>
      <c r="N178" s="5">
        <f t="shared" si="17"/>
        <v>5</v>
      </c>
      <c r="O178" s="5">
        <v>0</v>
      </c>
      <c r="P178" s="5">
        <f t="shared" si="18"/>
        <v>5</v>
      </c>
    </row>
    <row r="179" spans="1:16" hidden="1" x14ac:dyDescent="0.3">
      <c r="A179" s="12">
        <v>45103</v>
      </c>
      <c r="B179" s="13" t="str">
        <f t="shared" si="15"/>
        <v>37705Bắp bò muối 200g</v>
      </c>
      <c r="C179" s="13" t="e">
        <v>#N/A</v>
      </c>
      <c r="D179" s="13" t="e">
        <f>+VLOOKUP(F179,[1]Ban_hang!$E$3:$G$326,3,0)</f>
        <v>#N/A</v>
      </c>
      <c r="E179" s="13" t="str">
        <f t="shared" si="16"/>
        <v>37705Bắp bò muối 200g</v>
      </c>
      <c r="F179" s="9">
        <v>37705</v>
      </c>
      <c r="G179" s="9" t="s">
        <v>17</v>
      </c>
      <c r="H179" s="9" t="s">
        <v>27</v>
      </c>
      <c r="I179" s="8">
        <v>5</v>
      </c>
      <c r="J179" s="5">
        <v>83398</v>
      </c>
      <c r="K179" s="5">
        <v>416990</v>
      </c>
      <c r="L179" s="5">
        <v>0</v>
      </c>
      <c r="M179" s="5">
        <v>0</v>
      </c>
      <c r="N179" s="5">
        <f t="shared" si="17"/>
        <v>5</v>
      </c>
      <c r="O179" s="5">
        <v>0</v>
      </c>
      <c r="P179" s="5">
        <f t="shared" si="18"/>
        <v>5</v>
      </c>
    </row>
    <row r="180" spans="1:16" hidden="1" x14ac:dyDescent="0.3">
      <c r="A180" s="12">
        <v>45103</v>
      </c>
      <c r="B180" s="13" t="str">
        <f t="shared" si="15"/>
        <v>37705Giò Tai Lưỡi Xào 250g</v>
      </c>
      <c r="C180" s="13" t="e">
        <v>#N/A</v>
      </c>
      <c r="D180" s="13" t="e">
        <f>+VLOOKUP(F180,[1]Ban_hang!$E$3:$G$326,3,0)</f>
        <v>#N/A</v>
      </c>
      <c r="E180" s="13" t="str">
        <f t="shared" si="16"/>
        <v>37705Giò Tai Lưỡi Xào 250g</v>
      </c>
      <c r="F180" s="9">
        <v>37705</v>
      </c>
      <c r="G180" s="9" t="s">
        <v>10</v>
      </c>
      <c r="H180" s="9" t="s">
        <v>27</v>
      </c>
      <c r="I180" s="8">
        <v>5</v>
      </c>
      <c r="J180" s="5">
        <v>47673</v>
      </c>
      <c r="K180" s="5">
        <v>238365</v>
      </c>
      <c r="L180" s="5">
        <v>0</v>
      </c>
      <c r="M180" s="5">
        <v>0</v>
      </c>
      <c r="N180" s="5">
        <f t="shared" si="17"/>
        <v>5</v>
      </c>
      <c r="O180" s="5">
        <v>0</v>
      </c>
      <c r="P180" s="5">
        <f t="shared" si="18"/>
        <v>5</v>
      </c>
    </row>
    <row r="181" spans="1:16" hidden="1" x14ac:dyDescent="0.3">
      <c r="A181" s="12">
        <v>45104</v>
      </c>
      <c r="B181" s="13" t="str">
        <f t="shared" si="15"/>
        <v>37774Chân giò heo muối 300g</v>
      </c>
      <c r="C181" s="13" t="e">
        <v>#N/A</v>
      </c>
      <c r="D181" s="13" t="e">
        <f>+VLOOKUP(F181,[1]Ban_hang!$E$3:$G$326,3,0)</f>
        <v>#N/A</v>
      </c>
      <c r="E181" s="13" t="str">
        <f t="shared" si="16"/>
        <v>37774Chân giò heo muối 300g</v>
      </c>
      <c r="F181" s="9">
        <v>37774</v>
      </c>
      <c r="G181" s="9" t="s">
        <v>15</v>
      </c>
      <c r="H181" s="9" t="s">
        <v>27</v>
      </c>
      <c r="I181" s="8">
        <v>5</v>
      </c>
      <c r="J181" s="5">
        <v>69759</v>
      </c>
      <c r="K181" s="5">
        <v>348795</v>
      </c>
      <c r="L181" s="5">
        <v>0</v>
      </c>
      <c r="M181" s="5">
        <v>0</v>
      </c>
      <c r="N181" s="5">
        <f t="shared" si="17"/>
        <v>5</v>
      </c>
      <c r="O181" s="5">
        <v>0</v>
      </c>
      <c r="P181" s="5">
        <f t="shared" si="18"/>
        <v>5</v>
      </c>
    </row>
    <row r="182" spans="1:16" hidden="1" x14ac:dyDescent="0.3">
      <c r="A182" s="12">
        <v>45104</v>
      </c>
      <c r="B182" s="13" t="str">
        <f t="shared" si="15"/>
        <v>37774Tai heo muối 200g</v>
      </c>
      <c r="C182" s="13" t="e">
        <v>#N/A</v>
      </c>
      <c r="D182" s="13" t="e">
        <f>+VLOOKUP(F182,[1]Ban_hang!$E$3:$G$326,3,0)</f>
        <v>#N/A</v>
      </c>
      <c r="E182" s="13" t="str">
        <f t="shared" si="16"/>
        <v>37774Tai heo muối 200g</v>
      </c>
      <c r="F182" s="9">
        <v>37774</v>
      </c>
      <c r="G182" s="9" t="s">
        <v>22</v>
      </c>
      <c r="H182" s="9" t="s">
        <v>27</v>
      </c>
      <c r="I182" s="8">
        <v>5</v>
      </c>
      <c r="J182" s="5">
        <v>52815</v>
      </c>
      <c r="K182" s="5">
        <v>264075</v>
      </c>
      <c r="L182" s="5">
        <v>0</v>
      </c>
      <c r="M182" s="8">
        <v>2</v>
      </c>
      <c r="N182" s="5">
        <f t="shared" si="17"/>
        <v>3</v>
      </c>
      <c r="O182" s="5">
        <v>0</v>
      </c>
      <c r="P182" s="5">
        <f t="shared" si="18"/>
        <v>3</v>
      </c>
    </row>
    <row r="183" spans="1:16" hidden="1" x14ac:dyDescent="0.3">
      <c r="A183" s="12">
        <v>45104</v>
      </c>
      <c r="B183" s="13" t="str">
        <f t="shared" si="15"/>
        <v>37774Gà muối 500g</v>
      </c>
      <c r="C183" s="13" t="e">
        <v>#N/A</v>
      </c>
      <c r="D183" s="13" t="e">
        <f>+VLOOKUP(F183,[1]Ban_hang!$E$3:$G$326,3,0)</f>
        <v>#N/A</v>
      </c>
      <c r="E183" s="13" t="str">
        <f t="shared" si="16"/>
        <v>37774Gà muối 500g</v>
      </c>
      <c r="F183" s="9">
        <v>37774</v>
      </c>
      <c r="G183" s="9" t="s">
        <v>16</v>
      </c>
      <c r="H183" s="9" t="s">
        <v>27</v>
      </c>
      <c r="I183" s="8">
        <v>5</v>
      </c>
      <c r="J183" s="5">
        <v>105505</v>
      </c>
      <c r="K183" s="5">
        <v>527525</v>
      </c>
      <c r="L183" s="5">
        <v>0</v>
      </c>
      <c r="M183" s="5">
        <v>0</v>
      </c>
      <c r="N183" s="5">
        <f t="shared" si="17"/>
        <v>5</v>
      </c>
      <c r="O183" s="5">
        <v>0</v>
      </c>
      <c r="P183" s="5">
        <f t="shared" si="18"/>
        <v>5</v>
      </c>
    </row>
    <row r="184" spans="1:16" hidden="1" x14ac:dyDescent="0.3">
      <c r="A184" s="12">
        <v>45105</v>
      </c>
      <c r="B184" s="13" t="str">
        <f t="shared" si="15"/>
        <v>37870Chân giò heo muối 300g</v>
      </c>
      <c r="C184" s="13" t="e">
        <v>#N/A</v>
      </c>
      <c r="D184" s="13" t="e">
        <f>+VLOOKUP(F184,[1]Ban_hang!$E$3:$G$326,3,0)</f>
        <v>#N/A</v>
      </c>
      <c r="E184" s="13" t="str">
        <f t="shared" si="16"/>
        <v>37870Chân giò heo muối 300g</v>
      </c>
      <c r="F184" s="9">
        <v>37870</v>
      </c>
      <c r="G184" s="9" t="s">
        <v>15</v>
      </c>
      <c r="H184" s="9" t="s">
        <v>27</v>
      </c>
      <c r="I184" s="8">
        <v>6</v>
      </c>
      <c r="J184" s="5">
        <v>69759</v>
      </c>
      <c r="K184" s="5">
        <v>418554</v>
      </c>
      <c r="L184" s="5">
        <v>0</v>
      </c>
      <c r="M184" s="5">
        <v>0</v>
      </c>
      <c r="N184" s="5">
        <f t="shared" si="17"/>
        <v>6</v>
      </c>
      <c r="O184" s="5">
        <v>0</v>
      </c>
      <c r="P184" s="5">
        <f t="shared" si="18"/>
        <v>6</v>
      </c>
    </row>
    <row r="185" spans="1:16" hidden="1" x14ac:dyDescent="0.3">
      <c r="A185" s="12">
        <v>45105</v>
      </c>
      <c r="B185" s="13" t="str">
        <f t="shared" si="15"/>
        <v>37870Gà muối 500g</v>
      </c>
      <c r="C185" s="13" t="e">
        <v>#N/A</v>
      </c>
      <c r="D185" s="13" t="e">
        <f>+VLOOKUP(F185,[1]Ban_hang!$E$3:$G$326,3,0)</f>
        <v>#N/A</v>
      </c>
      <c r="E185" s="13" t="str">
        <f t="shared" si="16"/>
        <v>37870Gà muối 500g</v>
      </c>
      <c r="F185" s="9">
        <v>37870</v>
      </c>
      <c r="G185" s="9" t="s">
        <v>16</v>
      </c>
      <c r="H185" s="9" t="s">
        <v>27</v>
      </c>
      <c r="I185" s="8">
        <v>2</v>
      </c>
      <c r="J185" s="5">
        <v>105505</v>
      </c>
      <c r="K185" s="5">
        <v>211010</v>
      </c>
      <c r="L185" s="5">
        <v>0</v>
      </c>
      <c r="M185" s="5">
        <v>0</v>
      </c>
      <c r="N185" s="5">
        <f t="shared" si="17"/>
        <v>2</v>
      </c>
      <c r="O185" s="5">
        <v>0</v>
      </c>
      <c r="P185" s="5">
        <f t="shared" si="18"/>
        <v>2</v>
      </c>
    </row>
    <row r="186" spans="1:16" hidden="1" x14ac:dyDescent="0.3">
      <c r="A186" s="12">
        <v>45105</v>
      </c>
      <c r="B186" s="13" t="str">
        <f t="shared" si="15"/>
        <v>37870Bắp bò muối 200g</v>
      </c>
      <c r="C186" s="13" t="e">
        <v>#N/A</v>
      </c>
      <c r="D186" s="13" t="e">
        <f>+VLOOKUP(F186,[1]Ban_hang!$E$3:$G$326,3,0)</f>
        <v>#N/A</v>
      </c>
      <c r="E186" s="13" t="str">
        <f t="shared" si="16"/>
        <v>37870Bắp bò muối 200g</v>
      </c>
      <c r="F186" s="9">
        <v>37870</v>
      </c>
      <c r="G186" s="9" t="s">
        <v>17</v>
      </c>
      <c r="H186" s="9" t="s">
        <v>27</v>
      </c>
      <c r="I186" s="8">
        <v>2</v>
      </c>
      <c r="J186" s="5">
        <v>83398</v>
      </c>
      <c r="K186" s="5">
        <v>166796</v>
      </c>
      <c r="L186" s="5">
        <v>0</v>
      </c>
      <c r="M186" s="5">
        <v>0</v>
      </c>
      <c r="N186" s="5">
        <f t="shared" si="17"/>
        <v>2</v>
      </c>
      <c r="O186" s="5">
        <v>0</v>
      </c>
      <c r="P186" s="5">
        <f t="shared" si="18"/>
        <v>2</v>
      </c>
    </row>
    <row r="187" spans="1:16" hidden="1" x14ac:dyDescent="0.3">
      <c r="A187" s="12">
        <v>45105</v>
      </c>
      <c r="B187" s="13" t="str">
        <f t="shared" si="15"/>
        <v>37892Chân giò heo muối 300g</v>
      </c>
      <c r="C187" s="13" t="e">
        <v>#N/A</v>
      </c>
      <c r="D187" s="13" t="e">
        <f>+VLOOKUP(F187,[1]Ban_hang!$E$3:$G$326,3,0)</f>
        <v>#N/A</v>
      </c>
      <c r="E187" s="13" t="str">
        <f t="shared" si="16"/>
        <v>37892Chân giò heo muối 300g</v>
      </c>
      <c r="F187" s="9">
        <v>37892</v>
      </c>
      <c r="G187" s="9" t="s">
        <v>15</v>
      </c>
      <c r="H187" s="9" t="s">
        <v>27</v>
      </c>
      <c r="I187" s="8">
        <v>3</v>
      </c>
      <c r="J187" s="5">
        <v>69759</v>
      </c>
      <c r="K187" s="5">
        <v>209277</v>
      </c>
      <c r="L187" s="5">
        <v>0</v>
      </c>
      <c r="M187" s="5">
        <v>0</v>
      </c>
      <c r="N187" s="5">
        <f t="shared" si="17"/>
        <v>3</v>
      </c>
      <c r="O187" s="5">
        <v>0</v>
      </c>
      <c r="P187" s="5">
        <f t="shared" si="18"/>
        <v>3</v>
      </c>
    </row>
    <row r="188" spans="1:16" hidden="1" x14ac:dyDescent="0.3">
      <c r="A188" s="12">
        <v>45105</v>
      </c>
      <c r="B188" s="13" t="str">
        <f t="shared" si="15"/>
        <v>37892Tai heo muối 200g</v>
      </c>
      <c r="C188" s="13" t="e">
        <v>#N/A</v>
      </c>
      <c r="D188" s="13" t="e">
        <f>+VLOOKUP(F188,[1]Ban_hang!$E$3:$G$326,3,0)</f>
        <v>#N/A</v>
      </c>
      <c r="E188" s="13" t="str">
        <f t="shared" si="16"/>
        <v>37892Tai heo muối 200g</v>
      </c>
      <c r="F188" s="9">
        <v>37892</v>
      </c>
      <c r="G188" s="9" t="s">
        <v>22</v>
      </c>
      <c r="H188" s="9" t="s">
        <v>27</v>
      </c>
      <c r="I188" s="8">
        <v>3</v>
      </c>
      <c r="J188" s="5">
        <v>52815</v>
      </c>
      <c r="K188" s="5">
        <v>158445</v>
      </c>
      <c r="L188" s="5">
        <v>0</v>
      </c>
      <c r="M188" s="5">
        <v>0</v>
      </c>
      <c r="N188" s="5">
        <f t="shared" si="17"/>
        <v>3</v>
      </c>
      <c r="O188" s="5">
        <v>0</v>
      </c>
      <c r="P188" s="5">
        <f t="shared" si="18"/>
        <v>3</v>
      </c>
    </row>
    <row r="189" spans="1:16" hidden="1" x14ac:dyDescent="0.3">
      <c r="A189" s="12">
        <v>45105</v>
      </c>
      <c r="B189" s="13" t="str">
        <f t="shared" si="15"/>
        <v>37892Gà muối 500g</v>
      </c>
      <c r="C189" s="13" t="e">
        <v>#N/A</v>
      </c>
      <c r="D189" s="13" t="e">
        <f>+VLOOKUP(F189,[1]Ban_hang!$E$3:$G$326,3,0)</f>
        <v>#N/A</v>
      </c>
      <c r="E189" s="13" t="str">
        <f t="shared" si="16"/>
        <v>37892Gà muối 500g</v>
      </c>
      <c r="F189" s="9">
        <v>37892</v>
      </c>
      <c r="G189" s="9" t="s">
        <v>16</v>
      </c>
      <c r="H189" s="9" t="s">
        <v>27</v>
      </c>
      <c r="I189" s="8">
        <v>4</v>
      </c>
      <c r="J189" s="5">
        <v>105505</v>
      </c>
      <c r="K189" s="5">
        <v>422020</v>
      </c>
      <c r="L189" s="5">
        <v>0</v>
      </c>
      <c r="M189" s="5">
        <v>0</v>
      </c>
      <c r="N189" s="5">
        <f t="shared" si="17"/>
        <v>4</v>
      </c>
      <c r="O189" s="5">
        <v>0</v>
      </c>
      <c r="P189" s="5">
        <f t="shared" si="18"/>
        <v>4</v>
      </c>
    </row>
    <row r="190" spans="1:16" hidden="1" x14ac:dyDescent="0.3">
      <c r="A190" s="12">
        <v>45105</v>
      </c>
      <c r="B190" s="13" t="str">
        <f t="shared" si="15"/>
        <v>37892Giò Tai Lưỡi Xào 250g</v>
      </c>
      <c r="C190" s="13" t="e">
        <v>#N/A</v>
      </c>
      <c r="D190" s="13" t="e">
        <f>+VLOOKUP(F190,[1]Ban_hang!$E$3:$G$326,3,0)</f>
        <v>#N/A</v>
      </c>
      <c r="E190" s="13" t="str">
        <f t="shared" si="16"/>
        <v>37892Giò Tai Lưỡi Xào 250g</v>
      </c>
      <c r="F190" s="9">
        <v>37892</v>
      </c>
      <c r="G190" s="9" t="s">
        <v>10</v>
      </c>
      <c r="H190" s="9" t="s">
        <v>27</v>
      </c>
      <c r="I190" s="8">
        <v>5</v>
      </c>
      <c r="J190" s="5">
        <v>47673</v>
      </c>
      <c r="K190" s="5">
        <v>238365</v>
      </c>
      <c r="L190" s="5">
        <v>0</v>
      </c>
      <c r="M190" s="5">
        <v>0</v>
      </c>
      <c r="N190" s="5">
        <f t="shared" si="17"/>
        <v>5</v>
      </c>
      <c r="O190" s="5">
        <v>0</v>
      </c>
      <c r="P190" s="5">
        <f t="shared" si="18"/>
        <v>5</v>
      </c>
    </row>
    <row r="191" spans="1:16" hidden="1" x14ac:dyDescent="0.3">
      <c r="A191" s="12">
        <v>45106</v>
      </c>
      <c r="B191" s="13" t="str">
        <f t="shared" si="15"/>
        <v>37907Chân giò heo muối 300g</v>
      </c>
      <c r="C191" s="13" t="e">
        <v>#N/A</v>
      </c>
      <c r="D191" s="13" t="e">
        <f>+VLOOKUP(F191,[1]Ban_hang!$E$3:$G$326,3,0)</f>
        <v>#N/A</v>
      </c>
      <c r="E191" s="13" t="str">
        <f t="shared" si="16"/>
        <v>37907Chân giò heo muối 300g</v>
      </c>
      <c r="F191" s="9">
        <v>37907</v>
      </c>
      <c r="G191" s="9" t="s">
        <v>15</v>
      </c>
      <c r="H191" s="9" t="s">
        <v>27</v>
      </c>
      <c r="I191" s="8">
        <v>5</v>
      </c>
      <c r="J191" s="5">
        <v>69759</v>
      </c>
      <c r="K191" s="5">
        <v>348795</v>
      </c>
      <c r="L191" s="5">
        <v>0</v>
      </c>
      <c r="M191" s="5">
        <v>0</v>
      </c>
      <c r="N191" s="5">
        <f t="shared" si="17"/>
        <v>5</v>
      </c>
      <c r="O191" s="5">
        <v>0</v>
      </c>
      <c r="P191" s="5">
        <f t="shared" si="18"/>
        <v>5</v>
      </c>
    </row>
    <row r="192" spans="1:16" hidden="1" x14ac:dyDescent="0.3">
      <c r="A192" s="12">
        <v>45106</v>
      </c>
      <c r="B192" s="13" t="str">
        <f t="shared" si="15"/>
        <v>37907Bắp bò muối 300g</v>
      </c>
      <c r="C192" s="13" t="e">
        <v>#N/A</v>
      </c>
      <c r="D192" s="13" t="e">
        <f>+VLOOKUP(F192,[1]Ban_hang!$E$3:$G$326,3,0)</f>
        <v>#N/A</v>
      </c>
      <c r="E192" s="13" t="str">
        <f t="shared" si="16"/>
        <v>37907Bắp bò muối 300g</v>
      </c>
      <c r="F192" s="9">
        <v>37907</v>
      </c>
      <c r="G192" s="9" t="s">
        <v>8</v>
      </c>
      <c r="H192" s="9" t="s">
        <v>27</v>
      </c>
      <c r="I192" s="8">
        <v>3</v>
      </c>
      <c r="J192" s="5">
        <v>124376</v>
      </c>
      <c r="K192" s="5">
        <v>373128</v>
      </c>
      <c r="L192" s="5">
        <v>0</v>
      </c>
      <c r="M192" s="5">
        <v>0</v>
      </c>
      <c r="N192" s="5">
        <f t="shared" si="17"/>
        <v>3</v>
      </c>
      <c r="O192" s="5">
        <v>0</v>
      </c>
      <c r="P192" s="5">
        <f t="shared" si="18"/>
        <v>3</v>
      </c>
    </row>
    <row r="193" spans="1:16" hidden="1" x14ac:dyDescent="0.3">
      <c r="A193" s="12">
        <v>45106</v>
      </c>
      <c r="B193" s="13" t="str">
        <f t="shared" si="15"/>
        <v>37907Giò Tai Lưỡi Xào 250g</v>
      </c>
      <c r="C193" s="13" t="e">
        <v>#N/A</v>
      </c>
      <c r="D193" s="13" t="e">
        <f>+VLOOKUP(F193,[1]Ban_hang!$E$3:$G$326,3,0)</f>
        <v>#N/A</v>
      </c>
      <c r="E193" s="13" t="str">
        <f t="shared" si="16"/>
        <v>37907Giò Tai Lưỡi Xào 250g</v>
      </c>
      <c r="F193" s="9">
        <v>37907</v>
      </c>
      <c r="G193" s="9" t="s">
        <v>10</v>
      </c>
      <c r="H193" s="9" t="s">
        <v>27</v>
      </c>
      <c r="I193" s="8">
        <v>10</v>
      </c>
      <c r="J193" s="5">
        <v>47673</v>
      </c>
      <c r="K193" s="5">
        <v>476730</v>
      </c>
      <c r="L193" s="5">
        <v>0</v>
      </c>
      <c r="M193" s="5">
        <v>0</v>
      </c>
      <c r="N193" s="5">
        <f t="shared" si="17"/>
        <v>10</v>
      </c>
      <c r="O193" s="5">
        <v>0</v>
      </c>
      <c r="P193" s="5">
        <f t="shared" si="18"/>
        <v>10</v>
      </c>
    </row>
    <row r="194" spans="1:16" hidden="1" x14ac:dyDescent="0.3">
      <c r="A194" s="12">
        <v>45106</v>
      </c>
      <c r="B194" s="13" t="str">
        <f t="shared" si="15"/>
        <v>37907Mọc Nấm Hương 250g</v>
      </c>
      <c r="C194" s="13" t="e">
        <v>#N/A</v>
      </c>
      <c r="D194" s="13" t="e">
        <f>+VLOOKUP(F194,[1]Ban_hang!$E$3:$G$326,3,0)</f>
        <v>#N/A</v>
      </c>
      <c r="E194" s="13" t="str">
        <f t="shared" si="16"/>
        <v>37907Mọc Nấm Hương 250g</v>
      </c>
      <c r="F194" s="9">
        <v>37907</v>
      </c>
      <c r="G194" s="9" t="s">
        <v>6</v>
      </c>
      <c r="H194" s="9" t="s">
        <v>27</v>
      </c>
      <c r="I194" s="8">
        <v>5</v>
      </c>
      <c r="J194" s="5">
        <v>43700</v>
      </c>
      <c r="K194" s="5">
        <v>218500</v>
      </c>
      <c r="L194" s="5">
        <v>0</v>
      </c>
      <c r="M194" s="5">
        <v>0</v>
      </c>
      <c r="N194" s="5">
        <f t="shared" si="17"/>
        <v>5</v>
      </c>
      <c r="O194" s="5">
        <v>0</v>
      </c>
      <c r="P194" s="5">
        <f t="shared" si="18"/>
        <v>5</v>
      </c>
    </row>
    <row r="195" spans="1:16" hidden="1" x14ac:dyDescent="0.3">
      <c r="A195" s="12">
        <v>45106</v>
      </c>
      <c r="B195" s="13" t="str">
        <f t="shared" si="15"/>
        <v>37908Gà muối 500g</v>
      </c>
      <c r="C195" s="13" t="e">
        <v>#N/A</v>
      </c>
      <c r="D195" s="13" t="e">
        <f>+VLOOKUP(F195,[1]Ban_hang!$E$3:$G$326,3,0)</f>
        <v>#N/A</v>
      </c>
      <c r="E195" s="13" t="str">
        <f t="shared" si="16"/>
        <v>37908Gà muối 500g</v>
      </c>
      <c r="F195" s="9">
        <v>37908</v>
      </c>
      <c r="G195" s="9" t="s">
        <v>16</v>
      </c>
      <c r="H195" s="9" t="s">
        <v>27</v>
      </c>
      <c r="I195" s="8">
        <v>10</v>
      </c>
      <c r="J195" s="5">
        <v>105505</v>
      </c>
      <c r="K195" s="5">
        <v>1055050</v>
      </c>
      <c r="L195" s="5">
        <v>0</v>
      </c>
      <c r="M195" s="5">
        <v>0</v>
      </c>
      <c r="N195" s="5">
        <f t="shared" si="17"/>
        <v>10</v>
      </c>
      <c r="O195" s="5">
        <v>0</v>
      </c>
      <c r="P195" s="5">
        <f t="shared" si="18"/>
        <v>10</v>
      </c>
    </row>
    <row r="196" spans="1:16" hidden="1" x14ac:dyDescent="0.3">
      <c r="A196" s="12">
        <v>45110</v>
      </c>
      <c r="B196" s="13" t="str">
        <f t="shared" si="15"/>
        <v>39277Gà muối 500g</v>
      </c>
      <c r="C196" s="13" t="s">
        <v>303</v>
      </c>
      <c r="D196" s="13" t="e">
        <f>+VLOOKUP(F196,[1]Ban_hang!$E$3:$G$326,3,0)</f>
        <v>#N/A</v>
      </c>
      <c r="E196" s="13" t="str">
        <f t="shared" si="16"/>
        <v>39277Gà muối 500g</v>
      </c>
      <c r="F196" s="9">
        <v>39277</v>
      </c>
      <c r="G196" s="9" t="s">
        <v>16</v>
      </c>
      <c r="H196" s="9" t="s">
        <v>27</v>
      </c>
      <c r="I196" s="8">
        <v>10</v>
      </c>
      <c r="J196" s="5">
        <v>105505</v>
      </c>
      <c r="K196" s="5">
        <v>1055050</v>
      </c>
      <c r="L196" s="5">
        <v>0</v>
      </c>
      <c r="M196" s="5">
        <v>0</v>
      </c>
      <c r="N196" s="5">
        <f t="shared" si="17"/>
        <v>10</v>
      </c>
      <c r="O196" s="5">
        <v>0</v>
      </c>
      <c r="P196" s="5">
        <f t="shared" si="18"/>
        <v>10</v>
      </c>
    </row>
    <row r="197" spans="1:16" hidden="1" x14ac:dyDescent="0.3">
      <c r="A197" s="12">
        <v>45110</v>
      </c>
      <c r="B197" s="13" t="str">
        <f t="shared" ref="B197:B260" si="19">+F197&amp;G197</f>
        <v>39313Tai heo muối 200g</v>
      </c>
      <c r="C197" s="13" t="s">
        <v>304</v>
      </c>
      <c r="D197" s="13" t="e">
        <f>+VLOOKUP(F197,[1]Ban_hang!$E$3:$G$326,3,0)</f>
        <v>#N/A</v>
      </c>
      <c r="E197" s="13" t="str">
        <f t="shared" si="16"/>
        <v>39313Tai heo muối 200g</v>
      </c>
      <c r="F197" s="9">
        <v>39313</v>
      </c>
      <c r="G197" s="9" t="s">
        <v>22</v>
      </c>
      <c r="H197" s="9" t="s">
        <v>27</v>
      </c>
      <c r="I197" s="8">
        <v>5</v>
      </c>
      <c r="J197" s="5">
        <v>52815</v>
      </c>
      <c r="K197" s="5">
        <v>264075</v>
      </c>
      <c r="L197" s="5">
        <v>0</v>
      </c>
      <c r="M197" s="5">
        <v>0</v>
      </c>
      <c r="N197" s="5">
        <f t="shared" si="17"/>
        <v>5</v>
      </c>
      <c r="O197" s="5">
        <v>0</v>
      </c>
      <c r="P197" s="5">
        <f t="shared" si="18"/>
        <v>5</v>
      </c>
    </row>
    <row r="198" spans="1:16" hidden="1" x14ac:dyDescent="0.3">
      <c r="A198" s="12">
        <v>45110</v>
      </c>
      <c r="B198" s="13" t="str">
        <f t="shared" si="19"/>
        <v>39313Bắp bò muối 200g</v>
      </c>
      <c r="C198" s="13" t="s">
        <v>304</v>
      </c>
      <c r="D198" s="13" t="e">
        <f>+VLOOKUP(F198,[1]Ban_hang!$E$3:$G$326,3,0)</f>
        <v>#N/A</v>
      </c>
      <c r="E198" s="13" t="str">
        <f t="shared" ref="E198:E261" si="20">+F198&amp;G198</f>
        <v>39313Bắp bò muối 200g</v>
      </c>
      <c r="F198" s="9">
        <v>39313</v>
      </c>
      <c r="G198" s="9" t="s">
        <v>17</v>
      </c>
      <c r="H198" s="9" t="s">
        <v>27</v>
      </c>
      <c r="I198" s="8">
        <v>5</v>
      </c>
      <c r="J198" s="5">
        <v>83398</v>
      </c>
      <c r="K198" s="5">
        <v>416990</v>
      </c>
      <c r="L198" s="5">
        <v>0</v>
      </c>
      <c r="M198" s="5">
        <v>0</v>
      </c>
      <c r="N198" s="5">
        <f t="shared" ref="N198:N261" si="21">+I198-M198</f>
        <v>5</v>
      </c>
      <c r="O198" s="5">
        <v>0</v>
      </c>
      <c r="P198" s="5">
        <f t="shared" ref="P198:P261" si="22">+N198-O198</f>
        <v>5</v>
      </c>
    </row>
    <row r="199" spans="1:16" hidden="1" x14ac:dyDescent="0.3">
      <c r="A199" s="12">
        <v>45110</v>
      </c>
      <c r="B199" s="13" t="str">
        <f t="shared" si="19"/>
        <v>39313Bắp bò muối 300g</v>
      </c>
      <c r="C199" s="13" t="s">
        <v>304</v>
      </c>
      <c r="D199" s="13" t="e">
        <f>+VLOOKUP(F199,[1]Ban_hang!$E$3:$G$326,3,0)</f>
        <v>#N/A</v>
      </c>
      <c r="E199" s="13" t="str">
        <f t="shared" si="20"/>
        <v>39313Bắp bò muối 300g</v>
      </c>
      <c r="F199" s="9">
        <v>39313</v>
      </c>
      <c r="G199" s="9" t="s">
        <v>8</v>
      </c>
      <c r="H199" s="9" t="s">
        <v>27</v>
      </c>
      <c r="I199" s="8">
        <v>5</v>
      </c>
      <c r="J199" s="5">
        <v>124376</v>
      </c>
      <c r="K199" s="5">
        <v>621880</v>
      </c>
      <c r="L199" s="5">
        <v>0</v>
      </c>
      <c r="M199" s="5">
        <v>0</v>
      </c>
      <c r="N199" s="5">
        <f t="shared" si="21"/>
        <v>5</v>
      </c>
      <c r="O199" s="5">
        <v>0</v>
      </c>
      <c r="P199" s="5">
        <f t="shared" si="22"/>
        <v>5</v>
      </c>
    </row>
    <row r="200" spans="1:16" hidden="1" x14ac:dyDescent="0.3">
      <c r="A200" s="12">
        <v>45110</v>
      </c>
      <c r="B200" s="13" t="str">
        <f t="shared" si="19"/>
        <v>39313Giò Tai Lưỡi Xào 250g</v>
      </c>
      <c r="C200" s="13" t="s">
        <v>304</v>
      </c>
      <c r="D200" s="13" t="e">
        <f>+VLOOKUP(F200,[1]Ban_hang!$E$3:$G$326,3,0)</f>
        <v>#N/A</v>
      </c>
      <c r="E200" s="13" t="str">
        <f t="shared" si="20"/>
        <v>39313Giò Tai Lưỡi Xào 250g</v>
      </c>
      <c r="F200" s="9">
        <v>39313</v>
      </c>
      <c r="G200" s="9" t="s">
        <v>10</v>
      </c>
      <c r="H200" s="9" t="s">
        <v>27</v>
      </c>
      <c r="I200" s="8">
        <v>5</v>
      </c>
      <c r="J200" s="5">
        <v>47673</v>
      </c>
      <c r="K200" s="5">
        <v>238365</v>
      </c>
      <c r="L200" s="5">
        <v>0</v>
      </c>
      <c r="M200" s="5">
        <v>0</v>
      </c>
      <c r="N200" s="5">
        <f t="shared" si="21"/>
        <v>5</v>
      </c>
      <c r="O200" s="5">
        <v>0</v>
      </c>
      <c r="P200" s="5">
        <f t="shared" si="22"/>
        <v>5</v>
      </c>
    </row>
    <row r="201" spans="1:16" hidden="1" x14ac:dyDescent="0.3">
      <c r="A201" s="12">
        <v>45111</v>
      </c>
      <c r="B201" s="13" t="str">
        <f t="shared" si="19"/>
        <v>39378Chân giò heo muối 300g</v>
      </c>
      <c r="C201" s="13" t="s">
        <v>307</v>
      </c>
      <c r="D201" s="13" t="e">
        <f>+VLOOKUP(F201,[1]Ban_hang!$E$3:$G$326,3,0)</f>
        <v>#N/A</v>
      </c>
      <c r="E201" s="13" t="str">
        <f t="shared" si="20"/>
        <v>39378Chân giò heo muối 300g</v>
      </c>
      <c r="F201" s="9">
        <v>39378</v>
      </c>
      <c r="G201" s="9" t="s">
        <v>15</v>
      </c>
      <c r="H201" s="9" t="s">
        <v>27</v>
      </c>
      <c r="I201" s="8">
        <v>3</v>
      </c>
      <c r="J201" s="5">
        <v>69759</v>
      </c>
      <c r="K201" s="5">
        <v>209277</v>
      </c>
      <c r="L201" s="5">
        <v>0</v>
      </c>
      <c r="M201" s="5">
        <v>0</v>
      </c>
      <c r="N201" s="5">
        <f t="shared" si="21"/>
        <v>3</v>
      </c>
      <c r="O201" s="5">
        <v>0</v>
      </c>
      <c r="P201" s="5">
        <f t="shared" si="22"/>
        <v>3</v>
      </c>
    </row>
    <row r="202" spans="1:16" hidden="1" x14ac:dyDescent="0.3">
      <c r="A202" s="12">
        <v>45111</v>
      </c>
      <c r="B202" s="13" t="str">
        <f t="shared" si="19"/>
        <v>39378Chân giò heo muối 500g</v>
      </c>
      <c r="C202" s="13" t="s">
        <v>307</v>
      </c>
      <c r="D202" s="13" t="e">
        <f>+VLOOKUP(F202,[1]Ban_hang!$E$3:$G$326,3,0)</f>
        <v>#N/A</v>
      </c>
      <c r="E202" s="13" t="str">
        <f t="shared" si="20"/>
        <v>39378Chân giò heo muối 500g</v>
      </c>
      <c r="F202" s="9">
        <v>39378</v>
      </c>
      <c r="G202" s="9" t="s">
        <v>14</v>
      </c>
      <c r="H202" s="9" t="s">
        <v>27</v>
      </c>
      <c r="I202" s="8">
        <v>2</v>
      </c>
      <c r="J202" s="5">
        <v>113113</v>
      </c>
      <c r="K202" s="5">
        <v>226226</v>
      </c>
      <c r="L202" s="5">
        <v>0</v>
      </c>
      <c r="M202" s="8">
        <v>2</v>
      </c>
      <c r="N202" s="5">
        <f t="shared" si="21"/>
        <v>0</v>
      </c>
      <c r="O202" s="5">
        <v>0</v>
      </c>
      <c r="P202" s="5">
        <f t="shared" si="22"/>
        <v>0</v>
      </c>
    </row>
    <row r="203" spans="1:16" hidden="1" x14ac:dyDescent="0.3">
      <c r="A203" s="12">
        <v>45111</v>
      </c>
      <c r="B203" s="13" t="str">
        <f t="shared" si="19"/>
        <v>39378Tai heo muối 200g</v>
      </c>
      <c r="C203" s="13" t="s">
        <v>307</v>
      </c>
      <c r="D203" s="13" t="e">
        <f>+VLOOKUP(F203,[1]Ban_hang!$E$3:$G$326,3,0)</f>
        <v>#N/A</v>
      </c>
      <c r="E203" s="13" t="str">
        <f t="shared" si="20"/>
        <v>39378Tai heo muối 200g</v>
      </c>
      <c r="F203" s="9">
        <v>39378</v>
      </c>
      <c r="G203" s="9" t="s">
        <v>22</v>
      </c>
      <c r="H203" s="9" t="s">
        <v>27</v>
      </c>
      <c r="I203" s="8">
        <v>2</v>
      </c>
      <c r="J203" s="5">
        <v>52815</v>
      </c>
      <c r="K203" s="5">
        <v>105630</v>
      </c>
      <c r="L203" s="5">
        <v>0</v>
      </c>
      <c r="M203" s="5">
        <v>0</v>
      </c>
      <c r="N203" s="5">
        <f t="shared" si="21"/>
        <v>2</v>
      </c>
      <c r="O203" s="5">
        <v>0</v>
      </c>
      <c r="P203" s="5">
        <f t="shared" si="22"/>
        <v>2</v>
      </c>
    </row>
    <row r="204" spans="1:16" hidden="1" x14ac:dyDescent="0.3">
      <c r="A204" s="12">
        <v>45111</v>
      </c>
      <c r="B204" s="13" t="str">
        <f t="shared" si="19"/>
        <v>39378Gà muối 500g</v>
      </c>
      <c r="C204" s="13" t="s">
        <v>307</v>
      </c>
      <c r="D204" s="13" t="e">
        <f>+VLOOKUP(F204,[1]Ban_hang!$E$3:$G$326,3,0)</f>
        <v>#N/A</v>
      </c>
      <c r="E204" s="13" t="str">
        <f t="shared" si="20"/>
        <v>39378Gà muối 500g</v>
      </c>
      <c r="F204" s="9">
        <v>39378</v>
      </c>
      <c r="G204" s="9" t="s">
        <v>16</v>
      </c>
      <c r="H204" s="9" t="s">
        <v>27</v>
      </c>
      <c r="I204" s="8">
        <v>5</v>
      </c>
      <c r="J204" s="5">
        <v>105505</v>
      </c>
      <c r="K204" s="5">
        <v>527525</v>
      </c>
      <c r="L204" s="5">
        <v>0</v>
      </c>
      <c r="M204" s="5">
        <v>0</v>
      </c>
      <c r="N204" s="5">
        <f t="shared" si="21"/>
        <v>5</v>
      </c>
      <c r="O204" s="5">
        <v>0</v>
      </c>
      <c r="P204" s="5">
        <f t="shared" si="22"/>
        <v>5</v>
      </c>
    </row>
    <row r="205" spans="1:16" hidden="1" x14ac:dyDescent="0.3">
      <c r="A205" s="12">
        <v>45111</v>
      </c>
      <c r="B205" s="13" t="str">
        <f t="shared" si="19"/>
        <v>39378Mọc Nấm Hương 250g</v>
      </c>
      <c r="C205" s="13" t="s">
        <v>307</v>
      </c>
      <c r="D205" s="13" t="e">
        <f>+VLOOKUP(F205,[1]Ban_hang!$E$3:$G$326,3,0)</f>
        <v>#N/A</v>
      </c>
      <c r="E205" s="13" t="str">
        <f t="shared" si="20"/>
        <v>39378Mọc Nấm Hương 250g</v>
      </c>
      <c r="F205" s="9">
        <v>39378</v>
      </c>
      <c r="G205" s="9" t="s">
        <v>6</v>
      </c>
      <c r="H205" s="9" t="s">
        <v>27</v>
      </c>
      <c r="I205" s="8">
        <v>5</v>
      </c>
      <c r="J205" s="5">
        <v>43700</v>
      </c>
      <c r="K205" s="5">
        <v>218500</v>
      </c>
      <c r="L205" s="5">
        <v>0</v>
      </c>
      <c r="M205" s="5">
        <v>0</v>
      </c>
      <c r="N205" s="5">
        <f t="shared" si="21"/>
        <v>5</v>
      </c>
      <c r="O205" s="5">
        <v>0</v>
      </c>
      <c r="P205" s="5">
        <f t="shared" si="22"/>
        <v>5</v>
      </c>
    </row>
    <row r="206" spans="1:16" x14ac:dyDescent="0.3">
      <c r="A206" s="12">
        <v>45111</v>
      </c>
      <c r="B206" s="13" t="str">
        <f t="shared" si="19"/>
        <v>39422Chân giò heo muối 300g</v>
      </c>
      <c r="C206" s="13" t="s">
        <v>306</v>
      </c>
      <c r="D206" s="13" t="e">
        <f>+VLOOKUP(F206,[1]Ban_hang!$E$3:$G$326,3,0)</f>
        <v>#N/A</v>
      </c>
      <c r="E206" s="13" t="str">
        <f t="shared" si="20"/>
        <v>39422Chân giò heo muối 300g</v>
      </c>
      <c r="F206" s="9">
        <v>39422</v>
      </c>
      <c r="G206" s="9" t="s">
        <v>15</v>
      </c>
      <c r="H206" s="9" t="s">
        <v>27</v>
      </c>
      <c r="I206" s="8">
        <v>3</v>
      </c>
      <c r="J206" s="5">
        <v>69759</v>
      </c>
      <c r="K206" s="5">
        <v>209277</v>
      </c>
      <c r="L206" s="5">
        <v>0</v>
      </c>
      <c r="M206" s="5">
        <v>0</v>
      </c>
      <c r="N206" s="5">
        <f t="shared" si="21"/>
        <v>3</v>
      </c>
      <c r="O206" s="5">
        <v>0</v>
      </c>
      <c r="P206" s="5">
        <f t="shared" si="22"/>
        <v>3</v>
      </c>
    </row>
    <row r="207" spans="1:16" x14ac:dyDescent="0.3">
      <c r="A207" s="12">
        <v>45111</v>
      </c>
      <c r="B207" s="13" t="str">
        <f t="shared" si="19"/>
        <v>39422Chân giò heo muối 500g</v>
      </c>
      <c r="C207" s="13" t="s">
        <v>306</v>
      </c>
      <c r="D207" s="13" t="e">
        <f>+VLOOKUP(F207,[1]Ban_hang!$E$3:$G$326,3,0)</f>
        <v>#N/A</v>
      </c>
      <c r="E207" s="13" t="str">
        <f t="shared" si="20"/>
        <v>39422Chân giò heo muối 500g</v>
      </c>
      <c r="F207" s="9">
        <v>39422</v>
      </c>
      <c r="G207" s="9" t="s">
        <v>14</v>
      </c>
      <c r="H207" s="9" t="s">
        <v>27</v>
      </c>
      <c r="I207" s="8">
        <v>2</v>
      </c>
      <c r="J207" s="5">
        <v>113113</v>
      </c>
      <c r="K207" s="5">
        <v>226226</v>
      </c>
      <c r="L207" s="5">
        <v>0</v>
      </c>
      <c r="M207" s="5">
        <v>0</v>
      </c>
      <c r="N207" s="5">
        <f t="shared" si="21"/>
        <v>2</v>
      </c>
      <c r="O207" s="5">
        <v>0</v>
      </c>
      <c r="P207" s="5">
        <f t="shared" si="22"/>
        <v>2</v>
      </c>
    </row>
    <row r="208" spans="1:16" x14ac:dyDescent="0.3">
      <c r="A208" s="12">
        <v>45111</v>
      </c>
      <c r="B208" s="13" t="str">
        <f t="shared" si="19"/>
        <v>39422Bắp bò muối 200g</v>
      </c>
      <c r="C208" s="13" t="s">
        <v>306</v>
      </c>
      <c r="D208" s="13" t="e">
        <f>+VLOOKUP(F208,[1]Ban_hang!$E$3:$G$326,3,0)</f>
        <v>#N/A</v>
      </c>
      <c r="E208" s="13" t="str">
        <f t="shared" si="20"/>
        <v>39422Bắp bò muối 200g</v>
      </c>
      <c r="F208" s="9">
        <v>39422</v>
      </c>
      <c r="G208" s="9" t="s">
        <v>17</v>
      </c>
      <c r="H208" s="9" t="s">
        <v>27</v>
      </c>
      <c r="I208" s="8">
        <v>3</v>
      </c>
      <c r="J208" s="5">
        <v>83398</v>
      </c>
      <c r="K208" s="5">
        <v>250194</v>
      </c>
      <c r="L208" s="5">
        <v>0</v>
      </c>
      <c r="M208" s="5">
        <v>0</v>
      </c>
      <c r="N208" s="5">
        <f t="shared" si="21"/>
        <v>3</v>
      </c>
      <c r="O208" s="5">
        <v>0</v>
      </c>
      <c r="P208" s="5">
        <f t="shared" si="22"/>
        <v>3</v>
      </c>
    </row>
    <row r="209" spans="1:16" x14ac:dyDescent="0.3">
      <c r="A209" s="12">
        <v>45111</v>
      </c>
      <c r="B209" s="13" t="str">
        <f t="shared" si="19"/>
        <v>39422Giò Tai Lưỡi Xào 250g</v>
      </c>
      <c r="C209" s="13" t="s">
        <v>306</v>
      </c>
      <c r="D209" s="13" t="e">
        <f>+VLOOKUP(F209,[1]Ban_hang!$E$3:$G$326,3,0)</f>
        <v>#N/A</v>
      </c>
      <c r="E209" s="13" t="str">
        <f t="shared" si="20"/>
        <v>39422Giò Tai Lưỡi Xào 250g</v>
      </c>
      <c r="F209" s="9">
        <v>39422</v>
      </c>
      <c r="G209" s="9" t="s">
        <v>10</v>
      </c>
      <c r="H209" s="9" t="s">
        <v>27</v>
      </c>
      <c r="I209" s="8">
        <v>5</v>
      </c>
      <c r="J209" s="5">
        <v>47673</v>
      </c>
      <c r="K209" s="5">
        <v>238365</v>
      </c>
      <c r="L209" s="5">
        <v>0</v>
      </c>
      <c r="M209" s="5">
        <v>0</v>
      </c>
      <c r="N209" s="5">
        <f t="shared" si="21"/>
        <v>5</v>
      </c>
      <c r="O209" s="5">
        <v>0</v>
      </c>
      <c r="P209" s="5">
        <f t="shared" si="22"/>
        <v>5</v>
      </c>
    </row>
    <row r="210" spans="1:16" hidden="1" x14ac:dyDescent="0.3">
      <c r="A210" s="12">
        <v>45111</v>
      </c>
      <c r="B210" s="13" t="str">
        <f t="shared" si="19"/>
        <v>39424Chân giò heo muối 300g</v>
      </c>
      <c r="C210" s="13" t="s">
        <v>305</v>
      </c>
      <c r="D210" s="13" t="e">
        <f>+VLOOKUP(F210,[1]Ban_hang!$E$3:$G$326,3,0)</f>
        <v>#N/A</v>
      </c>
      <c r="E210" s="13" t="str">
        <f t="shared" si="20"/>
        <v>39424Chân giò heo muối 300g</v>
      </c>
      <c r="F210" s="9">
        <v>39424</v>
      </c>
      <c r="G210" s="9" t="s">
        <v>15</v>
      </c>
      <c r="H210" s="9" t="s">
        <v>27</v>
      </c>
      <c r="I210" s="8">
        <v>5</v>
      </c>
      <c r="J210" s="5">
        <v>69759</v>
      </c>
      <c r="K210" s="5">
        <v>348795</v>
      </c>
      <c r="L210" s="5">
        <v>0</v>
      </c>
      <c r="M210" s="5">
        <v>0</v>
      </c>
      <c r="N210" s="5">
        <f t="shared" si="21"/>
        <v>5</v>
      </c>
      <c r="O210" s="5">
        <v>0</v>
      </c>
      <c r="P210" s="5">
        <f t="shared" si="22"/>
        <v>5</v>
      </c>
    </row>
    <row r="211" spans="1:16" hidden="1" x14ac:dyDescent="0.3">
      <c r="A211" s="12">
        <v>45111</v>
      </c>
      <c r="B211" s="13" t="str">
        <f t="shared" si="19"/>
        <v>39424Tai heo muối 200g</v>
      </c>
      <c r="C211" s="13" t="s">
        <v>305</v>
      </c>
      <c r="D211" s="13" t="e">
        <f>+VLOOKUP(F211,[1]Ban_hang!$E$3:$G$326,3,0)</f>
        <v>#N/A</v>
      </c>
      <c r="E211" s="13" t="str">
        <f t="shared" si="20"/>
        <v>39424Tai heo muối 200g</v>
      </c>
      <c r="F211" s="9">
        <v>39424</v>
      </c>
      <c r="G211" s="9" t="s">
        <v>22</v>
      </c>
      <c r="H211" s="9" t="s">
        <v>27</v>
      </c>
      <c r="I211" s="8">
        <v>3</v>
      </c>
      <c r="J211" s="5">
        <v>52815</v>
      </c>
      <c r="K211" s="5">
        <v>158445</v>
      </c>
      <c r="L211" s="5">
        <v>0</v>
      </c>
      <c r="M211" s="5">
        <v>0</v>
      </c>
      <c r="N211" s="5">
        <f t="shared" si="21"/>
        <v>3</v>
      </c>
      <c r="O211" s="5">
        <v>0</v>
      </c>
      <c r="P211" s="5">
        <f t="shared" si="22"/>
        <v>3</v>
      </c>
    </row>
    <row r="212" spans="1:16" hidden="1" x14ac:dyDescent="0.3">
      <c r="A212" s="12">
        <v>45111</v>
      </c>
      <c r="B212" s="13" t="str">
        <f t="shared" si="19"/>
        <v>39424Gà muối 500g</v>
      </c>
      <c r="C212" s="13" t="s">
        <v>305</v>
      </c>
      <c r="D212" s="13" t="e">
        <f>+VLOOKUP(F212,[1]Ban_hang!$E$3:$G$326,3,0)</f>
        <v>#N/A</v>
      </c>
      <c r="E212" s="13" t="str">
        <f t="shared" si="20"/>
        <v>39424Gà muối 500g</v>
      </c>
      <c r="F212" s="9">
        <v>39424</v>
      </c>
      <c r="G212" s="9" t="s">
        <v>16</v>
      </c>
      <c r="H212" s="9" t="s">
        <v>27</v>
      </c>
      <c r="I212" s="8">
        <v>4</v>
      </c>
      <c r="J212" s="5">
        <v>105505</v>
      </c>
      <c r="K212" s="5">
        <v>422020</v>
      </c>
      <c r="L212" s="5">
        <v>0</v>
      </c>
      <c r="M212" s="5">
        <v>0</v>
      </c>
      <c r="N212" s="5">
        <f t="shared" si="21"/>
        <v>4</v>
      </c>
      <c r="O212" s="5">
        <v>0</v>
      </c>
      <c r="P212" s="5">
        <f t="shared" si="22"/>
        <v>4</v>
      </c>
    </row>
    <row r="213" spans="1:16" hidden="1" x14ac:dyDescent="0.3">
      <c r="A213" s="12">
        <v>45111</v>
      </c>
      <c r="B213" s="13" t="str">
        <f t="shared" si="19"/>
        <v>39424Bắp bò muối 200g</v>
      </c>
      <c r="C213" s="13" t="s">
        <v>305</v>
      </c>
      <c r="D213" s="13" t="e">
        <f>+VLOOKUP(F213,[1]Ban_hang!$E$3:$G$326,3,0)</f>
        <v>#N/A</v>
      </c>
      <c r="E213" s="13" t="str">
        <f t="shared" si="20"/>
        <v>39424Bắp bò muối 200g</v>
      </c>
      <c r="F213" s="9">
        <v>39424</v>
      </c>
      <c r="G213" s="9" t="s">
        <v>17</v>
      </c>
      <c r="H213" s="9" t="s">
        <v>27</v>
      </c>
      <c r="I213" s="8">
        <v>3</v>
      </c>
      <c r="J213" s="5">
        <v>83398</v>
      </c>
      <c r="K213" s="5">
        <v>250194</v>
      </c>
      <c r="L213" s="5">
        <v>0</v>
      </c>
      <c r="M213" s="5">
        <v>0</v>
      </c>
      <c r="N213" s="5">
        <f t="shared" si="21"/>
        <v>3</v>
      </c>
      <c r="O213" s="5">
        <v>0</v>
      </c>
      <c r="P213" s="5">
        <f t="shared" si="22"/>
        <v>3</v>
      </c>
    </row>
    <row r="214" spans="1:16" hidden="1" x14ac:dyDescent="0.3">
      <c r="A214" s="12">
        <v>45111</v>
      </c>
      <c r="B214" s="13" t="str">
        <f t="shared" si="19"/>
        <v>39438Chân giò heo muối 300g</v>
      </c>
      <c r="C214" s="13" t="s">
        <v>308</v>
      </c>
      <c r="D214" s="13" t="e">
        <f>+VLOOKUP(F214,[1]Ban_hang!$E$3:$G$326,3,0)</f>
        <v>#N/A</v>
      </c>
      <c r="E214" s="13" t="str">
        <f t="shared" si="20"/>
        <v>39438Chân giò heo muối 300g</v>
      </c>
      <c r="F214" s="9">
        <v>39438</v>
      </c>
      <c r="G214" s="9" t="s">
        <v>15</v>
      </c>
      <c r="H214" s="9" t="s">
        <v>27</v>
      </c>
      <c r="I214" s="8">
        <v>5</v>
      </c>
      <c r="J214" s="5">
        <v>69759</v>
      </c>
      <c r="K214" s="5">
        <v>348795</v>
      </c>
      <c r="L214" s="5">
        <v>0</v>
      </c>
      <c r="M214" s="5">
        <v>0</v>
      </c>
      <c r="N214" s="5">
        <f t="shared" si="21"/>
        <v>5</v>
      </c>
      <c r="O214" s="5">
        <v>0</v>
      </c>
      <c r="P214" s="5">
        <f t="shared" si="22"/>
        <v>5</v>
      </c>
    </row>
    <row r="215" spans="1:16" hidden="1" x14ac:dyDescent="0.3">
      <c r="A215" s="12">
        <v>45111</v>
      </c>
      <c r="B215" s="13" t="str">
        <f t="shared" si="19"/>
        <v>39438Tai heo muối 200g</v>
      </c>
      <c r="C215" s="13" t="s">
        <v>308</v>
      </c>
      <c r="D215" s="13" t="e">
        <f>+VLOOKUP(F215,[1]Ban_hang!$E$3:$G$326,3,0)</f>
        <v>#N/A</v>
      </c>
      <c r="E215" s="13" t="str">
        <f t="shared" si="20"/>
        <v>39438Tai heo muối 200g</v>
      </c>
      <c r="F215" s="9">
        <v>39438</v>
      </c>
      <c r="G215" s="9" t="s">
        <v>22</v>
      </c>
      <c r="H215" s="9" t="s">
        <v>27</v>
      </c>
      <c r="I215" s="8">
        <v>4</v>
      </c>
      <c r="J215" s="5">
        <v>52815</v>
      </c>
      <c r="K215" s="5">
        <v>211260</v>
      </c>
      <c r="L215" s="5">
        <v>0</v>
      </c>
      <c r="M215" s="5">
        <v>0</v>
      </c>
      <c r="N215" s="5">
        <f t="shared" si="21"/>
        <v>4</v>
      </c>
      <c r="O215" s="5">
        <v>0</v>
      </c>
      <c r="P215" s="5">
        <f t="shared" si="22"/>
        <v>4</v>
      </c>
    </row>
    <row r="216" spans="1:16" ht="14.4" hidden="1" customHeight="1" x14ac:dyDescent="0.3">
      <c r="A216" s="12">
        <v>45111</v>
      </c>
      <c r="B216" s="13" t="str">
        <f t="shared" si="19"/>
        <v>39438Gà muối 500g</v>
      </c>
      <c r="C216" s="13" t="s">
        <v>308</v>
      </c>
      <c r="D216" s="13" t="e">
        <f>+VLOOKUP(F216,[1]Ban_hang!$E$3:$G$326,3,0)</f>
        <v>#N/A</v>
      </c>
      <c r="E216" s="13" t="str">
        <f t="shared" si="20"/>
        <v>39438Gà muối 500g</v>
      </c>
      <c r="F216" s="9">
        <v>39438</v>
      </c>
      <c r="G216" s="9" t="s">
        <v>16</v>
      </c>
      <c r="H216" s="9" t="s">
        <v>27</v>
      </c>
      <c r="I216" s="8">
        <v>2</v>
      </c>
      <c r="J216" s="5">
        <v>105505</v>
      </c>
      <c r="K216" s="5">
        <v>211010</v>
      </c>
      <c r="L216" s="5">
        <v>0</v>
      </c>
      <c r="M216" s="5">
        <v>0</v>
      </c>
      <c r="N216" s="5">
        <f t="shared" si="21"/>
        <v>2</v>
      </c>
      <c r="O216" s="5">
        <v>1</v>
      </c>
      <c r="P216" s="5">
        <f t="shared" si="22"/>
        <v>1</v>
      </c>
    </row>
    <row r="217" spans="1:16" hidden="1" x14ac:dyDescent="0.3">
      <c r="A217" s="12">
        <v>45111</v>
      </c>
      <c r="B217" s="13" t="str">
        <f t="shared" si="19"/>
        <v>39438Giò Tai Lưỡi Xào 250g</v>
      </c>
      <c r="C217" s="13" t="s">
        <v>308</v>
      </c>
      <c r="D217" s="13" t="e">
        <f>+VLOOKUP(F217,[1]Ban_hang!$E$3:$G$326,3,0)</f>
        <v>#N/A</v>
      </c>
      <c r="E217" s="13" t="str">
        <f t="shared" si="20"/>
        <v>39438Giò Tai Lưỡi Xào 250g</v>
      </c>
      <c r="F217" s="9">
        <v>39438</v>
      </c>
      <c r="G217" s="9" t="s">
        <v>10</v>
      </c>
      <c r="H217" s="9" t="s">
        <v>27</v>
      </c>
      <c r="I217" s="8">
        <v>5</v>
      </c>
      <c r="J217" s="5">
        <v>47673</v>
      </c>
      <c r="K217" s="5">
        <v>238365</v>
      </c>
      <c r="L217" s="5">
        <v>0</v>
      </c>
      <c r="M217" s="5">
        <v>0</v>
      </c>
      <c r="N217" s="5">
        <f t="shared" si="21"/>
        <v>5</v>
      </c>
      <c r="O217" s="5">
        <v>0</v>
      </c>
      <c r="P217" s="5">
        <f t="shared" si="22"/>
        <v>5</v>
      </c>
    </row>
    <row r="218" spans="1:16" hidden="1" x14ac:dyDescent="0.3">
      <c r="A218" s="12">
        <v>45112</v>
      </c>
      <c r="B218" s="13" t="str">
        <f t="shared" si="19"/>
        <v>39558Chân giò heo muối 300g</v>
      </c>
      <c r="C218" s="13" t="s">
        <v>310</v>
      </c>
      <c r="D218" s="13" t="e">
        <f>+VLOOKUP(F218,[1]Ban_hang!$E$3:$G$326,3,0)</f>
        <v>#N/A</v>
      </c>
      <c r="E218" s="13" t="str">
        <f t="shared" si="20"/>
        <v>39558Chân giò heo muối 300g</v>
      </c>
      <c r="F218" s="9">
        <v>39558</v>
      </c>
      <c r="G218" s="9" t="s">
        <v>15</v>
      </c>
      <c r="H218" s="9" t="s">
        <v>27</v>
      </c>
      <c r="I218" s="8">
        <v>3</v>
      </c>
      <c r="J218" s="5">
        <v>69759</v>
      </c>
      <c r="K218" s="5">
        <v>209277</v>
      </c>
      <c r="L218" s="5">
        <v>0</v>
      </c>
      <c r="M218" s="5">
        <v>0</v>
      </c>
      <c r="N218" s="5">
        <f t="shared" si="21"/>
        <v>3</v>
      </c>
      <c r="O218" s="5">
        <v>0</v>
      </c>
      <c r="P218" s="5">
        <f t="shared" si="22"/>
        <v>3</v>
      </c>
    </row>
    <row r="219" spans="1:16" hidden="1" x14ac:dyDescent="0.3">
      <c r="A219" s="12">
        <v>45112</v>
      </c>
      <c r="B219" s="13" t="str">
        <f t="shared" si="19"/>
        <v>39558Tai heo muối 400g</v>
      </c>
      <c r="C219" s="13" t="s">
        <v>310</v>
      </c>
      <c r="D219" s="13" t="e">
        <f>+VLOOKUP(F219,[1]Ban_hang!$E$3:$G$326,3,0)</f>
        <v>#N/A</v>
      </c>
      <c r="E219" s="13" t="str">
        <f t="shared" si="20"/>
        <v>39558Tai heo muối 400g</v>
      </c>
      <c r="F219" s="9">
        <v>39558</v>
      </c>
      <c r="G219" s="9" t="s">
        <v>11</v>
      </c>
      <c r="H219" s="9" t="s">
        <v>27</v>
      </c>
      <c r="I219" s="8">
        <v>3</v>
      </c>
      <c r="J219" s="5">
        <v>101845</v>
      </c>
      <c r="K219" s="5">
        <v>305535</v>
      </c>
      <c r="L219" s="5">
        <v>0</v>
      </c>
      <c r="M219" s="8">
        <v>1</v>
      </c>
      <c r="N219" s="5">
        <f t="shared" si="21"/>
        <v>2</v>
      </c>
      <c r="O219" s="5">
        <v>0</v>
      </c>
      <c r="P219" s="5">
        <f t="shared" si="22"/>
        <v>2</v>
      </c>
    </row>
    <row r="220" spans="1:16" hidden="1" x14ac:dyDescent="0.3">
      <c r="A220" s="12">
        <v>45112</v>
      </c>
      <c r="B220" s="13" t="str">
        <f t="shared" si="19"/>
        <v>39558Gà muối 500g</v>
      </c>
      <c r="C220" s="13" t="s">
        <v>310</v>
      </c>
      <c r="D220" s="13" t="e">
        <f>+VLOOKUP(F220,[1]Ban_hang!$E$3:$G$326,3,0)</f>
        <v>#N/A</v>
      </c>
      <c r="E220" s="13" t="str">
        <f t="shared" si="20"/>
        <v>39558Gà muối 500g</v>
      </c>
      <c r="F220" s="9">
        <v>39558</v>
      </c>
      <c r="G220" s="9" t="s">
        <v>16</v>
      </c>
      <c r="H220" s="9" t="s">
        <v>27</v>
      </c>
      <c r="I220" s="8">
        <v>6</v>
      </c>
      <c r="J220" s="5">
        <v>105505</v>
      </c>
      <c r="K220" s="5">
        <v>633030</v>
      </c>
      <c r="L220" s="5">
        <v>0</v>
      </c>
      <c r="M220" s="5">
        <v>0</v>
      </c>
      <c r="N220" s="5">
        <f t="shared" si="21"/>
        <v>6</v>
      </c>
      <c r="O220" s="5">
        <v>0</v>
      </c>
      <c r="P220" s="5">
        <f t="shared" si="22"/>
        <v>6</v>
      </c>
    </row>
    <row r="221" spans="1:16" hidden="1" x14ac:dyDescent="0.3">
      <c r="A221" s="12">
        <v>45112</v>
      </c>
      <c r="B221" s="13" t="str">
        <f t="shared" si="19"/>
        <v>39559Chân giò heo muối 300g</v>
      </c>
      <c r="C221" s="13" t="s">
        <v>309</v>
      </c>
      <c r="D221" s="13" t="e">
        <f>+VLOOKUP(F221,[1]Ban_hang!$E$3:$G$326,3,0)</f>
        <v>#N/A</v>
      </c>
      <c r="E221" s="13" t="str">
        <f t="shared" si="20"/>
        <v>39559Chân giò heo muối 300g</v>
      </c>
      <c r="F221" s="9">
        <v>39559</v>
      </c>
      <c r="G221" s="9" t="s">
        <v>15</v>
      </c>
      <c r="H221" s="9" t="s">
        <v>27</v>
      </c>
      <c r="I221" s="8">
        <v>10</v>
      </c>
      <c r="J221" s="5">
        <v>69759</v>
      </c>
      <c r="K221" s="5">
        <v>697590</v>
      </c>
      <c r="L221" s="5">
        <v>0</v>
      </c>
      <c r="M221" s="5">
        <v>0</v>
      </c>
      <c r="N221" s="5">
        <f t="shared" si="21"/>
        <v>10</v>
      </c>
      <c r="O221" s="5">
        <v>0</v>
      </c>
      <c r="P221" s="5">
        <f t="shared" si="22"/>
        <v>10</v>
      </c>
    </row>
    <row r="222" spans="1:16" hidden="1" x14ac:dyDescent="0.3">
      <c r="A222" s="12">
        <v>45112</v>
      </c>
      <c r="B222" s="13" t="str">
        <f t="shared" si="19"/>
        <v>39559Chân giò heo muối 500g</v>
      </c>
      <c r="C222" s="13" t="s">
        <v>309</v>
      </c>
      <c r="D222" s="13" t="e">
        <f>+VLOOKUP(F222,[1]Ban_hang!$E$3:$G$326,3,0)</f>
        <v>#N/A</v>
      </c>
      <c r="E222" s="13" t="str">
        <f t="shared" si="20"/>
        <v>39559Chân giò heo muối 500g</v>
      </c>
      <c r="F222" s="9">
        <v>39559</v>
      </c>
      <c r="G222" s="9" t="s">
        <v>14</v>
      </c>
      <c r="H222" s="9" t="s">
        <v>27</v>
      </c>
      <c r="I222" s="8">
        <v>10</v>
      </c>
      <c r="J222" s="5">
        <v>113113</v>
      </c>
      <c r="K222" s="5">
        <v>1131130</v>
      </c>
      <c r="L222" s="5">
        <v>0</v>
      </c>
      <c r="M222" s="5">
        <v>0</v>
      </c>
      <c r="N222" s="5">
        <f t="shared" si="21"/>
        <v>10</v>
      </c>
      <c r="O222" s="5">
        <v>0</v>
      </c>
      <c r="P222" s="5">
        <f t="shared" si="22"/>
        <v>10</v>
      </c>
    </row>
    <row r="223" spans="1:16" hidden="1" x14ac:dyDescent="0.3">
      <c r="A223" s="12">
        <v>45112</v>
      </c>
      <c r="B223" s="13" t="str">
        <f t="shared" si="19"/>
        <v>39559Tai heo muối 400g</v>
      </c>
      <c r="C223" s="13" t="s">
        <v>309</v>
      </c>
      <c r="D223" s="13" t="e">
        <f>+VLOOKUP(F223,[1]Ban_hang!$E$3:$G$326,3,0)</f>
        <v>#N/A</v>
      </c>
      <c r="E223" s="13" t="str">
        <f t="shared" si="20"/>
        <v>39559Tai heo muối 400g</v>
      </c>
      <c r="F223" s="9">
        <v>39559</v>
      </c>
      <c r="G223" s="9" t="s">
        <v>11</v>
      </c>
      <c r="H223" s="9" t="s">
        <v>27</v>
      </c>
      <c r="I223" s="8">
        <v>10</v>
      </c>
      <c r="J223" s="5">
        <v>101845</v>
      </c>
      <c r="K223" s="5">
        <v>1018450</v>
      </c>
      <c r="L223" s="5">
        <v>0</v>
      </c>
      <c r="M223" s="5">
        <v>0</v>
      </c>
      <c r="N223" s="5">
        <f t="shared" si="21"/>
        <v>10</v>
      </c>
      <c r="O223" s="5">
        <v>0</v>
      </c>
      <c r="P223" s="5">
        <f t="shared" si="22"/>
        <v>10</v>
      </c>
    </row>
    <row r="224" spans="1:16" hidden="1" x14ac:dyDescent="0.3">
      <c r="A224" s="12">
        <v>45112</v>
      </c>
      <c r="B224" s="13" t="str">
        <f t="shared" si="19"/>
        <v>39559Gà muối 500g</v>
      </c>
      <c r="C224" s="13" t="s">
        <v>309</v>
      </c>
      <c r="D224" s="13" t="e">
        <f>+VLOOKUP(F224,[1]Ban_hang!$E$3:$G$326,3,0)</f>
        <v>#N/A</v>
      </c>
      <c r="E224" s="13" t="str">
        <f t="shared" si="20"/>
        <v>39559Gà muối 500g</v>
      </c>
      <c r="F224" s="9">
        <v>39559</v>
      </c>
      <c r="G224" s="9" t="s">
        <v>16</v>
      </c>
      <c r="H224" s="9" t="s">
        <v>27</v>
      </c>
      <c r="I224" s="8">
        <v>10</v>
      </c>
      <c r="J224" s="5">
        <v>105505</v>
      </c>
      <c r="K224" s="5">
        <v>1055050</v>
      </c>
      <c r="L224" s="5">
        <v>0</v>
      </c>
      <c r="M224" s="5">
        <v>0</v>
      </c>
      <c r="N224" s="5">
        <f t="shared" si="21"/>
        <v>10</v>
      </c>
      <c r="O224" s="5">
        <v>0</v>
      </c>
      <c r="P224" s="5">
        <f t="shared" si="22"/>
        <v>10</v>
      </c>
    </row>
    <row r="225" spans="1:16" hidden="1" x14ac:dyDescent="0.3">
      <c r="A225" s="12">
        <v>45112</v>
      </c>
      <c r="B225" s="13" t="str">
        <f t="shared" si="19"/>
        <v>39559Bắp bò muối 300g</v>
      </c>
      <c r="C225" s="13" t="s">
        <v>309</v>
      </c>
      <c r="D225" s="13" t="e">
        <f>+VLOOKUP(F225,[1]Ban_hang!$E$3:$G$326,3,0)</f>
        <v>#N/A</v>
      </c>
      <c r="E225" s="13" t="str">
        <f t="shared" si="20"/>
        <v>39559Bắp bò muối 300g</v>
      </c>
      <c r="F225" s="9">
        <v>39559</v>
      </c>
      <c r="G225" s="9" t="s">
        <v>8</v>
      </c>
      <c r="H225" s="9" t="s">
        <v>27</v>
      </c>
      <c r="I225" s="8">
        <v>10</v>
      </c>
      <c r="J225" s="5">
        <v>124376</v>
      </c>
      <c r="K225" s="5">
        <v>1243760</v>
      </c>
      <c r="L225" s="5">
        <v>0</v>
      </c>
      <c r="M225" s="5">
        <v>0</v>
      </c>
      <c r="N225" s="5">
        <f t="shared" si="21"/>
        <v>10</v>
      </c>
      <c r="O225" s="5">
        <v>0</v>
      </c>
      <c r="P225" s="5">
        <f t="shared" si="22"/>
        <v>10</v>
      </c>
    </row>
    <row r="226" spans="1:16" hidden="1" x14ac:dyDescent="0.3">
      <c r="A226" s="12">
        <v>45112</v>
      </c>
      <c r="B226" s="13" t="str">
        <f t="shared" si="19"/>
        <v>39559Giò Tai Lưỡi Xào 250g</v>
      </c>
      <c r="C226" s="13" t="s">
        <v>309</v>
      </c>
      <c r="D226" s="13" t="e">
        <f>+VLOOKUP(F226,[1]Ban_hang!$E$3:$G$326,3,0)</f>
        <v>#N/A</v>
      </c>
      <c r="E226" s="13" t="str">
        <f t="shared" si="20"/>
        <v>39559Giò Tai Lưỡi Xào 250g</v>
      </c>
      <c r="F226" s="9">
        <v>39559</v>
      </c>
      <c r="G226" s="9" t="s">
        <v>10</v>
      </c>
      <c r="H226" s="9" t="s">
        <v>27</v>
      </c>
      <c r="I226" s="8">
        <v>5</v>
      </c>
      <c r="J226" s="5">
        <v>47673</v>
      </c>
      <c r="K226" s="5">
        <v>238365</v>
      </c>
      <c r="L226" s="5">
        <v>0</v>
      </c>
      <c r="M226" s="5">
        <v>0</v>
      </c>
      <c r="N226" s="5">
        <f t="shared" si="21"/>
        <v>5</v>
      </c>
      <c r="O226" s="5">
        <v>0</v>
      </c>
      <c r="P226" s="5">
        <f t="shared" si="22"/>
        <v>5</v>
      </c>
    </row>
    <row r="227" spans="1:16" hidden="1" x14ac:dyDescent="0.3">
      <c r="A227" s="12">
        <v>45112</v>
      </c>
      <c r="B227" s="13" t="str">
        <f t="shared" si="19"/>
        <v>39559Mọc Nấm Hương 250g</v>
      </c>
      <c r="C227" s="13" t="s">
        <v>309</v>
      </c>
      <c r="D227" s="13" t="e">
        <f>+VLOOKUP(F227,[1]Ban_hang!$E$3:$G$326,3,0)</f>
        <v>#N/A</v>
      </c>
      <c r="E227" s="13" t="str">
        <f t="shared" si="20"/>
        <v>39559Mọc Nấm Hương 250g</v>
      </c>
      <c r="F227" s="9">
        <v>39559</v>
      </c>
      <c r="G227" s="9" t="s">
        <v>6</v>
      </c>
      <c r="H227" s="9" t="s">
        <v>27</v>
      </c>
      <c r="I227" s="8">
        <v>5</v>
      </c>
      <c r="J227" s="5">
        <v>43700</v>
      </c>
      <c r="K227" s="5">
        <v>218500</v>
      </c>
      <c r="L227" s="5">
        <v>0</v>
      </c>
      <c r="M227" s="5">
        <v>0</v>
      </c>
      <c r="N227" s="5">
        <f t="shared" si="21"/>
        <v>5</v>
      </c>
      <c r="O227" s="5">
        <v>0</v>
      </c>
      <c r="P227" s="5">
        <f t="shared" si="22"/>
        <v>5</v>
      </c>
    </row>
    <row r="228" spans="1:16" hidden="1" x14ac:dyDescent="0.3">
      <c r="A228" s="12">
        <v>45114</v>
      </c>
      <c r="B228" s="13" t="str">
        <f t="shared" si="19"/>
        <v>40643Chân giò heo muối 300g</v>
      </c>
      <c r="C228" s="13" t="s">
        <v>312</v>
      </c>
      <c r="D228" s="13" t="e">
        <f>+VLOOKUP(F228,[1]Ban_hang!$E$3:$G$326,3,0)</f>
        <v>#N/A</v>
      </c>
      <c r="E228" s="13" t="str">
        <f t="shared" si="20"/>
        <v>40643Chân giò heo muối 300g</v>
      </c>
      <c r="F228" s="9">
        <v>40643</v>
      </c>
      <c r="G228" s="9" t="s">
        <v>15</v>
      </c>
      <c r="H228" s="9" t="s">
        <v>27</v>
      </c>
      <c r="I228" s="8">
        <v>5</v>
      </c>
      <c r="J228" s="5">
        <v>69759</v>
      </c>
      <c r="K228" s="5">
        <v>348795</v>
      </c>
      <c r="L228" s="5">
        <v>0</v>
      </c>
      <c r="M228" s="5">
        <v>0</v>
      </c>
      <c r="N228" s="5">
        <f t="shared" si="21"/>
        <v>5</v>
      </c>
      <c r="O228" s="5">
        <v>0</v>
      </c>
      <c r="P228" s="5">
        <f t="shared" si="22"/>
        <v>5</v>
      </c>
    </row>
    <row r="229" spans="1:16" hidden="1" x14ac:dyDescent="0.3">
      <c r="A229" s="12">
        <v>45114</v>
      </c>
      <c r="B229" s="13" t="str">
        <f t="shared" si="19"/>
        <v>40643Gà muối 500g</v>
      </c>
      <c r="C229" s="13" t="s">
        <v>312</v>
      </c>
      <c r="D229" s="13" t="e">
        <f>+VLOOKUP(F229,[1]Ban_hang!$E$3:$G$326,3,0)</f>
        <v>#N/A</v>
      </c>
      <c r="E229" s="13" t="str">
        <f t="shared" si="20"/>
        <v>40643Gà muối 500g</v>
      </c>
      <c r="F229" s="9">
        <v>40643</v>
      </c>
      <c r="G229" s="9" t="s">
        <v>16</v>
      </c>
      <c r="H229" s="9" t="s">
        <v>27</v>
      </c>
      <c r="I229" s="8">
        <v>5</v>
      </c>
      <c r="J229" s="5">
        <v>105505</v>
      </c>
      <c r="K229" s="5">
        <v>527525</v>
      </c>
      <c r="L229" s="5">
        <v>0</v>
      </c>
      <c r="M229" s="5">
        <v>0</v>
      </c>
      <c r="N229" s="5">
        <f t="shared" si="21"/>
        <v>5</v>
      </c>
      <c r="O229" s="5">
        <v>0</v>
      </c>
      <c r="P229" s="5">
        <f t="shared" si="22"/>
        <v>5</v>
      </c>
    </row>
    <row r="230" spans="1:16" hidden="1" x14ac:dyDescent="0.3">
      <c r="A230" s="12">
        <v>45114</v>
      </c>
      <c r="B230" s="13" t="str">
        <f t="shared" si="19"/>
        <v>40643Giò Tai Lưỡi Xào 250g</v>
      </c>
      <c r="C230" s="13" t="s">
        <v>312</v>
      </c>
      <c r="D230" s="13" t="e">
        <f>+VLOOKUP(F230,[1]Ban_hang!$E$3:$G$326,3,0)</f>
        <v>#N/A</v>
      </c>
      <c r="E230" s="13" t="str">
        <f t="shared" si="20"/>
        <v>40643Giò Tai Lưỡi Xào 250g</v>
      </c>
      <c r="F230" s="9">
        <v>40643</v>
      </c>
      <c r="G230" s="9" t="s">
        <v>10</v>
      </c>
      <c r="H230" s="9" t="s">
        <v>27</v>
      </c>
      <c r="I230" s="8">
        <v>3</v>
      </c>
      <c r="J230" s="5">
        <v>47673</v>
      </c>
      <c r="K230" s="5">
        <v>143019</v>
      </c>
      <c r="L230" s="5">
        <v>0</v>
      </c>
      <c r="M230" s="8">
        <v>1</v>
      </c>
      <c r="N230" s="5">
        <f t="shared" si="21"/>
        <v>2</v>
      </c>
      <c r="O230" s="5">
        <v>0</v>
      </c>
      <c r="P230" s="5">
        <f t="shared" si="22"/>
        <v>2</v>
      </c>
    </row>
    <row r="231" spans="1:16" hidden="1" x14ac:dyDescent="0.3">
      <c r="A231" s="12">
        <v>45114</v>
      </c>
      <c r="B231" s="13" t="str">
        <f t="shared" si="19"/>
        <v>40708Chân giò heo muối 300g</v>
      </c>
      <c r="C231" s="13" t="s">
        <v>303</v>
      </c>
      <c r="D231" s="13" t="e">
        <f>+VLOOKUP(F231,[1]Ban_hang!$E$3:$G$326,3,0)</f>
        <v>#N/A</v>
      </c>
      <c r="E231" s="13" t="str">
        <f t="shared" si="20"/>
        <v>40708Chân giò heo muối 300g</v>
      </c>
      <c r="F231" s="9">
        <v>40708</v>
      </c>
      <c r="G231" s="9" t="s">
        <v>15</v>
      </c>
      <c r="H231" s="9" t="s">
        <v>27</v>
      </c>
      <c r="I231" s="8">
        <v>6</v>
      </c>
      <c r="J231" s="5">
        <v>69759</v>
      </c>
      <c r="K231" s="5">
        <v>418554</v>
      </c>
      <c r="L231" s="5">
        <v>0</v>
      </c>
      <c r="M231" s="5">
        <v>0</v>
      </c>
      <c r="N231" s="5">
        <f t="shared" si="21"/>
        <v>6</v>
      </c>
      <c r="O231" s="5">
        <v>0</v>
      </c>
      <c r="P231" s="5">
        <f t="shared" si="22"/>
        <v>6</v>
      </c>
    </row>
    <row r="232" spans="1:16" hidden="1" x14ac:dyDescent="0.3">
      <c r="A232" s="12">
        <v>45114</v>
      </c>
      <c r="B232" s="13" t="str">
        <f t="shared" si="19"/>
        <v>40708Bắp bò muối 200g</v>
      </c>
      <c r="C232" s="13" t="s">
        <v>303</v>
      </c>
      <c r="D232" s="13" t="e">
        <f>+VLOOKUP(F232,[1]Ban_hang!$E$3:$G$326,3,0)</f>
        <v>#N/A</v>
      </c>
      <c r="E232" s="13" t="str">
        <f t="shared" si="20"/>
        <v>40708Bắp bò muối 200g</v>
      </c>
      <c r="F232" s="9">
        <v>40708</v>
      </c>
      <c r="G232" s="9" t="s">
        <v>17</v>
      </c>
      <c r="H232" s="9" t="s">
        <v>27</v>
      </c>
      <c r="I232" s="8">
        <v>5</v>
      </c>
      <c r="J232" s="5">
        <v>83398</v>
      </c>
      <c r="K232" s="5">
        <v>416990</v>
      </c>
      <c r="L232" s="5">
        <v>0</v>
      </c>
      <c r="M232" s="5">
        <v>0</v>
      </c>
      <c r="N232" s="5">
        <f t="shared" si="21"/>
        <v>5</v>
      </c>
      <c r="O232" s="5">
        <v>0</v>
      </c>
      <c r="P232" s="5">
        <f t="shared" si="22"/>
        <v>5</v>
      </c>
    </row>
    <row r="233" spans="1:16" hidden="1" x14ac:dyDescent="0.3">
      <c r="A233" s="12">
        <v>45114</v>
      </c>
      <c r="B233" s="13" t="str">
        <f t="shared" si="19"/>
        <v>40708Giò Tai Lưỡi Xào 250g</v>
      </c>
      <c r="C233" s="13" t="s">
        <v>303</v>
      </c>
      <c r="D233" s="13" t="e">
        <f>+VLOOKUP(F233,[1]Ban_hang!$E$3:$G$326,3,0)</f>
        <v>#N/A</v>
      </c>
      <c r="E233" s="13" t="str">
        <f t="shared" si="20"/>
        <v>40708Giò Tai Lưỡi Xào 250g</v>
      </c>
      <c r="F233" s="9">
        <v>40708</v>
      </c>
      <c r="G233" s="9" t="s">
        <v>10</v>
      </c>
      <c r="H233" s="9" t="s">
        <v>27</v>
      </c>
      <c r="I233" s="8">
        <v>3</v>
      </c>
      <c r="J233" s="5">
        <v>47673</v>
      </c>
      <c r="K233" s="5">
        <v>143019</v>
      </c>
      <c r="L233" s="5">
        <v>0</v>
      </c>
      <c r="M233" s="5">
        <v>0</v>
      </c>
      <c r="N233" s="5">
        <f t="shared" si="21"/>
        <v>3</v>
      </c>
      <c r="O233" s="5">
        <v>0</v>
      </c>
      <c r="P233" s="5">
        <f t="shared" si="22"/>
        <v>3</v>
      </c>
    </row>
    <row r="234" spans="1:16" hidden="1" x14ac:dyDescent="0.3">
      <c r="A234" s="12">
        <v>45114</v>
      </c>
      <c r="B234" s="13" t="str">
        <f t="shared" si="19"/>
        <v>40708Mọc Nấm Hương 250g</v>
      </c>
      <c r="C234" s="13" t="s">
        <v>303</v>
      </c>
      <c r="D234" s="13" t="e">
        <f>+VLOOKUP(F234,[1]Ban_hang!$E$3:$G$326,3,0)</f>
        <v>#N/A</v>
      </c>
      <c r="E234" s="13" t="str">
        <f t="shared" si="20"/>
        <v>40708Mọc Nấm Hương 250g</v>
      </c>
      <c r="F234" s="9">
        <v>40708</v>
      </c>
      <c r="G234" s="9" t="s">
        <v>6</v>
      </c>
      <c r="H234" s="9" t="s">
        <v>27</v>
      </c>
      <c r="I234" s="8">
        <v>6</v>
      </c>
      <c r="J234" s="5">
        <v>43700</v>
      </c>
      <c r="K234" s="5">
        <v>262200</v>
      </c>
      <c r="L234" s="5">
        <v>0</v>
      </c>
      <c r="M234" s="5">
        <v>0</v>
      </c>
      <c r="N234" s="5">
        <f t="shared" si="21"/>
        <v>6</v>
      </c>
      <c r="O234" s="5">
        <v>0</v>
      </c>
      <c r="P234" s="5">
        <f t="shared" si="22"/>
        <v>6</v>
      </c>
    </row>
    <row r="235" spans="1:16" hidden="1" x14ac:dyDescent="0.3">
      <c r="A235" s="12">
        <v>45114</v>
      </c>
      <c r="B235" s="13" t="str">
        <f t="shared" si="19"/>
        <v>40798Chân giò heo muối 300g</v>
      </c>
      <c r="C235" s="13" t="s">
        <v>311</v>
      </c>
      <c r="D235" s="13" t="e">
        <f>+VLOOKUP(F235,[1]Ban_hang!$E$3:$G$326,3,0)</f>
        <v>#N/A</v>
      </c>
      <c r="E235" s="13" t="str">
        <f t="shared" si="20"/>
        <v>40798Chân giò heo muối 300g</v>
      </c>
      <c r="F235" s="9">
        <v>40798</v>
      </c>
      <c r="G235" s="9" t="s">
        <v>15</v>
      </c>
      <c r="H235" s="9" t="s">
        <v>27</v>
      </c>
      <c r="I235" s="8">
        <v>10</v>
      </c>
      <c r="J235" s="5">
        <v>69759</v>
      </c>
      <c r="K235" s="5">
        <v>697590</v>
      </c>
      <c r="L235" s="5">
        <v>0</v>
      </c>
      <c r="M235" s="5">
        <v>0</v>
      </c>
      <c r="N235" s="5">
        <f t="shared" si="21"/>
        <v>10</v>
      </c>
      <c r="O235" s="5">
        <v>0</v>
      </c>
      <c r="P235" s="5">
        <f t="shared" si="22"/>
        <v>10</v>
      </c>
    </row>
    <row r="236" spans="1:16" hidden="1" x14ac:dyDescent="0.3">
      <c r="A236" s="12">
        <v>45117</v>
      </c>
      <c r="B236" s="13" t="str">
        <f t="shared" si="19"/>
        <v>40867Chân giò heo muối 300g</v>
      </c>
      <c r="C236" s="13" t="s">
        <v>320</v>
      </c>
      <c r="D236" s="13" t="e">
        <f>+VLOOKUP(F236,[1]Ban_hang!$E$3:$G$326,3,0)</f>
        <v>#N/A</v>
      </c>
      <c r="E236" s="13" t="str">
        <f t="shared" si="20"/>
        <v>40867Chân giò heo muối 300g</v>
      </c>
      <c r="F236" s="9">
        <v>40867</v>
      </c>
      <c r="G236" s="9" t="s">
        <v>15</v>
      </c>
      <c r="H236" s="9" t="s">
        <v>27</v>
      </c>
      <c r="I236" s="8">
        <v>5</v>
      </c>
      <c r="J236" s="5">
        <v>69759</v>
      </c>
      <c r="K236" s="5">
        <v>348795</v>
      </c>
      <c r="L236" s="5">
        <v>0</v>
      </c>
      <c r="M236" s="8">
        <v>1</v>
      </c>
      <c r="N236" s="5">
        <f t="shared" si="21"/>
        <v>4</v>
      </c>
      <c r="O236" s="5">
        <v>0</v>
      </c>
      <c r="P236" s="5">
        <f t="shared" si="22"/>
        <v>4</v>
      </c>
    </row>
    <row r="237" spans="1:16" hidden="1" x14ac:dyDescent="0.3">
      <c r="A237" s="12">
        <v>45117</v>
      </c>
      <c r="B237" s="13" t="str">
        <f t="shared" si="19"/>
        <v>40867Tai heo muối 200g</v>
      </c>
      <c r="C237" s="13" t="s">
        <v>320</v>
      </c>
      <c r="D237" s="13" t="e">
        <f>+VLOOKUP(F237,[1]Ban_hang!$E$3:$G$326,3,0)</f>
        <v>#N/A</v>
      </c>
      <c r="E237" s="13" t="str">
        <f t="shared" si="20"/>
        <v>40867Tai heo muối 200g</v>
      </c>
      <c r="F237" s="9">
        <v>40867</v>
      </c>
      <c r="G237" s="9" t="s">
        <v>22</v>
      </c>
      <c r="H237" s="9" t="s">
        <v>27</v>
      </c>
      <c r="I237" s="8">
        <v>3</v>
      </c>
      <c r="J237" s="5">
        <v>52815</v>
      </c>
      <c r="K237" s="5">
        <v>158445</v>
      </c>
      <c r="L237" s="5">
        <v>0</v>
      </c>
      <c r="M237" s="8">
        <v>1</v>
      </c>
      <c r="N237" s="5">
        <f t="shared" si="21"/>
        <v>2</v>
      </c>
      <c r="O237" s="5">
        <v>0</v>
      </c>
      <c r="P237" s="5">
        <f t="shared" si="22"/>
        <v>2</v>
      </c>
    </row>
    <row r="238" spans="1:16" hidden="1" x14ac:dyDescent="0.3">
      <c r="A238" s="12">
        <v>45117</v>
      </c>
      <c r="B238" s="13" t="str">
        <f t="shared" si="19"/>
        <v>40867Gà muối 500g</v>
      </c>
      <c r="C238" s="13" t="s">
        <v>320</v>
      </c>
      <c r="D238" s="13" t="e">
        <f>+VLOOKUP(F238,[1]Ban_hang!$E$3:$G$326,3,0)</f>
        <v>#N/A</v>
      </c>
      <c r="E238" s="13" t="str">
        <f t="shared" si="20"/>
        <v>40867Gà muối 500g</v>
      </c>
      <c r="F238" s="9">
        <v>40867</v>
      </c>
      <c r="G238" s="9" t="s">
        <v>16</v>
      </c>
      <c r="H238" s="9" t="s">
        <v>27</v>
      </c>
      <c r="I238" s="8">
        <v>3</v>
      </c>
      <c r="J238" s="5">
        <v>105505</v>
      </c>
      <c r="K238" s="5">
        <v>316515</v>
      </c>
      <c r="L238" s="5">
        <v>0</v>
      </c>
      <c r="M238" s="8">
        <v>1</v>
      </c>
      <c r="N238" s="5">
        <f t="shared" si="21"/>
        <v>2</v>
      </c>
      <c r="O238" s="5">
        <v>0</v>
      </c>
      <c r="P238" s="5">
        <f t="shared" si="22"/>
        <v>2</v>
      </c>
    </row>
    <row r="239" spans="1:16" hidden="1" x14ac:dyDescent="0.3">
      <c r="A239" s="12">
        <v>45117</v>
      </c>
      <c r="B239" s="13" t="str">
        <f t="shared" si="19"/>
        <v>40867Bắp bò muối 200g</v>
      </c>
      <c r="C239" s="13" t="s">
        <v>320</v>
      </c>
      <c r="D239" s="13" t="e">
        <f>+VLOOKUP(F239,[1]Ban_hang!$E$3:$G$326,3,0)</f>
        <v>#N/A</v>
      </c>
      <c r="E239" s="13" t="str">
        <f t="shared" si="20"/>
        <v>40867Bắp bò muối 200g</v>
      </c>
      <c r="F239" s="9">
        <v>40867</v>
      </c>
      <c r="G239" s="9" t="s">
        <v>17</v>
      </c>
      <c r="H239" s="9" t="s">
        <v>27</v>
      </c>
      <c r="I239" s="8">
        <v>5</v>
      </c>
      <c r="J239" s="5">
        <v>83398</v>
      </c>
      <c r="K239" s="5">
        <v>416990</v>
      </c>
      <c r="L239" s="5">
        <v>0</v>
      </c>
      <c r="M239" s="8">
        <v>3</v>
      </c>
      <c r="N239" s="5">
        <f t="shared" si="21"/>
        <v>2</v>
      </c>
      <c r="O239" s="5">
        <v>0</v>
      </c>
      <c r="P239" s="5">
        <f t="shared" si="22"/>
        <v>2</v>
      </c>
    </row>
    <row r="240" spans="1:16" hidden="1" x14ac:dyDescent="0.3">
      <c r="A240" s="12">
        <v>45117</v>
      </c>
      <c r="B240" s="13" t="str">
        <f t="shared" si="19"/>
        <v>40868Chân giò heo muối 300g</v>
      </c>
      <c r="C240" s="13" t="s">
        <v>318</v>
      </c>
      <c r="D240" s="13" t="e">
        <f>+VLOOKUP(F240,[1]Ban_hang!$E$3:$G$326,3,0)</f>
        <v>#N/A</v>
      </c>
      <c r="E240" s="13" t="str">
        <f t="shared" si="20"/>
        <v>40868Chân giò heo muối 300g</v>
      </c>
      <c r="F240" s="9">
        <v>40868</v>
      </c>
      <c r="G240" s="9" t="s">
        <v>15</v>
      </c>
      <c r="H240" s="9" t="s">
        <v>27</v>
      </c>
      <c r="I240" s="8">
        <v>5</v>
      </c>
      <c r="J240" s="5">
        <v>69759</v>
      </c>
      <c r="K240" s="5">
        <v>348795</v>
      </c>
      <c r="L240" s="5">
        <v>0</v>
      </c>
      <c r="M240" s="5">
        <v>0</v>
      </c>
      <c r="N240" s="5">
        <f t="shared" si="21"/>
        <v>5</v>
      </c>
      <c r="O240" s="5">
        <v>0</v>
      </c>
      <c r="P240" s="5">
        <f t="shared" si="22"/>
        <v>5</v>
      </c>
    </row>
    <row r="241" spans="1:16" hidden="1" x14ac:dyDescent="0.3">
      <c r="A241" s="12">
        <v>45117</v>
      </c>
      <c r="B241" s="13" t="str">
        <f t="shared" si="19"/>
        <v>40868Gà muối 500g</v>
      </c>
      <c r="C241" s="13" t="s">
        <v>318</v>
      </c>
      <c r="D241" s="13" t="e">
        <f>+VLOOKUP(F241,[1]Ban_hang!$E$3:$G$326,3,0)</f>
        <v>#N/A</v>
      </c>
      <c r="E241" s="13" t="str">
        <f t="shared" si="20"/>
        <v>40868Gà muối 500g</v>
      </c>
      <c r="F241" s="9">
        <v>40868</v>
      </c>
      <c r="G241" s="9" t="s">
        <v>16</v>
      </c>
      <c r="H241" s="9" t="s">
        <v>27</v>
      </c>
      <c r="I241" s="8">
        <v>5</v>
      </c>
      <c r="J241" s="5">
        <v>105505</v>
      </c>
      <c r="K241" s="5">
        <v>527525</v>
      </c>
      <c r="L241" s="5">
        <v>0</v>
      </c>
      <c r="M241" s="5">
        <v>0</v>
      </c>
      <c r="N241" s="5">
        <f t="shared" si="21"/>
        <v>5</v>
      </c>
      <c r="O241" s="5">
        <v>0</v>
      </c>
      <c r="P241" s="5">
        <f t="shared" si="22"/>
        <v>5</v>
      </c>
    </row>
    <row r="242" spans="1:16" hidden="1" x14ac:dyDescent="0.3">
      <c r="A242" s="12">
        <v>45117</v>
      </c>
      <c r="B242" s="13" t="str">
        <f t="shared" si="19"/>
        <v>40868Giò Tai Lưỡi Xào 250g</v>
      </c>
      <c r="C242" s="13" t="s">
        <v>318</v>
      </c>
      <c r="D242" s="13" t="e">
        <f>+VLOOKUP(F242,[1]Ban_hang!$E$3:$G$326,3,0)</f>
        <v>#N/A</v>
      </c>
      <c r="E242" s="13" t="str">
        <f t="shared" si="20"/>
        <v>40868Giò Tai Lưỡi Xào 250g</v>
      </c>
      <c r="F242" s="9">
        <v>40868</v>
      </c>
      <c r="G242" s="9" t="s">
        <v>10</v>
      </c>
      <c r="H242" s="9" t="s">
        <v>27</v>
      </c>
      <c r="I242" s="8">
        <v>5</v>
      </c>
      <c r="J242" s="5">
        <v>47673</v>
      </c>
      <c r="K242" s="5">
        <v>238365</v>
      </c>
      <c r="L242" s="5">
        <v>0</v>
      </c>
      <c r="M242" s="8">
        <v>4</v>
      </c>
      <c r="N242" s="5">
        <f t="shared" si="21"/>
        <v>1</v>
      </c>
      <c r="O242" s="5">
        <v>0</v>
      </c>
      <c r="P242" s="5">
        <f t="shared" si="22"/>
        <v>1</v>
      </c>
    </row>
    <row r="243" spans="1:16" hidden="1" x14ac:dyDescent="0.3">
      <c r="A243" s="12">
        <v>45117</v>
      </c>
      <c r="B243" s="13" t="str">
        <f t="shared" si="19"/>
        <v>40869Chân giò heo muối 300g</v>
      </c>
      <c r="C243" s="13" t="s">
        <v>314</v>
      </c>
      <c r="D243" s="13" t="e">
        <f>+VLOOKUP(F243,[1]Ban_hang!$E$3:$G$326,3,0)</f>
        <v>#N/A</v>
      </c>
      <c r="E243" s="13" t="str">
        <f t="shared" si="20"/>
        <v>40869Chân giò heo muối 300g</v>
      </c>
      <c r="F243" s="9">
        <v>40869</v>
      </c>
      <c r="G243" s="9" t="s">
        <v>15</v>
      </c>
      <c r="H243" s="9" t="s">
        <v>27</v>
      </c>
      <c r="I243" s="8">
        <v>10</v>
      </c>
      <c r="J243" s="5">
        <v>69759</v>
      </c>
      <c r="K243" s="5">
        <v>697590</v>
      </c>
      <c r="L243" s="5">
        <v>0</v>
      </c>
      <c r="M243" s="5">
        <v>0</v>
      </c>
      <c r="N243" s="5">
        <f t="shared" si="21"/>
        <v>10</v>
      </c>
      <c r="O243" s="5">
        <v>0</v>
      </c>
      <c r="P243" s="5">
        <f t="shared" si="22"/>
        <v>10</v>
      </c>
    </row>
    <row r="244" spans="1:16" hidden="1" x14ac:dyDescent="0.3">
      <c r="A244" s="12">
        <v>45117</v>
      </c>
      <c r="B244" s="13" t="str">
        <f t="shared" si="19"/>
        <v>40869Chân giò heo muối 500g</v>
      </c>
      <c r="C244" s="13" t="s">
        <v>314</v>
      </c>
      <c r="D244" s="13" t="e">
        <f>+VLOOKUP(F244,[1]Ban_hang!$E$3:$G$326,3,0)</f>
        <v>#N/A</v>
      </c>
      <c r="E244" s="13" t="str">
        <f t="shared" si="20"/>
        <v>40869Chân giò heo muối 500g</v>
      </c>
      <c r="F244" s="9">
        <v>40869</v>
      </c>
      <c r="G244" s="9" t="s">
        <v>14</v>
      </c>
      <c r="H244" s="9" t="s">
        <v>27</v>
      </c>
      <c r="I244" s="8">
        <v>6</v>
      </c>
      <c r="J244" s="5">
        <v>113113</v>
      </c>
      <c r="K244" s="5">
        <v>678678</v>
      </c>
      <c r="L244" s="5">
        <v>0</v>
      </c>
      <c r="M244" s="5">
        <v>0</v>
      </c>
      <c r="N244" s="5">
        <f t="shared" si="21"/>
        <v>6</v>
      </c>
      <c r="O244" s="5">
        <v>0</v>
      </c>
      <c r="P244" s="5">
        <f t="shared" si="22"/>
        <v>6</v>
      </c>
    </row>
    <row r="245" spans="1:16" hidden="1" x14ac:dyDescent="0.3">
      <c r="A245" s="12">
        <v>45117</v>
      </c>
      <c r="B245" s="13" t="str">
        <f t="shared" si="19"/>
        <v>40869Gà muối 500g</v>
      </c>
      <c r="C245" s="13" t="s">
        <v>314</v>
      </c>
      <c r="D245" s="13" t="e">
        <f>+VLOOKUP(F245,[1]Ban_hang!$E$3:$G$326,3,0)</f>
        <v>#N/A</v>
      </c>
      <c r="E245" s="13" t="str">
        <f t="shared" si="20"/>
        <v>40869Gà muối 500g</v>
      </c>
      <c r="F245" s="9">
        <v>40869</v>
      </c>
      <c r="G245" s="9" t="s">
        <v>16</v>
      </c>
      <c r="H245" s="9" t="s">
        <v>27</v>
      </c>
      <c r="I245" s="8">
        <v>10</v>
      </c>
      <c r="J245" s="5">
        <v>105505</v>
      </c>
      <c r="K245" s="5">
        <v>1055050</v>
      </c>
      <c r="L245" s="5">
        <v>0</v>
      </c>
      <c r="M245" s="5">
        <v>0</v>
      </c>
      <c r="N245" s="5">
        <f t="shared" si="21"/>
        <v>10</v>
      </c>
      <c r="O245" s="5">
        <v>0</v>
      </c>
      <c r="P245" s="5">
        <f t="shared" si="22"/>
        <v>10</v>
      </c>
    </row>
    <row r="246" spans="1:16" hidden="1" x14ac:dyDescent="0.3">
      <c r="A246" s="12">
        <v>45117</v>
      </c>
      <c r="B246" s="13" t="str">
        <f t="shared" si="19"/>
        <v>40870Chân giò heo muối 300g</v>
      </c>
      <c r="C246" s="13" t="s">
        <v>313</v>
      </c>
      <c r="D246" s="13" t="e">
        <f>+VLOOKUP(F246,[1]Ban_hang!$E$3:$G$326,3,0)</f>
        <v>#N/A</v>
      </c>
      <c r="E246" s="13" t="str">
        <f t="shared" si="20"/>
        <v>40870Chân giò heo muối 300g</v>
      </c>
      <c r="F246" s="9">
        <v>40870</v>
      </c>
      <c r="G246" s="9" t="s">
        <v>15</v>
      </c>
      <c r="H246" s="9" t="s">
        <v>27</v>
      </c>
      <c r="I246" s="8">
        <v>5</v>
      </c>
      <c r="J246" s="5">
        <v>69759</v>
      </c>
      <c r="K246" s="5">
        <v>348795</v>
      </c>
      <c r="L246" s="5">
        <v>0</v>
      </c>
      <c r="M246" s="5">
        <v>0</v>
      </c>
      <c r="N246" s="5">
        <f t="shared" si="21"/>
        <v>5</v>
      </c>
      <c r="O246" s="5">
        <v>0</v>
      </c>
      <c r="P246" s="5">
        <f t="shared" si="22"/>
        <v>5</v>
      </c>
    </row>
    <row r="247" spans="1:16" hidden="1" x14ac:dyDescent="0.3">
      <c r="A247" s="12">
        <v>45117</v>
      </c>
      <c r="B247" s="13" t="str">
        <f t="shared" si="19"/>
        <v>40870Tai heo muối 200g</v>
      </c>
      <c r="C247" s="13" t="s">
        <v>313</v>
      </c>
      <c r="D247" s="13" t="e">
        <f>+VLOOKUP(F247,[1]Ban_hang!$E$3:$G$326,3,0)</f>
        <v>#N/A</v>
      </c>
      <c r="E247" s="13" t="str">
        <f t="shared" si="20"/>
        <v>40870Tai heo muối 200g</v>
      </c>
      <c r="F247" s="9">
        <v>40870</v>
      </c>
      <c r="G247" s="9" t="s">
        <v>22</v>
      </c>
      <c r="H247" s="9" t="s">
        <v>27</v>
      </c>
      <c r="I247" s="8">
        <v>3</v>
      </c>
      <c r="J247" s="5">
        <v>52815</v>
      </c>
      <c r="K247" s="5">
        <v>158445</v>
      </c>
      <c r="L247" s="5">
        <v>0</v>
      </c>
      <c r="M247" s="5">
        <v>0</v>
      </c>
      <c r="N247" s="5">
        <f t="shared" si="21"/>
        <v>3</v>
      </c>
      <c r="O247" s="5">
        <v>0</v>
      </c>
      <c r="P247" s="5">
        <f t="shared" si="22"/>
        <v>3</v>
      </c>
    </row>
    <row r="248" spans="1:16" hidden="1" x14ac:dyDescent="0.3">
      <c r="A248" s="12">
        <v>45117</v>
      </c>
      <c r="B248" s="13" t="str">
        <f t="shared" si="19"/>
        <v>40870Giò Tai Lưỡi Xào 250g</v>
      </c>
      <c r="C248" s="13" t="s">
        <v>313</v>
      </c>
      <c r="D248" s="13" t="e">
        <f>+VLOOKUP(F248,[1]Ban_hang!$E$3:$G$326,3,0)</f>
        <v>#N/A</v>
      </c>
      <c r="E248" s="13" t="str">
        <f t="shared" si="20"/>
        <v>40870Giò Tai Lưỡi Xào 250g</v>
      </c>
      <c r="F248" s="9">
        <v>40870</v>
      </c>
      <c r="G248" s="9" t="s">
        <v>10</v>
      </c>
      <c r="H248" s="9" t="s">
        <v>27</v>
      </c>
      <c r="I248" s="8">
        <v>5</v>
      </c>
      <c r="J248" s="5">
        <v>47673</v>
      </c>
      <c r="K248" s="5">
        <v>238365</v>
      </c>
      <c r="L248" s="5">
        <v>0</v>
      </c>
      <c r="M248" s="5">
        <v>0</v>
      </c>
      <c r="N248" s="5">
        <f t="shared" si="21"/>
        <v>5</v>
      </c>
      <c r="O248" s="5">
        <v>0</v>
      </c>
      <c r="P248" s="5">
        <f t="shared" si="22"/>
        <v>5</v>
      </c>
    </row>
    <row r="249" spans="1:16" hidden="1" x14ac:dyDescent="0.3">
      <c r="A249" s="12">
        <v>45117</v>
      </c>
      <c r="B249" s="13" t="str">
        <f t="shared" si="19"/>
        <v>40875Chân giò heo muối 300g</v>
      </c>
      <c r="C249" s="13" t="s">
        <v>315</v>
      </c>
      <c r="D249" s="13" t="e">
        <f>+VLOOKUP(F249,[1]Ban_hang!$E$3:$G$326,3,0)</f>
        <v>#N/A</v>
      </c>
      <c r="E249" s="13" t="str">
        <f t="shared" si="20"/>
        <v>40875Chân giò heo muối 300g</v>
      </c>
      <c r="F249" s="9">
        <v>40875</v>
      </c>
      <c r="G249" s="9" t="s">
        <v>15</v>
      </c>
      <c r="H249" s="9" t="s">
        <v>27</v>
      </c>
      <c r="I249" s="8">
        <v>3</v>
      </c>
      <c r="J249" s="5">
        <v>69759</v>
      </c>
      <c r="K249" s="5">
        <v>209277</v>
      </c>
      <c r="L249" s="5">
        <v>0</v>
      </c>
      <c r="M249" s="5">
        <v>0</v>
      </c>
      <c r="N249" s="5">
        <f t="shared" si="21"/>
        <v>3</v>
      </c>
      <c r="O249" s="5">
        <v>0</v>
      </c>
      <c r="P249" s="5">
        <f t="shared" si="22"/>
        <v>3</v>
      </c>
    </row>
    <row r="250" spans="1:16" hidden="1" x14ac:dyDescent="0.3">
      <c r="A250" s="12">
        <v>45117</v>
      </c>
      <c r="B250" s="13" t="str">
        <f t="shared" si="19"/>
        <v>40875Tai heo muối 200g</v>
      </c>
      <c r="C250" s="13" t="s">
        <v>315</v>
      </c>
      <c r="D250" s="13" t="e">
        <f>+VLOOKUP(F250,[1]Ban_hang!$E$3:$G$326,3,0)</f>
        <v>#N/A</v>
      </c>
      <c r="E250" s="13" t="str">
        <f t="shared" si="20"/>
        <v>40875Tai heo muối 200g</v>
      </c>
      <c r="F250" s="9">
        <v>40875</v>
      </c>
      <c r="G250" s="9" t="s">
        <v>22</v>
      </c>
      <c r="H250" s="9" t="s">
        <v>27</v>
      </c>
      <c r="I250" s="8">
        <v>3</v>
      </c>
      <c r="J250" s="5">
        <v>52815</v>
      </c>
      <c r="K250" s="5">
        <v>158445</v>
      </c>
      <c r="L250" s="5">
        <v>0</v>
      </c>
      <c r="M250" s="5">
        <v>0</v>
      </c>
      <c r="N250" s="5">
        <f t="shared" si="21"/>
        <v>3</v>
      </c>
      <c r="O250" s="5">
        <v>0</v>
      </c>
      <c r="P250" s="5">
        <f t="shared" si="22"/>
        <v>3</v>
      </c>
    </row>
    <row r="251" spans="1:16" hidden="1" x14ac:dyDescent="0.3">
      <c r="A251" s="12">
        <v>45117</v>
      </c>
      <c r="B251" s="13" t="str">
        <f t="shared" si="19"/>
        <v>40875Gà muối 500g</v>
      </c>
      <c r="C251" s="13" t="s">
        <v>315</v>
      </c>
      <c r="D251" s="13" t="e">
        <f>+VLOOKUP(F251,[1]Ban_hang!$E$3:$G$326,3,0)</f>
        <v>#N/A</v>
      </c>
      <c r="E251" s="13" t="str">
        <f t="shared" si="20"/>
        <v>40875Gà muối 500g</v>
      </c>
      <c r="F251" s="9">
        <v>40875</v>
      </c>
      <c r="G251" s="9" t="s">
        <v>16</v>
      </c>
      <c r="H251" s="9" t="s">
        <v>27</v>
      </c>
      <c r="I251" s="8">
        <v>5</v>
      </c>
      <c r="J251" s="5">
        <v>105505</v>
      </c>
      <c r="K251" s="5">
        <v>527525</v>
      </c>
      <c r="L251" s="5">
        <v>0</v>
      </c>
      <c r="M251" s="8">
        <v>4</v>
      </c>
      <c r="N251" s="5">
        <f t="shared" si="21"/>
        <v>1</v>
      </c>
      <c r="O251" s="5">
        <v>0</v>
      </c>
      <c r="P251" s="5">
        <f t="shared" si="22"/>
        <v>1</v>
      </c>
    </row>
    <row r="252" spans="1:16" hidden="1" x14ac:dyDescent="0.3">
      <c r="A252" s="12">
        <v>45117</v>
      </c>
      <c r="B252" s="13" t="str">
        <f t="shared" si="19"/>
        <v>40875Bắp bò muối 200g</v>
      </c>
      <c r="C252" s="13" t="s">
        <v>315</v>
      </c>
      <c r="D252" s="13" t="e">
        <f>+VLOOKUP(F252,[1]Ban_hang!$E$3:$G$326,3,0)</f>
        <v>#N/A</v>
      </c>
      <c r="E252" s="13" t="str">
        <f t="shared" si="20"/>
        <v>40875Bắp bò muối 200g</v>
      </c>
      <c r="F252" s="9">
        <v>40875</v>
      </c>
      <c r="G252" s="9" t="s">
        <v>17</v>
      </c>
      <c r="H252" s="9" t="s">
        <v>27</v>
      </c>
      <c r="I252" s="8">
        <v>3</v>
      </c>
      <c r="J252" s="5">
        <v>83398</v>
      </c>
      <c r="K252" s="5">
        <v>250194</v>
      </c>
      <c r="L252" s="5">
        <v>0</v>
      </c>
      <c r="M252" s="8">
        <v>1</v>
      </c>
      <c r="N252" s="5">
        <f t="shared" si="21"/>
        <v>2</v>
      </c>
      <c r="O252" s="5">
        <v>0</v>
      </c>
      <c r="P252" s="5">
        <f t="shared" si="22"/>
        <v>2</v>
      </c>
    </row>
    <row r="253" spans="1:16" hidden="1" x14ac:dyDescent="0.3">
      <c r="A253" s="12">
        <v>45117</v>
      </c>
      <c r="B253" s="13" t="str">
        <f t="shared" si="19"/>
        <v>40875Bắp bò muối 300g</v>
      </c>
      <c r="C253" s="13" t="s">
        <v>315</v>
      </c>
      <c r="D253" s="13" t="e">
        <f>+VLOOKUP(F253,[1]Ban_hang!$E$3:$G$326,3,0)</f>
        <v>#N/A</v>
      </c>
      <c r="E253" s="13" t="str">
        <f t="shared" si="20"/>
        <v>40875Bắp bò muối 300g</v>
      </c>
      <c r="F253" s="9">
        <v>40875</v>
      </c>
      <c r="G253" s="9" t="s">
        <v>8</v>
      </c>
      <c r="H253" s="9" t="s">
        <v>27</v>
      </c>
      <c r="I253" s="8">
        <v>3</v>
      </c>
      <c r="J253" s="5">
        <v>124376</v>
      </c>
      <c r="K253" s="5">
        <v>373128</v>
      </c>
      <c r="L253" s="5">
        <v>0</v>
      </c>
      <c r="M253" s="8">
        <v>1</v>
      </c>
      <c r="N253" s="5">
        <f t="shared" si="21"/>
        <v>2</v>
      </c>
      <c r="O253" s="5">
        <v>0</v>
      </c>
      <c r="P253" s="5">
        <f t="shared" si="22"/>
        <v>2</v>
      </c>
    </row>
    <row r="254" spans="1:16" hidden="1" x14ac:dyDescent="0.3">
      <c r="A254" s="12">
        <v>45117</v>
      </c>
      <c r="B254" s="13" t="str">
        <f t="shared" si="19"/>
        <v>40875Giò lụa 500g</v>
      </c>
      <c r="C254" s="13" t="s">
        <v>315</v>
      </c>
      <c r="D254" s="13" t="e">
        <f>+VLOOKUP(F254,[1]Ban_hang!$E$3:$G$326,3,0)</f>
        <v>#N/A</v>
      </c>
      <c r="E254" s="13" t="str">
        <f t="shared" si="20"/>
        <v>40875Giò lụa 500g</v>
      </c>
      <c r="F254" s="9">
        <v>40875</v>
      </c>
      <c r="G254" s="9" t="s">
        <v>21</v>
      </c>
      <c r="H254" s="9" t="s">
        <v>27</v>
      </c>
      <c r="I254" s="8">
        <v>5</v>
      </c>
      <c r="J254" s="5">
        <v>89312</v>
      </c>
      <c r="K254" s="5">
        <v>446560</v>
      </c>
      <c r="L254" s="5">
        <v>0</v>
      </c>
      <c r="M254" s="5">
        <v>0</v>
      </c>
      <c r="N254" s="5">
        <f t="shared" si="21"/>
        <v>5</v>
      </c>
      <c r="O254" s="5">
        <v>0</v>
      </c>
      <c r="P254" s="5">
        <f t="shared" si="22"/>
        <v>5</v>
      </c>
    </row>
    <row r="255" spans="1:16" hidden="1" x14ac:dyDescent="0.3">
      <c r="A255" s="12">
        <v>45117</v>
      </c>
      <c r="B255" s="13" t="str">
        <f t="shared" si="19"/>
        <v>40875Giò tai nấm hương 500g</v>
      </c>
      <c r="C255" s="13" t="s">
        <v>315</v>
      </c>
      <c r="D255" s="13" t="e">
        <f>+VLOOKUP(F255,[1]Ban_hang!$E$3:$G$326,3,0)</f>
        <v>#N/A</v>
      </c>
      <c r="E255" s="13" t="str">
        <f t="shared" si="20"/>
        <v>40875Giò tai nấm hương 500g</v>
      </c>
      <c r="F255" s="9">
        <v>40875</v>
      </c>
      <c r="G255" s="9" t="s">
        <v>30</v>
      </c>
      <c r="H255" s="9" t="s">
        <v>27</v>
      </c>
      <c r="I255" s="8">
        <v>3</v>
      </c>
      <c r="J255" s="5">
        <v>96890</v>
      </c>
      <c r="K255" s="5">
        <v>290670</v>
      </c>
      <c r="L255" s="5">
        <v>0</v>
      </c>
      <c r="M255" s="5">
        <v>0</v>
      </c>
      <c r="N255" s="5">
        <f t="shared" si="21"/>
        <v>3</v>
      </c>
      <c r="O255" s="5">
        <v>0</v>
      </c>
      <c r="P255" s="5">
        <f t="shared" si="22"/>
        <v>3</v>
      </c>
    </row>
    <row r="256" spans="1:16" hidden="1" x14ac:dyDescent="0.3">
      <c r="A256" s="12">
        <v>45117</v>
      </c>
      <c r="B256" s="13" t="str">
        <f t="shared" si="19"/>
        <v>40875Mọc Nấm Hương 250g</v>
      </c>
      <c r="C256" s="13" t="s">
        <v>315</v>
      </c>
      <c r="D256" s="13" t="e">
        <f>+VLOOKUP(F256,[1]Ban_hang!$E$3:$G$326,3,0)</f>
        <v>#N/A</v>
      </c>
      <c r="E256" s="13" t="str">
        <f t="shared" si="20"/>
        <v>40875Mọc Nấm Hương 250g</v>
      </c>
      <c r="F256" s="9">
        <v>40875</v>
      </c>
      <c r="G256" s="9" t="s">
        <v>6</v>
      </c>
      <c r="H256" s="9" t="s">
        <v>27</v>
      </c>
      <c r="I256" s="8">
        <v>3</v>
      </c>
      <c r="J256" s="5">
        <v>43700</v>
      </c>
      <c r="K256" s="5">
        <v>131100</v>
      </c>
      <c r="L256" s="5">
        <v>0</v>
      </c>
      <c r="M256" s="8">
        <v>1</v>
      </c>
      <c r="N256" s="5">
        <f t="shared" si="21"/>
        <v>2</v>
      </c>
      <c r="O256" s="5">
        <v>0</v>
      </c>
      <c r="P256" s="5">
        <f t="shared" si="22"/>
        <v>2</v>
      </c>
    </row>
    <row r="257" spans="1:18" hidden="1" x14ac:dyDescent="0.3">
      <c r="A257" s="12">
        <v>45117</v>
      </c>
      <c r="B257" s="13" t="str">
        <f t="shared" si="19"/>
        <v>40876Chân giò heo muối 300g</v>
      </c>
      <c r="C257" s="13" t="s">
        <v>317</v>
      </c>
      <c r="D257" s="13" t="e">
        <f>+VLOOKUP(F257,[1]Ban_hang!$E$3:$G$326,3,0)</f>
        <v>#N/A</v>
      </c>
      <c r="E257" s="13" t="str">
        <f t="shared" si="20"/>
        <v>40876Chân giò heo muối 300g</v>
      </c>
      <c r="F257" s="9">
        <v>40876</v>
      </c>
      <c r="G257" s="9" t="s">
        <v>15</v>
      </c>
      <c r="H257" s="9" t="s">
        <v>27</v>
      </c>
      <c r="I257" s="8">
        <v>3</v>
      </c>
      <c r="J257" s="5">
        <v>69759</v>
      </c>
      <c r="K257" s="5">
        <v>209277</v>
      </c>
      <c r="L257" s="5">
        <v>0</v>
      </c>
      <c r="M257" s="5">
        <v>0</v>
      </c>
      <c r="N257" s="5">
        <f t="shared" si="21"/>
        <v>3</v>
      </c>
      <c r="O257" s="5">
        <v>0</v>
      </c>
      <c r="P257" s="5">
        <f t="shared" si="22"/>
        <v>3</v>
      </c>
    </row>
    <row r="258" spans="1:18" hidden="1" x14ac:dyDescent="0.3">
      <c r="A258" s="12">
        <v>45117</v>
      </c>
      <c r="B258" s="13" t="str">
        <f t="shared" si="19"/>
        <v>40876Chân giò heo muối 500g</v>
      </c>
      <c r="C258" s="13" t="s">
        <v>317</v>
      </c>
      <c r="D258" s="13" t="e">
        <f>+VLOOKUP(F258,[1]Ban_hang!$E$3:$G$326,3,0)</f>
        <v>#N/A</v>
      </c>
      <c r="E258" s="13" t="str">
        <f t="shared" si="20"/>
        <v>40876Chân giò heo muối 500g</v>
      </c>
      <c r="F258" s="9">
        <v>40876</v>
      </c>
      <c r="G258" s="9" t="s">
        <v>14</v>
      </c>
      <c r="H258" s="9" t="s">
        <v>27</v>
      </c>
      <c r="I258" s="8">
        <v>3</v>
      </c>
      <c r="J258" s="5">
        <v>113113</v>
      </c>
      <c r="K258" s="5">
        <v>339339</v>
      </c>
      <c r="L258" s="5">
        <v>0</v>
      </c>
      <c r="M258" s="5">
        <v>0</v>
      </c>
      <c r="N258" s="5">
        <f t="shared" si="21"/>
        <v>3</v>
      </c>
      <c r="O258" s="5">
        <v>0</v>
      </c>
      <c r="P258" s="5">
        <f t="shared" si="22"/>
        <v>3</v>
      </c>
    </row>
    <row r="259" spans="1:18" hidden="1" x14ac:dyDescent="0.3">
      <c r="A259" s="12">
        <v>45117</v>
      </c>
      <c r="B259" s="13" t="str">
        <f t="shared" si="19"/>
        <v>40876Mọc Nấm Hương 250g</v>
      </c>
      <c r="C259" s="13" t="s">
        <v>317</v>
      </c>
      <c r="D259" s="13" t="e">
        <f>+VLOOKUP(F259,[1]Ban_hang!$E$3:$G$326,3,0)</f>
        <v>#N/A</v>
      </c>
      <c r="E259" s="13" t="str">
        <f t="shared" si="20"/>
        <v>40876Mọc Nấm Hương 250g</v>
      </c>
      <c r="F259" s="9">
        <v>40876</v>
      </c>
      <c r="G259" s="9" t="s">
        <v>6</v>
      </c>
      <c r="H259" s="9" t="s">
        <v>27</v>
      </c>
      <c r="I259" s="8">
        <v>5</v>
      </c>
      <c r="J259" s="5">
        <v>43700</v>
      </c>
      <c r="K259" s="5">
        <v>218500</v>
      </c>
      <c r="L259" s="5">
        <v>0</v>
      </c>
      <c r="M259" s="8">
        <v>1</v>
      </c>
      <c r="N259" s="5">
        <f t="shared" si="21"/>
        <v>4</v>
      </c>
      <c r="O259" s="5">
        <v>0</v>
      </c>
      <c r="P259" s="5">
        <f t="shared" si="22"/>
        <v>4</v>
      </c>
    </row>
    <row r="260" spans="1:18" hidden="1" x14ac:dyDescent="0.3">
      <c r="A260" s="12">
        <v>45117</v>
      </c>
      <c r="B260" s="13" t="str">
        <f t="shared" si="19"/>
        <v>40896Chân giò heo muối 300g</v>
      </c>
      <c r="C260" s="13" t="s">
        <v>316</v>
      </c>
      <c r="D260" s="13" t="e">
        <f>+VLOOKUP(F260,[1]Ban_hang!$E$3:$G$326,3,0)</f>
        <v>#N/A</v>
      </c>
      <c r="E260" s="13" t="str">
        <f t="shared" si="20"/>
        <v>40896Chân giò heo muối 300g</v>
      </c>
      <c r="F260" s="9">
        <v>40896</v>
      </c>
      <c r="G260" s="9" t="s">
        <v>15</v>
      </c>
      <c r="H260" s="9" t="s">
        <v>27</v>
      </c>
      <c r="I260" s="8">
        <v>3</v>
      </c>
      <c r="J260" s="5">
        <v>69759</v>
      </c>
      <c r="K260" s="5">
        <v>209277</v>
      </c>
      <c r="L260" s="5">
        <v>0</v>
      </c>
      <c r="M260" s="5">
        <v>0</v>
      </c>
      <c r="N260" s="5">
        <f t="shared" si="21"/>
        <v>3</v>
      </c>
      <c r="O260" s="5">
        <v>0</v>
      </c>
      <c r="P260" s="5">
        <f t="shared" si="22"/>
        <v>3</v>
      </c>
    </row>
    <row r="261" spans="1:18" hidden="1" x14ac:dyDescent="0.3">
      <c r="A261" s="12">
        <v>45117</v>
      </c>
      <c r="B261" s="13" t="str">
        <f t="shared" ref="B261:B324" si="23">+F261&amp;G261</f>
        <v>40896Chân giò heo muối 500g</v>
      </c>
      <c r="C261" s="13" t="s">
        <v>316</v>
      </c>
      <c r="D261" s="13" t="e">
        <f>+VLOOKUP(F261,[1]Ban_hang!$E$3:$G$326,3,0)</f>
        <v>#N/A</v>
      </c>
      <c r="E261" s="13" t="str">
        <f t="shared" si="20"/>
        <v>40896Chân giò heo muối 500g</v>
      </c>
      <c r="F261" s="9">
        <v>40896</v>
      </c>
      <c r="G261" s="9" t="s">
        <v>14</v>
      </c>
      <c r="H261" s="9" t="s">
        <v>27</v>
      </c>
      <c r="I261" s="8">
        <v>3</v>
      </c>
      <c r="J261" s="5">
        <v>113113</v>
      </c>
      <c r="K261" s="5">
        <v>339339</v>
      </c>
      <c r="L261" s="5">
        <v>0</v>
      </c>
      <c r="M261" s="5">
        <v>0</v>
      </c>
      <c r="N261" s="5">
        <f t="shared" si="21"/>
        <v>3</v>
      </c>
      <c r="O261" s="5">
        <v>0</v>
      </c>
      <c r="P261" s="5">
        <f t="shared" si="22"/>
        <v>3</v>
      </c>
      <c r="R261">
        <v>1</v>
      </c>
    </row>
    <row r="262" spans="1:18" hidden="1" x14ac:dyDescent="0.3">
      <c r="A262" s="12">
        <v>45117</v>
      </c>
      <c r="B262" s="13" t="str">
        <f t="shared" si="23"/>
        <v>40896Gà muối 500g</v>
      </c>
      <c r="C262" s="13" t="s">
        <v>316</v>
      </c>
      <c r="D262" s="13" t="e">
        <f>+VLOOKUP(F262,[1]Ban_hang!$E$3:$G$326,3,0)</f>
        <v>#N/A</v>
      </c>
      <c r="E262" s="13" t="str">
        <f t="shared" ref="E262:E325" si="24">+F262&amp;G262</f>
        <v>40896Gà muối 500g</v>
      </c>
      <c r="F262" s="9">
        <v>40896</v>
      </c>
      <c r="G262" s="9" t="s">
        <v>16</v>
      </c>
      <c r="H262" s="9" t="s">
        <v>27</v>
      </c>
      <c r="I262" s="8">
        <v>3</v>
      </c>
      <c r="J262" s="5">
        <v>105505</v>
      </c>
      <c r="K262" s="5">
        <v>316515</v>
      </c>
      <c r="L262" s="5">
        <v>0</v>
      </c>
      <c r="M262" s="8">
        <v>1</v>
      </c>
      <c r="N262" s="5">
        <f t="shared" ref="N262:N325" si="25">+I262-M262</f>
        <v>2</v>
      </c>
      <c r="O262" s="5">
        <v>0</v>
      </c>
      <c r="P262" s="5">
        <f t="shared" ref="P262:P325" si="26">+N262-O262</f>
        <v>2</v>
      </c>
    </row>
    <row r="263" spans="1:18" hidden="1" x14ac:dyDescent="0.3">
      <c r="A263" s="12">
        <v>45117</v>
      </c>
      <c r="B263" s="13" t="str">
        <f t="shared" si="23"/>
        <v>40896Giò Tai Lưỡi Xào 250g</v>
      </c>
      <c r="C263" s="13" t="s">
        <v>316</v>
      </c>
      <c r="D263" s="13" t="e">
        <f>+VLOOKUP(F263,[1]Ban_hang!$E$3:$G$326,3,0)</f>
        <v>#N/A</v>
      </c>
      <c r="E263" s="13" t="str">
        <f t="shared" si="24"/>
        <v>40896Giò Tai Lưỡi Xào 250g</v>
      </c>
      <c r="F263" s="9">
        <v>40896</v>
      </c>
      <c r="G263" s="9" t="s">
        <v>10</v>
      </c>
      <c r="H263" s="9" t="s">
        <v>27</v>
      </c>
      <c r="I263" s="8">
        <v>3</v>
      </c>
      <c r="J263" s="5">
        <v>47673</v>
      </c>
      <c r="K263" s="5">
        <v>143019</v>
      </c>
      <c r="L263" s="5">
        <v>0</v>
      </c>
      <c r="M263" s="5">
        <v>0</v>
      </c>
      <c r="N263" s="5">
        <f t="shared" si="25"/>
        <v>3</v>
      </c>
      <c r="O263" s="5">
        <v>0</v>
      </c>
      <c r="P263" s="5">
        <f t="shared" si="26"/>
        <v>3</v>
      </c>
    </row>
    <row r="264" spans="1:18" hidden="1" x14ac:dyDescent="0.3">
      <c r="A264" s="12">
        <v>45117</v>
      </c>
      <c r="B264" s="13" t="str">
        <f t="shared" si="23"/>
        <v>40902Chân giò heo muối 300g</v>
      </c>
      <c r="C264" s="13" t="s">
        <v>319</v>
      </c>
      <c r="D264" s="13" t="e">
        <f>+VLOOKUP(F264,[1]Ban_hang!$E$3:$G$326,3,0)</f>
        <v>#N/A</v>
      </c>
      <c r="E264" s="13" t="str">
        <f t="shared" si="24"/>
        <v>40902Chân giò heo muối 300g</v>
      </c>
      <c r="F264" s="9">
        <v>40902</v>
      </c>
      <c r="G264" s="9" t="s">
        <v>15</v>
      </c>
      <c r="H264" s="9" t="s">
        <v>27</v>
      </c>
      <c r="I264" s="8">
        <v>5</v>
      </c>
      <c r="J264" s="5">
        <v>69759</v>
      </c>
      <c r="K264" s="5">
        <v>348795</v>
      </c>
      <c r="L264" s="5">
        <v>0</v>
      </c>
      <c r="M264" s="8">
        <v>1</v>
      </c>
      <c r="N264" s="5">
        <f t="shared" si="25"/>
        <v>4</v>
      </c>
      <c r="O264" s="5">
        <v>0</v>
      </c>
      <c r="P264" s="5">
        <f t="shared" si="26"/>
        <v>4</v>
      </c>
    </row>
    <row r="265" spans="1:18" hidden="1" x14ac:dyDescent="0.3">
      <c r="A265" s="12">
        <v>45117</v>
      </c>
      <c r="B265" s="13" t="str">
        <f t="shared" si="23"/>
        <v>40902Tai heo muối 200g</v>
      </c>
      <c r="C265" s="13" t="s">
        <v>319</v>
      </c>
      <c r="D265" s="13" t="e">
        <f>+VLOOKUP(F265,[1]Ban_hang!$E$3:$G$326,3,0)</f>
        <v>#N/A</v>
      </c>
      <c r="E265" s="13" t="str">
        <f t="shared" si="24"/>
        <v>40902Tai heo muối 200g</v>
      </c>
      <c r="F265" s="9">
        <v>40902</v>
      </c>
      <c r="G265" s="9" t="s">
        <v>22</v>
      </c>
      <c r="H265" s="9" t="s">
        <v>27</v>
      </c>
      <c r="I265" s="8">
        <v>5</v>
      </c>
      <c r="J265" s="5">
        <v>52815</v>
      </c>
      <c r="K265" s="5">
        <v>264075</v>
      </c>
      <c r="L265" s="5">
        <v>0</v>
      </c>
      <c r="M265" s="5">
        <v>0</v>
      </c>
      <c r="N265" s="5">
        <f t="shared" si="25"/>
        <v>5</v>
      </c>
      <c r="O265" s="5">
        <v>0</v>
      </c>
      <c r="P265" s="5">
        <f t="shared" si="26"/>
        <v>5</v>
      </c>
    </row>
    <row r="266" spans="1:18" hidden="1" x14ac:dyDescent="0.3">
      <c r="A266" s="12">
        <v>45117</v>
      </c>
      <c r="B266" s="13" t="str">
        <f t="shared" si="23"/>
        <v>40902Gà muối 500g</v>
      </c>
      <c r="C266" s="13" t="s">
        <v>319</v>
      </c>
      <c r="D266" s="13" t="e">
        <f>+VLOOKUP(F266,[1]Ban_hang!$E$3:$G$326,3,0)</f>
        <v>#N/A</v>
      </c>
      <c r="E266" s="13" t="str">
        <f t="shared" si="24"/>
        <v>40902Gà muối 500g</v>
      </c>
      <c r="F266" s="9">
        <v>40902</v>
      </c>
      <c r="G266" s="9" t="s">
        <v>16</v>
      </c>
      <c r="H266" s="9" t="s">
        <v>27</v>
      </c>
      <c r="I266" s="8">
        <v>10</v>
      </c>
      <c r="J266" s="5">
        <v>105505</v>
      </c>
      <c r="K266" s="5">
        <v>1055050</v>
      </c>
      <c r="L266" s="5">
        <v>0</v>
      </c>
      <c r="M266" s="5">
        <v>0</v>
      </c>
      <c r="N266" s="5">
        <f t="shared" si="25"/>
        <v>10</v>
      </c>
      <c r="O266" s="5">
        <v>0</v>
      </c>
      <c r="P266" s="5">
        <f t="shared" si="26"/>
        <v>10</v>
      </c>
    </row>
    <row r="267" spans="1:18" hidden="1" x14ac:dyDescent="0.3">
      <c r="A267" s="12">
        <v>45117</v>
      </c>
      <c r="B267" s="13" t="str">
        <f t="shared" si="23"/>
        <v>40902Giò Tai Lưỡi Xào 250g</v>
      </c>
      <c r="C267" s="13" t="s">
        <v>319</v>
      </c>
      <c r="D267" s="13" t="e">
        <f>+VLOOKUP(F267,[1]Ban_hang!$E$3:$G$326,3,0)</f>
        <v>#N/A</v>
      </c>
      <c r="E267" s="13" t="str">
        <f t="shared" si="24"/>
        <v>40902Giò Tai Lưỡi Xào 250g</v>
      </c>
      <c r="F267" s="9">
        <v>40902</v>
      </c>
      <c r="G267" s="9" t="s">
        <v>10</v>
      </c>
      <c r="H267" s="9" t="s">
        <v>27</v>
      </c>
      <c r="I267" s="8">
        <v>5</v>
      </c>
      <c r="J267" s="5">
        <v>47673</v>
      </c>
      <c r="K267" s="5">
        <v>238365</v>
      </c>
      <c r="L267" s="5">
        <v>0</v>
      </c>
      <c r="M267" s="5">
        <v>0</v>
      </c>
      <c r="N267" s="5">
        <f t="shared" si="25"/>
        <v>5</v>
      </c>
      <c r="O267" s="5">
        <v>0</v>
      </c>
      <c r="P267" s="5">
        <f t="shared" si="26"/>
        <v>5</v>
      </c>
    </row>
    <row r="268" spans="1:18" hidden="1" x14ac:dyDescent="0.3">
      <c r="A268" s="12">
        <v>45117</v>
      </c>
      <c r="B268" s="13" t="str">
        <f t="shared" si="23"/>
        <v>40902Mọc Nấm Hương 250g</v>
      </c>
      <c r="C268" s="13" t="s">
        <v>319</v>
      </c>
      <c r="D268" s="13" t="e">
        <f>+VLOOKUP(F268,[1]Ban_hang!$E$3:$G$326,3,0)</f>
        <v>#N/A</v>
      </c>
      <c r="E268" s="13" t="str">
        <f t="shared" si="24"/>
        <v>40902Mọc Nấm Hương 250g</v>
      </c>
      <c r="F268" s="9">
        <v>40902</v>
      </c>
      <c r="G268" s="9" t="s">
        <v>6</v>
      </c>
      <c r="H268" s="9" t="s">
        <v>27</v>
      </c>
      <c r="I268" s="8">
        <v>4</v>
      </c>
      <c r="J268" s="5">
        <v>43700</v>
      </c>
      <c r="K268" s="5">
        <v>174800</v>
      </c>
      <c r="L268" s="5">
        <v>0</v>
      </c>
      <c r="M268" s="5">
        <v>0</v>
      </c>
      <c r="N268" s="5">
        <f t="shared" si="25"/>
        <v>4</v>
      </c>
      <c r="O268" s="5">
        <v>0</v>
      </c>
      <c r="P268" s="5">
        <f t="shared" si="26"/>
        <v>4</v>
      </c>
    </row>
    <row r="269" spans="1:18" x14ac:dyDescent="0.3">
      <c r="A269" s="12">
        <v>45118</v>
      </c>
      <c r="B269" s="13" t="str">
        <f t="shared" si="23"/>
        <v>40986Chân giò heo muối 300g</v>
      </c>
      <c r="C269" s="13" t="s">
        <v>306</v>
      </c>
      <c r="D269" s="13" t="e">
        <f>+VLOOKUP(F269,[1]Ban_hang!$E$3:$G$326,3,0)</f>
        <v>#N/A</v>
      </c>
      <c r="E269" s="13" t="str">
        <f t="shared" si="24"/>
        <v>40986Chân giò heo muối 300g</v>
      </c>
      <c r="F269" s="9">
        <v>40986</v>
      </c>
      <c r="G269" s="9" t="s">
        <v>15</v>
      </c>
      <c r="H269" s="9" t="s">
        <v>27</v>
      </c>
      <c r="I269" s="8">
        <v>2</v>
      </c>
      <c r="J269" s="5">
        <v>69759</v>
      </c>
      <c r="K269" s="5">
        <v>139518</v>
      </c>
      <c r="L269" s="5">
        <v>0</v>
      </c>
      <c r="M269" s="5">
        <v>0</v>
      </c>
      <c r="N269" s="5">
        <f t="shared" si="25"/>
        <v>2</v>
      </c>
      <c r="O269" s="5">
        <v>0</v>
      </c>
      <c r="P269" s="5">
        <f t="shared" si="26"/>
        <v>2</v>
      </c>
    </row>
    <row r="270" spans="1:18" x14ac:dyDescent="0.3">
      <c r="A270" s="12">
        <v>45118</v>
      </c>
      <c r="B270" s="13" t="str">
        <f t="shared" si="23"/>
        <v>40986Gà muối 500g</v>
      </c>
      <c r="C270" s="13" t="s">
        <v>306</v>
      </c>
      <c r="D270" s="13" t="e">
        <f>+VLOOKUP(F270,[1]Ban_hang!$E$3:$G$326,3,0)</f>
        <v>#N/A</v>
      </c>
      <c r="E270" s="13" t="str">
        <f t="shared" si="24"/>
        <v>40986Gà muối 500g</v>
      </c>
      <c r="F270" s="9">
        <v>40986</v>
      </c>
      <c r="G270" s="9" t="s">
        <v>16</v>
      </c>
      <c r="H270" s="9" t="s">
        <v>27</v>
      </c>
      <c r="I270" s="8">
        <v>2</v>
      </c>
      <c r="J270" s="5">
        <v>105505</v>
      </c>
      <c r="K270" s="5">
        <v>211010</v>
      </c>
      <c r="L270" s="5">
        <v>0</v>
      </c>
      <c r="M270" s="5">
        <v>0</v>
      </c>
      <c r="N270" s="5">
        <f t="shared" si="25"/>
        <v>2</v>
      </c>
      <c r="O270" s="5">
        <v>0</v>
      </c>
      <c r="P270" s="5">
        <f t="shared" si="26"/>
        <v>2</v>
      </c>
    </row>
    <row r="271" spans="1:18" x14ac:dyDescent="0.3">
      <c r="A271" s="12">
        <v>45118</v>
      </c>
      <c r="B271" s="13" t="str">
        <f t="shared" si="23"/>
        <v>40986Bắp bò muối 300g</v>
      </c>
      <c r="C271" s="13" t="s">
        <v>306</v>
      </c>
      <c r="D271" s="13" t="e">
        <f>+VLOOKUP(F271,[1]Ban_hang!$E$3:$G$326,3,0)</f>
        <v>#N/A</v>
      </c>
      <c r="E271" s="13" t="str">
        <f t="shared" si="24"/>
        <v>40986Bắp bò muối 300g</v>
      </c>
      <c r="F271" s="9">
        <v>40986</v>
      </c>
      <c r="G271" s="9" t="s">
        <v>8</v>
      </c>
      <c r="H271" s="9" t="s">
        <v>27</v>
      </c>
      <c r="I271" s="8">
        <v>2</v>
      </c>
      <c r="J271" s="5">
        <v>124376</v>
      </c>
      <c r="K271" s="5">
        <v>248752</v>
      </c>
      <c r="L271" s="5">
        <v>0</v>
      </c>
      <c r="M271" s="8">
        <v>1</v>
      </c>
      <c r="N271" s="5">
        <f t="shared" si="25"/>
        <v>1</v>
      </c>
      <c r="O271" s="5">
        <v>0</v>
      </c>
      <c r="P271" s="5">
        <f t="shared" si="26"/>
        <v>1</v>
      </c>
    </row>
    <row r="272" spans="1:18" x14ac:dyDescent="0.3">
      <c r="A272" s="12">
        <v>45118</v>
      </c>
      <c r="B272" s="13" t="str">
        <f t="shared" si="23"/>
        <v>40986Giò tai nấm hương 500g</v>
      </c>
      <c r="C272" s="13" t="s">
        <v>306</v>
      </c>
      <c r="D272" s="13" t="e">
        <f>+VLOOKUP(F272,[1]Ban_hang!$E$3:$G$326,3,0)</f>
        <v>#N/A</v>
      </c>
      <c r="E272" s="13" t="str">
        <f t="shared" si="24"/>
        <v>40986Giò tai nấm hương 500g</v>
      </c>
      <c r="F272" s="9">
        <v>40986</v>
      </c>
      <c r="G272" s="9" t="s">
        <v>30</v>
      </c>
      <c r="H272" s="9" t="s">
        <v>27</v>
      </c>
      <c r="I272" s="8">
        <v>2</v>
      </c>
      <c r="J272" s="5">
        <v>96890</v>
      </c>
      <c r="K272" s="5">
        <v>193780</v>
      </c>
      <c r="L272" s="5">
        <v>0</v>
      </c>
      <c r="M272" s="5">
        <v>0</v>
      </c>
      <c r="N272" s="5">
        <f t="shared" si="25"/>
        <v>2</v>
      </c>
      <c r="O272" s="5">
        <v>0</v>
      </c>
      <c r="P272" s="5">
        <f t="shared" si="26"/>
        <v>2</v>
      </c>
    </row>
    <row r="273" spans="1:16" x14ac:dyDescent="0.3">
      <c r="A273" s="12">
        <v>45118</v>
      </c>
      <c r="B273" s="13" t="str">
        <f t="shared" si="23"/>
        <v>40986Giò Tai Lưỡi Xào 250g</v>
      </c>
      <c r="C273" s="13" t="s">
        <v>306</v>
      </c>
      <c r="D273" s="13" t="e">
        <f>+VLOOKUP(F273,[1]Ban_hang!$E$3:$G$326,3,0)</f>
        <v>#N/A</v>
      </c>
      <c r="E273" s="13" t="str">
        <f t="shared" si="24"/>
        <v>40986Giò Tai Lưỡi Xào 250g</v>
      </c>
      <c r="F273" s="9">
        <v>40986</v>
      </c>
      <c r="G273" s="9" t="s">
        <v>10</v>
      </c>
      <c r="H273" s="9" t="s">
        <v>27</v>
      </c>
      <c r="I273" s="8">
        <v>3</v>
      </c>
      <c r="J273" s="5">
        <v>47673</v>
      </c>
      <c r="K273" s="5">
        <v>143019</v>
      </c>
      <c r="L273" s="5">
        <v>0</v>
      </c>
      <c r="M273" s="5">
        <v>0</v>
      </c>
      <c r="N273" s="5">
        <f t="shared" si="25"/>
        <v>3</v>
      </c>
      <c r="O273" s="5">
        <v>0</v>
      </c>
      <c r="P273" s="5">
        <f t="shared" si="26"/>
        <v>3</v>
      </c>
    </row>
    <row r="274" spans="1:16" hidden="1" x14ac:dyDescent="0.3">
      <c r="A274" s="12">
        <v>45118</v>
      </c>
      <c r="B274" s="13" t="str">
        <f t="shared" si="23"/>
        <v>41017Chân giò heo muối 300g</v>
      </c>
      <c r="C274" s="13" t="s">
        <v>321</v>
      </c>
      <c r="D274" s="13" t="e">
        <f>+VLOOKUP(F274,[1]Ban_hang!$E$3:$G$326,3,0)</f>
        <v>#N/A</v>
      </c>
      <c r="E274" s="13" t="str">
        <f t="shared" si="24"/>
        <v>41017Chân giò heo muối 300g</v>
      </c>
      <c r="F274" s="9">
        <v>41017</v>
      </c>
      <c r="G274" s="9" t="s">
        <v>15</v>
      </c>
      <c r="H274" s="9" t="s">
        <v>27</v>
      </c>
      <c r="I274" s="8">
        <v>10</v>
      </c>
      <c r="J274" s="5">
        <v>69759</v>
      </c>
      <c r="K274" s="5">
        <v>697590</v>
      </c>
      <c r="L274" s="5">
        <v>0</v>
      </c>
      <c r="M274" s="5">
        <v>0</v>
      </c>
      <c r="N274" s="5">
        <f t="shared" si="25"/>
        <v>10</v>
      </c>
      <c r="O274" s="5">
        <v>0</v>
      </c>
      <c r="P274" s="5">
        <f t="shared" si="26"/>
        <v>10</v>
      </c>
    </row>
    <row r="275" spans="1:16" hidden="1" x14ac:dyDescent="0.3">
      <c r="A275" s="12">
        <v>45118</v>
      </c>
      <c r="B275" s="13" t="str">
        <f t="shared" si="23"/>
        <v>41017Chân giò heo muối 500g</v>
      </c>
      <c r="C275" s="13" t="s">
        <v>321</v>
      </c>
      <c r="D275" s="13" t="e">
        <f>+VLOOKUP(F275,[1]Ban_hang!$E$3:$G$326,3,0)</f>
        <v>#N/A</v>
      </c>
      <c r="E275" s="13" t="str">
        <f t="shared" si="24"/>
        <v>41017Chân giò heo muối 500g</v>
      </c>
      <c r="F275" s="9">
        <v>41017</v>
      </c>
      <c r="G275" s="9" t="s">
        <v>14</v>
      </c>
      <c r="H275" s="9" t="s">
        <v>27</v>
      </c>
      <c r="I275" s="8">
        <v>5</v>
      </c>
      <c r="J275" s="5">
        <v>113113</v>
      </c>
      <c r="K275" s="5">
        <v>565565</v>
      </c>
      <c r="L275" s="5">
        <v>0</v>
      </c>
      <c r="M275" s="5">
        <v>0</v>
      </c>
      <c r="N275" s="5">
        <f t="shared" si="25"/>
        <v>5</v>
      </c>
      <c r="O275" s="5">
        <v>0</v>
      </c>
      <c r="P275" s="5">
        <f t="shared" si="26"/>
        <v>5</v>
      </c>
    </row>
    <row r="276" spans="1:16" hidden="1" x14ac:dyDescent="0.3">
      <c r="A276" s="12">
        <v>45118</v>
      </c>
      <c r="B276" s="13" t="str">
        <f t="shared" si="23"/>
        <v>41017Tai heo muối 200g</v>
      </c>
      <c r="C276" s="13" t="s">
        <v>321</v>
      </c>
      <c r="D276" s="13" t="e">
        <f>+VLOOKUP(F276,[1]Ban_hang!$E$3:$G$326,3,0)</f>
        <v>#N/A</v>
      </c>
      <c r="E276" s="13" t="str">
        <f t="shared" si="24"/>
        <v>41017Tai heo muối 200g</v>
      </c>
      <c r="F276" s="9">
        <v>41017</v>
      </c>
      <c r="G276" s="9" t="s">
        <v>22</v>
      </c>
      <c r="H276" s="9" t="s">
        <v>27</v>
      </c>
      <c r="I276" s="8">
        <v>5</v>
      </c>
      <c r="J276" s="5">
        <v>52815</v>
      </c>
      <c r="K276" s="5">
        <v>264075</v>
      </c>
      <c r="L276" s="5">
        <v>0</v>
      </c>
      <c r="M276" s="8">
        <v>1</v>
      </c>
      <c r="N276" s="5">
        <f t="shared" si="25"/>
        <v>4</v>
      </c>
      <c r="O276" s="5">
        <v>0</v>
      </c>
      <c r="P276" s="5">
        <f t="shared" si="26"/>
        <v>4</v>
      </c>
    </row>
    <row r="277" spans="1:16" hidden="1" x14ac:dyDescent="0.3">
      <c r="A277" s="12">
        <v>45118</v>
      </c>
      <c r="B277" s="13" t="str">
        <f t="shared" si="23"/>
        <v>41017Gà muối 500g</v>
      </c>
      <c r="C277" s="13" t="s">
        <v>321</v>
      </c>
      <c r="D277" s="13" t="e">
        <f>+VLOOKUP(F277,[1]Ban_hang!$E$3:$G$326,3,0)</f>
        <v>#N/A</v>
      </c>
      <c r="E277" s="13" t="str">
        <f t="shared" si="24"/>
        <v>41017Gà muối 500g</v>
      </c>
      <c r="F277" s="9">
        <v>41017</v>
      </c>
      <c r="G277" s="9" t="s">
        <v>16</v>
      </c>
      <c r="H277" s="9" t="s">
        <v>27</v>
      </c>
      <c r="I277" s="8">
        <v>10</v>
      </c>
      <c r="J277" s="5">
        <v>105505</v>
      </c>
      <c r="K277" s="5">
        <v>1055050</v>
      </c>
      <c r="L277" s="5">
        <v>0</v>
      </c>
      <c r="M277" s="8">
        <v>1</v>
      </c>
      <c r="N277" s="5">
        <f t="shared" si="25"/>
        <v>9</v>
      </c>
      <c r="O277" s="5">
        <v>0</v>
      </c>
      <c r="P277" s="5">
        <f t="shared" si="26"/>
        <v>9</v>
      </c>
    </row>
    <row r="278" spans="1:16" hidden="1" x14ac:dyDescent="0.3">
      <c r="A278" s="12">
        <v>45118</v>
      </c>
      <c r="B278" s="13" t="str">
        <f t="shared" si="23"/>
        <v>41017Giò Tai Lưỡi Xào 250g</v>
      </c>
      <c r="C278" s="13" t="s">
        <v>321</v>
      </c>
      <c r="D278" s="13" t="e">
        <f>+VLOOKUP(F278,[1]Ban_hang!$E$3:$G$326,3,0)</f>
        <v>#N/A</v>
      </c>
      <c r="E278" s="13" t="str">
        <f t="shared" si="24"/>
        <v>41017Giò Tai Lưỡi Xào 250g</v>
      </c>
      <c r="F278" s="9">
        <v>41017</v>
      </c>
      <c r="G278" s="9" t="s">
        <v>10</v>
      </c>
      <c r="H278" s="9" t="s">
        <v>27</v>
      </c>
      <c r="I278" s="8">
        <v>5</v>
      </c>
      <c r="J278" s="5">
        <v>47673</v>
      </c>
      <c r="K278" s="5">
        <v>238365</v>
      </c>
      <c r="L278" s="5">
        <v>0</v>
      </c>
      <c r="M278" s="5">
        <v>0</v>
      </c>
      <c r="N278" s="5">
        <f t="shared" si="25"/>
        <v>5</v>
      </c>
      <c r="O278" s="5">
        <v>0</v>
      </c>
      <c r="P278" s="5">
        <f t="shared" si="26"/>
        <v>5</v>
      </c>
    </row>
    <row r="279" spans="1:16" hidden="1" x14ac:dyDescent="0.3">
      <c r="A279" s="12">
        <v>45118</v>
      </c>
      <c r="B279" s="13" t="str">
        <f t="shared" si="23"/>
        <v>41017Mọc Nấm Hương 250g</v>
      </c>
      <c r="C279" s="13" t="s">
        <v>321</v>
      </c>
      <c r="D279" s="13" t="e">
        <f>+VLOOKUP(F279,[1]Ban_hang!$E$3:$G$326,3,0)</f>
        <v>#N/A</v>
      </c>
      <c r="E279" s="13" t="str">
        <f t="shared" si="24"/>
        <v>41017Mọc Nấm Hương 250g</v>
      </c>
      <c r="F279" s="9">
        <v>41017</v>
      </c>
      <c r="G279" s="9" t="s">
        <v>6</v>
      </c>
      <c r="H279" s="9" t="s">
        <v>27</v>
      </c>
      <c r="I279" s="8">
        <v>5</v>
      </c>
      <c r="J279" s="5">
        <v>43700</v>
      </c>
      <c r="K279" s="5">
        <v>218500</v>
      </c>
      <c r="L279" s="5">
        <v>0</v>
      </c>
      <c r="M279" s="5">
        <v>0</v>
      </c>
      <c r="N279" s="5">
        <f t="shared" si="25"/>
        <v>5</v>
      </c>
      <c r="O279" s="5">
        <v>0</v>
      </c>
      <c r="P279" s="5">
        <f t="shared" si="26"/>
        <v>5</v>
      </c>
    </row>
    <row r="280" spans="1:16" hidden="1" x14ac:dyDescent="0.3">
      <c r="A280" s="12">
        <v>45119</v>
      </c>
      <c r="B280" s="13" t="str">
        <f t="shared" si="23"/>
        <v>41104Chân giò heo muối 300g</v>
      </c>
      <c r="C280" s="13" t="s">
        <v>322</v>
      </c>
      <c r="D280" s="13" t="e">
        <f>+VLOOKUP(F280,[1]Ban_hang!$E$3:$G$326,3,0)</f>
        <v>#N/A</v>
      </c>
      <c r="E280" s="13" t="str">
        <f t="shared" si="24"/>
        <v>41104Chân giò heo muối 300g</v>
      </c>
      <c r="F280" s="9">
        <v>41104</v>
      </c>
      <c r="G280" s="9" t="s">
        <v>15</v>
      </c>
      <c r="H280" s="9" t="s">
        <v>27</v>
      </c>
      <c r="I280" s="8">
        <v>3</v>
      </c>
      <c r="J280" s="5">
        <v>69759</v>
      </c>
      <c r="K280" s="5">
        <v>209277</v>
      </c>
      <c r="L280" s="5">
        <v>0</v>
      </c>
      <c r="M280" s="5">
        <v>0</v>
      </c>
      <c r="N280" s="5">
        <f t="shared" si="25"/>
        <v>3</v>
      </c>
      <c r="O280" s="5">
        <v>0</v>
      </c>
      <c r="P280" s="5">
        <f t="shared" si="26"/>
        <v>3</v>
      </c>
    </row>
    <row r="281" spans="1:16" hidden="1" x14ac:dyDescent="0.3">
      <c r="A281" s="12">
        <v>45119</v>
      </c>
      <c r="B281" s="13" t="str">
        <f t="shared" si="23"/>
        <v>41104Chân giò heo muối 500g</v>
      </c>
      <c r="C281" s="13" t="s">
        <v>322</v>
      </c>
      <c r="D281" s="13" t="e">
        <f>+VLOOKUP(F281,[1]Ban_hang!$E$3:$G$326,3,0)</f>
        <v>#N/A</v>
      </c>
      <c r="E281" s="13" t="str">
        <f t="shared" si="24"/>
        <v>41104Chân giò heo muối 500g</v>
      </c>
      <c r="F281" s="9">
        <v>41104</v>
      </c>
      <c r="G281" s="9" t="s">
        <v>14</v>
      </c>
      <c r="H281" s="9" t="s">
        <v>27</v>
      </c>
      <c r="I281" s="8">
        <v>3</v>
      </c>
      <c r="J281" s="5">
        <v>113113</v>
      </c>
      <c r="K281" s="5">
        <v>339339</v>
      </c>
      <c r="L281" s="5">
        <v>0</v>
      </c>
      <c r="M281" s="5">
        <v>0</v>
      </c>
      <c r="N281" s="5">
        <f t="shared" si="25"/>
        <v>3</v>
      </c>
      <c r="O281" s="5">
        <v>0</v>
      </c>
      <c r="P281" s="5">
        <f t="shared" si="26"/>
        <v>3</v>
      </c>
    </row>
    <row r="282" spans="1:16" hidden="1" x14ac:dyDescent="0.3">
      <c r="A282" s="12">
        <v>45119</v>
      </c>
      <c r="B282" s="13" t="str">
        <f t="shared" si="23"/>
        <v>41104Gà muối 500g</v>
      </c>
      <c r="C282" s="13" t="s">
        <v>322</v>
      </c>
      <c r="D282" s="13" t="e">
        <f>+VLOOKUP(F282,[1]Ban_hang!$E$3:$G$326,3,0)</f>
        <v>#N/A</v>
      </c>
      <c r="E282" s="13" t="str">
        <f t="shared" si="24"/>
        <v>41104Gà muối 500g</v>
      </c>
      <c r="F282" s="9">
        <v>41104</v>
      </c>
      <c r="G282" s="9" t="s">
        <v>16</v>
      </c>
      <c r="H282" s="9" t="s">
        <v>27</v>
      </c>
      <c r="I282" s="8">
        <v>3</v>
      </c>
      <c r="J282" s="5">
        <v>105505</v>
      </c>
      <c r="K282" s="5">
        <v>316515</v>
      </c>
      <c r="L282" s="5">
        <v>0</v>
      </c>
      <c r="M282" s="5">
        <v>0</v>
      </c>
      <c r="N282" s="5">
        <f t="shared" si="25"/>
        <v>3</v>
      </c>
      <c r="O282" s="5">
        <v>0</v>
      </c>
      <c r="P282" s="5">
        <f t="shared" si="26"/>
        <v>3</v>
      </c>
    </row>
    <row r="283" spans="1:16" hidden="1" x14ac:dyDescent="0.3">
      <c r="A283" s="12">
        <v>45119</v>
      </c>
      <c r="B283" s="13" t="str">
        <f t="shared" si="23"/>
        <v>41104Bắp bò muối 200g</v>
      </c>
      <c r="C283" s="13" t="s">
        <v>322</v>
      </c>
      <c r="D283" s="13" t="e">
        <f>+VLOOKUP(F283,[1]Ban_hang!$E$3:$G$326,3,0)</f>
        <v>#N/A</v>
      </c>
      <c r="E283" s="13" t="str">
        <f t="shared" si="24"/>
        <v>41104Bắp bò muối 200g</v>
      </c>
      <c r="F283" s="9">
        <v>41104</v>
      </c>
      <c r="G283" s="9" t="s">
        <v>17</v>
      </c>
      <c r="H283" s="9" t="s">
        <v>27</v>
      </c>
      <c r="I283" s="8">
        <v>2</v>
      </c>
      <c r="J283" s="5">
        <v>83398</v>
      </c>
      <c r="K283" s="5">
        <v>166796</v>
      </c>
      <c r="L283" s="5">
        <v>0</v>
      </c>
      <c r="M283" s="8">
        <v>1</v>
      </c>
      <c r="N283" s="5">
        <f t="shared" si="25"/>
        <v>1</v>
      </c>
      <c r="O283" s="5">
        <v>0</v>
      </c>
      <c r="P283" s="5">
        <f t="shared" si="26"/>
        <v>1</v>
      </c>
    </row>
    <row r="284" spans="1:16" hidden="1" x14ac:dyDescent="0.3">
      <c r="A284" s="12">
        <v>45119</v>
      </c>
      <c r="B284" s="13" t="str">
        <f t="shared" si="23"/>
        <v>41105Chân giò heo muối 300g</v>
      </c>
      <c r="C284" s="13" t="s">
        <v>304</v>
      </c>
      <c r="D284" s="13" t="e">
        <f>+VLOOKUP(F284,[1]Ban_hang!$E$3:$G$326,3,0)</f>
        <v>#N/A</v>
      </c>
      <c r="E284" s="13" t="str">
        <f t="shared" si="24"/>
        <v>41105Chân giò heo muối 300g</v>
      </c>
      <c r="F284" s="9">
        <v>41105</v>
      </c>
      <c r="G284" s="9" t="s">
        <v>15</v>
      </c>
      <c r="H284" s="9" t="s">
        <v>27</v>
      </c>
      <c r="I284" s="8">
        <v>6</v>
      </c>
      <c r="J284" s="5">
        <v>69759</v>
      </c>
      <c r="K284" s="5">
        <v>418554</v>
      </c>
      <c r="L284" s="5">
        <v>0</v>
      </c>
      <c r="M284" s="8">
        <v>1</v>
      </c>
      <c r="N284" s="5">
        <f t="shared" si="25"/>
        <v>5</v>
      </c>
      <c r="O284" s="5">
        <v>0</v>
      </c>
      <c r="P284" s="5">
        <f t="shared" si="26"/>
        <v>5</v>
      </c>
    </row>
    <row r="285" spans="1:16" hidden="1" x14ac:dyDescent="0.3">
      <c r="A285" s="12">
        <v>45119</v>
      </c>
      <c r="B285" s="13" t="str">
        <f t="shared" si="23"/>
        <v>41105Gà muối 500g</v>
      </c>
      <c r="C285" s="13" t="s">
        <v>304</v>
      </c>
      <c r="D285" s="13" t="e">
        <f>+VLOOKUP(F285,[1]Ban_hang!$E$3:$G$326,3,0)</f>
        <v>#N/A</v>
      </c>
      <c r="E285" s="13" t="str">
        <f t="shared" si="24"/>
        <v>41105Gà muối 500g</v>
      </c>
      <c r="F285" s="9">
        <v>41105</v>
      </c>
      <c r="G285" s="9" t="s">
        <v>16</v>
      </c>
      <c r="H285" s="9" t="s">
        <v>27</v>
      </c>
      <c r="I285" s="8">
        <v>6</v>
      </c>
      <c r="J285" s="5">
        <v>105505</v>
      </c>
      <c r="K285" s="5">
        <v>633030</v>
      </c>
      <c r="L285" s="5">
        <v>0</v>
      </c>
      <c r="M285" s="8">
        <v>1</v>
      </c>
      <c r="N285" s="5">
        <f t="shared" si="25"/>
        <v>5</v>
      </c>
      <c r="O285" s="5">
        <v>0</v>
      </c>
      <c r="P285" s="5">
        <f t="shared" si="26"/>
        <v>5</v>
      </c>
    </row>
    <row r="286" spans="1:16" hidden="1" x14ac:dyDescent="0.3">
      <c r="A286" s="12">
        <v>45120</v>
      </c>
      <c r="B286" s="13" t="str">
        <f t="shared" si="23"/>
        <v>41772Chân giò heo muối 300g</v>
      </c>
      <c r="C286" s="13" t="s">
        <v>324</v>
      </c>
      <c r="D286" s="13" t="e">
        <f>+VLOOKUP(F286,[1]Ban_hang!$E$3:$G$326,3,0)</f>
        <v>#N/A</v>
      </c>
      <c r="E286" s="13" t="str">
        <f t="shared" si="24"/>
        <v>41772Chân giò heo muối 300g</v>
      </c>
      <c r="F286" s="9">
        <v>41772</v>
      </c>
      <c r="G286" s="9" t="s">
        <v>15</v>
      </c>
      <c r="H286" s="9" t="s">
        <v>27</v>
      </c>
      <c r="I286" s="8">
        <v>3</v>
      </c>
      <c r="J286" s="5">
        <v>69759</v>
      </c>
      <c r="K286" s="5">
        <v>209277</v>
      </c>
      <c r="L286" s="5">
        <v>0</v>
      </c>
      <c r="M286" s="5">
        <v>0</v>
      </c>
      <c r="N286" s="5">
        <f t="shared" si="25"/>
        <v>3</v>
      </c>
      <c r="O286" s="5">
        <v>0</v>
      </c>
      <c r="P286" s="5">
        <f t="shared" si="26"/>
        <v>3</v>
      </c>
    </row>
    <row r="287" spans="1:16" hidden="1" x14ac:dyDescent="0.3">
      <c r="A287" s="12">
        <v>45120</v>
      </c>
      <c r="B287" s="13" t="str">
        <f t="shared" si="23"/>
        <v>41772Bắp bò muối 200g</v>
      </c>
      <c r="C287" s="13" t="s">
        <v>324</v>
      </c>
      <c r="D287" s="13" t="e">
        <f>+VLOOKUP(F287,[1]Ban_hang!$E$3:$G$326,3,0)</f>
        <v>#N/A</v>
      </c>
      <c r="E287" s="13" t="str">
        <f t="shared" si="24"/>
        <v>41772Bắp bò muối 200g</v>
      </c>
      <c r="F287" s="9">
        <v>41772</v>
      </c>
      <c r="G287" s="9" t="s">
        <v>17</v>
      </c>
      <c r="H287" s="9" t="s">
        <v>27</v>
      </c>
      <c r="I287" s="8">
        <v>2</v>
      </c>
      <c r="J287" s="5">
        <v>83398</v>
      </c>
      <c r="K287" s="5">
        <v>166796</v>
      </c>
      <c r="L287" s="5">
        <v>0</v>
      </c>
      <c r="M287" s="5">
        <v>0</v>
      </c>
      <c r="N287" s="5">
        <f t="shared" si="25"/>
        <v>2</v>
      </c>
      <c r="O287" s="5">
        <v>0</v>
      </c>
      <c r="P287" s="5">
        <f t="shared" si="26"/>
        <v>2</v>
      </c>
    </row>
    <row r="288" spans="1:16" hidden="1" x14ac:dyDescent="0.3">
      <c r="A288" s="12">
        <v>45120</v>
      </c>
      <c r="B288" s="13" t="str">
        <f t="shared" si="23"/>
        <v>41772Giò Tai Lưỡi Xào 250g</v>
      </c>
      <c r="C288" s="13" t="s">
        <v>324</v>
      </c>
      <c r="D288" s="13" t="e">
        <f>+VLOOKUP(F288,[1]Ban_hang!$E$3:$G$326,3,0)</f>
        <v>#N/A</v>
      </c>
      <c r="E288" s="13" t="str">
        <f t="shared" si="24"/>
        <v>41772Giò Tai Lưỡi Xào 250g</v>
      </c>
      <c r="F288" s="9">
        <v>41772</v>
      </c>
      <c r="G288" s="9" t="s">
        <v>10</v>
      </c>
      <c r="H288" s="9" t="s">
        <v>27</v>
      </c>
      <c r="I288" s="8">
        <v>2</v>
      </c>
      <c r="J288" s="5">
        <v>47673</v>
      </c>
      <c r="K288" s="5">
        <v>95346</v>
      </c>
      <c r="L288" s="5">
        <v>0</v>
      </c>
      <c r="M288" s="5">
        <v>0</v>
      </c>
      <c r="N288" s="5">
        <f t="shared" si="25"/>
        <v>2</v>
      </c>
      <c r="O288" s="5">
        <v>0</v>
      </c>
      <c r="P288" s="5">
        <f t="shared" si="26"/>
        <v>2</v>
      </c>
    </row>
    <row r="289" spans="1:17" hidden="1" x14ac:dyDescent="0.3">
      <c r="A289" s="12">
        <v>45120</v>
      </c>
      <c r="B289" s="13" t="str">
        <f t="shared" si="23"/>
        <v>41772Giò lụa 500g</v>
      </c>
      <c r="C289" s="13" t="s">
        <v>324</v>
      </c>
      <c r="D289" s="13" t="e">
        <f>+VLOOKUP(F289,[1]Ban_hang!$E$3:$G$326,3,0)</f>
        <v>#N/A</v>
      </c>
      <c r="E289" s="13" t="str">
        <f t="shared" si="24"/>
        <v>41772Giò lụa 500g</v>
      </c>
      <c r="F289" s="9">
        <v>41772</v>
      </c>
      <c r="G289" s="9" t="s">
        <v>21</v>
      </c>
      <c r="H289" s="9" t="s">
        <v>27</v>
      </c>
      <c r="I289" s="8">
        <v>1</v>
      </c>
      <c r="J289" s="5">
        <v>89312</v>
      </c>
      <c r="K289" s="5">
        <v>89312</v>
      </c>
      <c r="L289" s="5">
        <v>0</v>
      </c>
      <c r="M289" s="5">
        <v>0</v>
      </c>
      <c r="N289" s="5">
        <f t="shared" si="25"/>
        <v>1</v>
      </c>
      <c r="O289" s="5">
        <v>0</v>
      </c>
      <c r="P289" s="5">
        <f t="shared" si="26"/>
        <v>1</v>
      </c>
    </row>
    <row r="290" spans="1:17" hidden="1" x14ac:dyDescent="0.3">
      <c r="A290" s="12">
        <v>45120</v>
      </c>
      <c r="B290" s="13" t="str">
        <f t="shared" si="23"/>
        <v>41772Giò tai nấm hương 500g</v>
      </c>
      <c r="C290" s="13" t="s">
        <v>324</v>
      </c>
      <c r="D290" s="13" t="e">
        <f>+VLOOKUP(F290,[1]Ban_hang!$E$3:$G$326,3,0)</f>
        <v>#N/A</v>
      </c>
      <c r="E290" s="13" t="str">
        <f t="shared" si="24"/>
        <v>41772Giò tai nấm hương 500g</v>
      </c>
      <c r="F290" s="9">
        <v>41772</v>
      </c>
      <c r="G290" s="9" t="s">
        <v>30</v>
      </c>
      <c r="H290" s="9" t="s">
        <v>27</v>
      </c>
      <c r="I290" s="8">
        <v>1</v>
      </c>
      <c r="J290" s="5">
        <v>96890</v>
      </c>
      <c r="K290" s="5">
        <v>96890</v>
      </c>
      <c r="L290" s="5">
        <v>0</v>
      </c>
      <c r="M290" s="5">
        <v>0</v>
      </c>
      <c r="N290" s="5">
        <f t="shared" si="25"/>
        <v>1</v>
      </c>
      <c r="O290" s="5">
        <v>0</v>
      </c>
      <c r="P290" s="5">
        <f t="shared" si="26"/>
        <v>1</v>
      </c>
    </row>
    <row r="291" spans="1:17" hidden="1" x14ac:dyDescent="0.3">
      <c r="A291" s="12">
        <v>45120</v>
      </c>
      <c r="B291" s="13" t="str">
        <f t="shared" si="23"/>
        <v>41794Chân giò heo muối 300g</v>
      </c>
      <c r="C291" s="13" t="s">
        <v>325</v>
      </c>
      <c r="D291" s="13" t="e">
        <f>+VLOOKUP(F291,[1]Ban_hang!$E$3:$G$326,3,0)</f>
        <v>#N/A</v>
      </c>
      <c r="E291" s="13" t="str">
        <f t="shared" si="24"/>
        <v>41794Chân giò heo muối 300g</v>
      </c>
      <c r="F291" s="9">
        <v>41794</v>
      </c>
      <c r="G291" s="9" t="s">
        <v>15</v>
      </c>
      <c r="H291" s="9" t="s">
        <v>27</v>
      </c>
      <c r="I291" s="8">
        <v>3</v>
      </c>
      <c r="J291" s="5">
        <v>69759</v>
      </c>
      <c r="K291" s="5">
        <v>209277</v>
      </c>
      <c r="L291" s="5">
        <v>0</v>
      </c>
      <c r="M291" s="5">
        <v>0</v>
      </c>
      <c r="N291" s="5">
        <f t="shared" si="25"/>
        <v>3</v>
      </c>
      <c r="O291" s="5">
        <v>0</v>
      </c>
      <c r="P291" s="5">
        <f t="shared" si="26"/>
        <v>3</v>
      </c>
    </row>
    <row r="292" spans="1:17" hidden="1" x14ac:dyDescent="0.3">
      <c r="A292" s="12">
        <v>45120</v>
      </c>
      <c r="B292" s="13" t="str">
        <f t="shared" si="23"/>
        <v>41794Gà muối 500g</v>
      </c>
      <c r="C292" s="13" t="s">
        <v>325</v>
      </c>
      <c r="D292" s="13" t="e">
        <f>+VLOOKUP(F292,[1]Ban_hang!$E$3:$G$326,3,0)</f>
        <v>#N/A</v>
      </c>
      <c r="E292" s="13" t="str">
        <f t="shared" si="24"/>
        <v>41794Gà muối 500g</v>
      </c>
      <c r="F292" s="9">
        <v>41794</v>
      </c>
      <c r="G292" s="9" t="s">
        <v>16</v>
      </c>
      <c r="H292" s="9" t="s">
        <v>27</v>
      </c>
      <c r="I292" s="8">
        <v>5</v>
      </c>
      <c r="J292" s="5">
        <v>105505</v>
      </c>
      <c r="K292" s="5">
        <v>527525</v>
      </c>
      <c r="L292" s="5">
        <v>0</v>
      </c>
      <c r="M292" s="5">
        <v>0</v>
      </c>
      <c r="N292" s="5">
        <f t="shared" si="25"/>
        <v>5</v>
      </c>
      <c r="O292" s="5">
        <v>0</v>
      </c>
      <c r="P292" s="5">
        <f t="shared" si="26"/>
        <v>5</v>
      </c>
      <c r="Q292" s="38">
        <v>2</v>
      </c>
    </row>
    <row r="293" spans="1:17" hidden="1" x14ac:dyDescent="0.3">
      <c r="A293" s="12">
        <v>45120</v>
      </c>
      <c r="B293" s="13" t="str">
        <f t="shared" si="23"/>
        <v>41794Giò Tai Lưỡi Xào 250g</v>
      </c>
      <c r="C293" s="13" t="s">
        <v>325</v>
      </c>
      <c r="D293" s="13" t="e">
        <f>+VLOOKUP(F293,[1]Ban_hang!$E$3:$G$326,3,0)</f>
        <v>#N/A</v>
      </c>
      <c r="E293" s="13" t="str">
        <f t="shared" si="24"/>
        <v>41794Giò Tai Lưỡi Xào 250g</v>
      </c>
      <c r="F293" s="9">
        <v>41794</v>
      </c>
      <c r="G293" s="9" t="s">
        <v>10</v>
      </c>
      <c r="H293" s="9" t="s">
        <v>27</v>
      </c>
      <c r="I293" s="8">
        <v>5</v>
      </c>
      <c r="J293" s="5">
        <v>47673</v>
      </c>
      <c r="K293" s="5">
        <v>238365</v>
      </c>
      <c r="L293" s="5">
        <v>0</v>
      </c>
      <c r="M293" s="5">
        <v>0</v>
      </c>
      <c r="N293" s="5">
        <f t="shared" si="25"/>
        <v>5</v>
      </c>
      <c r="O293" s="5">
        <v>0</v>
      </c>
      <c r="P293" s="5">
        <f t="shared" si="26"/>
        <v>5</v>
      </c>
    </row>
    <row r="294" spans="1:17" hidden="1" x14ac:dyDescent="0.3">
      <c r="A294" s="12">
        <v>45120</v>
      </c>
      <c r="B294" s="13" t="str">
        <f t="shared" si="23"/>
        <v>42054Chân giò heo muối 300g</v>
      </c>
      <c r="C294" s="13" t="s">
        <v>323</v>
      </c>
      <c r="D294" s="13" t="e">
        <f>+VLOOKUP(F294,[1]Ban_hang!$E$3:$G$326,3,0)</f>
        <v>#N/A</v>
      </c>
      <c r="E294" s="13" t="str">
        <f t="shared" si="24"/>
        <v>42054Chân giò heo muối 300g</v>
      </c>
      <c r="F294" s="9">
        <v>42054</v>
      </c>
      <c r="G294" s="9" t="s">
        <v>15</v>
      </c>
      <c r="H294" s="9" t="s">
        <v>27</v>
      </c>
      <c r="I294" s="8">
        <v>10</v>
      </c>
      <c r="J294" s="5">
        <v>69759</v>
      </c>
      <c r="K294" s="5">
        <v>697590</v>
      </c>
      <c r="L294" s="5">
        <v>0</v>
      </c>
      <c r="M294" s="5">
        <v>0</v>
      </c>
      <c r="N294" s="5">
        <f t="shared" si="25"/>
        <v>10</v>
      </c>
      <c r="O294" s="5">
        <v>0</v>
      </c>
      <c r="P294" s="5">
        <f t="shared" si="26"/>
        <v>10</v>
      </c>
    </row>
    <row r="295" spans="1:17" hidden="1" x14ac:dyDescent="0.3">
      <c r="A295" s="12">
        <v>45120</v>
      </c>
      <c r="B295" s="13" t="str">
        <f t="shared" si="23"/>
        <v>42054Tai heo muối 200g</v>
      </c>
      <c r="C295" s="13" t="s">
        <v>323</v>
      </c>
      <c r="D295" s="13" t="e">
        <f>+VLOOKUP(F295,[1]Ban_hang!$E$3:$G$326,3,0)</f>
        <v>#N/A</v>
      </c>
      <c r="E295" s="13" t="str">
        <f t="shared" si="24"/>
        <v>42054Tai heo muối 200g</v>
      </c>
      <c r="F295" s="9">
        <v>42054</v>
      </c>
      <c r="G295" s="9" t="s">
        <v>22</v>
      </c>
      <c r="H295" s="9" t="s">
        <v>27</v>
      </c>
      <c r="I295" s="8">
        <v>5</v>
      </c>
      <c r="J295" s="5">
        <v>52815</v>
      </c>
      <c r="K295" s="5">
        <v>264075</v>
      </c>
      <c r="L295" s="5">
        <v>0</v>
      </c>
      <c r="M295" s="5">
        <v>0</v>
      </c>
      <c r="N295" s="5">
        <f t="shared" si="25"/>
        <v>5</v>
      </c>
      <c r="O295" s="5">
        <v>0</v>
      </c>
      <c r="P295" s="5">
        <f t="shared" si="26"/>
        <v>5</v>
      </c>
    </row>
    <row r="296" spans="1:17" hidden="1" x14ac:dyDescent="0.3">
      <c r="A296" s="12">
        <v>45120</v>
      </c>
      <c r="B296" s="13" t="str">
        <f t="shared" si="23"/>
        <v>42054Gà muối 500g</v>
      </c>
      <c r="C296" s="13" t="s">
        <v>323</v>
      </c>
      <c r="D296" s="13" t="e">
        <f>+VLOOKUP(F296,[1]Ban_hang!$E$3:$G$326,3,0)</f>
        <v>#N/A</v>
      </c>
      <c r="E296" s="13" t="str">
        <f t="shared" si="24"/>
        <v>42054Gà muối 500g</v>
      </c>
      <c r="F296" s="9">
        <v>42054</v>
      </c>
      <c r="G296" s="9" t="s">
        <v>16</v>
      </c>
      <c r="H296" s="9" t="s">
        <v>27</v>
      </c>
      <c r="I296" s="8">
        <v>20</v>
      </c>
      <c r="J296" s="5">
        <v>105505</v>
      </c>
      <c r="K296" s="5">
        <v>2110100</v>
      </c>
      <c r="L296" s="5">
        <v>0</v>
      </c>
      <c r="M296" s="5">
        <v>0</v>
      </c>
      <c r="N296" s="5">
        <f t="shared" si="25"/>
        <v>20</v>
      </c>
      <c r="O296" s="5">
        <v>0</v>
      </c>
      <c r="P296" s="5">
        <f t="shared" si="26"/>
        <v>20</v>
      </c>
    </row>
    <row r="297" spans="1:17" hidden="1" x14ac:dyDescent="0.3">
      <c r="A297" s="12">
        <v>45121</v>
      </c>
      <c r="B297" s="13" t="str">
        <f t="shared" si="23"/>
        <v>42086Chân giò heo muối 300g</v>
      </c>
      <c r="C297" s="13" t="s">
        <v>303</v>
      </c>
      <c r="D297" s="13" t="e">
        <f>+VLOOKUP(F297,[1]Ban_hang!$E$3:$G$326,3,0)</f>
        <v>#N/A</v>
      </c>
      <c r="E297" s="13" t="str">
        <f t="shared" si="24"/>
        <v>42086Chân giò heo muối 300g</v>
      </c>
      <c r="F297" s="9">
        <v>42086</v>
      </c>
      <c r="G297" s="9" t="s">
        <v>15</v>
      </c>
      <c r="H297" s="9" t="s">
        <v>27</v>
      </c>
      <c r="I297" s="8">
        <v>6</v>
      </c>
      <c r="J297" s="5">
        <v>69759</v>
      </c>
      <c r="K297" s="5">
        <v>418554</v>
      </c>
      <c r="L297" s="5">
        <v>0</v>
      </c>
      <c r="M297" s="5">
        <v>0</v>
      </c>
      <c r="N297" s="5">
        <f t="shared" si="25"/>
        <v>6</v>
      </c>
      <c r="O297" s="5">
        <v>0</v>
      </c>
      <c r="P297" s="5">
        <f t="shared" si="26"/>
        <v>6</v>
      </c>
    </row>
    <row r="298" spans="1:17" hidden="1" x14ac:dyDescent="0.3">
      <c r="A298" s="12">
        <v>45121</v>
      </c>
      <c r="B298" s="13" t="str">
        <f t="shared" si="23"/>
        <v>42086Bắp bò muối 300g</v>
      </c>
      <c r="C298" s="13" t="s">
        <v>303</v>
      </c>
      <c r="D298" s="13" t="e">
        <f>+VLOOKUP(F298,[1]Ban_hang!$E$3:$G$326,3,0)</f>
        <v>#N/A</v>
      </c>
      <c r="E298" s="13" t="str">
        <f t="shared" si="24"/>
        <v>42086Bắp bò muối 300g</v>
      </c>
      <c r="F298" s="9">
        <v>42086</v>
      </c>
      <c r="G298" s="9" t="s">
        <v>8</v>
      </c>
      <c r="H298" s="9" t="s">
        <v>27</v>
      </c>
      <c r="I298" s="8">
        <v>5</v>
      </c>
      <c r="J298" s="5">
        <v>124376</v>
      </c>
      <c r="K298" s="5">
        <v>621880</v>
      </c>
      <c r="L298" s="5">
        <v>0</v>
      </c>
      <c r="M298" s="5">
        <v>0</v>
      </c>
      <c r="N298" s="5">
        <f t="shared" si="25"/>
        <v>5</v>
      </c>
      <c r="O298" s="5">
        <v>0</v>
      </c>
      <c r="P298" s="5">
        <f t="shared" si="26"/>
        <v>5</v>
      </c>
    </row>
    <row r="299" spans="1:17" hidden="1" x14ac:dyDescent="0.3">
      <c r="A299" s="12">
        <v>45124</v>
      </c>
      <c r="B299" s="13" t="str">
        <f t="shared" si="23"/>
        <v>42251Tai heo muối 200g</v>
      </c>
      <c r="C299" s="13" t="s">
        <v>310</v>
      </c>
      <c r="D299" s="13" t="e">
        <f>+VLOOKUP(F299,[1]Ban_hang!$E$3:$G$326,3,0)</f>
        <v>#N/A</v>
      </c>
      <c r="E299" s="13" t="str">
        <f t="shared" si="24"/>
        <v>42251Tai heo muối 200g</v>
      </c>
      <c r="F299" s="9">
        <v>42251</v>
      </c>
      <c r="G299" s="9" t="s">
        <v>22</v>
      </c>
      <c r="H299" s="9" t="s">
        <v>27</v>
      </c>
      <c r="I299" s="8">
        <v>6</v>
      </c>
      <c r="J299" s="5">
        <v>52815</v>
      </c>
      <c r="K299" s="5">
        <v>316890</v>
      </c>
      <c r="L299" s="5">
        <v>0</v>
      </c>
      <c r="M299" s="5">
        <v>0</v>
      </c>
      <c r="N299" s="5">
        <f t="shared" si="25"/>
        <v>6</v>
      </c>
      <c r="O299" s="5">
        <v>0</v>
      </c>
      <c r="P299" s="5">
        <f t="shared" si="26"/>
        <v>6</v>
      </c>
    </row>
    <row r="300" spans="1:17" hidden="1" x14ac:dyDescent="0.3">
      <c r="A300" s="12">
        <v>45124</v>
      </c>
      <c r="B300" s="13" t="str">
        <f t="shared" si="23"/>
        <v>42251Tai heo muối 400g</v>
      </c>
      <c r="C300" s="13" t="s">
        <v>310</v>
      </c>
      <c r="D300" s="13" t="e">
        <f>+VLOOKUP(F300,[1]Ban_hang!$E$3:$G$326,3,0)</f>
        <v>#N/A</v>
      </c>
      <c r="E300" s="13" t="str">
        <f t="shared" si="24"/>
        <v>42251Tai heo muối 400g</v>
      </c>
      <c r="F300" s="9">
        <v>42251</v>
      </c>
      <c r="G300" s="9" t="s">
        <v>11</v>
      </c>
      <c r="H300" s="9" t="s">
        <v>27</v>
      </c>
      <c r="I300" s="8">
        <v>4</v>
      </c>
      <c r="J300" s="5">
        <v>101845</v>
      </c>
      <c r="K300" s="5">
        <v>407380</v>
      </c>
      <c r="L300" s="5">
        <v>0</v>
      </c>
      <c r="M300" s="5">
        <v>0</v>
      </c>
      <c r="N300" s="5">
        <f t="shared" si="25"/>
        <v>4</v>
      </c>
      <c r="O300" s="5">
        <v>0</v>
      </c>
      <c r="P300" s="5">
        <f t="shared" si="26"/>
        <v>4</v>
      </c>
    </row>
    <row r="301" spans="1:17" hidden="1" x14ac:dyDescent="0.3">
      <c r="A301" s="12">
        <v>45124</v>
      </c>
      <c r="B301" s="13" t="str">
        <f t="shared" si="23"/>
        <v>42251Bắp bò muối 200g</v>
      </c>
      <c r="C301" s="13" t="s">
        <v>310</v>
      </c>
      <c r="D301" s="13" t="e">
        <f>+VLOOKUP(F301,[1]Ban_hang!$E$3:$G$326,3,0)</f>
        <v>#N/A</v>
      </c>
      <c r="E301" s="13" t="str">
        <f t="shared" si="24"/>
        <v>42251Bắp bò muối 200g</v>
      </c>
      <c r="F301" s="9">
        <v>42251</v>
      </c>
      <c r="G301" s="9" t="s">
        <v>17</v>
      </c>
      <c r="H301" s="9" t="s">
        <v>27</v>
      </c>
      <c r="I301" s="8">
        <v>3</v>
      </c>
      <c r="J301" s="5">
        <v>83398</v>
      </c>
      <c r="K301" s="5">
        <v>250194</v>
      </c>
      <c r="L301" s="5">
        <v>0</v>
      </c>
      <c r="M301" s="5">
        <v>0</v>
      </c>
      <c r="N301" s="5">
        <f t="shared" si="25"/>
        <v>3</v>
      </c>
      <c r="O301" s="5">
        <v>0</v>
      </c>
      <c r="P301" s="5">
        <f t="shared" si="26"/>
        <v>3</v>
      </c>
    </row>
    <row r="302" spans="1:17" hidden="1" x14ac:dyDescent="0.3">
      <c r="A302" s="12">
        <v>45124</v>
      </c>
      <c r="B302" s="13" t="str">
        <f t="shared" si="23"/>
        <v>42251Bắp bò muối 300g</v>
      </c>
      <c r="C302" s="13" t="s">
        <v>310</v>
      </c>
      <c r="D302" s="13" t="e">
        <f>+VLOOKUP(F302,[1]Ban_hang!$E$3:$G$326,3,0)</f>
        <v>#N/A</v>
      </c>
      <c r="E302" s="13" t="str">
        <f t="shared" si="24"/>
        <v>42251Bắp bò muối 300g</v>
      </c>
      <c r="F302" s="9">
        <v>42251</v>
      </c>
      <c r="G302" s="9" t="s">
        <v>8</v>
      </c>
      <c r="H302" s="9" t="s">
        <v>27</v>
      </c>
      <c r="I302" s="8">
        <v>5</v>
      </c>
      <c r="J302" s="5">
        <v>124376</v>
      </c>
      <c r="K302" s="5">
        <v>621880</v>
      </c>
      <c r="L302" s="5">
        <v>0</v>
      </c>
      <c r="M302" s="5">
        <v>0</v>
      </c>
      <c r="N302" s="5">
        <f t="shared" si="25"/>
        <v>5</v>
      </c>
      <c r="O302" s="5">
        <v>0</v>
      </c>
      <c r="P302" s="5">
        <f t="shared" si="26"/>
        <v>5</v>
      </c>
    </row>
    <row r="303" spans="1:17" hidden="1" x14ac:dyDescent="0.3">
      <c r="A303" s="12">
        <v>45125</v>
      </c>
      <c r="B303" s="13" t="str">
        <f t="shared" si="23"/>
        <v>42358Chân giò heo muối 300g</v>
      </c>
      <c r="C303" s="13" t="s">
        <v>305</v>
      </c>
      <c r="D303" s="13" t="e">
        <f>+VLOOKUP(F303,[1]Ban_hang!$E$3:$G$326,3,0)</f>
        <v>#N/A</v>
      </c>
      <c r="E303" s="13" t="str">
        <f t="shared" si="24"/>
        <v>42358Chân giò heo muối 300g</v>
      </c>
      <c r="F303" s="9">
        <v>42358</v>
      </c>
      <c r="G303" s="9" t="s">
        <v>15</v>
      </c>
      <c r="H303" s="9" t="s">
        <v>27</v>
      </c>
      <c r="I303" s="8">
        <v>5</v>
      </c>
      <c r="J303" s="5">
        <v>62783</v>
      </c>
      <c r="K303" s="5">
        <v>313915</v>
      </c>
      <c r="L303" s="5">
        <v>0</v>
      </c>
      <c r="M303" s="5">
        <v>0</v>
      </c>
      <c r="N303" s="5">
        <f t="shared" si="25"/>
        <v>5</v>
      </c>
      <c r="O303" s="5">
        <v>0</v>
      </c>
      <c r="P303" s="5">
        <f t="shared" si="26"/>
        <v>5</v>
      </c>
    </row>
    <row r="304" spans="1:17" hidden="1" x14ac:dyDescent="0.3">
      <c r="A304" s="12">
        <v>45125</v>
      </c>
      <c r="B304" s="13" t="str">
        <f t="shared" si="23"/>
        <v>42358Gà muối 500g</v>
      </c>
      <c r="C304" s="13" t="s">
        <v>305</v>
      </c>
      <c r="D304" s="13" t="e">
        <f>+VLOOKUP(F304,[1]Ban_hang!$E$3:$G$326,3,0)</f>
        <v>#N/A</v>
      </c>
      <c r="E304" s="13" t="str">
        <f t="shared" si="24"/>
        <v>42358Gà muối 500g</v>
      </c>
      <c r="F304" s="9">
        <v>42358</v>
      </c>
      <c r="G304" s="9" t="s">
        <v>16</v>
      </c>
      <c r="H304" s="9" t="s">
        <v>27</v>
      </c>
      <c r="I304" s="8">
        <v>5</v>
      </c>
      <c r="J304" s="5">
        <v>105505</v>
      </c>
      <c r="K304" s="5">
        <v>527525</v>
      </c>
      <c r="L304" s="5">
        <v>0</v>
      </c>
      <c r="M304" s="5">
        <v>0</v>
      </c>
      <c r="N304" s="5">
        <f t="shared" si="25"/>
        <v>5</v>
      </c>
      <c r="O304" s="5">
        <v>0</v>
      </c>
      <c r="P304" s="5">
        <f t="shared" si="26"/>
        <v>5</v>
      </c>
    </row>
    <row r="305" spans="1:16" hidden="1" x14ac:dyDescent="0.3">
      <c r="A305" s="12">
        <v>45125</v>
      </c>
      <c r="B305" s="13" t="str">
        <f t="shared" si="23"/>
        <v>42358Giò Tai Lưỡi Xào 250g</v>
      </c>
      <c r="C305" s="13" t="s">
        <v>305</v>
      </c>
      <c r="D305" s="13" t="e">
        <f>+VLOOKUP(F305,[1]Ban_hang!$E$3:$G$326,3,0)</f>
        <v>#N/A</v>
      </c>
      <c r="E305" s="13" t="str">
        <f t="shared" si="24"/>
        <v>42358Giò Tai Lưỡi Xào 250g</v>
      </c>
      <c r="F305" s="9">
        <v>42358</v>
      </c>
      <c r="G305" s="9" t="s">
        <v>10</v>
      </c>
      <c r="H305" s="9" t="s">
        <v>27</v>
      </c>
      <c r="I305" s="8">
        <v>3</v>
      </c>
      <c r="J305" s="5">
        <v>47673</v>
      </c>
      <c r="K305" s="5">
        <v>143019</v>
      </c>
      <c r="L305" s="5">
        <v>0</v>
      </c>
      <c r="M305" s="5">
        <v>0</v>
      </c>
      <c r="N305" s="5">
        <f t="shared" si="25"/>
        <v>3</v>
      </c>
      <c r="O305" s="5">
        <v>0</v>
      </c>
      <c r="P305" s="5">
        <f t="shared" si="26"/>
        <v>3</v>
      </c>
    </row>
    <row r="306" spans="1:16" hidden="1" x14ac:dyDescent="0.3">
      <c r="A306" s="12">
        <v>45126</v>
      </c>
      <c r="B306" s="13" t="str">
        <f t="shared" si="23"/>
        <v>42409Chân giò heo muối 300g</v>
      </c>
      <c r="C306" s="13" t="s">
        <v>307</v>
      </c>
      <c r="D306" s="13" t="e">
        <f>+VLOOKUP(F306,[1]Ban_hang!$E$3:$G$326,3,0)</f>
        <v>#N/A</v>
      </c>
      <c r="E306" s="13" t="str">
        <f t="shared" si="24"/>
        <v>42409Chân giò heo muối 300g</v>
      </c>
      <c r="F306" s="9">
        <v>42409</v>
      </c>
      <c r="G306" s="9" t="s">
        <v>15</v>
      </c>
      <c r="H306" s="9" t="s">
        <v>27</v>
      </c>
      <c r="I306" s="8">
        <v>5</v>
      </c>
      <c r="J306" s="5">
        <v>62783</v>
      </c>
      <c r="K306" s="5">
        <v>313915</v>
      </c>
      <c r="L306" s="5">
        <v>0</v>
      </c>
      <c r="M306" s="5">
        <v>0</v>
      </c>
      <c r="N306" s="5">
        <f t="shared" si="25"/>
        <v>5</v>
      </c>
      <c r="O306" s="5">
        <v>0</v>
      </c>
      <c r="P306" s="5">
        <f t="shared" si="26"/>
        <v>5</v>
      </c>
    </row>
    <row r="307" spans="1:16" hidden="1" x14ac:dyDescent="0.3">
      <c r="A307" s="12">
        <v>45126</v>
      </c>
      <c r="B307" s="13" t="str">
        <f t="shared" si="23"/>
        <v>42409Chân giò heo muối 500g</v>
      </c>
      <c r="C307" s="13" t="s">
        <v>307</v>
      </c>
      <c r="D307" s="13" t="e">
        <f>+VLOOKUP(F307,[1]Ban_hang!$E$3:$G$326,3,0)</f>
        <v>#N/A</v>
      </c>
      <c r="E307" s="13" t="str">
        <f t="shared" si="24"/>
        <v>42409Chân giò heo muối 500g</v>
      </c>
      <c r="F307" s="9">
        <v>42409</v>
      </c>
      <c r="G307" s="9" t="s">
        <v>14</v>
      </c>
      <c r="H307" s="9" t="s">
        <v>27</v>
      </c>
      <c r="I307" s="8">
        <v>3</v>
      </c>
      <c r="J307" s="5">
        <v>113113</v>
      </c>
      <c r="K307" s="5">
        <v>339339</v>
      </c>
      <c r="L307" s="5">
        <v>0</v>
      </c>
      <c r="M307" s="5">
        <v>0</v>
      </c>
      <c r="N307" s="5">
        <f t="shared" si="25"/>
        <v>3</v>
      </c>
      <c r="O307" s="5">
        <v>1</v>
      </c>
      <c r="P307" s="5">
        <f t="shared" si="26"/>
        <v>2</v>
      </c>
    </row>
    <row r="308" spans="1:16" hidden="1" x14ac:dyDescent="0.3">
      <c r="A308" s="12">
        <v>45126</v>
      </c>
      <c r="B308" s="13" t="str">
        <f t="shared" si="23"/>
        <v>42409Gà muối 500g</v>
      </c>
      <c r="C308" s="13" t="s">
        <v>307</v>
      </c>
      <c r="D308" s="13" t="e">
        <f>+VLOOKUP(F308,[1]Ban_hang!$E$3:$G$326,3,0)</f>
        <v>#N/A</v>
      </c>
      <c r="E308" s="13" t="str">
        <f t="shared" si="24"/>
        <v>42409Gà muối 500g</v>
      </c>
      <c r="F308" s="9">
        <v>42409</v>
      </c>
      <c r="G308" s="9" t="s">
        <v>16</v>
      </c>
      <c r="H308" s="9" t="s">
        <v>27</v>
      </c>
      <c r="I308" s="8">
        <v>6</v>
      </c>
      <c r="J308" s="5">
        <v>105505</v>
      </c>
      <c r="K308" s="5">
        <v>633030</v>
      </c>
      <c r="L308" s="5">
        <v>0</v>
      </c>
      <c r="M308" s="5">
        <v>0</v>
      </c>
      <c r="N308" s="5">
        <f t="shared" si="25"/>
        <v>6</v>
      </c>
      <c r="O308" s="5">
        <v>0</v>
      </c>
      <c r="P308" s="5">
        <f t="shared" si="26"/>
        <v>6</v>
      </c>
    </row>
    <row r="309" spans="1:16" hidden="1" x14ac:dyDescent="0.3">
      <c r="A309" s="12">
        <v>45126</v>
      </c>
      <c r="B309" s="13" t="str">
        <f t="shared" si="23"/>
        <v>42410Chân giò heo muối 300g</v>
      </c>
      <c r="C309" s="13" t="s">
        <v>326</v>
      </c>
      <c r="D309" s="13" t="e">
        <f>+VLOOKUP(F309,[1]Ban_hang!$E$3:$G$326,3,0)</f>
        <v>#N/A</v>
      </c>
      <c r="E309" s="13" t="str">
        <f t="shared" si="24"/>
        <v>42410Chân giò heo muối 300g</v>
      </c>
      <c r="F309" s="9">
        <v>42410</v>
      </c>
      <c r="G309" s="9" t="s">
        <v>15</v>
      </c>
      <c r="H309" s="9" t="s">
        <v>27</v>
      </c>
      <c r="I309" s="8">
        <v>5</v>
      </c>
      <c r="J309" s="5">
        <v>62783</v>
      </c>
      <c r="K309" s="5">
        <v>313915</v>
      </c>
      <c r="L309" s="5">
        <v>0</v>
      </c>
      <c r="M309" s="5">
        <v>0</v>
      </c>
      <c r="N309" s="5">
        <f t="shared" si="25"/>
        <v>5</v>
      </c>
      <c r="O309" s="5">
        <v>0</v>
      </c>
      <c r="P309" s="5">
        <f t="shared" si="26"/>
        <v>5</v>
      </c>
    </row>
    <row r="310" spans="1:16" hidden="1" x14ac:dyDescent="0.3">
      <c r="A310" s="12">
        <v>45126</v>
      </c>
      <c r="B310" s="13" t="str">
        <f t="shared" si="23"/>
        <v>42410Tai heo muối 200g</v>
      </c>
      <c r="C310" s="13" t="s">
        <v>326</v>
      </c>
      <c r="D310" s="13" t="e">
        <f>+VLOOKUP(F310,[1]Ban_hang!$E$3:$G$326,3,0)</f>
        <v>#N/A</v>
      </c>
      <c r="E310" s="13" t="str">
        <f t="shared" si="24"/>
        <v>42410Tai heo muối 200g</v>
      </c>
      <c r="F310" s="9">
        <v>42410</v>
      </c>
      <c r="G310" s="9" t="s">
        <v>22</v>
      </c>
      <c r="H310" s="9" t="s">
        <v>27</v>
      </c>
      <c r="I310" s="8">
        <v>5</v>
      </c>
      <c r="J310" s="5">
        <v>52815</v>
      </c>
      <c r="K310" s="5">
        <v>264075</v>
      </c>
      <c r="L310" s="5">
        <v>0</v>
      </c>
      <c r="M310" s="8">
        <v>2</v>
      </c>
      <c r="N310" s="5">
        <f t="shared" si="25"/>
        <v>3</v>
      </c>
      <c r="O310" s="5">
        <v>0</v>
      </c>
      <c r="P310" s="5">
        <f t="shared" si="26"/>
        <v>3</v>
      </c>
    </row>
    <row r="311" spans="1:16" hidden="1" x14ac:dyDescent="0.3">
      <c r="A311" s="12">
        <v>45126</v>
      </c>
      <c r="B311" s="13" t="str">
        <f t="shared" si="23"/>
        <v>42410Gà muối 500g</v>
      </c>
      <c r="C311" s="13" t="s">
        <v>326</v>
      </c>
      <c r="D311" s="13" t="e">
        <f>+VLOOKUP(F311,[1]Ban_hang!$E$3:$G$326,3,0)</f>
        <v>#N/A</v>
      </c>
      <c r="E311" s="13" t="str">
        <f t="shared" si="24"/>
        <v>42410Gà muối 500g</v>
      </c>
      <c r="F311" s="9">
        <v>42410</v>
      </c>
      <c r="G311" s="9" t="s">
        <v>16</v>
      </c>
      <c r="H311" s="9" t="s">
        <v>27</v>
      </c>
      <c r="I311" s="8">
        <v>5</v>
      </c>
      <c r="J311" s="5">
        <v>105505</v>
      </c>
      <c r="K311" s="5">
        <v>527525</v>
      </c>
      <c r="L311" s="5">
        <v>0</v>
      </c>
      <c r="M311" s="8">
        <v>2</v>
      </c>
      <c r="N311" s="5">
        <f t="shared" si="25"/>
        <v>3</v>
      </c>
      <c r="O311" s="5">
        <v>0</v>
      </c>
      <c r="P311" s="5">
        <f t="shared" si="26"/>
        <v>3</v>
      </c>
    </row>
    <row r="312" spans="1:16" hidden="1" x14ac:dyDescent="0.3">
      <c r="A312" s="12">
        <v>45126</v>
      </c>
      <c r="B312" s="13" t="str">
        <f t="shared" si="23"/>
        <v>42410Bắp bò muối 200g</v>
      </c>
      <c r="C312" s="13" t="s">
        <v>326</v>
      </c>
      <c r="D312" s="13" t="e">
        <f>+VLOOKUP(F312,[1]Ban_hang!$E$3:$G$326,3,0)</f>
        <v>#N/A</v>
      </c>
      <c r="E312" s="13" t="str">
        <f t="shared" si="24"/>
        <v>42410Bắp bò muối 200g</v>
      </c>
      <c r="F312" s="9">
        <v>42410</v>
      </c>
      <c r="G312" s="9" t="s">
        <v>17</v>
      </c>
      <c r="H312" s="9" t="s">
        <v>27</v>
      </c>
      <c r="I312" s="8">
        <v>3</v>
      </c>
      <c r="J312" s="5">
        <v>83398</v>
      </c>
      <c r="K312" s="5">
        <v>250194</v>
      </c>
      <c r="L312" s="5">
        <v>0</v>
      </c>
      <c r="M312" s="8">
        <v>1</v>
      </c>
      <c r="N312" s="5">
        <f t="shared" si="25"/>
        <v>2</v>
      </c>
      <c r="O312" s="5">
        <v>0</v>
      </c>
      <c r="P312" s="5">
        <f t="shared" si="26"/>
        <v>2</v>
      </c>
    </row>
    <row r="313" spans="1:16" hidden="1" x14ac:dyDescent="0.3">
      <c r="A313" s="12">
        <v>45126</v>
      </c>
      <c r="B313" s="13" t="str">
        <f t="shared" si="23"/>
        <v>42411Chân giò heo muối 300g</v>
      </c>
      <c r="C313" s="13" t="s">
        <v>309</v>
      </c>
      <c r="D313" s="13" t="e">
        <f>+VLOOKUP(F313,[1]Ban_hang!$E$3:$G$326,3,0)</f>
        <v>#N/A</v>
      </c>
      <c r="E313" s="13" t="str">
        <f t="shared" si="24"/>
        <v>42411Chân giò heo muối 300g</v>
      </c>
      <c r="F313" s="9">
        <v>42411</v>
      </c>
      <c r="G313" s="9" t="s">
        <v>15</v>
      </c>
      <c r="H313" s="9" t="s">
        <v>27</v>
      </c>
      <c r="I313" s="8">
        <v>10</v>
      </c>
      <c r="J313" s="5">
        <v>62783</v>
      </c>
      <c r="K313" s="5">
        <v>627830</v>
      </c>
      <c r="L313" s="5">
        <v>0</v>
      </c>
      <c r="M313" s="5">
        <v>0</v>
      </c>
      <c r="N313" s="5">
        <f t="shared" si="25"/>
        <v>10</v>
      </c>
      <c r="O313" s="5">
        <v>0</v>
      </c>
      <c r="P313" s="5">
        <f t="shared" si="26"/>
        <v>10</v>
      </c>
    </row>
    <row r="314" spans="1:16" hidden="1" x14ac:dyDescent="0.3">
      <c r="A314" s="12">
        <v>45126</v>
      </c>
      <c r="B314" s="13" t="str">
        <f t="shared" si="23"/>
        <v>42411Gà muối 500g</v>
      </c>
      <c r="C314" s="13" t="s">
        <v>309</v>
      </c>
      <c r="D314" s="13" t="e">
        <f>+VLOOKUP(F314,[1]Ban_hang!$E$3:$G$326,3,0)</f>
        <v>#N/A</v>
      </c>
      <c r="E314" s="13" t="str">
        <f t="shared" si="24"/>
        <v>42411Gà muối 500g</v>
      </c>
      <c r="F314" s="9">
        <v>42411</v>
      </c>
      <c r="G314" s="9" t="s">
        <v>16</v>
      </c>
      <c r="H314" s="9" t="s">
        <v>27</v>
      </c>
      <c r="I314" s="8">
        <v>15</v>
      </c>
      <c r="J314" s="5">
        <v>105505</v>
      </c>
      <c r="K314" s="5">
        <v>1582575</v>
      </c>
      <c r="L314" s="5">
        <v>0</v>
      </c>
      <c r="M314" s="5">
        <v>0</v>
      </c>
      <c r="N314" s="5">
        <f t="shared" si="25"/>
        <v>15</v>
      </c>
      <c r="O314" s="5">
        <v>0</v>
      </c>
      <c r="P314" s="5">
        <f t="shared" si="26"/>
        <v>15</v>
      </c>
    </row>
    <row r="315" spans="1:16" hidden="1" x14ac:dyDescent="0.3">
      <c r="A315" s="12">
        <v>45126</v>
      </c>
      <c r="B315" s="13" t="str">
        <f t="shared" si="23"/>
        <v>42411Giò Tai Lưỡi Xào 250g</v>
      </c>
      <c r="C315" s="13" t="s">
        <v>309</v>
      </c>
      <c r="D315" s="13" t="e">
        <f>+VLOOKUP(F315,[1]Ban_hang!$E$3:$G$326,3,0)</f>
        <v>#N/A</v>
      </c>
      <c r="E315" s="13" t="str">
        <f t="shared" si="24"/>
        <v>42411Giò Tai Lưỡi Xào 250g</v>
      </c>
      <c r="F315" s="9">
        <v>42411</v>
      </c>
      <c r="G315" s="9" t="s">
        <v>10</v>
      </c>
      <c r="H315" s="9" t="s">
        <v>27</v>
      </c>
      <c r="I315" s="8">
        <v>5</v>
      </c>
      <c r="J315" s="5">
        <v>47673</v>
      </c>
      <c r="K315" s="5">
        <v>238365</v>
      </c>
      <c r="L315" s="5">
        <v>0</v>
      </c>
      <c r="M315" s="5">
        <v>0</v>
      </c>
      <c r="N315" s="5">
        <f t="shared" si="25"/>
        <v>5</v>
      </c>
      <c r="O315" s="5">
        <v>0</v>
      </c>
      <c r="P315" s="5">
        <f t="shared" si="26"/>
        <v>5</v>
      </c>
    </row>
    <row r="316" spans="1:16" hidden="1" x14ac:dyDescent="0.3">
      <c r="A316" s="12">
        <v>45126</v>
      </c>
      <c r="B316" s="13" t="str">
        <f t="shared" si="23"/>
        <v>42411Mọc Nấm Hương 250g</v>
      </c>
      <c r="C316" s="13" t="s">
        <v>309</v>
      </c>
      <c r="D316" s="13" t="e">
        <f>+VLOOKUP(F316,[1]Ban_hang!$E$3:$G$326,3,0)</f>
        <v>#N/A</v>
      </c>
      <c r="E316" s="13" t="str">
        <f t="shared" si="24"/>
        <v>42411Mọc Nấm Hương 250g</v>
      </c>
      <c r="F316" s="9">
        <v>42411</v>
      </c>
      <c r="G316" s="9" t="s">
        <v>6</v>
      </c>
      <c r="H316" s="9" t="s">
        <v>27</v>
      </c>
      <c r="I316" s="8">
        <v>5</v>
      </c>
      <c r="J316" s="5">
        <v>43700</v>
      </c>
      <c r="K316" s="5">
        <v>218500</v>
      </c>
      <c r="L316" s="5">
        <v>0</v>
      </c>
      <c r="M316" s="5">
        <v>0</v>
      </c>
      <c r="N316" s="5">
        <f t="shared" si="25"/>
        <v>5</v>
      </c>
      <c r="O316" s="5">
        <v>0</v>
      </c>
      <c r="P316" s="5">
        <f t="shared" si="26"/>
        <v>5</v>
      </c>
    </row>
    <row r="317" spans="1:16" hidden="1" x14ac:dyDescent="0.3">
      <c r="A317" s="12">
        <v>45127</v>
      </c>
      <c r="B317" s="13" t="str">
        <f t="shared" si="23"/>
        <v>43588Chân giò heo muối 300g</v>
      </c>
      <c r="C317" s="13" t="s">
        <v>310</v>
      </c>
      <c r="D317" s="13" t="e">
        <f>+VLOOKUP(F317,[1]Ban_hang!$E$3:$G$326,3,0)</f>
        <v>#N/A</v>
      </c>
      <c r="E317" s="13" t="str">
        <f t="shared" si="24"/>
        <v>43588Chân giò heo muối 300g</v>
      </c>
      <c r="F317" s="9">
        <v>43588</v>
      </c>
      <c r="G317" s="9" t="s">
        <v>15</v>
      </c>
      <c r="H317" s="9" t="s">
        <v>27</v>
      </c>
      <c r="I317" s="8">
        <v>5</v>
      </c>
      <c r="J317" s="5">
        <v>62783</v>
      </c>
      <c r="K317" s="5">
        <v>313915</v>
      </c>
      <c r="L317" s="5">
        <v>0</v>
      </c>
      <c r="M317" s="5">
        <v>0</v>
      </c>
      <c r="N317" s="5">
        <f t="shared" si="25"/>
        <v>5</v>
      </c>
      <c r="O317" s="5">
        <v>0</v>
      </c>
      <c r="P317" s="5">
        <f t="shared" si="26"/>
        <v>5</v>
      </c>
    </row>
    <row r="318" spans="1:16" hidden="1" x14ac:dyDescent="0.3">
      <c r="A318" s="12">
        <v>45127</v>
      </c>
      <c r="B318" s="13" t="str">
        <f t="shared" si="23"/>
        <v>43588Chân giò heo muối 500g</v>
      </c>
      <c r="C318" s="13" t="s">
        <v>310</v>
      </c>
      <c r="D318" s="13" t="e">
        <f>+VLOOKUP(F318,[1]Ban_hang!$E$3:$G$326,3,0)</f>
        <v>#N/A</v>
      </c>
      <c r="E318" s="13" t="str">
        <f t="shared" si="24"/>
        <v>43588Chân giò heo muối 500g</v>
      </c>
      <c r="F318" s="9">
        <v>43588</v>
      </c>
      <c r="G318" s="9" t="s">
        <v>14</v>
      </c>
      <c r="H318" s="9" t="s">
        <v>27</v>
      </c>
      <c r="I318" s="8">
        <v>5</v>
      </c>
      <c r="J318" s="5">
        <v>113113</v>
      </c>
      <c r="K318" s="5">
        <v>565565</v>
      </c>
      <c r="L318" s="5">
        <v>0</v>
      </c>
      <c r="M318" s="5">
        <v>0</v>
      </c>
      <c r="N318" s="5">
        <f t="shared" si="25"/>
        <v>5</v>
      </c>
      <c r="O318" s="5">
        <v>0</v>
      </c>
      <c r="P318" s="5">
        <f t="shared" si="26"/>
        <v>5</v>
      </c>
    </row>
    <row r="319" spans="1:16" hidden="1" x14ac:dyDescent="0.3">
      <c r="A319" s="12">
        <v>45127</v>
      </c>
      <c r="B319" s="13" t="str">
        <f t="shared" si="23"/>
        <v>43588Gà muối 500g</v>
      </c>
      <c r="C319" s="13" t="s">
        <v>310</v>
      </c>
      <c r="D319" s="13" t="e">
        <f>+VLOOKUP(F319,[1]Ban_hang!$E$3:$G$326,3,0)</f>
        <v>#N/A</v>
      </c>
      <c r="E319" s="13" t="str">
        <f t="shared" si="24"/>
        <v>43588Gà muối 500g</v>
      </c>
      <c r="F319" s="9">
        <v>43588</v>
      </c>
      <c r="G319" s="9" t="s">
        <v>16</v>
      </c>
      <c r="H319" s="9" t="s">
        <v>27</v>
      </c>
      <c r="I319" s="8">
        <v>10</v>
      </c>
      <c r="J319" s="5">
        <v>105505</v>
      </c>
      <c r="K319" s="5">
        <v>1055050</v>
      </c>
      <c r="L319" s="5">
        <v>0</v>
      </c>
      <c r="M319" s="5">
        <v>0</v>
      </c>
      <c r="N319" s="5">
        <f t="shared" si="25"/>
        <v>10</v>
      </c>
      <c r="O319" s="5">
        <v>0</v>
      </c>
      <c r="P319" s="5">
        <f t="shared" si="26"/>
        <v>10</v>
      </c>
    </row>
    <row r="320" spans="1:16" hidden="1" x14ac:dyDescent="0.3">
      <c r="A320" s="12">
        <v>45127</v>
      </c>
      <c r="B320" s="13" t="str">
        <f t="shared" si="23"/>
        <v>43588Bắp bò muối 200g</v>
      </c>
      <c r="C320" s="13" t="s">
        <v>310</v>
      </c>
      <c r="D320" s="13" t="e">
        <f>+VLOOKUP(F320,[1]Ban_hang!$E$3:$G$326,3,0)</f>
        <v>#N/A</v>
      </c>
      <c r="E320" s="13" t="str">
        <f t="shared" si="24"/>
        <v>43588Bắp bò muối 200g</v>
      </c>
      <c r="F320" s="9">
        <v>43588</v>
      </c>
      <c r="G320" s="9" t="s">
        <v>17</v>
      </c>
      <c r="H320" s="9" t="s">
        <v>27</v>
      </c>
      <c r="I320" s="8">
        <v>5</v>
      </c>
      <c r="J320" s="5">
        <v>83398</v>
      </c>
      <c r="K320" s="5">
        <v>416990</v>
      </c>
      <c r="L320" s="5">
        <v>0</v>
      </c>
      <c r="M320" s="5">
        <v>0</v>
      </c>
      <c r="N320" s="5">
        <f t="shared" si="25"/>
        <v>5</v>
      </c>
      <c r="O320" s="5">
        <v>0</v>
      </c>
      <c r="P320" s="5">
        <f t="shared" si="26"/>
        <v>5</v>
      </c>
    </row>
    <row r="321" spans="1:16" hidden="1" x14ac:dyDescent="0.3">
      <c r="A321" s="12">
        <v>45127</v>
      </c>
      <c r="B321" s="13" t="str">
        <f t="shared" si="23"/>
        <v>43588Giò Tai Lưỡi Xào 250g</v>
      </c>
      <c r="C321" s="13" t="s">
        <v>310</v>
      </c>
      <c r="D321" s="13" t="e">
        <f>+VLOOKUP(F321,[1]Ban_hang!$E$3:$G$326,3,0)</f>
        <v>#N/A</v>
      </c>
      <c r="E321" s="13" t="str">
        <f t="shared" si="24"/>
        <v>43588Giò Tai Lưỡi Xào 250g</v>
      </c>
      <c r="F321" s="9">
        <v>43588</v>
      </c>
      <c r="G321" s="9" t="s">
        <v>10</v>
      </c>
      <c r="H321" s="9" t="s">
        <v>27</v>
      </c>
      <c r="I321" s="8">
        <v>10</v>
      </c>
      <c r="J321" s="5">
        <v>47673</v>
      </c>
      <c r="K321" s="5">
        <v>476730</v>
      </c>
      <c r="L321" s="5">
        <v>0</v>
      </c>
      <c r="M321" s="5">
        <v>0</v>
      </c>
      <c r="N321" s="5">
        <f t="shared" si="25"/>
        <v>10</v>
      </c>
      <c r="O321" s="5">
        <v>0</v>
      </c>
      <c r="P321" s="5">
        <f t="shared" si="26"/>
        <v>10</v>
      </c>
    </row>
    <row r="322" spans="1:16" hidden="1" x14ac:dyDescent="0.3">
      <c r="A322" s="12">
        <v>45128</v>
      </c>
      <c r="B322" s="13" t="str">
        <f t="shared" si="23"/>
        <v>43601Chân giò heo muối 300g</v>
      </c>
      <c r="C322" s="13" t="s">
        <v>303</v>
      </c>
      <c r="D322" s="13" t="e">
        <f>+VLOOKUP(F322,[1]Ban_hang!$E$3:$G$326,3,0)</f>
        <v>#N/A</v>
      </c>
      <c r="E322" s="13" t="str">
        <f t="shared" si="24"/>
        <v>43601Chân giò heo muối 300g</v>
      </c>
      <c r="F322" s="9">
        <v>43601</v>
      </c>
      <c r="G322" s="9" t="s">
        <v>15</v>
      </c>
      <c r="H322" s="9" t="s">
        <v>27</v>
      </c>
      <c r="I322" s="8">
        <v>3</v>
      </c>
      <c r="J322" s="5">
        <v>62783</v>
      </c>
      <c r="K322" s="5">
        <v>188349</v>
      </c>
      <c r="L322" s="5">
        <v>0</v>
      </c>
      <c r="M322" s="5">
        <v>0</v>
      </c>
      <c r="N322" s="5">
        <f t="shared" si="25"/>
        <v>3</v>
      </c>
      <c r="O322" s="5">
        <v>0</v>
      </c>
      <c r="P322" s="5">
        <f t="shared" si="26"/>
        <v>3</v>
      </c>
    </row>
    <row r="323" spans="1:16" hidden="1" x14ac:dyDescent="0.3">
      <c r="A323" s="12">
        <v>45128</v>
      </c>
      <c r="B323" s="13" t="str">
        <f t="shared" si="23"/>
        <v>43601Bắp bò muối 200g</v>
      </c>
      <c r="C323" s="13" t="s">
        <v>303</v>
      </c>
      <c r="D323" s="13" t="e">
        <f>+VLOOKUP(F323,[1]Ban_hang!$E$3:$G$326,3,0)</f>
        <v>#N/A</v>
      </c>
      <c r="E323" s="13" t="str">
        <f t="shared" si="24"/>
        <v>43601Bắp bò muối 200g</v>
      </c>
      <c r="F323" s="9">
        <v>43601</v>
      </c>
      <c r="G323" s="9" t="s">
        <v>17</v>
      </c>
      <c r="H323" s="9" t="s">
        <v>27</v>
      </c>
      <c r="I323" s="8">
        <v>3</v>
      </c>
      <c r="J323" s="5">
        <v>83398</v>
      </c>
      <c r="K323" s="5">
        <v>250194</v>
      </c>
      <c r="L323" s="5">
        <v>0</v>
      </c>
      <c r="M323" s="5">
        <v>0</v>
      </c>
      <c r="N323" s="5">
        <f t="shared" si="25"/>
        <v>3</v>
      </c>
      <c r="O323" s="5">
        <v>0</v>
      </c>
      <c r="P323" s="5">
        <f t="shared" si="26"/>
        <v>3</v>
      </c>
    </row>
    <row r="324" spans="1:16" hidden="1" x14ac:dyDescent="0.3">
      <c r="A324" s="12">
        <v>45128</v>
      </c>
      <c r="B324" s="13" t="str">
        <f t="shared" si="23"/>
        <v>43601Giò Tai Lưỡi Xào 250g</v>
      </c>
      <c r="C324" s="13" t="s">
        <v>303</v>
      </c>
      <c r="D324" s="13" t="e">
        <f>+VLOOKUP(F324,[1]Ban_hang!$E$3:$G$326,3,0)</f>
        <v>#N/A</v>
      </c>
      <c r="E324" s="13" t="str">
        <f t="shared" si="24"/>
        <v>43601Giò Tai Lưỡi Xào 250g</v>
      </c>
      <c r="F324" s="9">
        <v>43601</v>
      </c>
      <c r="G324" s="9" t="s">
        <v>10</v>
      </c>
      <c r="H324" s="9" t="s">
        <v>27</v>
      </c>
      <c r="I324" s="8">
        <v>5</v>
      </c>
      <c r="J324" s="5">
        <v>47673</v>
      </c>
      <c r="K324" s="5">
        <v>238365</v>
      </c>
      <c r="L324" s="5">
        <v>0</v>
      </c>
      <c r="M324" s="5">
        <v>0</v>
      </c>
      <c r="N324" s="5">
        <f t="shared" si="25"/>
        <v>5</v>
      </c>
      <c r="O324" s="5">
        <v>0</v>
      </c>
      <c r="P324" s="5">
        <f t="shared" si="26"/>
        <v>5</v>
      </c>
    </row>
    <row r="325" spans="1:16" hidden="1" x14ac:dyDescent="0.3">
      <c r="A325" s="12">
        <v>45128</v>
      </c>
      <c r="B325" s="13" t="str">
        <f t="shared" ref="B325:B388" si="27">+F325&amp;G325</f>
        <v>43630Chân giò heo muối 300g</v>
      </c>
      <c r="C325" s="13" t="s">
        <v>327</v>
      </c>
      <c r="D325" s="13" t="e">
        <f>+VLOOKUP(F325,[1]Ban_hang!$E$3:$G$326,3,0)</f>
        <v>#N/A</v>
      </c>
      <c r="E325" s="13" t="str">
        <f t="shared" si="24"/>
        <v>43630Chân giò heo muối 300g</v>
      </c>
      <c r="F325" s="9">
        <v>43630</v>
      </c>
      <c r="G325" s="9" t="s">
        <v>15</v>
      </c>
      <c r="H325" s="9" t="s">
        <v>27</v>
      </c>
      <c r="I325" s="8">
        <v>3</v>
      </c>
      <c r="J325" s="5">
        <v>62783</v>
      </c>
      <c r="K325" s="5">
        <v>188349</v>
      </c>
      <c r="L325" s="5">
        <v>0</v>
      </c>
      <c r="M325" s="8">
        <v>1</v>
      </c>
      <c r="N325" s="5">
        <f t="shared" si="25"/>
        <v>2</v>
      </c>
      <c r="O325" s="5">
        <v>0</v>
      </c>
      <c r="P325" s="5">
        <f t="shared" si="26"/>
        <v>2</v>
      </c>
    </row>
    <row r="326" spans="1:16" hidden="1" x14ac:dyDescent="0.3">
      <c r="A326" s="12">
        <v>45128</v>
      </c>
      <c r="B326" s="13" t="str">
        <f t="shared" si="27"/>
        <v>43630Tai heo muối 200g</v>
      </c>
      <c r="C326" s="13" t="s">
        <v>327</v>
      </c>
      <c r="D326" s="13" t="e">
        <f>+VLOOKUP(F326,[1]Ban_hang!$E$3:$G$326,3,0)</f>
        <v>#N/A</v>
      </c>
      <c r="E326" s="13" t="str">
        <f t="shared" ref="E326:E389" si="28">+F326&amp;G326</f>
        <v>43630Tai heo muối 200g</v>
      </c>
      <c r="F326" s="9">
        <v>43630</v>
      </c>
      <c r="G326" s="9" t="s">
        <v>22</v>
      </c>
      <c r="H326" s="9" t="s">
        <v>27</v>
      </c>
      <c r="I326" s="8">
        <v>3</v>
      </c>
      <c r="J326" s="5">
        <v>52815</v>
      </c>
      <c r="K326" s="5">
        <v>158445</v>
      </c>
      <c r="L326" s="5">
        <v>0</v>
      </c>
      <c r="M326" s="5">
        <v>0</v>
      </c>
      <c r="N326" s="5">
        <f t="shared" ref="N326:N389" si="29">+I326-M326</f>
        <v>3</v>
      </c>
      <c r="O326" s="5">
        <v>0</v>
      </c>
      <c r="P326" s="5">
        <f t="shared" ref="P326:P389" si="30">+N326-O326</f>
        <v>3</v>
      </c>
    </row>
    <row r="327" spans="1:16" hidden="1" x14ac:dyDescent="0.3">
      <c r="A327" s="12">
        <v>45128</v>
      </c>
      <c r="B327" s="13" t="str">
        <f t="shared" si="27"/>
        <v>43630Gà muối 500g</v>
      </c>
      <c r="C327" s="13" t="s">
        <v>327</v>
      </c>
      <c r="D327" s="13" t="e">
        <f>+VLOOKUP(F327,[1]Ban_hang!$E$3:$G$326,3,0)</f>
        <v>#N/A</v>
      </c>
      <c r="E327" s="13" t="str">
        <f t="shared" si="28"/>
        <v>43630Gà muối 500g</v>
      </c>
      <c r="F327" s="9">
        <v>43630</v>
      </c>
      <c r="G327" s="9" t="s">
        <v>16</v>
      </c>
      <c r="H327" s="9" t="s">
        <v>27</v>
      </c>
      <c r="I327" s="8">
        <v>6</v>
      </c>
      <c r="J327" s="5">
        <v>105505</v>
      </c>
      <c r="K327" s="5">
        <v>633030</v>
      </c>
      <c r="L327" s="5">
        <v>0</v>
      </c>
      <c r="M327" s="8">
        <v>5</v>
      </c>
      <c r="N327" s="5">
        <f t="shared" si="29"/>
        <v>1</v>
      </c>
      <c r="O327" s="5">
        <v>0</v>
      </c>
      <c r="P327" s="5">
        <f t="shared" si="30"/>
        <v>1</v>
      </c>
    </row>
    <row r="328" spans="1:16" hidden="1" x14ac:dyDescent="0.3">
      <c r="A328" s="12">
        <v>45128</v>
      </c>
      <c r="B328" s="13" t="str">
        <f t="shared" si="27"/>
        <v>43630Giò Tai Lưỡi Xào 250g</v>
      </c>
      <c r="C328" s="13" t="s">
        <v>327</v>
      </c>
      <c r="D328" s="13" t="e">
        <f>+VLOOKUP(F328,[1]Ban_hang!$E$3:$G$326,3,0)</f>
        <v>#N/A</v>
      </c>
      <c r="E328" s="13" t="str">
        <f t="shared" si="28"/>
        <v>43630Giò Tai Lưỡi Xào 250g</v>
      </c>
      <c r="F328" s="9">
        <v>43630</v>
      </c>
      <c r="G328" s="9" t="s">
        <v>10</v>
      </c>
      <c r="H328" s="9" t="s">
        <v>27</v>
      </c>
      <c r="I328" s="8">
        <v>3</v>
      </c>
      <c r="J328" s="5">
        <v>47673</v>
      </c>
      <c r="K328" s="5">
        <v>143019</v>
      </c>
      <c r="L328" s="5">
        <v>0</v>
      </c>
      <c r="M328" s="5">
        <v>0</v>
      </c>
      <c r="N328" s="5">
        <f t="shared" si="29"/>
        <v>3</v>
      </c>
      <c r="O328" s="5">
        <v>0</v>
      </c>
      <c r="P328" s="5">
        <f t="shared" si="30"/>
        <v>3</v>
      </c>
    </row>
    <row r="329" spans="1:16" hidden="1" x14ac:dyDescent="0.3">
      <c r="A329" s="12">
        <v>45128</v>
      </c>
      <c r="B329" s="13" t="str">
        <f t="shared" si="27"/>
        <v>43630Mọc Nấm Hương 250g</v>
      </c>
      <c r="C329" s="13" t="s">
        <v>327</v>
      </c>
      <c r="D329" s="13" t="e">
        <f>+VLOOKUP(F329,[1]Ban_hang!$E$3:$G$326,3,0)</f>
        <v>#N/A</v>
      </c>
      <c r="E329" s="13" t="str">
        <f t="shared" si="28"/>
        <v>43630Mọc Nấm Hương 250g</v>
      </c>
      <c r="F329" s="9">
        <v>43630</v>
      </c>
      <c r="G329" s="9" t="s">
        <v>6</v>
      </c>
      <c r="H329" s="9" t="s">
        <v>27</v>
      </c>
      <c r="I329" s="8">
        <v>3</v>
      </c>
      <c r="J329" s="5">
        <v>43700</v>
      </c>
      <c r="K329" s="5">
        <v>131100</v>
      </c>
      <c r="L329" s="5">
        <v>0</v>
      </c>
      <c r="M329" s="5">
        <v>0</v>
      </c>
      <c r="N329" s="5">
        <f t="shared" si="29"/>
        <v>3</v>
      </c>
      <c r="O329" s="5">
        <v>0</v>
      </c>
      <c r="P329" s="5">
        <f t="shared" si="30"/>
        <v>3</v>
      </c>
    </row>
    <row r="330" spans="1:16" hidden="1" x14ac:dyDescent="0.3">
      <c r="A330" s="12">
        <v>45129</v>
      </c>
      <c r="B330" s="13" t="str">
        <f t="shared" si="27"/>
        <v>43757Chân giò heo muối 300g</v>
      </c>
      <c r="C330" s="13" t="s">
        <v>328</v>
      </c>
      <c r="D330" s="13" t="e">
        <f>+VLOOKUP(F330,[1]Ban_hang!$E$3:$G$326,3,0)</f>
        <v>#N/A</v>
      </c>
      <c r="E330" s="13" t="str">
        <f t="shared" si="28"/>
        <v>43757Chân giò heo muối 300g</v>
      </c>
      <c r="F330" s="9">
        <v>43757</v>
      </c>
      <c r="G330" s="9" t="s">
        <v>15</v>
      </c>
      <c r="H330" s="9" t="s">
        <v>27</v>
      </c>
      <c r="I330" s="8">
        <v>5</v>
      </c>
      <c r="J330" s="5">
        <v>62783</v>
      </c>
      <c r="K330" s="5">
        <v>313915</v>
      </c>
      <c r="L330" s="5">
        <v>0</v>
      </c>
      <c r="M330" s="5">
        <v>0</v>
      </c>
      <c r="N330" s="5">
        <f t="shared" si="29"/>
        <v>5</v>
      </c>
      <c r="O330" s="5">
        <v>0</v>
      </c>
      <c r="P330" s="5">
        <f t="shared" si="30"/>
        <v>5</v>
      </c>
    </row>
    <row r="331" spans="1:16" hidden="1" x14ac:dyDescent="0.3">
      <c r="A331" s="12">
        <v>45129</v>
      </c>
      <c r="B331" s="13" t="str">
        <f t="shared" si="27"/>
        <v>43757Tai heo muối 200g</v>
      </c>
      <c r="C331" s="13" t="s">
        <v>328</v>
      </c>
      <c r="D331" s="13" t="e">
        <f>+VLOOKUP(F331,[1]Ban_hang!$E$3:$G$326,3,0)</f>
        <v>#N/A</v>
      </c>
      <c r="E331" s="13" t="str">
        <f t="shared" si="28"/>
        <v>43757Tai heo muối 200g</v>
      </c>
      <c r="F331" s="9">
        <v>43757</v>
      </c>
      <c r="G331" s="9" t="s">
        <v>22</v>
      </c>
      <c r="H331" s="9" t="s">
        <v>27</v>
      </c>
      <c r="I331" s="8">
        <v>10</v>
      </c>
      <c r="J331" s="5">
        <v>52815</v>
      </c>
      <c r="K331" s="5">
        <v>528150</v>
      </c>
      <c r="L331" s="5">
        <v>0</v>
      </c>
      <c r="M331" s="8">
        <v>2</v>
      </c>
      <c r="N331" s="5">
        <f t="shared" si="29"/>
        <v>8</v>
      </c>
      <c r="O331" s="5">
        <v>0</v>
      </c>
      <c r="P331" s="5">
        <f t="shared" si="30"/>
        <v>8</v>
      </c>
    </row>
    <row r="332" spans="1:16" hidden="1" x14ac:dyDescent="0.3">
      <c r="A332" s="12">
        <v>45129</v>
      </c>
      <c r="B332" s="13" t="str">
        <f t="shared" si="27"/>
        <v>43757Gà muối 500g</v>
      </c>
      <c r="C332" s="13" t="s">
        <v>328</v>
      </c>
      <c r="D332" s="13" t="e">
        <f>+VLOOKUP(F332,[1]Ban_hang!$E$3:$G$326,3,0)</f>
        <v>#N/A</v>
      </c>
      <c r="E332" s="13" t="str">
        <f t="shared" si="28"/>
        <v>43757Gà muối 500g</v>
      </c>
      <c r="F332" s="9">
        <v>43757</v>
      </c>
      <c r="G332" s="9" t="s">
        <v>16</v>
      </c>
      <c r="H332" s="9" t="s">
        <v>27</v>
      </c>
      <c r="I332" s="8">
        <v>3</v>
      </c>
      <c r="J332" s="5">
        <v>105505</v>
      </c>
      <c r="K332" s="5">
        <v>316515</v>
      </c>
      <c r="L332" s="5">
        <v>0</v>
      </c>
      <c r="M332" s="5">
        <v>0</v>
      </c>
      <c r="N332" s="5">
        <f t="shared" si="29"/>
        <v>3</v>
      </c>
      <c r="O332" s="5">
        <v>0</v>
      </c>
      <c r="P332" s="5">
        <f t="shared" si="30"/>
        <v>3</v>
      </c>
    </row>
    <row r="333" spans="1:16" hidden="1" x14ac:dyDescent="0.3">
      <c r="A333" s="12">
        <v>45129</v>
      </c>
      <c r="B333" s="13" t="str">
        <f t="shared" si="27"/>
        <v>43761Chân giò heo muối 300g</v>
      </c>
      <c r="C333" s="13" t="s">
        <v>311</v>
      </c>
      <c r="D333" s="13" t="e">
        <f>+VLOOKUP(F333,[1]Ban_hang!$E$3:$G$326,3,0)</f>
        <v>#N/A</v>
      </c>
      <c r="E333" s="13" t="str">
        <f t="shared" si="28"/>
        <v>43761Chân giò heo muối 300g</v>
      </c>
      <c r="F333" s="9">
        <v>43761</v>
      </c>
      <c r="G333" s="9" t="s">
        <v>15</v>
      </c>
      <c r="H333" s="9" t="s">
        <v>27</v>
      </c>
      <c r="I333" s="8">
        <v>3</v>
      </c>
      <c r="J333" s="5">
        <v>62783</v>
      </c>
      <c r="K333" s="5">
        <v>188349</v>
      </c>
      <c r="L333" s="5">
        <v>0</v>
      </c>
      <c r="M333" s="5">
        <v>0</v>
      </c>
      <c r="N333" s="5">
        <f t="shared" si="29"/>
        <v>3</v>
      </c>
      <c r="O333" s="5">
        <v>0</v>
      </c>
      <c r="P333" s="5">
        <f t="shared" si="30"/>
        <v>3</v>
      </c>
    </row>
    <row r="334" spans="1:16" hidden="1" x14ac:dyDescent="0.3">
      <c r="A334" s="12">
        <v>45129</v>
      </c>
      <c r="B334" s="13" t="str">
        <f t="shared" si="27"/>
        <v>43761Tai heo muối 200g</v>
      </c>
      <c r="C334" s="13" t="s">
        <v>311</v>
      </c>
      <c r="D334" s="13" t="e">
        <f>+VLOOKUP(F334,[1]Ban_hang!$E$3:$G$326,3,0)</f>
        <v>#N/A</v>
      </c>
      <c r="E334" s="13" t="str">
        <f t="shared" si="28"/>
        <v>43761Tai heo muối 200g</v>
      </c>
      <c r="F334" s="9">
        <v>43761</v>
      </c>
      <c r="G334" s="9" t="s">
        <v>22</v>
      </c>
      <c r="H334" s="9" t="s">
        <v>27</v>
      </c>
      <c r="I334" s="8">
        <v>5</v>
      </c>
      <c r="J334" s="5">
        <v>52815</v>
      </c>
      <c r="K334" s="5">
        <v>264075</v>
      </c>
      <c r="L334" s="5">
        <v>0</v>
      </c>
      <c r="M334" s="8">
        <v>5</v>
      </c>
      <c r="N334" s="5">
        <f t="shared" si="29"/>
        <v>0</v>
      </c>
      <c r="O334" s="5">
        <v>0</v>
      </c>
      <c r="P334" s="5">
        <f t="shared" si="30"/>
        <v>0</v>
      </c>
    </row>
    <row r="335" spans="1:16" hidden="1" x14ac:dyDescent="0.3">
      <c r="A335" s="12">
        <v>45129</v>
      </c>
      <c r="B335" s="13" t="str">
        <f t="shared" si="27"/>
        <v>43761Gà muối 500g</v>
      </c>
      <c r="C335" s="13" t="s">
        <v>311</v>
      </c>
      <c r="D335" s="13" t="e">
        <f>+VLOOKUP(F335,[1]Ban_hang!$E$3:$G$326,3,0)</f>
        <v>#N/A</v>
      </c>
      <c r="E335" s="13" t="str">
        <f t="shared" si="28"/>
        <v>43761Gà muối 500g</v>
      </c>
      <c r="F335" s="9">
        <v>43761</v>
      </c>
      <c r="G335" s="9" t="s">
        <v>16</v>
      </c>
      <c r="H335" s="9" t="s">
        <v>27</v>
      </c>
      <c r="I335" s="8">
        <v>10</v>
      </c>
      <c r="J335" s="5">
        <v>105505</v>
      </c>
      <c r="K335" s="5">
        <v>1055050</v>
      </c>
      <c r="L335" s="5">
        <v>0</v>
      </c>
      <c r="M335" s="8">
        <v>2</v>
      </c>
      <c r="N335" s="5">
        <f t="shared" si="29"/>
        <v>8</v>
      </c>
      <c r="O335" s="5">
        <v>0</v>
      </c>
      <c r="P335" s="5">
        <f t="shared" si="30"/>
        <v>8</v>
      </c>
    </row>
    <row r="336" spans="1:16" hidden="1" x14ac:dyDescent="0.3">
      <c r="A336" s="12">
        <v>45129</v>
      </c>
      <c r="B336" s="13" t="str">
        <f t="shared" si="27"/>
        <v>43761Bắp bò muối 200g</v>
      </c>
      <c r="C336" s="13" t="s">
        <v>311</v>
      </c>
      <c r="D336" s="13" t="e">
        <f>+VLOOKUP(F336,[1]Ban_hang!$E$3:$G$326,3,0)</f>
        <v>#N/A</v>
      </c>
      <c r="E336" s="13" t="str">
        <f t="shared" si="28"/>
        <v>43761Bắp bò muối 200g</v>
      </c>
      <c r="F336" s="9">
        <v>43761</v>
      </c>
      <c r="G336" s="9" t="s">
        <v>17</v>
      </c>
      <c r="H336" s="9" t="s">
        <v>27</v>
      </c>
      <c r="I336" s="8">
        <v>3</v>
      </c>
      <c r="J336" s="5">
        <v>83398</v>
      </c>
      <c r="K336" s="5">
        <v>250194</v>
      </c>
      <c r="L336" s="5">
        <v>0</v>
      </c>
      <c r="M336" s="8">
        <v>1</v>
      </c>
      <c r="N336" s="5">
        <f t="shared" si="29"/>
        <v>2</v>
      </c>
      <c r="O336" s="5">
        <v>0</v>
      </c>
      <c r="P336" s="5">
        <f t="shared" si="30"/>
        <v>2</v>
      </c>
    </row>
    <row r="337" spans="1:16" hidden="1" x14ac:dyDescent="0.3">
      <c r="A337" s="12">
        <v>45131</v>
      </c>
      <c r="B337" s="13" t="str">
        <f t="shared" si="27"/>
        <v>43824Chân giò heo muối 300g</v>
      </c>
      <c r="C337" s="13" t="s">
        <v>314</v>
      </c>
      <c r="D337" s="13" t="e">
        <f>+VLOOKUP(F337,[1]Ban_hang!$E$3:$G$326,3,0)</f>
        <v>#N/A</v>
      </c>
      <c r="E337" s="13" t="str">
        <f t="shared" si="28"/>
        <v>43824Chân giò heo muối 300g</v>
      </c>
      <c r="F337" s="9">
        <v>43824</v>
      </c>
      <c r="G337" s="9" t="s">
        <v>15</v>
      </c>
      <c r="H337" s="9" t="s">
        <v>27</v>
      </c>
      <c r="I337" s="8">
        <v>15</v>
      </c>
      <c r="J337" s="5">
        <v>62783</v>
      </c>
      <c r="K337" s="5">
        <v>941745</v>
      </c>
      <c r="L337" s="5">
        <v>0</v>
      </c>
      <c r="M337" s="5">
        <v>0</v>
      </c>
      <c r="N337" s="5">
        <f t="shared" si="29"/>
        <v>15</v>
      </c>
      <c r="O337" s="5">
        <v>0</v>
      </c>
      <c r="P337" s="5">
        <f t="shared" si="30"/>
        <v>15</v>
      </c>
    </row>
    <row r="338" spans="1:16" hidden="1" x14ac:dyDescent="0.3">
      <c r="A338" s="12">
        <v>45131</v>
      </c>
      <c r="B338" s="13" t="str">
        <f t="shared" si="27"/>
        <v>43824Chân giò heo muối 500g</v>
      </c>
      <c r="C338" s="13" t="s">
        <v>314</v>
      </c>
      <c r="D338" s="13" t="e">
        <f>+VLOOKUP(F338,[1]Ban_hang!$E$3:$G$326,3,0)</f>
        <v>#N/A</v>
      </c>
      <c r="E338" s="13" t="str">
        <f t="shared" si="28"/>
        <v>43824Chân giò heo muối 500g</v>
      </c>
      <c r="F338" s="9">
        <v>43824</v>
      </c>
      <c r="G338" s="9" t="s">
        <v>14</v>
      </c>
      <c r="H338" s="9" t="s">
        <v>27</v>
      </c>
      <c r="I338" s="8">
        <v>12</v>
      </c>
      <c r="J338" s="5">
        <v>113113</v>
      </c>
      <c r="K338" s="5">
        <v>1357356</v>
      </c>
      <c r="L338" s="5">
        <v>0</v>
      </c>
      <c r="M338" s="5">
        <v>0</v>
      </c>
      <c r="N338" s="5">
        <f t="shared" si="29"/>
        <v>12</v>
      </c>
      <c r="O338" s="5">
        <v>0</v>
      </c>
      <c r="P338" s="5">
        <f t="shared" si="30"/>
        <v>12</v>
      </c>
    </row>
    <row r="339" spans="1:16" hidden="1" x14ac:dyDescent="0.3">
      <c r="A339" s="12">
        <v>45131</v>
      </c>
      <c r="B339" s="13" t="str">
        <f t="shared" si="27"/>
        <v>43826Chân giò heo muối 300g</v>
      </c>
      <c r="C339" s="13" t="s">
        <v>330</v>
      </c>
      <c r="D339" s="13" t="e">
        <f>+VLOOKUP(F339,[1]Ban_hang!$E$3:$G$326,3,0)</f>
        <v>#N/A</v>
      </c>
      <c r="E339" s="13" t="str">
        <f t="shared" si="28"/>
        <v>43826Chân giò heo muối 300g</v>
      </c>
      <c r="F339" s="9">
        <v>43826</v>
      </c>
      <c r="G339" s="9" t="s">
        <v>15</v>
      </c>
      <c r="H339" s="9" t="s">
        <v>27</v>
      </c>
      <c r="I339" s="8">
        <v>10</v>
      </c>
      <c r="J339" s="5">
        <v>62783</v>
      </c>
      <c r="K339" s="5">
        <v>627830</v>
      </c>
      <c r="L339" s="5">
        <v>0</v>
      </c>
      <c r="M339" s="5">
        <v>0</v>
      </c>
      <c r="N339" s="5">
        <f t="shared" si="29"/>
        <v>10</v>
      </c>
      <c r="O339" s="5">
        <v>0</v>
      </c>
      <c r="P339" s="5">
        <f t="shared" si="30"/>
        <v>10</v>
      </c>
    </row>
    <row r="340" spans="1:16" hidden="1" x14ac:dyDescent="0.3">
      <c r="A340" s="12">
        <v>45131</v>
      </c>
      <c r="B340" s="13" t="str">
        <f t="shared" si="27"/>
        <v>43826Gà muối 500g</v>
      </c>
      <c r="C340" s="13" t="s">
        <v>330</v>
      </c>
      <c r="D340" s="13" t="e">
        <f>+VLOOKUP(F340,[1]Ban_hang!$E$3:$G$326,3,0)</f>
        <v>#N/A</v>
      </c>
      <c r="E340" s="13" t="str">
        <f t="shared" si="28"/>
        <v>43826Gà muối 500g</v>
      </c>
      <c r="F340" s="9">
        <v>43826</v>
      </c>
      <c r="G340" s="9" t="s">
        <v>16</v>
      </c>
      <c r="H340" s="9" t="s">
        <v>27</v>
      </c>
      <c r="I340" s="8">
        <v>5</v>
      </c>
      <c r="J340" s="5">
        <v>105505</v>
      </c>
      <c r="K340" s="5">
        <v>527525</v>
      </c>
      <c r="L340" s="5">
        <v>0</v>
      </c>
      <c r="M340" s="5">
        <v>0</v>
      </c>
      <c r="N340" s="5">
        <f t="shared" si="29"/>
        <v>5</v>
      </c>
      <c r="O340" s="5">
        <v>0</v>
      </c>
      <c r="P340" s="5">
        <f t="shared" si="30"/>
        <v>5</v>
      </c>
    </row>
    <row r="341" spans="1:16" hidden="1" x14ac:dyDescent="0.3">
      <c r="A341" s="12">
        <v>45131</v>
      </c>
      <c r="B341" s="13" t="str">
        <f t="shared" si="27"/>
        <v>43826Giò Tai Lưỡi Xào 250g</v>
      </c>
      <c r="C341" s="13" t="s">
        <v>330</v>
      </c>
      <c r="D341" s="13" t="e">
        <f>+VLOOKUP(F341,[1]Ban_hang!$E$3:$G$326,3,0)</f>
        <v>#N/A</v>
      </c>
      <c r="E341" s="13" t="str">
        <f t="shared" si="28"/>
        <v>43826Giò Tai Lưỡi Xào 250g</v>
      </c>
      <c r="F341" s="9">
        <v>43826</v>
      </c>
      <c r="G341" s="9" t="s">
        <v>10</v>
      </c>
      <c r="H341" s="9" t="s">
        <v>27</v>
      </c>
      <c r="I341" s="8">
        <v>3</v>
      </c>
      <c r="J341" s="5">
        <v>47673</v>
      </c>
      <c r="K341" s="5">
        <v>143019</v>
      </c>
      <c r="L341" s="5">
        <v>0</v>
      </c>
      <c r="M341" s="5">
        <v>0</v>
      </c>
      <c r="N341" s="5">
        <f t="shared" si="29"/>
        <v>3</v>
      </c>
      <c r="O341" s="5">
        <v>0</v>
      </c>
      <c r="P341" s="5">
        <f t="shared" si="30"/>
        <v>3</v>
      </c>
    </row>
    <row r="342" spans="1:16" hidden="1" x14ac:dyDescent="0.3">
      <c r="A342" s="12">
        <v>45131</v>
      </c>
      <c r="B342" s="13" t="str">
        <f t="shared" si="27"/>
        <v>43881Gà muối 500g</v>
      </c>
      <c r="C342" s="13" t="s">
        <v>312</v>
      </c>
      <c r="D342" s="13" t="e">
        <f>+VLOOKUP(F342,[1]Ban_hang!$E$3:$G$326,3,0)</f>
        <v>#N/A</v>
      </c>
      <c r="E342" s="13" t="str">
        <f t="shared" si="28"/>
        <v>43881Gà muối 500g</v>
      </c>
      <c r="F342" s="9">
        <v>43881</v>
      </c>
      <c r="G342" s="9" t="s">
        <v>16</v>
      </c>
      <c r="H342" s="9" t="s">
        <v>27</v>
      </c>
      <c r="I342" s="8">
        <v>5</v>
      </c>
      <c r="J342" s="5">
        <v>105505</v>
      </c>
      <c r="K342" s="5">
        <v>527525</v>
      </c>
      <c r="L342" s="5">
        <v>0</v>
      </c>
      <c r="M342" s="5">
        <v>0</v>
      </c>
      <c r="N342" s="5">
        <f t="shared" si="29"/>
        <v>5</v>
      </c>
      <c r="O342" s="5">
        <v>0</v>
      </c>
      <c r="P342" s="5">
        <f t="shared" si="30"/>
        <v>5</v>
      </c>
    </row>
    <row r="343" spans="1:16" hidden="1" x14ac:dyDescent="0.3">
      <c r="A343" s="12">
        <v>45131</v>
      </c>
      <c r="B343" s="13" t="str">
        <f t="shared" si="27"/>
        <v>43881Giò Tai Lưỡi Xào 250g</v>
      </c>
      <c r="C343" s="13" t="s">
        <v>312</v>
      </c>
      <c r="D343" s="13" t="e">
        <f>+VLOOKUP(F343,[1]Ban_hang!$E$3:$G$326,3,0)</f>
        <v>#N/A</v>
      </c>
      <c r="E343" s="13" t="str">
        <f t="shared" si="28"/>
        <v>43881Giò Tai Lưỡi Xào 250g</v>
      </c>
      <c r="F343" s="9">
        <v>43881</v>
      </c>
      <c r="G343" s="9" t="s">
        <v>10</v>
      </c>
      <c r="H343" s="9" t="s">
        <v>27</v>
      </c>
      <c r="I343" s="8">
        <v>6</v>
      </c>
      <c r="J343" s="5">
        <v>47673</v>
      </c>
      <c r="K343" s="5">
        <v>286038</v>
      </c>
      <c r="L343" s="5">
        <v>0</v>
      </c>
      <c r="M343" s="5">
        <v>0</v>
      </c>
      <c r="N343" s="5">
        <f t="shared" si="29"/>
        <v>6</v>
      </c>
      <c r="O343" s="5">
        <v>0</v>
      </c>
      <c r="P343" s="5">
        <f t="shared" si="30"/>
        <v>6</v>
      </c>
    </row>
    <row r="344" spans="1:16" hidden="1" x14ac:dyDescent="0.3">
      <c r="A344" s="12">
        <v>45131</v>
      </c>
      <c r="B344" s="13" t="str">
        <f t="shared" si="27"/>
        <v>43882Giò Tai Lưỡi Xào 250g</v>
      </c>
      <c r="C344" s="13" t="s">
        <v>329</v>
      </c>
      <c r="D344" s="13" t="e">
        <f>+VLOOKUP(F344,[1]Ban_hang!$E$3:$G$326,3,0)</f>
        <v>#N/A</v>
      </c>
      <c r="E344" s="13" t="str">
        <f t="shared" si="28"/>
        <v>43882Giò Tai Lưỡi Xào 250g</v>
      </c>
      <c r="F344" s="9">
        <v>43882</v>
      </c>
      <c r="G344" s="9" t="s">
        <v>10</v>
      </c>
      <c r="H344" s="9" t="s">
        <v>27</v>
      </c>
      <c r="I344" s="8">
        <v>2</v>
      </c>
      <c r="J344" s="5">
        <v>47673</v>
      </c>
      <c r="K344" s="5">
        <v>95346</v>
      </c>
      <c r="L344" s="5">
        <v>0</v>
      </c>
      <c r="M344" s="5">
        <v>0</v>
      </c>
      <c r="N344" s="5">
        <f t="shared" si="29"/>
        <v>2</v>
      </c>
      <c r="O344" s="5">
        <v>0</v>
      </c>
      <c r="P344" s="5">
        <f t="shared" si="30"/>
        <v>2</v>
      </c>
    </row>
    <row r="345" spans="1:16" hidden="1" x14ac:dyDescent="0.3">
      <c r="A345" s="12">
        <v>45131</v>
      </c>
      <c r="B345" s="13" t="str">
        <f t="shared" si="27"/>
        <v>43882Chân giò heo muối 300g</v>
      </c>
      <c r="C345" s="13" t="s">
        <v>329</v>
      </c>
      <c r="D345" s="13" t="e">
        <f>+VLOOKUP(F345,[1]Ban_hang!$E$3:$G$326,3,0)</f>
        <v>#N/A</v>
      </c>
      <c r="E345" s="13" t="str">
        <f t="shared" si="28"/>
        <v>43882Chân giò heo muối 300g</v>
      </c>
      <c r="F345" s="9">
        <v>43882</v>
      </c>
      <c r="G345" s="9" t="s">
        <v>15</v>
      </c>
      <c r="H345" s="9" t="s">
        <v>27</v>
      </c>
      <c r="I345" s="8">
        <v>5</v>
      </c>
      <c r="J345" s="5">
        <v>62783</v>
      </c>
      <c r="K345" s="5">
        <v>313915</v>
      </c>
      <c r="L345" s="5">
        <v>0</v>
      </c>
      <c r="M345" s="5">
        <v>0</v>
      </c>
      <c r="N345" s="5">
        <f t="shared" si="29"/>
        <v>5</v>
      </c>
      <c r="O345" s="5">
        <v>0</v>
      </c>
      <c r="P345" s="5">
        <f t="shared" si="30"/>
        <v>5</v>
      </c>
    </row>
    <row r="346" spans="1:16" hidden="1" x14ac:dyDescent="0.3">
      <c r="A346" s="12">
        <v>45131</v>
      </c>
      <c r="B346" s="13" t="str">
        <f t="shared" si="27"/>
        <v>43882Mọc Nấm Hương 250g</v>
      </c>
      <c r="C346" s="13" t="s">
        <v>329</v>
      </c>
      <c r="D346" s="13" t="e">
        <f>+VLOOKUP(F346,[1]Ban_hang!$E$3:$G$326,3,0)</f>
        <v>#N/A</v>
      </c>
      <c r="E346" s="13" t="str">
        <f t="shared" si="28"/>
        <v>43882Mọc Nấm Hương 250g</v>
      </c>
      <c r="F346" s="9">
        <v>43882</v>
      </c>
      <c r="G346" s="9" t="s">
        <v>6</v>
      </c>
      <c r="H346" s="9" t="s">
        <v>27</v>
      </c>
      <c r="I346" s="8">
        <v>2</v>
      </c>
      <c r="J346" s="5">
        <v>43700</v>
      </c>
      <c r="K346" s="5">
        <v>87400</v>
      </c>
      <c r="L346" s="5">
        <v>0</v>
      </c>
      <c r="M346" s="5">
        <v>0</v>
      </c>
      <c r="N346" s="5">
        <f t="shared" si="29"/>
        <v>2</v>
      </c>
      <c r="O346" s="5">
        <v>0</v>
      </c>
      <c r="P346" s="5">
        <f t="shared" si="30"/>
        <v>2</v>
      </c>
    </row>
    <row r="347" spans="1:16" hidden="1" x14ac:dyDescent="0.3">
      <c r="A347" s="12">
        <v>45132</v>
      </c>
      <c r="B347" s="13" t="str">
        <f t="shared" si="27"/>
        <v>43977Gà muối 500g</v>
      </c>
      <c r="C347" s="13" t="s">
        <v>331</v>
      </c>
      <c r="D347" s="13" t="e">
        <f>+VLOOKUP(F347,[1]Ban_hang!$E$3:$G$326,3,0)</f>
        <v>#N/A</v>
      </c>
      <c r="E347" s="13" t="str">
        <f t="shared" si="28"/>
        <v>43977Gà muối 500g</v>
      </c>
      <c r="F347" s="9">
        <v>43977</v>
      </c>
      <c r="G347" s="9" t="s">
        <v>16</v>
      </c>
      <c r="H347" s="9" t="s">
        <v>27</v>
      </c>
      <c r="I347" s="8">
        <v>10</v>
      </c>
      <c r="J347" s="5">
        <v>89679</v>
      </c>
      <c r="K347" s="5">
        <v>896790</v>
      </c>
      <c r="L347" s="5">
        <v>0</v>
      </c>
      <c r="M347" s="5">
        <v>0</v>
      </c>
      <c r="N347" s="5">
        <f t="shared" si="29"/>
        <v>10</v>
      </c>
      <c r="O347" s="5">
        <v>0</v>
      </c>
      <c r="P347" s="5">
        <f t="shared" si="30"/>
        <v>10</v>
      </c>
    </row>
    <row r="348" spans="1:16" hidden="1" x14ac:dyDescent="0.3">
      <c r="A348" s="12">
        <v>45132</v>
      </c>
      <c r="B348" s="13" t="str">
        <f t="shared" si="27"/>
        <v>43976Chân giò heo muối 300g</v>
      </c>
      <c r="C348" s="13" t="s">
        <v>304</v>
      </c>
      <c r="D348" s="13" t="e">
        <f>+VLOOKUP(F348,[1]Ban_hang!$E$3:$G$326,3,0)</f>
        <v>#N/A</v>
      </c>
      <c r="E348" s="13" t="str">
        <f t="shared" si="28"/>
        <v>43976Chân giò heo muối 300g</v>
      </c>
      <c r="F348" s="9">
        <v>43976</v>
      </c>
      <c r="G348" s="9" t="s">
        <v>15</v>
      </c>
      <c r="H348" s="9" t="s">
        <v>27</v>
      </c>
      <c r="I348" s="8">
        <v>5</v>
      </c>
      <c r="J348" s="5">
        <v>62783</v>
      </c>
      <c r="K348" s="5">
        <v>313915</v>
      </c>
      <c r="L348" s="5">
        <v>0</v>
      </c>
      <c r="M348" s="5">
        <v>0</v>
      </c>
      <c r="N348" s="5">
        <f t="shared" si="29"/>
        <v>5</v>
      </c>
      <c r="O348" s="5">
        <v>0</v>
      </c>
      <c r="P348" s="5">
        <f t="shared" si="30"/>
        <v>5</v>
      </c>
    </row>
    <row r="349" spans="1:16" hidden="1" x14ac:dyDescent="0.3">
      <c r="A349" s="12">
        <v>45132</v>
      </c>
      <c r="B349" s="13" t="str">
        <f t="shared" si="27"/>
        <v>43976Chân giò heo muối 500g</v>
      </c>
      <c r="C349" s="13" t="s">
        <v>304</v>
      </c>
      <c r="D349" s="13" t="e">
        <f>+VLOOKUP(F349,[1]Ban_hang!$E$3:$G$326,3,0)</f>
        <v>#N/A</v>
      </c>
      <c r="E349" s="13" t="str">
        <f t="shared" si="28"/>
        <v>43976Chân giò heo muối 500g</v>
      </c>
      <c r="F349" s="9">
        <v>43976</v>
      </c>
      <c r="G349" s="9" t="s">
        <v>14</v>
      </c>
      <c r="H349" s="9" t="s">
        <v>27</v>
      </c>
      <c r="I349" s="8">
        <v>5</v>
      </c>
      <c r="J349" s="5">
        <v>113113</v>
      </c>
      <c r="K349" s="5">
        <v>565565</v>
      </c>
      <c r="L349" s="5">
        <v>0</v>
      </c>
      <c r="M349" s="5">
        <v>0</v>
      </c>
      <c r="N349" s="5">
        <f t="shared" si="29"/>
        <v>5</v>
      </c>
      <c r="O349" s="5">
        <v>0</v>
      </c>
      <c r="P349" s="5">
        <f t="shared" si="30"/>
        <v>5</v>
      </c>
    </row>
    <row r="350" spans="1:16" hidden="1" x14ac:dyDescent="0.3">
      <c r="A350" s="12">
        <v>45132</v>
      </c>
      <c r="B350" s="13" t="str">
        <f t="shared" si="27"/>
        <v>43976Gà muối 500g</v>
      </c>
      <c r="C350" s="13" t="s">
        <v>304</v>
      </c>
      <c r="D350" s="13" t="e">
        <f>+VLOOKUP(F350,[1]Ban_hang!$E$3:$G$326,3,0)</f>
        <v>#N/A</v>
      </c>
      <c r="E350" s="13" t="str">
        <f t="shared" si="28"/>
        <v>43976Gà muối 500g</v>
      </c>
      <c r="F350" s="9">
        <v>43976</v>
      </c>
      <c r="G350" s="9" t="s">
        <v>16</v>
      </c>
      <c r="H350" s="9" t="s">
        <v>27</v>
      </c>
      <c r="I350" s="8">
        <v>5</v>
      </c>
      <c r="J350" s="5">
        <v>89679</v>
      </c>
      <c r="K350" s="5">
        <v>448395</v>
      </c>
      <c r="L350" s="5">
        <v>0</v>
      </c>
      <c r="M350" s="5">
        <v>0</v>
      </c>
      <c r="N350" s="5">
        <f t="shared" si="29"/>
        <v>5</v>
      </c>
      <c r="O350" s="5">
        <v>0</v>
      </c>
      <c r="P350" s="5">
        <f t="shared" si="30"/>
        <v>5</v>
      </c>
    </row>
    <row r="351" spans="1:16" hidden="1" x14ac:dyDescent="0.3">
      <c r="A351" s="12">
        <v>45132</v>
      </c>
      <c r="B351" s="13" t="str">
        <f t="shared" si="27"/>
        <v>43976Giò Tai Lưỡi Xào 250g</v>
      </c>
      <c r="C351" s="13" t="s">
        <v>304</v>
      </c>
      <c r="D351" s="13" t="e">
        <f>+VLOOKUP(F351,[1]Ban_hang!$E$3:$G$326,3,0)</f>
        <v>#N/A</v>
      </c>
      <c r="E351" s="13" t="str">
        <f t="shared" si="28"/>
        <v>43976Giò Tai Lưỡi Xào 250g</v>
      </c>
      <c r="F351" s="9">
        <v>43976</v>
      </c>
      <c r="G351" s="9" t="s">
        <v>10</v>
      </c>
      <c r="H351" s="9" t="s">
        <v>27</v>
      </c>
      <c r="I351" s="8">
        <v>10</v>
      </c>
      <c r="J351" s="5">
        <v>47673</v>
      </c>
      <c r="K351" s="5">
        <v>476730</v>
      </c>
      <c r="L351" s="5">
        <v>0</v>
      </c>
      <c r="M351" s="5">
        <v>0</v>
      </c>
      <c r="N351" s="5">
        <f t="shared" si="29"/>
        <v>10</v>
      </c>
      <c r="O351" s="5">
        <v>0</v>
      </c>
      <c r="P351" s="5">
        <f t="shared" si="30"/>
        <v>10</v>
      </c>
    </row>
    <row r="352" spans="1:16" hidden="1" x14ac:dyDescent="0.3">
      <c r="A352" s="12">
        <v>45133</v>
      </c>
      <c r="B352" s="13" t="str">
        <f t="shared" si="27"/>
        <v>43990Chân giò heo muối 300g</v>
      </c>
      <c r="C352" s="13" t="s">
        <v>324</v>
      </c>
      <c r="D352" s="13" t="e">
        <f>+VLOOKUP(F352,[1]Ban_hang!$E$3:$G$326,3,0)</f>
        <v>#N/A</v>
      </c>
      <c r="E352" s="13" t="str">
        <f t="shared" si="28"/>
        <v>43990Chân giò heo muối 300g</v>
      </c>
      <c r="F352" s="9">
        <v>43990</v>
      </c>
      <c r="G352" s="9" t="s">
        <v>15</v>
      </c>
      <c r="H352" s="9" t="s">
        <v>27</v>
      </c>
      <c r="I352" s="8">
        <v>3</v>
      </c>
      <c r="J352" s="5">
        <v>62783</v>
      </c>
      <c r="K352" s="5">
        <v>188349</v>
      </c>
      <c r="L352" s="5">
        <v>0</v>
      </c>
      <c r="M352" s="5">
        <v>0</v>
      </c>
      <c r="N352" s="5">
        <f t="shared" si="29"/>
        <v>3</v>
      </c>
      <c r="O352" s="5">
        <v>0</v>
      </c>
      <c r="P352" s="5">
        <f t="shared" si="30"/>
        <v>3</v>
      </c>
    </row>
    <row r="353" spans="1:16" hidden="1" x14ac:dyDescent="0.3">
      <c r="A353" s="12">
        <v>45133</v>
      </c>
      <c r="B353" s="13" t="str">
        <f t="shared" si="27"/>
        <v>43990Gà muối 500g</v>
      </c>
      <c r="C353" s="13" t="s">
        <v>324</v>
      </c>
      <c r="D353" s="13" t="e">
        <f>+VLOOKUP(F353,[1]Ban_hang!$E$3:$G$326,3,0)</f>
        <v>#N/A</v>
      </c>
      <c r="E353" s="13" t="str">
        <f t="shared" si="28"/>
        <v>43990Gà muối 500g</v>
      </c>
      <c r="F353" s="9">
        <v>43990</v>
      </c>
      <c r="G353" s="9" t="s">
        <v>16</v>
      </c>
      <c r="H353" s="9" t="s">
        <v>27</v>
      </c>
      <c r="I353" s="8">
        <v>3</v>
      </c>
      <c r="J353" s="5">
        <v>89679</v>
      </c>
      <c r="K353" s="5">
        <v>269037</v>
      </c>
      <c r="L353" s="5">
        <v>0</v>
      </c>
      <c r="M353" s="5">
        <v>0</v>
      </c>
      <c r="N353" s="5">
        <f t="shared" si="29"/>
        <v>3</v>
      </c>
      <c r="O353" s="5">
        <v>0</v>
      </c>
      <c r="P353" s="5">
        <f t="shared" si="30"/>
        <v>3</v>
      </c>
    </row>
    <row r="354" spans="1:16" hidden="1" x14ac:dyDescent="0.3">
      <c r="A354" s="12">
        <v>45133</v>
      </c>
      <c r="B354" s="13" t="str">
        <f t="shared" si="27"/>
        <v>43990Giò Tai Lưỡi Xào 250g</v>
      </c>
      <c r="C354" s="13" t="s">
        <v>324</v>
      </c>
      <c r="D354" s="13" t="e">
        <f>+VLOOKUP(F354,[1]Ban_hang!$E$3:$G$326,3,0)</f>
        <v>#N/A</v>
      </c>
      <c r="E354" s="13" t="str">
        <f t="shared" si="28"/>
        <v>43990Giò Tai Lưỡi Xào 250g</v>
      </c>
      <c r="F354" s="9">
        <v>43990</v>
      </c>
      <c r="G354" s="9" t="s">
        <v>10</v>
      </c>
      <c r="H354" s="9" t="s">
        <v>27</v>
      </c>
      <c r="I354" s="8">
        <v>3</v>
      </c>
      <c r="J354" s="5">
        <v>47673</v>
      </c>
      <c r="K354" s="5">
        <v>143019</v>
      </c>
      <c r="L354" s="5">
        <v>0</v>
      </c>
      <c r="M354" s="5">
        <v>0</v>
      </c>
      <c r="N354" s="5">
        <f t="shared" si="29"/>
        <v>3</v>
      </c>
      <c r="O354" s="5">
        <v>0</v>
      </c>
      <c r="P354" s="5">
        <f t="shared" si="30"/>
        <v>3</v>
      </c>
    </row>
    <row r="355" spans="1:16" x14ac:dyDescent="0.3">
      <c r="A355" s="12">
        <v>45133</v>
      </c>
      <c r="B355" s="13" t="str">
        <f t="shared" si="27"/>
        <v>44002Chân giò heo muối 300g</v>
      </c>
      <c r="C355" s="13" t="s">
        <v>306</v>
      </c>
      <c r="D355" s="13" t="e">
        <f>+VLOOKUP(F355,[1]Ban_hang!$E$3:$G$326,3,0)</f>
        <v>#N/A</v>
      </c>
      <c r="E355" s="13" t="str">
        <f t="shared" si="28"/>
        <v>44002Chân giò heo muối 300g</v>
      </c>
      <c r="F355" s="9">
        <v>44002</v>
      </c>
      <c r="G355" s="9" t="s">
        <v>15</v>
      </c>
      <c r="H355" s="9" t="s">
        <v>27</v>
      </c>
      <c r="I355" s="8">
        <v>3</v>
      </c>
      <c r="J355" s="5">
        <v>62783</v>
      </c>
      <c r="K355" s="5">
        <v>188349</v>
      </c>
      <c r="L355" s="5">
        <v>0</v>
      </c>
      <c r="M355" s="5">
        <v>0</v>
      </c>
      <c r="N355" s="5">
        <f t="shared" si="29"/>
        <v>3</v>
      </c>
      <c r="O355" s="5">
        <v>0</v>
      </c>
      <c r="P355" s="5">
        <f t="shared" si="30"/>
        <v>3</v>
      </c>
    </row>
    <row r="356" spans="1:16" x14ac:dyDescent="0.3">
      <c r="A356" s="12">
        <v>45133</v>
      </c>
      <c r="B356" s="13" t="str">
        <f t="shared" si="27"/>
        <v>44002Gà muối 500g</v>
      </c>
      <c r="C356" s="13" t="s">
        <v>306</v>
      </c>
      <c r="D356" s="13" t="e">
        <f>+VLOOKUP(F356,[1]Ban_hang!$E$3:$G$326,3,0)</f>
        <v>#N/A</v>
      </c>
      <c r="E356" s="13" t="str">
        <f t="shared" si="28"/>
        <v>44002Gà muối 500g</v>
      </c>
      <c r="F356" s="9">
        <v>44002</v>
      </c>
      <c r="G356" s="9" t="s">
        <v>16</v>
      </c>
      <c r="H356" s="9" t="s">
        <v>27</v>
      </c>
      <c r="I356" s="8">
        <v>2</v>
      </c>
      <c r="J356" s="5">
        <v>89679</v>
      </c>
      <c r="K356" s="5">
        <v>179358</v>
      </c>
      <c r="L356" s="5">
        <v>0</v>
      </c>
      <c r="M356" s="5">
        <v>0</v>
      </c>
      <c r="N356" s="5">
        <f t="shared" si="29"/>
        <v>2</v>
      </c>
      <c r="O356" s="5">
        <v>0</v>
      </c>
      <c r="P356" s="5">
        <f t="shared" si="30"/>
        <v>2</v>
      </c>
    </row>
    <row r="357" spans="1:16" x14ac:dyDescent="0.3">
      <c r="A357" s="12">
        <v>45133</v>
      </c>
      <c r="B357" s="13" t="str">
        <f t="shared" si="27"/>
        <v>44002Giò tai nấm hương 500g</v>
      </c>
      <c r="C357" s="13" t="s">
        <v>306</v>
      </c>
      <c r="D357" s="13" t="e">
        <f>+VLOOKUP(F357,[1]Ban_hang!$E$3:$G$326,3,0)</f>
        <v>#N/A</v>
      </c>
      <c r="E357" s="13" t="str">
        <f t="shared" si="28"/>
        <v>44002Giò tai nấm hương 500g</v>
      </c>
      <c r="F357" s="9">
        <v>44002</v>
      </c>
      <c r="G357" s="9" t="s">
        <v>30</v>
      </c>
      <c r="H357" s="9" t="s">
        <v>27</v>
      </c>
      <c r="I357" s="8">
        <v>2</v>
      </c>
      <c r="J357" s="5">
        <v>96890</v>
      </c>
      <c r="K357" s="5">
        <v>193780</v>
      </c>
      <c r="L357" s="5">
        <v>0</v>
      </c>
      <c r="M357" s="5">
        <v>0</v>
      </c>
      <c r="N357" s="5">
        <f t="shared" si="29"/>
        <v>2</v>
      </c>
      <c r="O357" s="5">
        <v>0</v>
      </c>
      <c r="P357" s="5">
        <f t="shared" si="30"/>
        <v>2</v>
      </c>
    </row>
    <row r="358" spans="1:16" x14ac:dyDescent="0.3">
      <c r="A358" s="12">
        <v>45133</v>
      </c>
      <c r="B358" s="13" t="str">
        <f t="shared" si="27"/>
        <v>44002Giò Tai Lưỡi Xào 250g</v>
      </c>
      <c r="C358" s="13" t="s">
        <v>306</v>
      </c>
      <c r="D358" s="13" t="e">
        <f>+VLOOKUP(F358,[1]Ban_hang!$E$3:$G$326,3,0)</f>
        <v>#N/A</v>
      </c>
      <c r="E358" s="13" t="str">
        <f t="shared" si="28"/>
        <v>44002Giò Tai Lưỡi Xào 250g</v>
      </c>
      <c r="F358" s="9">
        <v>44002</v>
      </c>
      <c r="G358" s="9" t="s">
        <v>10</v>
      </c>
      <c r="H358" s="9" t="s">
        <v>27</v>
      </c>
      <c r="I358" s="8">
        <v>3</v>
      </c>
      <c r="J358" s="5">
        <v>47673</v>
      </c>
      <c r="K358" s="5">
        <v>143019</v>
      </c>
      <c r="L358" s="5">
        <v>0</v>
      </c>
      <c r="M358" s="5">
        <v>0</v>
      </c>
      <c r="N358" s="5">
        <f t="shared" si="29"/>
        <v>3</v>
      </c>
      <c r="O358" s="5">
        <v>0</v>
      </c>
      <c r="P358" s="5">
        <f t="shared" si="30"/>
        <v>3</v>
      </c>
    </row>
    <row r="359" spans="1:16" x14ac:dyDescent="0.3">
      <c r="A359" s="12">
        <v>45133</v>
      </c>
      <c r="B359" s="13" t="str">
        <f t="shared" si="27"/>
        <v>44002Mọc Nấm Hương 250g</v>
      </c>
      <c r="C359" s="13" t="s">
        <v>306</v>
      </c>
      <c r="D359" s="13" t="e">
        <f>+VLOOKUP(F359,[1]Ban_hang!$E$3:$G$326,3,0)</f>
        <v>#N/A</v>
      </c>
      <c r="E359" s="13" t="str">
        <f t="shared" si="28"/>
        <v>44002Mọc Nấm Hương 250g</v>
      </c>
      <c r="F359" s="9">
        <v>44002</v>
      </c>
      <c r="G359" s="9" t="s">
        <v>6</v>
      </c>
      <c r="H359" s="9" t="s">
        <v>27</v>
      </c>
      <c r="I359" s="8">
        <v>2</v>
      </c>
      <c r="J359" s="5">
        <v>43700</v>
      </c>
      <c r="K359" s="5">
        <v>87400</v>
      </c>
      <c r="L359" s="5">
        <v>0</v>
      </c>
      <c r="M359" s="5">
        <v>0</v>
      </c>
      <c r="N359" s="5">
        <f t="shared" si="29"/>
        <v>2</v>
      </c>
      <c r="O359" s="5">
        <v>0</v>
      </c>
      <c r="P359" s="5">
        <f t="shared" si="30"/>
        <v>2</v>
      </c>
    </row>
    <row r="360" spans="1:16" hidden="1" x14ac:dyDescent="0.3">
      <c r="A360" s="12">
        <v>45133</v>
      </c>
      <c r="B360" s="13" t="str">
        <f t="shared" si="27"/>
        <v>44059Chân giò heo muối 300g</v>
      </c>
      <c r="C360" s="13" t="s">
        <v>325</v>
      </c>
      <c r="D360" s="13" t="e">
        <f>+VLOOKUP(F360,[1]Ban_hang!$E$3:$G$326,3,0)</f>
        <v>#N/A</v>
      </c>
      <c r="E360" s="13" t="str">
        <f t="shared" si="28"/>
        <v>44059Chân giò heo muối 300g</v>
      </c>
      <c r="F360" s="9">
        <v>44059</v>
      </c>
      <c r="G360" s="9" t="s">
        <v>15</v>
      </c>
      <c r="H360" s="9" t="s">
        <v>27</v>
      </c>
      <c r="I360" s="8">
        <v>5</v>
      </c>
      <c r="J360" s="5">
        <v>62783</v>
      </c>
      <c r="K360" s="5">
        <v>313915</v>
      </c>
      <c r="L360" s="5">
        <v>0</v>
      </c>
      <c r="M360" s="5">
        <v>0</v>
      </c>
      <c r="N360" s="5">
        <f t="shared" si="29"/>
        <v>5</v>
      </c>
      <c r="O360" s="5">
        <v>0</v>
      </c>
      <c r="P360" s="5">
        <f t="shared" si="30"/>
        <v>5</v>
      </c>
    </row>
    <row r="361" spans="1:16" hidden="1" x14ac:dyDescent="0.3">
      <c r="A361" s="12">
        <v>45133</v>
      </c>
      <c r="B361" s="13" t="str">
        <f t="shared" si="27"/>
        <v>44059Tai heo muối 200g</v>
      </c>
      <c r="C361" s="13" t="s">
        <v>325</v>
      </c>
      <c r="D361" s="13" t="e">
        <f>+VLOOKUP(F361,[1]Ban_hang!$E$3:$G$326,3,0)</f>
        <v>#N/A</v>
      </c>
      <c r="E361" s="13" t="str">
        <f t="shared" si="28"/>
        <v>44059Tai heo muối 200g</v>
      </c>
      <c r="F361" s="9">
        <v>44059</v>
      </c>
      <c r="G361" s="9" t="s">
        <v>22</v>
      </c>
      <c r="H361" s="9" t="s">
        <v>27</v>
      </c>
      <c r="I361" s="8">
        <v>3</v>
      </c>
      <c r="J361" s="5">
        <v>52815</v>
      </c>
      <c r="K361" s="5">
        <v>158445</v>
      </c>
      <c r="L361" s="5">
        <v>0</v>
      </c>
      <c r="M361" s="5">
        <v>0</v>
      </c>
      <c r="N361" s="5">
        <f t="shared" si="29"/>
        <v>3</v>
      </c>
      <c r="O361" s="5">
        <v>0</v>
      </c>
      <c r="P361" s="5">
        <f t="shared" si="30"/>
        <v>3</v>
      </c>
    </row>
    <row r="362" spans="1:16" hidden="1" x14ac:dyDescent="0.3">
      <c r="A362" s="12">
        <v>45133</v>
      </c>
      <c r="B362" s="13" t="str">
        <f t="shared" si="27"/>
        <v>44059Gà muối 500g</v>
      </c>
      <c r="C362" s="13" t="s">
        <v>325</v>
      </c>
      <c r="D362" s="13" t="e">
        <f>+VLOOKUP(F362,[1]Ban_hang!$E$3:$G$326,3,0)</f>
        <v>#N/A</v>
      </c>
      <c r="E362" s="13" t="str">
        <f t="shared" si="28"/>
        <v>44059Gà muối 500g</v>
      </c>
      <c r="F362" s="9">
        <v>44059</v>
      </c>
      <c r="G362" s="9" t="s">
        <v>16</v>
      </c>
      <c r="H362" s="9" t="s">
        <v>27</v>
      </c>
      <c r="I362" s="8">
        <v>2</v>
      </c>
      <c r="J362" s="5">
        <v>89679</v>
      </c>
      <c r="K362" s="5">
        <v>179358</v>
      </c>
      <c r="L362" s="5">
        <v>0</v>
      </c>
      <c r="M362" s="5">
        <v>0</v>
      </c>
      <c r="N362" s="5">
        <f t="shared" si="29"/>
        <v>2</v>
      </c>
      <c r="O362" s="5">
        <v>0</v>
      </c>
      <c r="P362" s="5">
        <f t="shared" si="30"/>
        <v>2</v>
      </c>
    </row>
    <row r="363" spans="1:16" hidden="1" x14ac:dyDescent="0.3">
      <c r="A363" s="12">
        <v>45133</v>
      </c>
      <c r="B363" s="13" t="str">
        <f t="shared" si="27"/>
        <v>44059Bắp bò muối 200g</v>
      </c>
      <c r="C363" s="13" t="s">
        <v>325</v>
      </c>
      <c r="D363" s="13" t="e">
        <f>+VLOOKUP(F363,[1]Ban_hang!$E$3:$G$326,3,0)</f>
        <v>#N/A</v>
      </c>
      <c r="E363" s="13" t="str">
        <f t="shared" si="28"/>
        <v>44059Bắp bò muối 200g</v>
      </c>
      <c r="F363" s="9">
        <v>44059</v>
      </c>
      <c r="G363" s="9" t="s">
        <v>17</v>
      </c>
      <c r="H363" s="9" t="s">
        <v>27</v>
      </c>
      <c r="I363" s="8">
        <v>3</v>
      </c>
      <c r="J363" s="5">
        <v>83398</v>
      </c>
      <c r="K363" s="5">
        <v>250194</v>
      </c>
      <c r="L363" s="5">
        <v>0</v>
      </c>
      <c r="M363" s="5">
        <v>0</v>
      </c>
      <c r="N363" s="5">
        <f t="shared" si="29"/>
        <v>3</v>
      </c>
      <c r="O363" s="5">
        <v>0</v>
      </c>
      <c r="P363" s="5">
        <f t="shared" si="30"/>
        <v>3</v>
      </c>
    </row>
    <row r="364" spans="1:16" hidden="1" x14ac:dyDescent="0.3">
      <c r="A364" s="12">
        <v>45133</v>
      </c>
      <c r="B364" s="13" t="str">
        <f t="shared" si="27"/>
        <v>44059Giò Tai Lưỡi Xào 250g</v>
      </c>
      <c r="C364" s="13" t="s">
        <v>325</v>
      </c>
      <c r="D364" s="13" t="e">
        <f>+VLOOKUP(F364,[1]Ban_hang!$E$3:$G$326,3,0)</f>
        <v>#N/A</v>
      </c>
      <c r="E364" s="13" t="str">
        <f t="shared" si="28"/>
        <v>44059Giò Tai Lưỡi Xào 250g</v>
      </c>
      <c r="F364" s="9">
        <v>44059</v>
      </c>
      <c r="G364" s="9" t="s">
        <v>10</v>
      </c>
      <c r="H364" s="9" t="s">
        <v>27</v>
      </c>
      <c r="I364" s="8">
        <v>2</v>
      </c>
      <c r="J364" s="5">
        <v>47673</v>
      </c>
      <c r="K364" s="5">
        <v>95346</v>
      </c>
      <c r="L364" s="5">
        <v>0</v>
      </c>
      <c r="M364" s="5">
        <v>0</v>
      </c>
      <c r="N364" s="5">
        <f t="shared" si="29"/>
        <v>2</v>
      </c>
      <c r="O364" s="5">
        <v>0</v>
      </c>
      <c r="P364" s="5">
        <f t="shared" si="30"/>
        <v>2</v>
      </c>
    </row>
    <row r="365" spans="1:16" hidden="1" x14ac:dyDescent="0.3">
      <c r="A365" s="12">
        <v>45135</v>
      </c>
      <c r="B365" s="13" t="str">
        <f t="shared" si="27"/>
        <v>45094Chân giò heo muối 300g</v>
      </c>
      <c r="C365" s="13" t="s">
        <v>313</v>
      </c>
      <c r="D365" s="13" t="e">
        <f>+VLOOKUP(F365,[1]Ban_hang!$E$3:$G$326,3,0)</f>
        <v>#N/A</v>
      </c>
      <c r="E365" s="13" t="str">
        <f t="shared" si="28"/>
        <v>45094Chân giò heo muối 300g</v>
      </c>
      <c r="F365" s="9">
        <v>45094</v>
      </c>
      <c r="G365" s="9" t="s">
        <v>15</v>
      </c>
      <c r="H365" s="9" t="s">
        <v>27</v>
      </c>
      <c r="I365" s="8">
        <v>6</v>
      </c>
      <c r="J365" s="5">
        <v>62783</v>
      </c>
      <c r="K365" s="5">
        <v>376698</v>
      </c>
      <c r="L365" s="5">
        <v>0</v>
      </c>
      <c r="M365" s="5">
        <v>0</v>
      </c>
      <c r="N365" s="5">
        <f t="shared" si="29"/>
        <v>6</v>
      </c>
      <c r="O365" s="5">
        <v>0</v>
      </c>
      <c r="P365" s="5">
        <f t="shared" si="30"/>
        <v>6</v>
      </c>
    </row>
    <row r="366" spans="1:16" hidden="1" x14ac:dyDescent="0.3">
      <c r="A366" s="12">
        <v>45135</v>
      </c>
      <c r="B366" s="13" t="str">
        <f t="shared" si="27"/>
        <v>45094Giò Tai Lưỡi Xào 250g</v>
      </c>
      <c r="C366" s="13" t="s">
        <v>313</v>
      </c>
      <c r="D366" s="13" t="e">
        <f>+VLOOKUP(F366,[1]Ban_hang!$E$3:$G$326,3,0)</f>
        <v>#N/A</v>
      </c>
      <c r="E366" s="13" t="str">
        <f t="shared" si="28"/>
        <v>45094Giò Tai Lưỡi Xào 250g</v>
      </c>
      <c r="F366" s="9">
        <v>45094</v>
      </c>
      <c r="G366" s="9" t="s">
        <v>10</v>
      </c>
      <c r="H366" s="9" t="s">
        <v>27</v>
      </c>
      <c r="I366" s="8">
        <v>5</v>
      </c>
      <c r="J366" s="5">
        <v>47673</v>
      </c>
      <c r="K366" s="5">
        <v>238365</v>
      </c>
      <c r="L366" s="5">
        <v>0</v>
      </c>
      <c r="M366" s="8">
        <v>4</v>
      </c>
      <c r="N366" s="5">
        <f t="shared" si="29"/>
        <v>1</v>
      </c>
      <c r="O366" s="5">
        <v>0</v>
      </c>
      <c r="P366" s="5">
        <f t="shared" si="30"/>
        <v>1</v>
      </c>
    </row>
    <row r="367" spans="1:16" hidden="1" x14ac:dyDescent="0.3">
      <c r="A367" s="12">
        <v>45135</v>
      </c>
      <c r="B367" s="13" t="str">
        <f t="shared" si="27"/>
        <v>45094Mọc Nấm Hương 250g</v>
      </c>
      <c r="C367" s="13" t="s">
        <v>313</v>
      </c>
      <c r="D367" s="13" t="e">
        <f>+VLOOKUP(F367,[1]Ban_hang!$E$3:$G$326,3,0)</f>
        <v>#N/A</v>
      </c>
      <c r="E367" s="13" t="str">
        <f t="shared" si="28"/>
        <v>45094Mọc Nấm Hương 250g</v>
      </c>
      <c r="F367" s="9">
        <v>45094</v>
      </c>
      <c r="G367" s="9" t="s">
        <v>6</v>
      </c>
      <c r="H367" s="9" t="s">
        <v>27</v>
      </c>
      <c r="I367" s="8">
        <v>5</v>
      </c>
      <c r="J367" s="5">
        <v>43700</v>
      </c>
      <c r="K367" s="5">
        <v>218500</v>
      </c>
      <c r="L367" s="5">
        <v>0</v>
      </c>
      <c r="M367" s="8">
        <v>3</v>
      </c>
      <c r="N367" s="5">
        <f t="shared" si="29"/>
        <v>2</v>
      </c>
      <c r="O367" s="5">
        <v>0</v>
      </c>
      <c r="P367" s="5">
        <f t="shared" si="30"/>
        <v>2</v>
      </c>
    </row>
    <row r="368" spans="1:16" hidden="1" x14ac:dyDescent="0.3">
      <c r="A368" s="12">
        <v>45135</v>
      </c>
      <c r="B368" s="13" t="str">
        <f t="shared" si="27"/>
        <v>45251Chân giò heo muối 300g</v>
      </c>
      <c r="C368" s="13" t="s">
        <v>323</v>
      </c>
      <c r="D368" s="13" t="e">
        <f>+VLOOKUP(F368,[1]Ban_hang!$E$3:$G$326,3,0)</f>
        <v>#N/A</v>
      </c>
      <c r="E368" s="13" t="str">
        <f t="shared" si="28"/>
        <v>45251Chân giò heo muối 300g</v>
      </c>
      <c r="F368" s="9">
        <v>45251</v>
      </c>
      <c r="G368" s="9" t="s">
        <v>15</v>
      </c>
      <c r="H368" s="9" t="s">
        <v>27</v>
      </c>
      <c r="I368" s="8">
        <v>10</v>
      </c>
      <c r="J368" s="5">
        <v>62783</v>
      </c>
      <c r="K368" s="5">
        <v>627830</v>
      </c>
      <c r="L368" s="5">
        <v>0</v>
      </c>
      <c r="M368" s="5">
        <v>0</v>
      </c>
      <c r="N368" s="5">
        <f t="shared" si="29"/>
        <v>10</v>
      </c>
      <c r="O368" s="5">
        <v>0</v>
      </c>
      <c r="P368" s="5">
        <f t="shared" si="30"/>
        <v>10</v>
      </c>
    </row>
    <row r="369" spans="1:16" hidden="1" x14ac:dyDescent="0.3">
      <c r="A369" s="12">
        <v>45135</v>
      </c>
      <c r="B369" s="13" t="str">
        <f t="shared" si="27"/>
        <v>45251Chân giò heo muối 500g</v>
      </c>
      <c r="C369" s="13" t="s">
        <v>323</v>
      </c>
      <c r="D369" s="13" t="e">
        <f>+VLOOKUP(F369,[1]Ban_hang!$E$3:$G$326,3,0)</f>
        <v>#N/A</v>
      </c>
      <c r="E369" s="13" t="str">
        <f t="shared" si="28"/>
        <v>45251Chân giò heo muối 500g</v>
      </c>
      <c r="F369" s="9">
        <v>45251</v>
      </c>
      <c r="G369" s="9" t="s">
        <v>14</v>
      </c>
      <c r="H369" s="9" t="s">
        <v>27</v>
      </c>
      <c r="I369" s="8">
        <v>10</v>
      </c>
      <c r="J369" s="5">
        <v>113113</v>
      </c>
      <c r="K369" s="5">
        <v>1131130</v>
      </c>
      <c r="L369" s="5">
        <v>0</v>
      </c>
      <c r="M369" s="5">
        <v>0</v>
      </c>
      <c r="N369" s="5">
        <f t="shared" si="29"/>
        <v>10</v>
      </c>
      <c r="O369" s="5">
        <v>0</v>
      </c>
      <c r="P369" s="5">
        <f t="shared" si="30"/>
        <v>10</v>
      </c>
    </row>
    <row r="370" spans="1:16" hidden="1" x14ac:dyDescent="0.3">
      <c r="A370" s="12">
        <v>45135</v>
      </c>
      <c r="B370" s="13" t="str">
        <f t="shared" si="27"/>
        <v>45251Tai heo muối 200g</v>
      </c>
      <c r="C370" s="13" t="s">
        <v>323</v>
      </c>
      <c r="D370" s="13" t="e">
        <f>+VLOOKUP(F370,[1]Ban_hang!$E$3:$G$326,3,0)</f>
        <v>#N/A</v>
      </c>
      <c r="E370" s="13" t="str">
        <f t="shared" si="28"/>
        <v>45251Tai heo muối 200g</v>
      </c>
      <c r="F370" s="9">
        <v>45251</v>
      </c>
      <c r="G370" s="9" t="s">
        <v>22</v>
      </c>
      <c r="H370" s="9" t="s">
        <v>27</v>
      </c>
      <c r="I370" s="8">
        <v>5</v>
      </c>
      <c r="J370" s="5">
        <v>52815</v>
      </c>
      <c r="K370" s="5">
        <v>264075</v>
      </c>
      <c r="L370" s="5">
        <v>0</v>
      </c>
      <c r="M370" s="5">
        <v>0</v>
      </c>
      <c r="N370" s="5">
        <f t="shared" si="29"/>
        <v>5</v>
      </c>
      <c r="O370" s="5">
        <v>0</v>
      </c>
      <c r="P370" s="5">
        <f t="shared" si="30"/>
        <v>5</v>
      </c>
    </row>
    <row r="371" spans="1:16" hidden="1" x14ac:dyDescent="0.3">
      <c r="A371" s="12">
        <v>45135</v>
      </c>
      <c r="B371" s="13" t="str">
        <f t="shared" si="27"/>
        <v>45251Tai heo muối 400g</v>
      </c>
      <c r="C371" s="13" t="s">
        <v>323</v>
      </c>
      <c r="D371" s="13" t="e">
        <f>+VLOOKUP(F371,[1]Ban_hang!$E$3:$G$326,3,0)</f>
        <v>#N/A</v>
      </c>
      <c r="E371" s="13" t="str">
        <f t="shared" si="28"/>
        <v>45251Tai heo muối 400g</v>
      </c>
      <c r="F371" s="9">
        <v>45251</v>
      </c>
      <c r="G371" s="9" t="s">
        <v>11</v>
      </c>
      <c r="H371" s="9" t="s">
        <v>27</v>
      </c>
      <c r="I371" s="8">
        <v>5</v>
      </c>
      <c r="J371" s="5">
        <v>101845</v>
      </c>
      <c r="K371" s="5">
        <v>509225</v>
      </c>
      <c r="L371" s="5">
        <v>0</v>
      </c>
      <c r="M371" s="5">
        <v>0</v>
      </c>
      <c r="N371" s="5">
        <f t="shared" si="29"/>
        <v>5</v>
      </c>
      <c r="O371" s="5">
        <v>0</v>
      </c>
      <c r="P371" s="5">
        <f t="shared" si="30"/>
        <v>5</v>
      </c>
    </row>
    <row r="372" spans="1:16" hidden="1" x14ac:dyDescent="0.3">
      <c r="A372" s="12">
        <v>45135</v>
      </c>
      <c r="B372" s="13" t="str">
        <f t="shared" si="27"/>
        <v>45251Gà muối 500g</v>
      </c>
      <c r="C372" s="13" t="s">
        <v>323</v>
      </c>
      <c r="D372" s="13" t="e">
        <f>+VLOOKUP(F372,[1]Ban_hang!$E$3:$G$326,3,0)</f>
        <v>#N/A</v>
      </c>
      <c r="E372" s="13" t="str">
        <f t="shared" si="28"/>
        <v>45251Gà muối 500g</v>
      </c>
      <c r="F372" s="9">
        <v>45251</v>
      </c>
      <c r="G372" s="9" t="s">
        <v>16</v>
      </c>
      <c r="H372" s="9" t="s">
        <v>27</v>
      </c>
      <c r="I372" s="8">
        <v>20</v>
      </c>
      <c r="J372" s="5">
        <v>89679</v>
      </c>
      <c r="K372" s="5">
        <v>1793580</v>
      </c>
      <c r="L372" s="5">
        <v>0</v>
      </c>
      <c r="M372" s="5">
        <v>0</v>
      </c>
      <c r="N372" s="5">
        <f t="shared" si="29"/>
        <v>20</v>
      </c>
      <c r="O372" s="5">
        <v>0</v>
      </c>
      <c r="P372" s="5">
        <f t="shared" si="30"/>
        <v>20</v>
      </c>
    </row>
    <row r="373" spans="1:16" hidden="1" x14ac:dyDescent="0.3">
      <c r="A373" s="12">
        <v>45136</v>
      </c>
      <c r="B373" s="13" t="str">
        <f t="shared" si="27"/>
        <v>45301Chân giò heo muối 300g</v>
      </c>
      <c r="C373" s="13" t="s">
        <v>311</v>
      </c>
      <c r="D373" s="13" t="e">
        <f>+VLOOKUP(F373,[1]Ban_hang!$E$3:$G$326,3,0)</f>
        <v>#N/A</v>
      </c>
      <c r="E373" s="13" t="str">
        <f t="shared" si="28"/>
        <v>45301Chân giò heo muối 300g</v>
      </c>
      <c r="F373" s="9">
        <v>45301</v>
      </c>
      <c r="G373" s="9" t="s">
        <v>15</v>
      </c>
      <c r="H373" s="9" t="s">
        <v>27</v>
      </c>
      <c r="I373" s="8">
        <v>15</v>
      </c>
      <c r="J373" s="5">
        <v>62783</v>
      </c>
      <c r="K373" s="5">
        <v>941745</v>
      </c>
      <c r="L373" s="5">
        <v>0</v>
      </c>
      <c r="M373" s="5">
        <v>0</v>
      </c>
      <c r="N373" s="5">
        <f t="shared" si="29"/>
        <v>15</v>
      </c>
      <c r="O373" s="5">
        <v>0</v>
      </c>
      <c r="P373" s="5">
        <f t="shared" si="30"/>
        <v>15</v>
      </c>
    </row>
    <row r="374" spans="1:16" hidden="1" x14ac:dyDescent="0.3">
      <c r="A374" s="12">
        <v>45136</v>
      </c>
      <c r="B374" s="13" t="str">
        <f t="shared" si="27"/>
        <v>45300Chân giò heo muối 300g</v>
      </c>
      <c r="C374" s="13" t="s">
        <v>332</v>
      </c>
      <c r="D374" s="13" t="e">
        <f>+VLOOKUP(F374,[1]Ban_hang!$E$3:$G$326,3,0)</f>
        <v>#N/A</v>
      </c>
      <c r="E374" s="13" t="str">
        <f t="shared" si="28"/>
        <v>45300Chân giò heo muối 300g</v>
      </c>
      <c r="F374" s="9">
        <v>45300</v>
      </c>
      <c r="G374" s="9" t="s">
        <v>15</v>
      </c>
      <c r="H374" s="9" t="s">
        <v>27</v>
      </c>
      <c r="I374" s="8">
        <v>5</v>
      </c>
      <c r="J374" s="5">
        <v>62783</v>
      </c>
      <c r="K374" s="5">
        <v>313915</v>
      </c>
      <c r="L374" s="5">
        <v>0</v>
      </c>
      <c r="M374" s="5">
        <v>0</v>
      </c>
      <c r="N374" s="5">
        <f t="shared" si="29"/>
        <v>5</v>
      </c>
      <c r="O374" s="5">
        <v>0</v>
      </c>
      <c r="P374" s="5">
        <f t="shared" si="30"/>
        <v>5</v>
      </c>
    </row>
    <row r="375" spans="1:16" hidden="1" x14ac:dyDescent="0.3">
      <c r="A375" s="12">
        <v>45136</v>
      </c>
      <c r="B375" s="13" t="str">
        <f t="shared" si="27"/>
        <v>45300Tai heo muối 200g</v>
      </c>
      <c r="C375" s="13" t="s">
        <v>332</v>
      </c>
      <c r="D375" s="13" t="e">
        <f>+VLOOKUP(F375,[1]Ban_hang!$E$3:$G$326,3,0)</f>
        <v>#N/A</v>
      </c>
      <c r="E375" s="13" t="str">
        <f t="shared" si="28"/>
        <v>45300Tai heo muối 200g</v>
      </c>
      <c r="F375" s="9">
        <v>45300</v>
      </c>
      <c r="G375" s="9" t="s">
        <v>22</v>
      </c>
      <c r="H375" s="9" t="s">
        <v>27</v>
      </c>
      <c r="I375" s="8">
        <v>5</v>
      </c>
      <c r="J375" s="5">
        <v>52815</v>
      </c>
      <c r="K375" s="5">
        <v>264075</v>
      </c>
      <c r="L375" s="5">
        <v>0</v>
      </c>
      <c r="M375" s="5">
        <v>0</v>
      </c>
      <c r="N375" s="5">
        <f t="shared" si="29"/>
        <v>5</v>
      </c>
      <c r="O375" s="5">
        <v>0</v>
      </c>
      <c r="P375" s="5">
        <f t="shared" si="30"/>
        <v>5</v>
      </c>
    </row>
    <row r="376" spans="1:16" hidden="1" x14ac:dyDescent="0.3">
      <c r="A376" s="12">
        <v>45136</v>
      </c>
      <c r="B376" s="13" t="str">
        <f t="shared" si="27"/>
        <v>45300Gà muối 500g</v>
      </c>
      <c r="C376" s="13" t="s">
        <v>332</v>
      </c>
      <c r="D376" s="13" t="e">
        <f>+VLOOKUP(F376,[1]Ban_hang!$E$3:$G$326,3,0)</f>
        <v>#N/A</v>
      </c>
      <c r="E376" s="13" t="str">
        <f t="shared" si="28"/>
        <v>45300Gà muối 500g</v>
      </c>
      <c r="F376" s="9">
        <v>45300</v>
      </c>
      <c r="G376" s="9" t="s">
        <v>16</v>
      </c>
      <c r="H376" s="9" t="s">
        <v>27</v>
      </c>
      <c r="I376" s="8">
        <v>3</v>
      </c>
      <c r="J376" s="5">
        <v>89679</v>
      </c>
      <c r="K376" s="5">
        <v>269037</v>
      </c>
      <c r="L376" s="5">
        <v>0</v>
      </c>
      <c r="M376" s="5">
        <v>0</v>
      </c>
      <c r="N376" s="5">
        <f t="shared" si="29"/>
        <v>3</v>
      </c>
      <c r="O376" s="5">
        <v>0</v>
      </c>
      <c r="P376" s="5">
        <f t="shared" si="30"/>
        <v>3</v>
      </c>
    </row>
    <row r="377" spans="1:16" hidden="1" x14ac:dyDescent="0.3">
      <c r="A377" s="12">
        <v>45138</v>
      </c>
      <c r="B377" s="13" t="str">
        <f t="shared" si="27"/>
        <v>45332Chân giò heo muối 300g</v>
      </c>
      <c r="C377" s="13" t="s">
        <v>303</v>
      </c>
      <c r="D377" s="13" t="e">
        <f>+VLOOKUP(F377,[1]Ban_hang!$E$3:$G$326,3,0)</f>
        <v>#N/A</v>
      </c>
      <c r="E377" s="13" t="str">
        <f t="shared" si="28"/>
        <v>45332Chân giò heo muối 300g</v>
      </c>
      <c r="F377" s="9">
        <v>45332</v>
      </c>
      <c r="G377" s="9" t="s">
        <v>15</v>
      </c>
      <c r="H377" s="9" t="s">
        <v>27</v>
      </c>
      <c r="I377" s="8">
        <v>5</v>
      </c>
      <c r="J377" s="5">
        <v>62783</v>
      </c>
      <c r="K377" s="5">
        <v>313915</v>
      </c>
      <c r="L377" s="5">
        <v>0</v>
      </c>
      <c r="M377" s="5">
        <v>0</v>
      </c>
      <c r="N377" s="5">
        <f t="shared" si="29"/>
        <v>5</v>
      </c>
      <c r="O377" s="5">
        <v>0</v>
      </c>
      <c r="P377" s="5">
        <f t="shared" si="30"/>
        <v>5</v>
      </c>
    </row>
    <row r="378" spans="1:16" hidden="1" x14ac:dyDescent="0.3">
      <c r="A378" s="12">
        <v>45138</v>
      </c>
      <c r="B378" s="13" t="str">
        <f t="shared" si="27"/>
        <v>45332Chân giò heo muối 500g</v>
      </c>
      <c r="C378" s="13" t="s">
        <v>303</v>
      </c>
      <c r="D378" s="13" t="e">
        <f>+VLOOKUP(F378,[1]Ban_hang!$E$3:$G$326,3,0)</f>
        <v>#N/A</v>
      </c>
      <c r="E378" s="13" t="str">
        <f t="shared" si="28"/>
        <v>45332Chân giò heo muối 500g</v>
      </c>
      <c r="F378" s="9">
        <v>45332</v>
      </c>
      <c r="G378" s="9" t="s">
        <v>14</v>
      </c>
      <c r="H378" s="9" t="s">
        <v>27</v>
      </c>
      <c r="I378" s="8">
        <v>2</v>
      </c>
      <c r="J378" s="5">
        <v>113113</v>
      </c>
      <c r="K378" s="5">
        <v>226226</v>
      </c>
      <c r="L378" s="5">
        <v>0</v>
      </c>
      <c r="M378" s="5">
        <v>0</v>
      </c>
      <c r="N378" s="5">
        <f t="shared" si="29"/>
        <v>2</v>
      </c>
      <c r="O378" s="5">
        <v>0</v>
      </c>
      <c r="P378" s="5">
        <f t="shared" si="30"/>
        <v>2</v>
      </c>
    </row>
    <row r="379" spans="1:16" hidden="1" x14ac:dyDescent="0.3">
      <c r="A379" s="12">
        <v>45138</v>
      </c>
      <c r="B379" s="13" t="str">
        <f t="shared" si="27"/>
        <v>45332Gà muối 500g</v>
      </c>
      <c r="C379" s="13" t="s">
        <v>303</v>
      </c>
      <c r="D379" s="13" t="e">
        <f>+VLOOKUP(F379,[1]Ban_hang!$E$3:$G$326,3,0)</f>
        <v>#N/A</v>
      </c>
      <c r="E379" s="13" t="str">
        <f t="shared" si="28"/>
        <v>45332Gà muối 500g</v>
      </c>
      <c r="F379" s="9">
        <v>45332</v>
      </c>
      <c r="G379" s="9" t="s">
        <v>16</v>
      </c>
      <c r="H379" s="9" t="s">
        <v>27</v>
      </c>
      <c r="I379" s="8">
        <v>5</v>
      </c>
      <c r="J379" s="5">
        <v>89679</v>
      </c>
      <c r="K379" s="5">
        <v>448395</v>
      </c>
      <c r="L379" s="5">
        <v>0</v>
      </c>
      <c r="M379" s="5">
        <v>0</v>
      </c>
      <c r="N379" s="5">
        <f t="shared" si="29"/>
        <v>5</v>
      </c>
      <c r="O379" s="5">
        <v>0</v>
      </c>
      <c r="P379" s="5">
        <f t="shared" si="30"/>
        <v>5</v>
      </c>
    </row>
    <row r="380" spans="1:16" hidden="1" x14ac:dyDescent="0.3">
      <c r="A380" s="12">
        <v>45138</v>
      </c>
      <c r="B380" s="13" t="str">
        <f t="shared" si="27"/>
        <v>45332Mọc Nấm Hương 250g</v>
      </c>
      <c r="C380" s="13" t="s">
        <v>303</v>
      </c>
      <c r="D380" s="13" t="e">
        <f>+VLOOKUP(F380,[1]Ban_hang!$E$3:$G$326,3,0)</f>
        <v>#N/A</v>
      </c>
      <c r="E380" s="13" t="str">
        <f t="shared" si="28"/>
        <v>45332Mọc Nấm Hương 250g</v>
      </c>
      <c r="F380" s="9">
        <v>45332</v>
      </c>
      <c r="G380" s="9" t="s">
        <v>6</v>
      </c>
      <c r="H380" s="9" t="s">
        <v>27</v>
      </c>
      <c r="I380" s="8">
        <v>5</v>
      </c>
      <c r="J380" s="5">
        <v>43700</v>
      </c>
      <c r="K380" s="5">
        <v>218500</v>
      </c>
      <c r="L380" s="5">
        <v>0</v>
      </c>
      <c r="M380" s="5">
        <v>0</v>
      </c>
      <c r="N380" s="5">
        <f t="shared" si="29"/>
        <v>5</v>
      </c>
      <c r="O380" s="5">
        <v>0</v>
      </c>
      <c r="P380" s="5">
        <f t="shared" si="30"/>
        <v>5</v>
      </c>
    </row>
    <row r="381" spans="1:16" hidden="1" x14ac:dyDescent="0.3">
      <c r="A381" s="12">
        <v>45139</v>
      </c>
      <c r="B381" s="13" t="str">
        <f t="shared" si="27"/>
        <v>45383Chân giò heo muối 300g</v>
      </c>
      <c r="C381" s="13" t="s">
        <v>310</v>
      </c>
      <c r="D381" s="13" t="e">
        <f>+VLOOKUP(F381,[1]Ban_hang!$E$3:$G$326,3,0)</f>
        <v>#N/A</v>
      </c>
      <c r="E381" s="13" t="str">
        <f t="shared" si="28"/>
        <v>45383Chân giò heo muối 300g</v>
      </c>
      <c r="F381" s="9">
        <v>45383</v>
      </c>
      <c r="G381" s="9" t="s">
        <v>15</v>
      </c>
      <c r="H381" s="9" t="s">
        <v>27</v>
      </c>
      <c r="I381" s="8">
        <v>5</v>
      </c>
      <c r="J381" s="5">
        <v>62783</v>
      </c>
      <c r="K381" s="5">
        <v>313915</v>
      </c>
      <c r="L381" s="5">
        <v>0</v>
      </c>
      <c r="M381" s="5">
        <v>0</v>
      </c>
      <c r="N381" s="5">
        <f t="shared" si="29"/>
        <v>5</v>
      </c>
      <c r="O381" s="5">
        <v>0</v>
      </c>
      <c r="P381" s="5">
        <f t="shared" si="30"/>
        <v>5</v>
      </c>
    </row>
    <row r="382" spans="1:16" hidden="1" x14ac:dyDescent="0.3">
      <c r="A382" s="12">
        <v>45139</v>
      </c>
      <c r="B382" s="13" t="str">
        <f t="shared" si="27"/>
        <v>45383Chân giò heo muối 500g</v>
      </c>
      <c r="C382" s="13" t="s">
        <v>310</v>
      </c>
      <c r="D382" s="13" t="e">
        <f>+VLOOKUP(F382,[1]Ban_hang!$E$3:$G$326,3,0)</f>
        <v>#N/A</v>
      </c>
      <c r="E382" s="13" t="str">
        <f t="shared" si="28"/>
        <v>45383Chân giò heo muối 500g</v>
      </c>
      <c r="F382" s="9">
        <v>45383</v>
      </c>
      <c r="G382" s="9" t="s">
        <v>14</v>
      </c>
      <c r="H382" s="9" t="s">
        <v>27</v>
      </c>
      <c r="I382" s="8">
        <v>5</v>
      </c>
      <c r="J382" s="5">
        <v>113113</v>
      </c>
      <c r="K382" s="5">
        <v>565565</v>
      </c>
      <c r="L382" s="5">
        <v>0</v>
      </c>
      <c r="M382" s="5">
        <v>0</v>
      </c>
      <c r="N382" s="5">
        <f t="shared" si="29"/>
        <v>5</v>
      </c>
      <c r="O382" s="5">
        <v>0</v>
      </c>
      <c r="P382" s="5">
        <f t="shared" si="30"/>
        <v>5</v>
      </c>
    </row>
    <row r="383" spans="1:16" hidden="1" x14ac:dyDescent="0.3">
      <c r="A383" s="12">
        <v>45139</v>
      </c>
      <c r="B383" s="13" t="str">
        <f t="shared" si="27"/>
        <v>45383Tai heo muối 200g</v>
      </c>
      <c r="C383" s="13" t="s">
        <v>310</v>
      </c>
      <c r="D383" s="13" t="e">
        <f>+VLOOKUP(F383,[1]Ban_hang!$E$3:$G$326,3,0)</f>
        <v>#N/A</v>
      </c>
      <c r="E383" s="13" t="str">
        <f t="shared" si="28"/>
        <v>45383Tai heo muối 200g</v>
      </c>
      <c r="F383" s="9">
        <v>45383</v>
      </c>
      <c r="G383" s="9" t="s">
        <v>22</v>
      </c>
      <c r="H383" s="9" t="s">
        <v>27</v>
      </c>
      <c r="I383" s="8">
        <v>5</v>
      </c>
      <c r="J383" s="5">
        <v>52815</v>
      </c>
      <c r="K383" s="5">
        <v>264075</v>
      </c>
      <c r="L383" s="5">
        <v>0</v>
      </c>
      <c r="M383" s="5">
        <v>0</v>
      </c>
      <c r="N383" s="5">
        <f t="shared" si="29"/>
        <v>5</v>
      </c>
      <c r="O383" s="5">
        <v>0</v>
      </c>
      <c r="P383" s="5">
        <f t="shared" si="30"/>
        <v>5</v>
      </c>
    </row>
    <row r="384" spans="1:16" hidden="1" x14ac:dyDescent="0.3">
      <c r="A384" s="12">
        <v>45139</v>
      </c>
      <c r="B384" s="13" t="str">
        <f t="shared" si="27"/>
        <v>45383Mọc Nấm Hương 250g</v>
      </c>
      <c r="C384" s="13" t="s">
        <v>310</v>
      </c>
      <c r="D384" s="13" t="e">
        <f>+VLOOKUP(F384,[1]Ban_hang!$E$3:$G$326,3,0)</f>
        <v>#N/A</v>
      </c>
      <c r="E384" s="13" t="str">
        <f t="shared" si="28"/>
        <v>45383Mọc Nấm Hương 250g</v>
      </c>
      <c r="F384" s="9">
        <v>45383</v>
      </c>
      <c r="G384" s="9" t="s">
        <v>6</v>
      </c>
      <c r="H384" s="9" t="s">
        <v>27</v>
      </c>
      <c r="I384" s="8">
        <v>5</v>
      </c>
      <c r="J384" s="5">
        <v>43700</v>
      </c>
      <c r="K384" s="5">
        <v>218500</v>
      </c>
      <c r="L384" s="5">
        <v>0</v>
      </c>
      <c r="M384" s="5">
        <v>0</v>
      </c>
      <c r="N384" s="5">
        <f t="shared" si="29"/>
        <v>5</v>
      </c>
      <c r="O384" s="5">
        <v>0</v>
      </c>
      <c r="P384" s="5">
        <f t="shared" si="30"/>
        <v>5</v>
      </c>
    </row>
    <row r="385" spans="1:19" hidden="1" x14ac:dyDescent="0.3">
      <c r="A385" s="12">
        <v>45139</v>
      </c>
      <c r="B385" s="13" t="str">
        <f t="shared" si="27"/>
        <v>45385Chân giò heo muối 300g</v>
      </c>
      <c r="C385" s="13" t="s">
        <v>333</v>
      </c>
      <c r="D385" s="13" t="e">
        <f>+VLOOKUP(F385,[1]Ban_hang!$E$3:$G$326,3,0)</f>
        <v>#N/A</v>
      </c>
      <c r="E385" s="13" t="str">
        <f t="shared" si="28"/>
        <v>45385Chân giò heo muối 300g</v>
      </c>
      <c r="F385" s="9">
        <v>45385</v>
      </c>
      <c r="G385" s="9" t="s">
        <v>15</v>
      </c>
      <c r="H385" s="9" t="s">
        <v>27</v>
      </c>
      <c r="I385" s="8">
        <v>10</v>
      </c>
      <c r="J385" s="5">
        <v>62783</v>
      </c>
      <c r="K385" s="5">
        <v>627830</v>
      </c>
      <c r="L385" s="5">
        <v>0</v>
      </c>
      <c r="M385" s="5">
        <v>0</v>
      </c>
      <c r="N385" s="5">
        <f t="shared" si="29"/>
        <v>10</v>
      </c>
      <c r="O385" s="5">
        <v>0</v>
      </c>
      <c r="P385" s="5">
        <f t="shared" si="30"/>
        <v>10</v>
      </c>
    </row>
    <row r="386" spans="1:19" hidden="1" x14ac:dyDescent="0.3">
      <c r="A386" s="12">
        <v>45139</v>
      </c>
      <c r="B386" s="13" t="str">
        <f t="shared" si="27"/>
        <v>45385Gà muối 500g</v>
      </c>
      <c r="C386" s="13" t="s">
        <v>333</v>
      </c>
      <c r="D386" s="13" t="e">
        <f>+VLOOKUP(F386,[1]Ban_hang!$E$3:$G$326,3,0)</f>
        <v>#N/A</v>
      </c>
      <c r="E386" s="13" t="str">
        <f t="shared" si="28"/>
        <v>45385Gà muối 500g</v>
      </c>
      <c r="F386" s="9">
        <v>45385</v>
      </c>
      <c r="G386" s="9" t="s">
        <v>16</v>
      </c>
      <c r="H386" s="9" t="s">
        <v>27</v>
      </c>
      <c r="I386" s="8">
        <v>15</v>
      </c>
      <c r="J386" s="5">
        <v>89679</v>
      </c>
      <c r="K386" s="5">
        <v>1345185</v>
      </c>
      <c r="L386" s="5">
        <v>0</v>
      </c>
      <c r="M386" s="8">
        <v>1</v>
      </c>
      <c r="N386" s="5">
        <f t="shared" si="29"/>
        <v>14</v>
      </c>
      <c r="O386" s="5">
        <v>0</v>
      </c>
      <c r="P386" s="5">
        <f t="shared" si="30"/>
        <v>14</v>
      </c>
    </row>
    <row r="387" spans="1:19" hidden="1" x14ac:dyDescent="0.3">
      <c r="A387" s="12">
        <v>45139</v>
      </c>
      <c r="B387" s="13" t="str">
        <f t="shared" si="27"/>
        <v>45394Chân giò heo muối 300g</v>
      </c>
      <c r="C387" s="13" t="s">
        <v>305</v>
      </c>
      <c r="D387" s="13" t="e">
        <f>+VLOOKUP(F387,[1]Ban_hang!$E$3:$G$326,3,0)</f>
        <v>#N/A</v>
      </c>
      <c r="E387" s="13" t="str">
        <f t="shared" si="28"/>
        <v>45394Chân giò heo muối 300g</v>
      </c>
      <c r="F387" s="9">
        <v>45394</v>
      </c>
      <c r="G387" s="9" t="s">
        <v>15</v>
      </c>
      <c r="H387" s="9" t="s">
        <v>27</v>
      </c>
      <c r="I387" s="8">
        <v>5</v>
      </c>
      <c r="J387" s="5">
        <v>62783</v>
      </c>
      <c r="K387" s="5">
        <v>313915</v>
      </c>
      <c r="L387" s="5">
        <v>0</v>
      </c>
      <c r="M387" s="5">
        <v>0</v>
      </c>
      <c r="N387" s="5">
        <f t="shared" si="29"/>
        <v>5</v>
      </c>
      <c r="O387" s="5">
        <v>0</v>
      </c>
      <c r="P387" s="5">
        <f t="shared" si="30"/>
        <v>5</v>
      </c>
    </row>
    <row r="388" spans="1:19" hidden="1" x14ac:dyDescent="0.3">
      <c r="A388" s="12">
        <v>45139</v>
      </c>
      <c r="B388" s="13" t="str">
        <f t="shared" si="27"/>
        <v>45394Gà muối 500g</v>
      </c>
      <c r="C388" s="13" t="s">
        <v>305</v>
      </c>
      <c r="D388" s="13" t="e">
        <f>+VLOOKUP(F388,[1]Ban_hang!$E$3:$G$326,3,0)</f>
        <v>#N/A</v>
      </c>
      <c r="E388" s="13" t="str">
        <f t="shared" si="28"/>
        <v>45394Gà muối 500g</v>
      </c>
      <c r="F388" s="9">
        <v>45394</v>
      </c>
      <c r="G388" s="9" t="s">
        <v>16</v>
      </c>
      <c r="H388" s="9" t="s">
        <v>27</v>
      </c>
      <c r="I388" s="8">
        <v>7</v>
      </c>
      <c r="J388" s="5">
        <v>89679</v>
      </c>
      <c r="K388" s="5">
        <v>627753</v>
      </c>
      <c r="L388" s="5">
        <v>0</v>
      </c>
      <c r="M388" s="5">
        <v>0</v>
      </c>
      <c r="N388" s="5">
        <f t="shared" si="29"/>
        <v>7</v>
      </c>
      <c r="O388" s="5">
        <v>0</v>
      </c>
      <c r="P388" s="5">
        <f t="shared" si="30"/>
        <v>7</v>
      </c>
    </row>
    <row r="389" spans="1:19" hidden="1" x14ac:dyDescent="0.3">
      <c r="A389" s="12">
        <v>45139</v>
      </c>
      <c r="B389" s="13" t="str">
        <f t="shared" ref="B389:B452" si="31">+F389&amp;G389</f>
        <v>45394Giò Tai Lưỡi Xào 250g</v>
      </c>
      <c r="C389" s="13" t="s">
        <v>305</v>
      </c>
      <c r="D389" s="13" t="e">
        <f>+VLOOKUP(F389,[1]Ban_hang!$E$3:$G$326,3,0)</f>
        <v>#N/A</v>
      </c>
      <c r="E389" s="13" t="str">
        <f t="shared" si="28"/>
        <v>45394Giò Tai Lưỡi Xào 250g</v>
      </c>
      <c r="F389" s="9">
        <v>45394</v>
      </c>
      <c r="G389" s="9" t="s">
        <v>10</v>
      </c>
      <c r="H389" s="9" t="s">
        <v>27</v>
      </c>
      <c r="I389" s="8">
        <v>3</v>
      </c>
      <c r="J389" s="5">
        <v>47673</v>
      </c>
      <c r="K389" s="5">
        <v>143019</v>
      </c>
      <c r="L389" s="5">
        <v>0</v>
      </c>
      <c r="M389" s="5">
        <v>0</v>
      </c>
      <c r="N389" s="5">
        <f t="shared" si="29"/>
        <v>3</v>
      </c>
      <c r="O389" s="5">
        <v>0</v>
      </c>
      <c r="P389" s="5">
        <f t="shared" si="30"/>
        <v>3</v>
      </c>
    </row>
    <row r="390" spans="1:19" hidden="1" x14ac:dyDescent="0.3">
      <c r="A390" s="12">
        <v>45139</v>
      </c>
      <c r="B390" s="13" t="str">
        <f t="shared" si="31"/>
        <v>45445Chân giò heo muối 300g</v>
      </c>
      <c r="C390" s="13" t="s">
        <v>318</v>
      </c>
      <c r="D390" s="13" t="e">
        <f>+VLOOKUP(F390,[1]Ban_hang!$E$3:$G$326,3,0)</f>
        <v>#N/A</v>
      </c>
      <c r="E390" s="13" t="str">
        <f t="shared" ref="E390:E453" si="32">+F390&amp;G390</f>
        <v>45445Chân giò heo muối 300g</v>
      </c>
      <c r="F390" s="9">
        <v>45445</v>
      </c>
      <c r="G390" s="9" t="s">
        <v>15</v>
      </c>
      <c r="H390" s="9" t="s">
        <v>27</v>
      </c>
      <c r="I390" s="8">
        <v>3</v>
      </c>
      <c r="J390" s="5">
        <v>69759</v>
      </c>
      <c r="K390" s="5">
        <v>209277</v>
      </c>
      <c r="L390" s="5">
        <v>0</v>
      </c>
      <c r="M390" s="5">
        <v>0</v>
      </c>
      <c r="N390" s="5">
        <f t="shared" ref="N390:N453" si="33">+I390-M390</f>
        <v>3</v>
      </c>
      <c r="O390" s="5">
        <v>0</v>
      </c>
      <c r="P390" s="5">
        <f t="shared" ref="P390:P426" si="34">+N390-O390</f>
        <v>3</v>
      </c>
    </row>
    <row r="391" spans="1:19" hidden="1" x14ac:dyDescent="0.3">
      <c r="A391" s="12">
        <v>45139</v>
      </c>
      <c r="B391" s="13" t="str">
        <f t="shared" si="31"/>
        <v>45445Gà muối 500g</v>
      </c>
      <c r="C391" s="13" t="s">
        <v>318</v>
      </c>
      <c r="D391" s="13" t="e">
        <f>+VLOOKUP(F391,[1]Ban_hang!$E$3:$G$326,3,0)</f>
        <v>#N/A</v>
      </c>
      <c r="E391" s="13" t="str">
        <f t="shared" si="32"/>
        <v>45445Gà muối 500g</v>
      </c>
      <c r="F391" s="9">
        <v>45445</v>
      </c>
      <c r="G391" s="9" t="s">
        <v>16</v>
      </c>
      <c r="H391" s="9" t="s">
        <v>27</v>
      </c>
      <c r="I391" s="8">
        <v>10</v>
      </c>
      <c r="J391" s="5">
        <v>89679</v>
      </c>
      <c r="K391" s="5">
        <v>896790</v>
      </c>
      <c r="L391" s="5">
        <v>0</v>
      </c>
      <c r="M391" s="5">
        <v>0</v>
      </c>
      <c r="N391" s="5">
        <f t="shared" si="33"/>
        <v>10</v>
      </c>
      <c r="O391" s="5">
        <v>0</v>
      </c>
      <c r="P391" s="5">
        <f t="shared" si="34"/>
        <v>10</v>
      </c>
    </row>
    <row r="392" spans="1:19" hidden="1" x14ac:dyDescent="0.3">
      <c r="A392" s="12">
        <v>45139</v>
      </c>
      <c r="B392" s="13" t="str">
        <f t="shared" si="31"/>
        <v>45445Giò tai nấm hương 500g</v>
      </c>
      <c r="C392" s="13" t="s">
        <v>318</v>
      </c>
      <c r="D392" s="13" t="e">
        <f>+VLOOKUP(F392,[1]Ban_hang!$E$3:$G$326,3,0)</f>
        <v>#N/A</v>
      </c>
      <c r="E392" s="13" t="str">
        <f t="shared" si="32"/>
        <v>45445Giò tai nấm hương 500g</v>
      </c>
      <c r="F392" s="9">
        <v>45445</v>
      </c>
      <c r="G392" s="9" t="s">
        <v>30</v>
      </c>
      <c r="H392" s="9" t="s">
        <v>27</v>
      </c>
      <c r="I392" s="8">
        <v>3</v>
      </c>
      <c r="J392" s="5">
        <v>96890</v>
      </c>
      <c r="K392" s="5">
        <v>290670</v>
      </c>
      <c r="L392" s="5">
        <v>0</v>
      </c>
      <c r="M392" s="8">
        <v>1</v>
      </c>
      <c r="N392" s="5">
        <f t="shared" si="33"/>
        <v>2</v>
      </c>
      <c r="O392" s="5">
        <v>0</v>
      </c>
      <c r="P392" s="5">
        <f t="shared" si="34"/>
        <v>2</v>
      </c>
    </row>
    <row r="393" spans="1:19" hidden="1" x14ac:dyDescent="0.3">
      <c r="A393" s="12">
        <v>45139</v>
      </c>
      <c r="B393" s="13" t="str">
        <f t="shared" si="31"/>
        <v>45445Giò Tai Lưỡi Xào 250g</v>
      </c>
      <c r="C393" s="13" t="s">
        <v>318</v>
      </c>
      <c r="D393" s="13" t="e">
        <f>+VLOOKUP(F393,[1]Ban_hang!$E$3:$G$326,3,0)</f>
        <v>#N/A</v>
      </c>
      <c r="E393" s="13" t="str">
        <f t="shared" si="32"/>
        <v>45445Giò Tai Lưỡi Xào 250g</v>
      </c>
      <c r="F393" s="9">
        <v>45445</v>
      </c>
      <c r="G393" s="9" t="s">
        <v>10</v>
      </c>
      <c r="H393" s="9" t="s">
        <v>27</v>
      </c>
      <c r="I393" s="8">
        <v>3</v>
      </c>
      <c r="J393" s="5">
        <v>47673</v>
      </c>
      <c r="K393" s="5">
        <v>143019</v>
      </c>
      <c r="L393" s="5">
        <v>0</v>
      </c>
      <c r="M393" s="5">
        <v>0</v>
      </c>
      <c r="N393" s="5">
        <f t="shared" si="33"/>
        <v>3</v>
      </c>
      <c r="O393" s="5">
        <v>0</v>
      </c>
      <c r="P393" s="5">
        <f t="shared" si="34"/>
        <v>3</v>
      </c>
    </row>
    <row r="394" spans="1:19" hidden="1" x14ac:dyDescent="0.3">
      <c r="A394" s="12">
        <v>45140</v>
      </c>
      <c r="B394" s="13" t="str">
        <f t="shared" si="31"/>
        <v>45473Chân giò heo muối 300g</v>
      </c>
      <c r="C394" s="13" t="s">
        <v>335</v>
      </c>
      <c r="D394" s="13" t="e">
        <f>+VLOOKUP(F394,[1]Ban_hang!$E$3:$G$326,3,0)</f>
        <v>#N/A</v>
      </c>
      <c r="E394" s="13" t="str">
        <f t="shared" si="32"/>
        <v>45473Chân giò heo muối 300g</v>
      </c>
      <c r="F394" s="9">
        <v>45473</v>
      </c>
      <c r="G394" s="9" t="s">
        <v>15</v>
      </c>
      <c r="H394" s="9" t="s">
        <v>27</v>
      </c>
      <c r="I394" s="8">
        <v>5</v>
      </c>
      <c r="J394" s="5">
        <v>69759</v>
      </c>
      <c r="K394" s="5">
        <v>348795</v>
      </c>
      <c r="L394" s="5">
        <v>0</v>
      </c>
      <c r="M394" s="5">
        <v>0</v>
      </c>
      <c r="N394" s="5">
        <f t="shared" si="33"/>
        <v>5</v>
      </c>
      <c r="O394" s="5">
        <v>0</v>
      </c>
      <c r="P394" s="5">
        <f t="shared" si="34"/>
        <v>5</v>
      </c>
    </row>
    <row r="395" spans="1:19" hidden="1" x14ac:dyDescent="0.3">
      <c r="A395" s="12">
        <v>45140</v>
      </c>
      <c r="B395" s="13" t="str">
        <f t="shared" si="31"/>
        <v>45473Gà muối 500g</v>
      </c>
      <c r="C395" s="13" t="s">
        <v>335</v>
      </c>
      <c r="D395" s="13" t="e">
        <f>+VLOOKUP(F395,[1]Ban_hang!$E$3:$G$326,3,0)</f>
        <v>#N/A</v>
      </c>
      <c r="E395" s="13" t="str">
        <f t="shared" si="32"/>
        <v>45473Gà muối 500g</v>
      </c>
      <c r="F395" s="9">
        <v>45473</v>
      </c>
      <c r="G395" s="9" t="s">
        <v>16</v>
      </c>
      <c r="H395" s="9" t="s">
        <v>27</v>
      </c>
      <c r="I395" s="8">
        <v>5</v>
      </c>
      <c r="J395" s="5">
        <v>89679</v>
      </c>
      <c r="K395" s="5">
        <v>448395</v>
      </c>
      <c r="L395" s="5">
        <v>0</v>
      </c>
      <c r="M395" s="5">
        <v>0</v>
      </c>
      <c r="N395" s="5">
        <f t="shared" si="33"/>
        <v>5</v>
      </c>
      <c r="O395" s="5">
        <v>0</v>
      </c>
      <c r="P395" s="5">
        <f t="shared" si="34"/>
        <v>5</v>
      </c>
    </row>
    <row r="396" spans="1:19" hidden="1" x14ac:dyDescent="0.3">
      <c r="A396" s="12">
        <v>45140</v>
      </c>
      <c r="B396" s="13" t="str">
        <f t="shared" si="31"/>
        <v>45473Giò Tai Lưỡi Xào 250g</v>
      </c>
      <c r="C396" s="13" t="s">
        <v>335</v>
      </c>
      <c r="D396" s="13" t="e">
        <f>+VLOOKUP(F396,[1]Ban_hang!$E$3:$G$326,3,0)</f>
        <v>#N/A</v>
      </c>
      <c r="E396" s="13" t="str">
        <f t="shared" si="32"/>
        <v>45473Giò Tai Lưỡi Xào 250g</v>
      </c>
      <c r="F396" s="9">
        <v>45473</v>
      </c>
      <c r="G396" s="9" t="s">
        <v>10</v>
      </c>
      <c r="H396" s="9" t="s">
        <v>27</v>
      </c>
      <c r="I396" s="8">
        <v>5</v>
      </c>
      <c r="J396" s="5">
        <v>47673</v>
      </c>
      <c r="K396" s="5">
        <v>238365</v>
      </c>
      <c r="L396" s="5">
        <v>0</v>
      </c>
      <c r="M396" s="5">
        <v>0</v>
      </c>
      <c r="N396" s="5">
        <f t="shared" si="33"/>
        <v>5</v>
      </c>
      <c r="O396" s="5">
        <v>0</v>
      </c>
      <c r="P396" s="5">
        <f t="shared" si="34"/>
        <v>5</v>
      </c>
    </row>
    <row r="397" spans="1:19" hidden="1" x14ac:dyDescent="0.3">
      <c r="A397" s="12">
        <v>45140</v>
      </c>
      <c r="B397" s="13" t="str">
        <f t="shared" si="31"/>
        <v>45525Chân giò heo muối 300g</v>
      </c>
      <c r="C397" s="13" t="s">
        <v>334</v>
      </c>
      <c r="D397" s="13" t="e">
        <f>+VLOOKUP(F397,[1]Ban_hang!$E$3:$G$326,3,0)</f>
        <v>#N/A</v>
      </c>
      <c r="E397" s="13" t="str">
        <f t="shared" si="32"/>
        <v>45525Chân giò heo muối 300g</v>
      </c>
      <c r="F397" s="9">
        <v>45525</v>
      </c>
      <c r="G397" s="9" t="s">
        <v>15</v>
      </c>
      <c r="H397" s="9" t="s">
        <v>27</v>
      </c>
      <c r="I397" s="8">
        <v>3</v>
      </c>
      <c r="J397" s="5">
        <v>69759</v>
      </c>
      <c r="K397" s="5">
        <v>209277</v>
      </c>
      <c r="L397" s="5">
        <v>0</v>
      </c>
      <c r="M397" s="5">
        <v>0</v>
      </c>
      <c r="N397" s="5">
        <f t="shared" si="33"/>
        <v>3</v>
      </c>
      <c r="O397" s="5">
        <v>0</v>
      </c>
      <c r="P397" s="5">
        <f t="shared" si="34"/>
        <v>3</v>
      </c>
    </row>
    <row r="398" spans="1:19" hidden="1" x14ac:dyDescent="0.3">
      <c r="A398" s="12">
        <v>45140</v>
      </c>
      <c r="B398" s="13" t="str">
        <f t="shared" si="31"/>
        <v>45525Chân giò heo muối 500g</v>
      </c>
      <c r="C398" s="13" t="s">
        <v>334</v>
      </c>
      <c r="D398" s="13" t="e">
        <f>+VLOOKUP(F398,[1]Ban_hang!$E$3:$G$326,3,0)</f>
        <v>#N/A</v>
      </c>
      <c r="E398" s="13" t="str">
        <f t="shared" si="32"/>
        <v>45525Chân giò heo muối 500g</v>
      </c>
      <c r="F398" s="9">
        <v>45525</v>
      </c>
      <c r="G398" s="9" t="s">
        <v>14</v>
      </c>
      <c r="H398" s="9" t="s">
        <v>27</v>
      </c>
      <c r="I398" s="8">
        <v>3</v>
      </c>
      <c r="J398" s="5">
        <v>113113</v>
      </c>
      <c r="K398" s="5">
        <v>339339</v>
      </c>
      <c r="L398" s="5">
        <v>0</v>
      </c>
      <c r="M398" s="5">
        <v>0</v>
      </c>
      <c r="N398" s="5">
        <f t="shared" si="33"/>
        <v>3</v>
      </c>
      <c r="O398" s="5">
        <v>3</v>
      </c>
      <c r="P398" s="5">
        <f t="shared" si="34"/>
        <v>0</v>
      </c>
    </row>
    <row r="399" spans="1:19" hidden="1" x14ac:dyDescent="0.3">
      <c r="A399" s="12">
        <v>45140</v>
      </c>
      <c r="B399" s="13" t="str">
        <f t="shared" si="31"/>
        <v>45525Tai heo muối 200g</v>
      </c>
      <c r="C399" s="13" t="s">
        <v>334</v>
      </c>
      <c r="D399" s="13" t="e">
        <f>+VLOOKUP(F399,[1]Ban_hang!$E$3:$G$326,3,0)</f>
        <v>#N/A</v>
      </c>
      <c r="E399" s="13" t="str">
        <f t="shared" si="32"/>
        <v>45525Tai heo muối 200g</v>
      </c>
      <c r="F399" s="9">
        <v>45525</v>
      </c>
      <c r="G399" s="9" t="s">
        <v>22</v>
      </c>
      <c r="H399" s="9" t="s">
        <v>27</v>
      </c>
      <c r="I399" s="8">
        <v>3</v>
      </c>
      <c r="J399" s="5">
        <v>52815</v>
      </c>
      <c r="K399" s="5">
        <v>158445</v>
      </c>
      <c r="L399" s="5">
        <v>0</v>
      </c>
      <c r="M399" s="5">
        <v>0</v>
      </c>
      <c r="N399" s="5">
        <f t="shared" si="33"/>
        <v>3</v>
      </c>
      <c r="O399" s="5">
        <v>0</v>
      </c>
      <c r="P399" s="5">
        <f t="shared" si="34"/>
        <v>3</v>
      </c>
      <c r="Q399" s="38"/>
      <c r="S399">
        <v>2</v>
      </c>
    </row>
    <row r="400" spans="1:19" hidden="1" x14ac:dyDescent="0.3">
      <c r="A400" s="12">
        <v>45140</v>
      </c>
      <c r="B400" s="13" t="str">
        <f t="shared" si="31"/>
        <v>45525Gà muối 500g</v>
      </c>
      <c r="C400" s="13" t="s">
        <v>334</v>
      </c>
      <c r="D400" s="13" t="e">
        <f>+VLOOKUP(F400,[1]Ban_hang!$E$3:$G$326,3,0)</f>
        <v>#N/A</v>
      </c>
      <c r="E400" s="13" t="str">
        <f t="shared" si="32"/>
        <v>45525Gà muối 500g</v>
      </c>
      <c r="F400" s="9">
        <v>45525</v>
      </c>
      <c r="G400" s="9" t="s">
        <v>16</v>
      </c>
      <c r="H400" s="9" t="s">
        <v>27</v>
      </c>
      <c r="I400" s="8">
        <v>5</v>
      </c>
      <c r="J400" s="5">
        <v>89679</v>
      </c>
      <c r="K400" s="5">
        <v>448395</v>
      </c>
      <c r="L400" s="5">
        <v>0</v>
      </c>
      <c r="M400" s="5">
        <v>0</v>
      </c>
      <c r="N400" s="5">
        <f t="shared" si="33"/>
        <v>5</v>
      </c>
      <c r="O400" s="5">
        <v>0</v>
      </c>
      <c r="P400" s="5">
        <f t="shared" si="34"/>
        <v>5</v>
      </c>
      <c r="S400">
        <v>3</v>
      </c>
    </row>
    <row r="401" spans="1:19" hidden="1" x14ac:dyDescent="0.3">
      <c r="A401" s="12">
        <v>45140</v>
      </c>
      <c r="B401" s="13" t="str">
        <f t="shared" si="31"/>
        <v>45525Bắp bò muối 300g</v>
      </c>
      <c r="C401" s="13" t="s">
        <v>334</v>
      </c>
      <c r="D401" s="13" t="e">
        <f>+VLOOKUP(F401,[1]Ban_hang!$E$3:$G$326,3,0)</f>
        <v>#N/A</v>
      </c>
      <c r="E401" s="13" t="str">
        <f t="shared" si="32"/>
        <v>45525Bắp bò muối 300g</v>
      </c>
      <c r="F401" s="9">
        <v>45525</v>
      </c>
      <c r="G401" s="9" t="s">
        <v>8</v>
      </c>
      <c r="H401" s="9" t="s">
        <v>27</v>
      </c>
      <c r="I401" s="8">
        <v>2</v>
      </c>
      <c r="J401" s="5">
        <v>124376</v>
      </c>
      <c r="K401" s="5">
        <v>248752</v>
      </c>
      <c r="L401" s="5">
        <v>0</v>
      </c>
      <c r="M401" s="5">
        <v>0</v>
      </c>
      <c r="N401" s="5">
        <f t="shared" si="33"/>
        <v>2</v>
      </c>
      <c r="O401" s="5">
        <v>1</v>
      </c>
      <c r="P401" s="5">
        <f t="shared" si="34"/>
        <v>1</v>
      </c>
      <c r="Q401" s="38"/>
    </row>
    <row r="402" spans="1:19" hidden="1" x14ac:dyDescent="0.3">
      <c r="A402" s="12">
        <v>45140</v>
      </c>
      <c r="B402" s="13" t="str">
        <f t="shared" si="31"/>
        <v>45525Giò Tai Lưỡi Xào 250g</v>
      </c>
      <c r="C402" s="13" t="s">
        <v>334</v>
      </c>
      <c r="D402" s="13" t="e">
        <f>+VLOOKUP(F402,[1]Ban_hang!$E$3:$G$326,3,0)</f>
        <v>#N/A</v>
      </c>
      <c r="E402" s="13" t="str">
        <f t="shared" si="32"/>
        <v>45525Giò Tai Lưỡi Xào 250g</v>
      </c>
      <c r="F402" s="9">
        <v>45525</v>
      </c>
      <c r="G402" s="9" t="s">
        <v>10</v>
      </c>
      <c r="H402" s="9" t="s">
        <v>27</v>
      </c>
      <c r="I402" s="8">
        <v>2</v>
      </c>
      <c r="J402" s="5">
        <v>47673</v>
      </c>
      <c r="K402" s="5">
        <v>95346</v>
      </c>
      <c r="L402" s="5">
        <v>0</v>
      </c>
      <c r="M402" s="5">
        <v>0</v>
      </c>
      <c r="N402" s="5">
        <f t="shared" si="33"/>
        <v>2</v>
      </c>
      <c r="O402" s="5">
        <v>0</v>
      </c>
      <c r="P402" s="5">
        <f t="shared" si="34"/>
        <v>2</v>
      </c>
      <c r="S402">
        <v>5</v>
      </c>
    </row>
    <row r="403" spans="1:19" hidden="1" x14ac:dyDescent="0.3">
      <c r="A403" s="12">
        <v>45141</v>
      </c>
      <c r="B403" s="13" t="str">
        <f t="shared" si="31"/>
        <v>45746Chân giò heo muối 300g</v>
      </c>
      <c r="C403" s="13" t="s">
        <v>304</v>
      </c>
      <c r="D403" s="13" t="e">
        <f>+VLOOKUP(F403,[1]Ban_hang!$E$3:$G$326,3,0)</f>
        <v>#N/A</v>
      </c>
      <c r="E403" s="13" t="str">
        <f t="shared" si="32"/>
        <v>45746Chân giò heo muối 300g</v>
      </c>
      <c r="F403" s="9">
        <v>45746</v>
      </c>
      <c r="G403" s="9" t="s">
        <v>15</v>
      </c>
      <c r="H403" s="9" t="s">
        <v>27</v>
      </c>
      <c r="I403" s="8">
        <v>10</v>
      </c>
      <c r="J403" s="5">
        <v>69759</v>
      </c>
      <c r="K403" s="5">
        <v>697590</v>
      </c>
      <c r="L403" s="5">
        <v>0</v>
      </c>
      <c r="M403" s="5">
        <v>0</v>
      </c>
      <c r="N403" s="5">
        <f t="shared" si="33"/>
        <v>10</v>
      </c>
      <c r="O403" s="5">
        <v>0</v>
      </c>
      <c r="P403" s="5">
        <f t="shared" si="34"/>
        <v>10</v>
      </c>
    </row>
    <row r="404" spans="1:19" hidden="1" x14ac:dyDescent="0.3">
      <c r="A404" s="12">
        <v>45141</v>
      </c>
      <c r="B404" s="13" t="str">
        <f t="shared" si="31"/>
        <v>46131Chân giò heo muối 300g</v>
      </c>
      <c r="C404" s="13" t="s">
        <v>336</v>
      </c>
      <c r="D404" s="13" t="e">
        <f>+VLOOKUP(F404,[1]Ban_hang!$E$3:$G$326,3,0)</f>
        <v>#N/A</v>
      </c>
      <c r="E404" s="13" t="str">
        <f t="shared" si="32"/>
        <v>46131Chân giò heo muối 300g</v>
      </c>
      <c r="F404" s="9">
        <v>46131</v>
      </c>
      <c r="G404" s="9" t="s">
        <v>15</v>
      </c>
      <c r="H404" s="9" t="s">
        <v>27</v>
      </c>
      <c r="I404" s="8">
        <v>5</v>
      </c>
      <c r="J404" s="5">
        <v>69759</v>
      </c>
      <c r="K404" s="5">
        <v>348795</v>
      </c>
      <c r="L404" s="5">
        <v>0</v>
      </c>
      <c r="M404" s="8">
        <v>1</v>
      </c>
      <c r="N404" s="5">
        <f t="shared" si="33"/>
        <v>4</v>
      </c>
      <c r="O404" s="5">
        <v>0</v>
      </c>
      <c r="P404" s="5">
        <f t="shared" si="34"/>
        <v>4</v>
      </c>
    </row>
    <row r="405" spans="1:19" hidden="1" x14ac:dyDescent="0.3">
      <c r="A405" s="12">
        <v>45142</v>
      </c>
      <c r="B405" s="13" t="str">
        <f t="shared" si="31"/>
        <v>46652Chân giò heo muối 300g</v>
      </c>
      <c r="C405" s="13" t="s">
        <v>332</v>
      </c>
      <c r="D405" s="13" t="e">
        <f>+VLOOKUP(F405,[1]Ban_hang!$E$3:$G$326,3,0)</f>
        <v>#N/A</v>
      </c>
      <c r="E405" s="13" t="str">
        <f t="shared" si="32"/>
        <v>46652Chân giò heo muối 300g</v>
      </c>
      <c r="F405" s="9">
        <v>46652</v>
      </c>
      <c r="G405" s="9" t="s">
        <v>15</v>
      </c>
      <c r="H405" s="9" t="s">
        <v>27</v>
      </c>
      <c r="I405" s="8">
        <v>5</v>
      </c>
      <c r="J405" s="5">
        <v>69759</v>
      </c>
      <c r="K405" s="5">
        <v>348795</v>
      </c>
      <c r="L405" s="5">
        <v>0</v>
      </c>
      <c r="M405" s="5">
        <v>0</v>
      </c>
      <c r="N405" s="5">
        <f t="shared" si="33"/>
        <v>5</v>
      </c>
      <c r="O405" s="5">
        <v>0</v>
      </c>
      <c r="P405" s="5">
        <f t="shared" si="34"/>
        <v>5</v>
      </c>
    </row>
    <row r="406" spans="1:19" hidden="1" x14ac:dyDescent="0.3">
      <c r="A406" s="12">
        <v>45142</v>
      </c>
      <c r="B406" s="13" t="str">
        <f t="shared" si="31"/>
        <v>46652Tai heo muối 200g</v>
      </c>
      <c r="C406" s="13" t="s">
        <v>332</v>
      </c>
      <c r="D406" s="13" t="e">
        <f>+VLOOKUP(F406,[1]Ban_hang!$E$3:$G$326,3,0)</f>
        <v>#N/A</v>
      </c>
      <c r="E406" s="13" t="str">
        <f t="shared" si="32"/>
        <v>46652Tai heo muối 200g</v>
      </c>
      <c r="F406" s="9">
        <v>46652</v>
      </c>
      <c r="G406" s="9" t="s">
        <v>22</v>
      </c>
      <c r="H406" s="9" t="s">
        <v>27</v>
      </c>
      <c r="I406" s="8">
        <v>5</v>
      </c>
      <c r="J406" s="5">
        <v>52815</v>
      </c>
      <c r="K406" s="5">
        <v>264075</v>
      </c>
      <c r="L406" s="5">
        <v>0</v>
      </c>
      <c r="M406" s="5">
        <v>0</v>
      </c>
      <c r="N406" s="5">
        <f t="shared" si="33"/>
        <v>5</v>
      </c>
      <c r="O406" s="5">
        <v>0</v>
      </c>
      <c r="P406" s="5">
        <f t="shared" si="34"/>
        <v>5</v>
      </c>
    </row>
    <row r="407" spans="1:19" hidden="1" x14ac:dyDescent="0.3">
      <c r="A407" s="12">
        <v>45142</v>
      </c>
      <c r="B407" s="13" t="str">
        <f t="shared" si="31"/>
        <v>46652Gà muối 500g</v>
      </c>
      <c r="C407" s="13" t="s">
        <v>332</v>
      </c>
      <c r="D407" s="13" t="e">
        <f>+VLOOKUP(F407,[1]Ban_hang!$E$3:$G$326,3,0)</f>
        <v>#N/A</v>
      </c>
      <c r="E407" s="13" t="str">
        <f t="shared" si="32"/>
        <v>46652Gà muối 500g</v>
      </c>
      <c r="F407" s="9">
        <v>46652</v>
      </c>
      <c r="G407" s="9" t="s">
        <v>16</v>
      </c>
      <c r="H407" s="9" t="s">
        <v>27</v>
      </c>
      <c r="I407" s="8">
        <v>3</v>
      </c>
      <c r="J407" s="5">
        <v>89679</v>
      </c>
      <c r="K407" s="5">
        <v>269037</v>
      </c>
      <c r="L407" s="5">
        <v>0</v>
      </c>
      <c r="M407" s="5">
        <v>0</v>
      </c>
      <c r="N407" s="5">
        <f t="shared" si="33"/>
        <v>3</v>
      </c>
      <c r="O407" s="5">
        <v>0</v>
      </c>
      <c r="P407" s="5">
        <f t="shared" si="34"/>
        <v>3</v>
      </c>
    </row>
    <row r="408" spans="1:19" hidden="1" x14ac:dyDescent="0.3">
      <c r="A408" s="12">
        <v>45143</v>
      </c>
      <c r="B408" s="13" t="str">
        <f t="shared" si="31"/>
        <v>46769Chân giò heo muối 300g</v>
      </c>
      <c r="C408" s="13" t="s">
        <v>316</v>
      </c>
      <c r="D408" s="13" t="e">
        <f>+VLOOKUP(F408,[1]Ban_hang!$E$3:$G$326,3,0)</f>
        <v>#N/A</v>
      </c>
      <c r="E408" s="13" t="str">
        <f t="shared" si="32"/>
        <v>46769Chân giò heo muối 300g</v>
      </c>
      <c r="F408" s="9">
        <v>46769</v>
      </c>
      <c r="G408" s="9" t="s">
        <v>15</v>
      </c>
      <c r="H408" s="9" t="s">
        <v>27</v>
      </c>
      <c r="I408" s="8">
        <v>5</v>
      </c>
      <c r="J408" s="5">
        <v>69759</v>
      </c>
      <c r="K408" s="5">
        <v>348795</v>
      </c>
      <c r="L408" s="5">
        <v>0</v>
      </c>
      <c r="M408" s="5">
        <v>0</v>
      </c>
      <c r="N408" s="5">
        <f t="shared" si="33"/>
        <v>5</v>
      </c>
      <c r="O408" s="5">
        <v>0</v>
      </c>
      <c r="P408" s="5">
        <f t="shared" si="34"/>
        <v>5</v>
      </c>
    </row>
    <row r="409" spans="1:19" hidden="1" x14ac:dyDescent="0.3">
      <c r="A409" s="12">
        <v>45143</v>
      </c>
      <c r="B409" s="13" t="str">
        <f t="shared" si="31"/>
        <v>46769Chân giò heo muối 500g</v>
      </c>
      <c r="C409" s="13" t="s">
        <v>316</v>
      </c>
      <c r="D409" s="13" t="e">
        <f>+VLOOKUP(F409,[1]Ban_hang!$E$3:$G$326,3,0)</f>
        <v>#N/A</v>
      </c>
      <c r="E409" s="13" t="str">
        <f t="shared" si="32"/>
        <v>46769Chân giò heo muối 500g</v>
      </c>
      <c r="F409" s="9">
        <v>46769</v>
      </c>
      <c r="G409" s="9" t="s">
        <v>14</v>
      </c>
      <c r="H409" s="9" t="s">
        <v>27</v>
      </c>
      <c r="I409" s="8">
        <v>3</v>
      </c>
      <c r="J409" s="5">
        <v>113113</v>
      </c>
      <c r="K409" s="5">
        <v>339339</v>
      </c>
      <c r="L409" s="5">
        <v>0</v>
      </c>
      <c r="M409" s="5">
        <v>0</v>
      </c>
      <c r="N409" s="5">
        <f t="shared" si="33"/>
        <v>3</v>
      </c>
      <c r="O409" s="5">
        <v>0</v>
      </c>
      <c r="P409" s="5">
        <f t="shared" si="34"/>
        <v>3</v>
      </c>
    </row>
    <row r="410" spans="1:19" hidden="1" x14ac:dyDescent="0.3">
      <c r="A410" s="12">
        <v>45143</v>
      </c>
      <c r="B410" s="13" t="str">
        <f t="shared" si="31"/>
        <v>46769Giò Tai Lưỡi Xào 250g</v>
      </c>
      <c r="C410" s="13" t="s">
        <v>316</v>
      </c>
      <c r="D410" s="13" t="e">
        <f>+VLOOKUP(F410,[1]Ban_hang!$E$3:$G$326,3,0)</f>
        <v>#N/A</v>
      </c>
      <c r="E410" s="13" t="str">
        <f t="shared" si="32"/>
        <v>46769Giò Tai Lưỡi Xào 250g</v>
      </c>
      <c r="F410" s="9">
        <v>46769</v>
      </c>
      <c r="G410" s="9" t="s">
        <v>10</v>
      </c>
      <c r="H410" s="9" t="s">
        <v>27</v>
      </c>
      <c r="I410" s="8">
        <v>3</v>
      </c>
      <c r="J410" s="5">
        <v>47673</v>
      </c>
      <c r="K410" s="5">
        <v>143019</v>
      </c>
      <c r="L410" s="5">
        <v>0</v>
      </c>
      <c r="M410" s="5">
        <v>0</v>
      </c>
      <c r="N410" s="5">
        <f t="shared" si="33"/>
        <v>3</v>
      </c>
      <c r="O410" s="5">
        <v>0</v>
      </c>
      <c r="P410" s="5">
        <f t="shared" si="34"/>
        <v>3</v>
      </c>
    </row>
    <row r="411" spans="1:19" hidden="1" x14ac:dyDescent="0.3">
      <c r="A411" s="12">
        <v>45143</v>
      </c>
      <c r="B411" s="13" t="str">
        <f t="shared" si="31"/>
        <v>46769Mọc Nấm Hương 250g</v>
      </c>
      <c r="C411" s="13" t="s">
        <v>316</v>
      </c>
      <c r="D411" s="13" t="e">
        <f>+VLOOKUP(F411,[1]Ban_hang!$E$3:$G$326,3,0)</f>
        <v>#N/A</v>
      </c>
      <c r="E411" s="13" t="str">
        <f t="shared" si="32"/>
        <v>46769Mọc Nấm Hương 250g</v>
      </c>
      <c r="F411" s="9">
        <v>46769</v>
      </c>
      <c r="G411" s="9" t="s">
        <v>6</v>
      </c>
      <c r="H411" s="9" t="s">
        <v>27</v>
      </c>
      <c r="I411" s="8">
        <v>5</v>
      </c>
      <c r="J411" s="5">
        <v>43700</v>
      </c>
      <c r="K411" s="5">
        <v>218500</v>
      </c>
      <c r="L411" s="5">
        <v>0</v>
      </c>
      <c r="M411" s="5">
        <v>0</v>
      </c>
      <c r="N411" s="5">
        <f t="shared" si="33"/>
        <v>5</v>
      </c>
      <c r="O411" s="5">
        <v>0</v>
      </c>
      <c r="P411" s="5">
        <f t="shared" si="34"/>
        <v>5</v>
      </c>
    </row>
    <row r="412" spans="1:19" hidden="1" x14ac:dyDescent="0.3">
      <c r="A412" s="12">
        <v>45145</v>
      </c>
      <c r="B412" s="13" t="str">
        <f t="shared" si="31"/>
        <v>46830Chân giò heo muối 300g</v>
      </c>
      <c r="C412" s="13" t="s">
        <v>307</v>
      </c>
      <c r="D412" s="13" t="e">
        <f>+VLOOKUP(F412,[1]Ban_hang!$E$3:$G$326,3,0)</f>
        <v>#N/A</v>
      </c>
      <c r="E412" s="13" t="str">
        <f t="shared" si="32"/>
        <v>46830Chân giò heo muối 300g</v>
      </c>
      <c r="F412" s="9">
        <v>46830</v>
      </c>
      <c r="G412" s="9" t="s">
        <v>15</v>
      </c>
      <c r="H412" s="9" t="s">
        <v>27</v>
      </c>
      <c r="I412" s="8">
        <v>10</v>
      </c>
      <c r="J412" s="5">
        <v>69759</v>
      </c>
      <c r="K412" s="5">
        <v>697590</v>
      </c>
      <c r="L412" s="5">
        <v>0</v>
      </c>
      <c r="M412" s="5">
        <v>0</v>
      </c>
      <c r="N412" s="5">
        <f t="shared" si="33"/>
        <v>10</v>
      </c>
      <c r="O412" s="5">
        <v>0</v>
      </c>
      <c r="P412" s="5">
        <f t="shared" si="34"/>
        <v>10</v>
      </c>
    </row>
    <row r="413" spans="1:19" hidden="1" x14ac:dyDescent="0.3">
      <c r="A413" s="12">
        <v>45145</v>
      </c>
      <c r="B413" s="13" t="str">
        <f t="shared" si="31"/>
        <v>46830Gà muối 500g</v>
      </c>
      <c r="C413" s="13" t="s">
        <v>307</v>
      </c>
      <c r="D413" s="13" t="e">
        <f>+VLOOKUP(F413,[1]Ban_hang!$E$3:$G$326,3,0)</f>
        <v>#N/A</v>
      </c>
      <c r="E413" s="13" t="str">
        <f t="shared" si="32"/>
        <v>46830Gà muối 500g</v>
      </c>
      <c r="F413" s="9">
        <v>46830</v>
      </c>
      <c r="G413" s="9" t="s">
        <v>16</v>
      </c>
      <c r="H413" s="9" t="s">
        <v>27</v>
      </c>
      <c r="I413" s="8">
        <v>5</v>
      </c>
      <c r="J413" s="5">
        <v>89679</v>
      </c>
      <c r="K413" s="5">
        <v>448395</v>
      </c>
      <c r="L413" s="5">
        <v>0</v>
      </c>
      <c r="M413" s="5">
        <v>0</v>
      </c>
      <c r="N413" s="5">
        <f t="shared" si="33"/>
        <v>5</v>
      </c>
      <c r="O413" s="5">
        <v>0</v>
      </c>
      <c r="P413" s="5">
        <f t="shared" si="34"/>
        <v>5</v>
      </c>
    </row>
    <row r="414" spans="1:19" hidden="1" x14ac:dyDescent="0.3">
      <c r="A414" s="12">
        <v>45145</v>
      </c>
      <c r="B414" s="13" t="str">
        <f t="shared" si="31"/>
        <v>46830Mọc Nấm Hương 250g</v>
      </c>
      <c r="C414" s="13" t="s">
        <v>307</v>
      </c>
      <c r="D414" s="13" t="e">
        <f>+VLOOKUP(F414,[1]Ban_hang!$E$3:$G$326,3,0)</f>
        <v>#N/A</v>
      </c>
      <c r="E414" s="13" t="str">
        <f t="shared" si="32"/>
        <v>46830Mọc Nấm Hương 250g</v>
      </c>
      <c r="F414" s="9">
        <v>46830</v>
      </c>
      <c r="G414" s="9" t="s">
        <v>6</v>
      </c>
      <c r="H414" s="9" t="s">
        <v>27</v>
      </c>
      <c r="I414" s="8">
        <v>3</v>
      </c>
      <c r="J414" s="5">
        <v>43700</v>
      </c>
      <c r="K414" s="5">
        <v>131100</v>
      </c>
      <c r="L414" s="5">
        <v>0</v>
      </c>
      <c r="M414" s="5">
        <v>0</v>
      </c>
      <c r="N414" s="5">
        <f t="shared" si="33"/>
        <v>3</v>
      </c>
      <c r="O414" s="5">
        <v>1</v>
      </c>
      <c r="P414" s="5">
        <f t="shared" si="34"/>
        <v>2</v>
      </c>
    </row>
    <row r="415" spans="1:19" hidden="1" x14ac:dyDescent="0.3">
      <c r="A415" s="12">
        <v>45145</v>
      </c>
      <c r="B415" s="13" t="str">
        <f t="shared" si="31"/>
        <v>46831Chân giò heo muối 300g</v>
      </c>
      <c r="C415" s="13" t="s">
        <v>314</v>
      </c>
      <c r="D415" s="13" t="e">
        <f>+VLOOKUP(F415,[1]Ban_hang!$E$3:$G$326,3,0)</f>
        <v>#N/A</v>
      </c>
      <c r="E415" s="13" t="str">
        <f t="shared" si="32"/>
        <v>46831Chân giò heo muối 300g</v>
      </c>
      <c r="F415" s="9">
        <v>46831</v>
      </c>
      <c r="G415" s="9" t="s">
        <v>15</v>
      </c>
      <c r="H415" s="9" t="s">
        <v>27</v>
      </c>
      <c r="I415" s="8">
        <v>15</v>
      </c>
      <c r="J415" s="5">
        <v>69759</v>
      </c>
      <c r="K415" s="5">
        <v>1046385</v>
      </c>
      <c r="L415" s="5">
        <v>0</v>
      </c>
      <c r="M415" s="5">
        <v>0</v>
      </c>
      <c r="N415" s="5">
        <f t="shared" si="33"/>
        <v>15</v>
      </c>
      <c r="O415" s="5">
        <v>0</v>
      </c>
      <c r="P415" s="5">
        <f t="shared" si="34"/>
        <v>15</v>
      </c>
    </row>
    <row r="416" spans="1:19" hidden="1" x14ac:dyDescent="0.3">
      <c r="A416" s="12">
        <v>45145</v>
      </c>
      <c r="B416" s="13" t="str">
        <f t="shared" si="31"/>
        <v>46831Gà muối 500g</v>
      </c>
      <c r="C416" s="13" t="s">
        <v>314</v>
      </c>
      <c r="D416" s="13" t="e">
        <f>+VLOOKUP(F416,[1]Ban_hang!$E$3:$G$326,3,0)</f>
        <v>#N/A</v>
      </c>
      <c r="E416" s="13" t="str">
        <f t="shared" si="32"/>
        <v>46831Gà muối 500g</v>
      </c>
      <c r="F416" s="9">
        <v>46831</v>
      </c>
      <c r="G416" s="9" t="s">
        <v>16</v>
      </c>
      <c r="H416" s="9" t="s">
        <v>27</v>
      </c>
      <c r="I416" s="8">
        <v>8</v>
      </c>
      <c r="J416" s="5">
        <v>89679</v>
      </c>
      <c r="K416" s="5">
        <v>717432</v>
      </c>
      <c r="L416" s="5">
        <v>0</v>
      </c>
      <c r="M416" s="5">
        <v>0</v>
      </c>
      <c r="N416" s="5">
        <f t="shared" si="33"/>
        <v>8</v>
      </c>
      <c r="O416" s="5">
        <v>0</v>
      </c>
      <c r="P416" s="5">
        <f t="shared" si="34"/>
        <v>8</v>
      </c>
    </row>
    <row r="417" spans="1:16" hidden="1" x14ac:dyDescent="0.3">
      <c r="A417" s="12">
        <v>45145</v>
      </c>
      <c r="B417" s="13" t="str">
        <f t="shared" si="31"/>
        <v>46831Bắp bò muối 300g</v>
      </c>
      <c r="C417" s="13" t="s">
        <v>314</v>
      </c>
      <c r="D417" s="13" t="e">
        <f>+VLOOKUP(F417,[1]Ban_hang!$E$3:$G$326,3,0)</f>
        <v>#N/A</v>
      </c>
      <c r="E417" s="13" t="str">
        <f t="shared" si="32"/>
        <v>46831Bắp bò muối 300g</v>
      </c>
      <c r="F417" s="9">
        <v>46831</v>
      </c>
      <c r="G417" s="9" t="s">
        <v>8</v>
      </c>
      <c r="H417" s="9" t="s">
        <v>27</v>
      </c>
      <c r="I417" s="8">
        <v>2</v>
      </c>
      <c r="J417" s="5">
        <v>124376</v>
      </c>
      <c r="K417" s="5">
        <v>248752</v>
      </c>
      <c r="L417" s="5">
        <v>0</v>
      </c>
      <c r="M417" s="5">
        <v>0</v>
      </c>
      <c r="N417" s="5">
        <f t="shared" si="33"/>
        <v>2</v>
      </c>
      <c r="O417" s="5">
        <v>0</v>
      </c>
      <c r="P417" s="5">
        <f t="shared" si="34"/>
        <v>2</v>
      </c>
    </row>
    <row r="418" spans="1:16" hidden="1" x14ac:dyDescent="0.3">
      <c r="A418" s="12">
        <v>45145</v>
      </c>
      <c r="B418" s="13" t="str">
        <f t="shared" si="31"/>
        <v>46839Chân giò heo muối 300g</v>
      </c>
      <c r="C418" s="13" t="s">
        <v>310</v>
      </c>
      <c r="D418" s="13" t="e">
        <f>+VLOOKUP(F418,[1]Ban_hang!$E$3:$G$326,3,0)</f>
        <v>#N/A</v>
      </c>
      <c r="E418" s="13" t="str">
        <f t="shared" si="32"/>
        <v>46839Chân giò heo muối 300g</v>
      </c>
      <c r="F418" s="9">
        <v>46839</v>
      </c>
      <c r="G418" s="9" t="s">
        <v>15</v>
      </c>
      <c r="H418" s="9" t="s">
        <v>27</v>
      </c>
      <c r="I418" s="8">
        <v>5</v>
      </c>
      <c r="J418" s="5">
        <v>69759</v>
      </c>
      <c r="K418" s="5">
        <v>348795</v>
      </c>
      <c r="L418" s="5">
        <v>0</v>
      </c>
      <c r="M418" s="5">
        <v>0</v>
      </c>
      <c r="N418" s="5">
        <f t="shared" si="33"/>
        <v>5</v>
      </c>
      <c r="O418" s="5">
        <v>0</v>
      </c>
      <c r="P418" s="5">
        <f t="shared" si="34"/>
        <v>5</v>
      </c>
    </row>
    <row r="419" spans="1:16" hidden="1" x14ac:dyDescent="0.3">
      <c r="A419" s="12">
        <v>45145</v>
      </c>
      <c r="B419" s="13" t="str">
        <f t="shared" si="31"/>
        <v>46839Gà muối 500g</v>
      </c>
      <c r="C419" s="13" t="s">
        <v>310</v>
      </c>
      <c r="D419" s="13" t="e">
        <f>+VLOOKUP(F419,[1]Ban_hang!$E$3:$G$326,3,0)</f>
        <v>#N/A</v>
      </c>
      <c r="E419" s="13" t="str">
        <f t="shared" si="32"/>
        <v>46839Gà muối 500g</v>
      </c>
      <c r="F419" s="9">
        <v>46839</v>
      </c>
      <c r="G419" s="9" t="s">
        <v>16</v>
      </c>
      <c r="H419" s="9" t="s">
        <v>27</v>
      </c>
      <c r="I419" s="8">
        <v>10</v>
      </c>
      <c r="J419" s="5">
        <v>89679</v>
      </c>
      <c r="K419" s="5">
        <v>896790</v>
      </c>
      <c r="L419" s="5">
        <v>0</v>
      </c>
      <c r="M419" s="5">
        <v>0</v>
      </c>
      <c r="N419" s="5">
        <f t="shared" si="33"/>
        <v>10</v>
      </c>
      <c r="O419" s="5">
        <v>0</v>
      </c>
      <c r="P419" s="5">
        <f t="shared" si="34"/>
        <v>10</v>
      </c>
    </row>
    <row r="420" spans="1:16" hidden="1" x14ac:dyDescent="0.3">
      <c r="A420" s="12">
        <v>45145</v>
      </c>
      <c r="B420" s="13" t="str">
        <f t="shared" si="31"/>
        <v>46839Giò Tai Lưỡi Xào 250g</v>
      </c>
      <c r="C420" s="13" t="s">
        <v>310</v>
      </c>
      <c r="D420" s="13" t="e">
        <f>+VLOOKUP(F420,[1]Ban_hang!$E$3:$G$326,3,0)</f>
        <v>#N/A</v>
      </c>
      <c r="E420" s="13" t="str">
        <f t="shared" si="32"/>
        <v>46839Giò Tai Lưỡi Xào 250g</v>
      </c>
      <c r="F420" s="9">
        <v>46839</v>
      </c>
      <c r="G420" s="9" t="s">
        <v>10</v>
      </c>
      <c r="H420" s="9" t="s">
        <v>27</v>
      </c>
      <c r="I420" s="8">
        <v>10</v>
      </c>
      <c r="J420" s="5">
        <v>47673</v>
      </c>
      <c r="K420" s="5">
        <v>476730</v>
      </c>
      <c r="L420" s="5">
        <v>0</v>
      </c>
      <c r="M420" s="5">
        <v>0</v>
      </c>
      <c r="N420" s="5">
        <f t="shared" si="33"/>
        <v>10</v>
      </c>
      <c r="O420" s="5">
        <v>0</v>
      </c>
      <c r="P420" s="5">
        <f t="shared" si="34"/>
        <v>10</v>
      </c>
    </row>
    <row r="421" spans="1:16" hidden="1" x14ac:dyDescent="0.3">
      <c r="A421" s="12">
        <v>45145</v>
      </c>
      <c r="B421" s="13" t="str">
        <f t="shared" si="31"/>
        <v>46840Chân giò heo muối 300g</v>
      </c>
      <c r="C421" s="13" t="s">
        <v>303</v>
      </c>
      <c r="D421" s="13" t="e">
        <f>+VLOOKUP(F421,[1]Ban_hang!$E$3:$G$326,3,0)</f>
        <v>#N/A</v>
      </c>
      <c r="E421" s="13" t="str">
        <f t="shared" si="32"/>
        <v>46840Chân giò heo muối 300g</v>
      </c>
      <c r="F421" s="9">
        <v>46840</v>
      </c>
      <c r="G421" s="9" t="s">
        <v>15</v>
      </c>
      <c r="H421" s="9" t="s">
        <v>27</v>
      </c>
      <c r="I421" s="8">
        <v>3</v>
      </c>
      <c r="J421" s="5">
        <v>69759</v>
      </c>
      <c r="K421" s="5">
        <v>209277</v>
      </c>
      <c r="L421" s="5">
        <v>0</v>
      </c>
      <c r="M421" s="5">
        <v>0</v>
      </c>
      <c r="N421" s="5">
        <f t="shared" si="33"/>
        <v>3</v>
      </c>
      <c r="O421" s="5">
        <v>0</v>
      </c>
      <c r="P421" s="5">
        <f t="shared" si="34"/>
        <v>3</v>
      </c>
    </row>
    <row r="422" spans="1:16" hidden="1" x14ac:dyDescent="0.3">
      <c r="A422" s="12">
        <v>45145</v>
      </c>
      <c r="B422" s="13" t="str">
        <f t="shared" si="31"/>
        <v>46840Chân giò heo muối 500g</v>
      </c>
      <c r="C422" s="13" t="s">
        <v>303</v>
      </c>
      <c r="D422" s="13" t="e">
        <f>+VLOOKUP(F422,[1]Ban_hang!$E$3:$G$326,3,0)</f>
        <v>#N/A</v>
      </c>
      <c r="E422" s="13" t="str">
        <f t="shared" si="32"/>
        <v>46840Chân giò heo muối 500g</v>
      </c>
      <c r="F422" s="9">
        <v>46840</v>
      </c>
      <c r="G422" s="9" t="s">
        <v>14</v>
      </c>
      <c r="H422" s="9" t="s">
        <v>27</v>
      </c>
      <c r="I422" s="8">
        <v>3</v>
      </c>
      <c r="J422" s="5">
        <v>113113</v>
      </c>
      <c r="K422" s="5">
        <v>339339</v>
      </c>
      <c r="L422" s="5">
        <v>0</v>
      </c>
      <c r="M422" s="5">
        <v>0</v>
      </c>
      <c r="N422" s="5">
        <f t="shared" si="33"/>
        <v>3</v>
      </c>
      <c r="O422" s="5">
        <v>0</v>
      </c>
      <c r="P422" s="5">
        <f t="shared" si="34"/>
        <v>3</v>
      </c>
    </row>
    <row r="423" spans="1:16" hidden="1" x14ac:dyDescent="0.3">
      <c r="A423" s="12">
        <v>45145</v>
      </c>
      <c r="B423" s="13" t="str">
        <f t="shared" si="31"/>
        <v>46840Gà muối 500g</v>
      </c>
      <c r="C423" s="13" t="s">
        <v>303</v>
      </c>
      <c r="D423" s="13" t="e">
        <f>+VLOOKUP(F423,[1]Ban_hang!$E$3:$G$326,3,0)</f>
        <v>#N/A</v>
      </c>
      <c r="E423" s="13" t="str">
        <f t="shared" si="32"/>
        <v>46840Gà muối 500g</v>
      </c>
      <c r="F423" s="9">
        <v>46840</v>
      </c>
      <c r="G423" s="9" t="s">
        <v>16</v>
      </c>
      <c r="H423" s="9" t="s">
        <v>27</v>
      </c>
      <c r="I423" s="8">
        <v>10</v>
      </c>
      <c r="J423" s="5">
        <v>89679</v>
      </c>
      <c r="K423" s="5">
        <v>896790</v>
      </c>
      <c r="L423" s="5">
        <v>0</v>
      </c>
      <c r="M423" s="5">
        <v>0</v>
      </c>
      <c r="N423" s="5">
        <f t="shared" si="33"/>
        <v>10</v>
      </c>
      <c r="O423" s="5">
        <v>0</v>
      </c>
      <c r="P423" s="5">
        <f t="shared" si="34"/>
        <v>10</v>
      </c>
    </row>
    <row r="424" spans="1:16" hidden="1" x14ac:dyDescent="0.3">
      <c r="A424" s="12">
        <v>45145</v>
      </c>
      <c r="B424" s="13" t="str">
        <f t="shared" si="31"/>
        <v>46841Gà muối 500g</v>
      </c>
      <c r="C424" s="13" t="s">
        <v>328</v>
      </c>
      <c r="D424" s="13" t="e">
        <f>+VLOOKUP(F424,[1]Ban_hang!$E$3:$G$326,3,0)</f>
        <v>#N/A</v>
      </c>
      <c r="E424" s="13" t="str">
        <f t="shared" si="32"/>
        <v>46841Gà muối 500g</v>
      </c>
      <c r="F424" s="9">
        <v>46841</v>
      </c>
      <c r="G424" s="9" t="s">
        <v>16</v>
      </c>
      <c r="H424" s="9" t="s">
        <v>27</v>
      </c>
      <c r="I424" s="8">
        <v>10</v>
      </c>
      <c r="J424" s="5">
        <v>89679</v>
      </c>
      <c r="K424" s="5">
        <v>896790</v>
      </c>
      <c r="L424" s="5">
        <v>0</v>
      </c>
      <c r="M424" s="8">
        <v>1</v>
      </c>
      <c r="N424" s="5">
        <f t="shared" si="33"/>
        <v>9</v>
      </c>
      <c r="O424" s="5">
        <v>0</v>
      </c>
      <c r="P424" s="5">
        <f t="shared" si="34"/>
        <v>9</v>
      </c>
    </row>
    <row r="425" spans="1:16" hidden="1" x14ac:dyDescent="0.3">
      <c r="A425" s="12">
        <v>45145</v>
      </c>
      <c r="B425" s="13" t="str">
        <f t="shared" si="31"/>
        <v>46843Gà muối 500g</v>
      </c>
      <c r="C425" s="13" t="s">
        <v>337</v>
      </c>
      <c r="D425" s="13" t="e">
        <f>+VLOOKUP(F425,[1]Ban_hang!$E$3:$G$326,3,0)</f>
        <v>#N/A</v>
      </c>
      <c r="E425" s="13" t="str">
        <f t="shared" si="32"/>
        <v>46843Gà muối 500g</v>
      </c>
      <c r="F425" s="9">
        <v>46843</v>
      </c>
      <c r="G425" s="9" t="s">
        <v>16</v>
      </c>
      <c r="H425" s="9" t="s">
        <v>27</v>
      </c>
      <c r="I425" s="8">
        <v>5</v>
      </c>
      <c r="J425" s="5">
        <v>89679</v>
      </c>
      <c r="K425" s="5">
        <v>448395</v>
      </c>
      <c r="L425" s="5">
        <v>0</v>
      </c>
      <c r="M425" s="8">
        <v>2</v>
      </c>
      <c r="N425" s="5">
        <f t="shared" si="33"/>
        <v>3</v>
      </c>
      <c r="O425" s="5">
        <v>0</v>
      </c>
      <c r="P425" s="5">
        <f t="shared" si="34"/>
        <v>3</v>
      </c>
    </row>
    <row r="426" spans="1:16" hidden="1" x14ac:dyDescent="0.3">
      <c r="A426" s="12">
        <v>45145</v>
      </c>
      <c r="B426" s="13" t="str">
        <f t="shared" si="31"/>
        <v>46843Giò tai nấm hương 500g</v>
      </c>
      <c r="C426" s="13" t="s">
        <v>337</v>
      </c>
      <c r="D426" s="13" t="e">
        <f>+VLOOKUP(F426,[1]Ban_hang!$E$3:$G$326,3,0)</f>
        <v>#N/A</v>
      </c>
      <c r="E426" s="13" t="str">
        <f t="shared" si="32"/>
        <v>46843Giò tai nấm hương 500g</v>
      </c>
      <c r="F426" s="9">
        <v>46843</v>
      </c>
      <c r="G426" s="9" t="s">
        <v>30</v>
      </c>
      <c r="H426" s="9" t="s">
        <v>27</v>
      </c>
      <c r="I426" s="8">
        <v>2</v>
      </c>
      <c r="J426" s="5">
        <v>96890</v>
      </c>
      <c r="K426" s="5">
        <v>193780</v>
      </c>
      <c r="L426" s="5">
        <v>0</v>
      </c>
      <c r="M426" s="5">
        <v>0</v>
      </c>
      <c r="N426" s="5">
        <f t="shared" si="33"/>
        <v>2</v>
      </c>
      <c r="O426" s="5">
        <v>0</v>
      </c>
      <c r="P426" s="5">
        <f t="shared" si="34"/>
        <v>2</v>
      </c>
    </row>
    <row r="427" spans="1:16" hidden="1" x14ac:dyDescent="0.3">
      <c r="A427" s="12">
        <v>45145</v>
      </c>
      <c r="B427" s="13" t="str">
        <f t="shared" si="31"/>
        <v>46843Mọc Nấm Hương 250g</v>
      </c>
      <c r="C427" s="13" t="s">
        <v>337</v>
      </c>
      <c r="D427" s="13" t="e">
        <f>+VLOOKUP(F427,[1]Ban_hang!$E$3:$G$326,3,0)</f>
        <v>#N/A</v>
      </c>
      <c r="E427" s="13" t="str">
        <f t="shared" si="32"/>
        <v>46843Mọc Nấm Hương 250g</v>
      </c>
      <c r="F427" s="9">
        <v>46843</v>
      </c>
      <c r="G427" s="9" t="s">
        <v>6</v>
      </c>
      <c r="H427" s="9" t="s">
        <v>27</v>
      </c>
      <c r="I427" s="8">
        <v>2</v>
      </c>
      <c r="J427" s="5">
        <v>43700</v>
      </c>
      <c r="K427" s="5">
        <v>87400</v>
      </c>
      <c r="L427" s="5">
        <v>0</v>
      </c>
      <c r="M427" s="5">
        <v>0</v>
      </c>
      <c r="N427" s="5">
        <f t="shared" si="33"/>
        <v>2</v>
      </c>
      <c r="O427" s="5">
        <v>0</v>
      </c>
      <c r="P427" s="5">
        <f>+N427-O427</f>
        <v>2</v>
      </c>
    </row>
    <row r="428" spans="1:16" hidden="1" x14ac:dyDescent="0.3">
      <c r="A428" s="12">
        <v>45146</v>
      </c>
      <c r="B428" s="13" t="str">
        <f t="shared" si="31"/>
        <v>46960Chân giò heo muối 300g</v>
      </c>
      <c r="C428" s="13" t="s">
        <v>322</v>
      </c>
      <c r="D428" s="13" t="e">
        <f>+VLOOKUP(F428,[1]Ban_hang!$E$3:$G$326,3,0)</f>
        <v>#N/A</v>
      </c>
      <c r="E428" s="13" t="str">
        <f t="shared" si="32"/>
        <v>46960Chân giò heo muối 300g</v>
      </c>
      <c r="F428" s="9">
        <v>46960</v>
      </c>
      <c r="G428" s="9" t="s">
        <v>15</v>
      </c>
      <c r="H428" s="9" t="s">
        <v>27</v>
      </c>
      <c r="I428" s="8">
        <v>3</v>
      </c>
      <c r="J428" s="5">
        <v>69759</v>
      </c>
      <c r="K428" s="5">
        <v>209277</v>
      </c>
      <c r="L428" s="5">
        <v>0</v>
      </c>
      <c r="M428" s="5">
        <v>0</v>
      </c>
      <c r="N428" s="5">
        <f t="shared" si="33"/>
        <v>3</v>
      </c>
      <c r="O428" s="5">
        <v>0</v>
      </c>
      <c r="P428" s="5">
        <f t="shared" ref="P428:P431" si="35">+N428-O428</f>
        <v>3</v>
      </c>
    </row>
    <row r="429" spans="1:16" hidden="1" x14ac:dyDescent="0.3">
      <c r="A429" s="12">
        <v>45146</v>
      </c>
      <c r="B429" s="13" t="str">
        <f t="shared" si="31"/>
        <v>46960Tai heo muối 200g</v>
      </c>
      <c r="C429" s="13" t="s">
        <v>322</v>
      </c>
      <c r="D429" s="13" t="e">
        <f>+VLOOKUP(F429,[1]Ban_hang!$E$3:$G$326,3,0)</f>
        <v>#N/A</v>
      </c>
      <c r="E429" s="13" t="str">
        <f t="shared" si="32"/>
        <v>46960Tai heo muối 200g</v>
      </c>
      <c r="F429" s="9">
        <v>46960</v>
      </c>
      <c r="G429" s="9" t="s">
        <v>22</v>
      </c>
      <c r="H429" s="9" t="s">
        <v>27</v>
      </c>
      <c r="I429" s="8">
        <v>2</v>
      </c>
      <c r="J429" s="5">
        <v>52815</v>
      </c>
      <c r="K429" s="5">
        <v>105630</v>
      </c>
      <c r="L429" s="5">
        <v>0</v>
      </c>
      <c r="M429" s="5">
        <v>0</v>
      </c>
      <c r="N429" s="5">
        <f t="shared" si="33"/>
        <v>2</v>
      </c>
      <c r="O429" s="5">
        <v>1</v>
      </c>
      <c r="P429" s="5">
        <f t="shared" si="35"/>
        <v>1</v>
      </c>
    </row>
    <row r="430" spans="1:16" hidden="1" x14ac:dyDescent="0.3">
      <c r="A430" s="12">
        <v>45146</v>
      </c>
      <c r="B430" s="13" t="str">
        <f t="shared" si="31"/>
        <v>46960Gà muối 500g</v>
      </c>
      <c r="C430" s="13" t="s">
        <v>322</v>
      </c>
      <c r="D430" s="13" t="e">
        <f>+VLOOKUP(F430,[1]Ban_hang!$E$3:$G$326,3,0)</f>
        <v>#N/A</v>
      </c>
      <c r="E430" s="13" t="str">
        <f t="shared" si="32"/>
        <v>46960Gà muối 500g</v>
      </c>
      <c r="F430" s="9">
        <v>46960</v>
      </c>
      <c r="G430" s="9" t="s">
        <v>16</v>
      </c>
      <c r="H430" s="9" t="s">
        <v>27</v>
      </c>
      <c r="I430" s="8">
        <v>3</v>
      </c>
      <c r="J430" s="5">
        <v>89679</v>
      </c>
      <c r="K430" s="5">
        <v>269037</v>
      </c>
      <c r="L430" s="5">
        <v>0</v>
      </c>
      <c r="M430" s="5">
        <v>0</v>
      </c>
      <c r="N430" s="5">
        <f t="shared" si="33"/>
        <v>3</v>
      </c>
      <c r="O430" s="5">
        <v>0</v>
      </c>
      <c r="P430" s="5">
        <f t="shared" si="35"/>
        <v>3</v>
      </c>
    </row>
    <row r="431" spans="1:16" hidden="1" x14ac:dyDescent="0.3">
      <c r="A431" s="12">
        <v>45146</v>
      </c>
      <c r="B431" s="13" t="str">
        <f t="shared" si="31"/>
        <v>46960Giò Tai Lưỡi Xào 250g</v>
      </c>
      <c r="C431" s="13" t="s">
        <v>322</v>
      </c>
      <c r="D431" s="13" t="e">
        <f>+VLOOKUP(F431,[1]Ban_hang!$E$3:$G$326,3,0)</f>
        <v>#N/A</v>
      </c>
      <c r="E431" s="13" t="str">
        <f t="shared" si="32"/>
        <v>46960Giò Tai Lưỡi Xào 250g</v>
      </c>
      <c r="F431" s="9">
        <v>46960</v>
      </c>
      <c r="G431" s="9" t="s">
        <v>10</v>
      </c>
      <c r="H431" s="9" t="s">
        <v>27</v>
      </c>
      <c r="I431" s="8">
        <v>2</v>
      </c>
      <c r="J431" s="5">
        <v>47673</v>
      </c>
      <c r="K431" s="5">
        <v>95346</v>
      </c>
      <c r="L431" s="5">
        <v>0</v>
      </c>
      <c r="M431" s="5">
        <v>0</v>
      </c>
      <c r="N431" s="5">
        <f t="shared" si="33"/>
        <v>2</v>
      </c>
      <c r="O431" s="5">
        <v>0</v>
      </c>
      <c r="P431" s="5">
        <f t="shared" si="35"/>
        <v>2</v>
      </c>
    </row>
    <row r="432" spans="1:16" hidden="1" x14ac:dyDescent="0.3">
      <c r="A432" s="12">
        <v>45146</v>
      </c>
      <c r="B432" s="13" t="str">
        <f t="shared" si="31"/>
        <v>46961Chân giò heo muối 300g</v>
      </c>
      <c r="C432" s="13" t="s">
        <v>321</v>
      </c>
      <c r="D432" s="13" t="e">
        <f>+VLOOKUP(F432,[1]Ban_hang!$E$3:$G$326,3,0)</f>
        <v>#N/A</v>
      </c>
      <c r="E432" s="13" t="str">
        <f t="shared" si="32"/>
        <v>46961Chân giò heo muối 300g</v>
      </c>
      <c r="F432" s="9">
        <v>46961</v>
      </c>
      <c r="G432" s="9" t="s">
        <v>15</v>
      </c>
      <c r="H432" s="9" t="s">
        <v>27</v>
      </c>
      <c r="I432" s="8">
        <v>5</v>
      </c>
      <c r="J432" s="5">
        <v>69759</v>
      </c>
      <c r="K432" s="5">
        <v>348795</v>
      </c>
      <c r="L432" s="5">
        <v>0</v>
      </c>
      <c r="M432" s="5">
        <v>0</v>
      </c>
      <c r="N432" s="5">
        <f t="shared" si="33"/>
        <v>5</v>
      </c>
      <c r="O432" s="5">
        <v>0</v>
      </c>
      <c r="P432" s="5">
        <f t="shared" ref="P432:P441" si="36">+N432-O432</f>
        <v>5</v>
      </c>
    </row>
    <row r="433" spans="1:16" hidden="1" x14ac:dyDescent="0.3">
      <c r="A433" s="12">
        <v>45146</v>
      </c>
      <c r="B433" s="13" t="str">
        <f t="shared" si="31"/>
        <v>46961Chân giò heo muối 500g</v>
      </c>
      <c r="C433" s="13" t="s">
        <v>321</v>
      </c>
      <c r="D433" s="13" t="e">
        <f>+VLOOKUP(F433,[1]Ban_hang!$E$3:$G$326,3,0)</f>
        <v>#N/A</v>
      </c>
      <c r="E433" s="13" t="str">
        <f t="shared" si="32"/>
        <v>46961Chân giò heo muối 500g</v>
      </c>
      <c r="F433" s="9">
        <v>46961</v>
      </c>
      <c r="G433" s="9" t="s">
        <v>14</v>
      </c>
      <c r="H433" s="9" t="s">
        <v>27</v>
      </c>
      <c r="I433" s="8">
        <v>3</v>
      </c>
      <c r="J433" s="5">
        <v>113113</v>
      </c>
      <c r="K433" s="5">
        <v>339339</v>
      </c>
      <c r="L433" s="5">
        <v>0</v>
      </c>
      <c r="M433" s="5">
        <v>0</v>
      </c>
      <c r="N433" s="5">
        <f t="shared" si="33"/>
        <v>3</v>
      </c>
      <c r="O433" s="5">
        <v>0</v>
      </c>
      <c r="P433" s="5">
        <f t="shared" si="36"/>
        <v>3</v>
      </c>
    </row>
    <row r="434" spans="1:16" hidden="1" x14ac:dyDescent="0.3">
      <c r="A434" s="12">
        <v>45146</v>
      </c>
      <c r="B434" s="13" t="str">
        <f t="shared" si="31"/>
        <v>46961Gà muối 500g</v>
      </c>
      <c r="C434" s="13" t="s">
        <v>321</v>
      </c>
      <c r="D434" s="13" t="e">
        <f>+VLOOKUP(F434,[1]Ban_hang!$E$3:$G$326,3,0)</f>
        <v>#N/A</v>
      </c>
      <c r="E434" s="13" t="str">
        <f t="shared" si="32"/>
        <v>46961Gà muối 500g</v>
      </c>
      <c r="F434" s="9">
        <v>46961</v>
      </c>
      <c r="G434" s="9" t="s">
        <v>16</v>
      </c>
      <c r="H434" s="9" t="s">
        <v>27</v>
      </c>
      <c r="I434" s="8">
        <v>5</v>
      </c>
      <c r="J434" s="5">
        <v>89679</v>
      </c>
      <c r="K434" s="5">
        <v>448395</v>
      </c>
      <c r="L434" s="5">
        <v>0</v>
      </c>
      <c r="M434" s="5">
        <v>0</v>
      </c>
      <c r="N434" s="5">
        <f t="shared" si="33"/>
        <v>5</v>
      </c>
      <c r="O434" s="5">
        <v>0</v>
      </c>
      <c r="P434" s="5">
        <f t="shared" si="36"/>
        <v>5</v>
      </c>
    </row>
    <row r="435" spans="1:16" hidden="1" x14ac:dyDescent="0.3">
      <c r="A435" s="12">
        <v>45146</v>
      </c>
      <c r="B435" s="13" t="str">
        <f t="shared" si="31"/>
        <v>46961Bắp bò muối 200g</v>
      </c>
      <c r="C435" s="13" t="s">
        <v>321</v>
      </c>
      <c r="D435" s="13" t="e">
        <f>+VLOOKUP(F435,[1]Ban_hang!$E$3:$G$326,3,0)</f>
        <v>#N/A</v>
      </c>
      <c r="E435" s="13" t="str">
        <f t="shared" si="32"/>
        <v>46961Bắp bò muối 200g</v>
      </c>
      <c r="F435" s="9">
        <v>46961</v>
      </c>
      <c r="G435" s="9" t="s">
        <v>17</v>
      </c>
      <c r="H435" s="9" t="s">
        <v>27</v>
      </c>
      <c r="I435" s="8">
        <v>3</v>
      </c>
      <c r="J435" s="5">
        <v>83398</v>
      </c>
      <c r="K435" s="5">
        <v>250194</v>
      </c>
      <c r="L435" s="5">
        <v>0</v>
      </c>
      <c r="M435" s="5">
        <v>0</v>
      </c>
      <c r="N435" s="5">
        <f t="shared" si="33"/>
        <v>3</v>
      </c>
      <c r="O435" s="5">
        <v>0</v>
      </c>
      <c r="P435" s="5">
        <f t="shared" si="36"/>
        <v>3</v>
      </c>
    </row>
    <row r="436" spans="1:16" hidden="1" x14ac:dyDescent="0.3">
      <c r="A436" s="12">
        <v>45146</v>
      </c>
      <c r="B436" s="13" t="str">
        <f t="shared" si="31"/>
        <v>46961Bắp bò muối 300g</v>
      </c>
      <c r="C436" s="13" t="s">
        <v>321</v>
      </c>
      <c r="D436" s="13" t="e">
        <f>+VLOOKUP(F436,[1]Ban_hang!$E$3:$G$326,3,0)</f>
        <v>#N/A</v>
      </c>
      <c r="E436" s="13" t="str">
        <f t="shared" si="32"/>
        <v>46961Bắp bò muối 300g</v>
      </c>
      <c r="F436" s="9">
        <v>46961</v>
      </c>
      <c r="G436" s="9" t="s">
        <v>8</v>
      </c>
      <c r="H436" s="9" t="s">
        <v>27</v>
      </c>
      <c r="I436" s="8">
        <v>5</v>
      </c>
      <c r="J436" s="5">
        <v>124376</v>
      </c>
      <c r="K436" s="5">
        <v>621880</v>
      </c>
      <c r="L436" s="5">
        <v>0</v>
      </c>
      <c r="M436" s="5">
        <v>0</v>
      </c>
      <c r="N436" s="5">
        <f t="shared" si="33"/>
        <v>5</v>
      </c>
      <c r="O436" s="5">
        <v>0</v>
      </c>
      <c r="P436" s="5">
        <f t="shared" si="36"/>
        <v>5</v>
      </c>
    </row>
    <row r="437" spans="1:16" hidden="1" x14ac:dyDescent="0.3">
      <c r="A437" s="12">
        <v>45146</v>
      </c>
      <c r="B437" s="13" t="str">
        <f t="shared" si="31"/>
        <v>46961Giò Tai Lưỡi Xào 250g</v>
      </c>
      <c r="C437" s="13" t="s">
        <v>321</v>
      </c>
      <c r="D437" s="13" t="e">
        <f>+VLOOKUP(F437,[1]Ban_hang!$E$3:$G$326,3,0)</f>
        <v>#N/A</v>
      </c>
      <c r="E437" s="13" t="str">
        <f t="shared" si="32"/>
        <v>46961Giò Tai Lưỡi Xào 250g</v>
      </c>
      <c r="F437" s="9">
        <v>46961</v>
      </c>
      <c r="G437" s="9" t="s">
        <v>10</v>
      </c>
      <c r="H437" s="9" t="s">
        <v>27</v>
      </c>
      <c r="I437" s="8">
        <v>5</v>
      </c>
      <c r="J437" s="5">
        <v>47673</v>
      </c>
      <c r="K437" s="5">
        <v>238365</v>
      </c>
      <c r="L437" s="5">
        <v>0</v>
      </c>
      <c r="M437" s="5">
        <v>0</v>
      </c>
      <c r="N437" s="5">
        <f t="shared" si="33"/>
        <v>5</v>
      </c>
      <c r="O437" s="5">
        <v>0</v>
      </c>
      <c r="P437" s="5">
        <f t="shared" si="36"/>
        <v>5</v>
      </c>
    </row>
    <row r="438" spans="1:16" hidden="1" x14ac:dyDescent="0.3">
      <c r="A438" s="12">
        <v>45146</v>
      </c>
      <c r="B438" s="13" t="str">
        <f t="shared" si="31"/>
        <v>46961Mọc Nấm Hương 250g</v>
      </c>
      <c r="C438" s="13" t="s">
        <v>321</v>
      </c>
      <c r="D438" s="13" t="e">
        <f>+VLOOKUP(F438,[1]Ban_hang!$E$3:$G$326,3,0)</f>
        <v>#N/A</v>
      </c>
      <c r="E438" s="13" t="str">
        <f t="shared" si="32"/>
        <v>46961Mọc Nấm Hương 250g</v>
      </c>
      <c r="F438" s="9">
        <v>46961</v>
      </c>
      <c r="G438" s="9" t="s">
        <v>6</v>
      </c>
      <c r="H438" s="9" t="s">
        <v>27</v>
      </c>
      <c r="I438" s="8">
        <v>5</v>
      </c>
      <c r="J438" s="5">
        <v>43700</v>
      </c>
      <c r="K438" s="5">
        <v>218500</v>
      </c>
      <c r="L438" s="5">
        <v>0</v>
      </c>
      <c r="M438" s="5">
        <v>0</v>
      </c>
      <c r="N438" s="5">
        <f t="shared" si="33"/>
        <v>5</v>
      </c>
      <c r="O438" s="5">
        <v>0</v>
      </c>
      <c r="P438" s="5">
        <f t="shared" si="36"/>
        <v>5</v>
      </c>
    </row>
    <row r="439" spans="1:16" hidden="1" x14ac:dyDescent="0.3">
      <c r="A439" s="12">
        <v>45147</v>
      </c>
      <c r="B439" s="13" t="str">
        <f t="shared" si="31"/>
        <v>46982Chân giò heo muối 300g</v>
      </c>
      <c r="C439" s="13" t="s">
        <v>305</v>
      </c>
      <c r="D439" s="13" t="e">
        <f>+VLOOKUP(F439,[1]Ban_hang!$E$3:$G$326,3,0)</f>
        <v>#N/A</v>
      </c>
      <c r="E439" s="13" t="str">
        <f t="shared" si="32"/>
        <v>46982Chân giò heo muối 300g</v>
      </c>
      <c r="F439" s="9">
        <v>46982</v>
      </c>
      <c r="G439" s="9" t="s">
        <v>15</v>
      </c>
      <c r="H439" s="9" t="s">
        <v>27</v>
      </c>
      <c r="I439" s="8">
        <v>5</v>
      </c>
      <c r="J439" s="5">
        <v>69759</v>
      </c>
      <c r="K439" s="5">
        <v>348795</v>
      </c>
      <c r="L439" s="5">
        <v>0</v>
      </c>
      <c r="M439" s="5">
        <v>0</v>
      </c>
      <c r="N439" s="5">
        <f t="shared" si="33"/>
        <v>5</v>
      </c>
      <c r="O439" s="5">
        <v>0</v>
      </c>
      <c r="P439" s="5">
        <f t="shared" si="36"/>
        <v>5</v>
      </c>
    </row>
    <row r="440" spans="1:16" hidden="1" x14ac:dyDescent="0.3">
      <c r="A440" s="12">
        <v>45147</v>
      </c>
      <c r="B440" s="13" t="str">
        <f t="shared" si="31"/>
        <v>46982Gà muối 500g</v>
      </c>
      <c r="C440" s="13" t="s">
        <v>305</v>
      </c>
      <c r="D440" s="13" t="e">
        <f>+VLOOKUP(F440,[1]Ban_hang!$E$3:$G$326,3,0)</f>
        <v>#N/A</v>
      </c>
      <c r="E440" s="13" t="str">
        <f t="shared" si="32"/>
        <v>46982Gà muối 500g</v>
      </c>
      <c r="F440" s="9">
        <v>46982</v>
      </c>
      <c r="G440" s="9" t="s">
        <v>16</v>
      </c>
      <c r="H440" s="9" t="s">
        <v>27</v>
      </c>
      <c r="I440" s="8">
        <v>10</v>
      </c>
      <c r="J440" s="5">
        <v>89679</v>
      </c>
      <c r="K440" s="5">
        <v>896790</v>
      </c>
      <c r="L440" s="5">
        <v>0</v>
      </c>
      <c r="M440" s="5">
        <v>0</v>
      </c>
      <c r="N440" s="5">
        <f t="shared" si="33"/>
        <v>10</v>
      </c>
      <c r="O440" s="5">
        <v>0</v>
      </c>
      <c r="P440" s="5">
        <f t="shared" si="36"/>
        <v>10</v>
      </c>
    </row>
    <row r="441" spans="1:16" hidden="1" x14ac:dyDescent="0.3">
      <c r="A441" s="12">
        <v>45147</v>
      </c>
      <c r="B441" s="13" t="str">
        <f t="shared" si="31"/>
        <v>47039Bắp bò muối 200g</v>
      </c>
      <c r="C441" s="13" t="s">
        <v>314</v>
      </c>
      <c r="D441" s="13" t="e">
        <f>+VLOOKUP(F441,[1]Ban_hang!$E$3:$G$326,3,0)</f>
        <v>#N/A</v>
      </c>
      <c r="E441" s="13" t="str">
        <f t="shared" si="32"/>
        <v>47039Bắp bò muối 200g</v>
      </c>
      <c r="F441" s="9">
        <v>47039</v>
      </c>
      <c r="G441" s="9" t="s">
        <v>17</v>
      </c>
      <c r="H441" s="9" t="s">
        <v>27</v>
      </c>
      <c r="I441" s="8">
        <v>2</v>
      </c>
      <c r="J441" s="5">
        <v>83398</v>
      </c>
      <c r="K441" s="5">
        <v>166796</v>
      </c>
      <c r="L441" s="5">
        <v>0</v>
      </c>
      <c r="M441" s="5">
        <v>0</v>
      </c>
      <c r="N441" s="5">
        <f t="shared" si="33"/>
        <v>2</v>
      </c>
      <c r="O441" s="5">
        <v>0</v>
      </c>
      <c r="P441" s="5">
        <f t="shared" si="36"/>
        <v>2</v>
      </c>
    </row>
    <row r="442" spans="1:16" hidden="1" x14ac:dyDescent="0.3">
      <c r="A442" s="12">
        <v>45150</v>
      </c>
      <c r="B442" s="13" t="str">
        <f t="shared" si="31"/>
        <v>48257Gà muối 500g</v>
      </c>
      <c r="C442" s="13" t="s">
        <v>304</v>
      </c>
      <c r="D442" s="13" t="e">
        <f>+VLOOKUP(F442,[1]Ban_hang!$E$3:$G$326,3,0)</f>
        <v>#N/A</v>
      </c>
      <c r="E442" s="13" t="str">
        <f t="shared" si="32"/>
        <v>48257Gà muối 500g</v>
      </c>
      <c r="F442" s="9">
        <v>48257</v>
      </c>
      <c r="G442" s="9" t="s">
        <v>16</v>
      </c>
      <c r="H442" s="9" t="s">
        <v>27</v>
      </c>
      <c r="I442" s="8">
        <v>10</v>
      </c>
      <c r="J442" s="5">
        <v>89679</v>
      </c>
      <c r="K442" s="5">
        <v>896790</v>
      </c>
      <c r="L442" s="5">
        <v>0</v>
      </c>
      <c r="M442" s="5">
        <v>0</v>
      </c>
      <c r="N442" s="5">
        <f t="shared" si="33"/>
        <v>10</v>
      </c>
      <c r="O442" s="5">
        <v>0</v>
      </c>
      <c r="P442" s="5">
        <f>+N442-O442</f>
        <v>10</v>
      </c>
    </row>
    <row r="443" spans="1:16" hidden="1" x14ac:dyDescent="0.3">
      <c r="A443" s="12">
        <v>45150</v>
      </c>
      <c r="B443" s="13" t="str">
        <f t="shared" si="31"/>
        <v>48257Bắp bò muối 300g</v>
      </c>
      <c r="C443" s="13" t="s">
        <v>304</v>
      </c>
      <c r="D443" s="13" t="e">
        <f>+VLOOKUP(F443,[1]Ban_hang!$E$3:$G$326,3,0)</f>
        <v>#N/A</v>
      </c>
      <c r="E443" s="13" t="str">
        <f t="shared" si="32"/>
        <v>48257Bắp bò muối 300g</v>
      </c>
      <c r="F443" s="9">
        <v>48257</v>
      </c>
      <c r="G443" s="9" t="s">
        <v>8</v>
      </c>
      <c r="H443" s="9" t="s">
        <v>27</v>
      </c>
      <c r="I443" s="8">
        <v>5</v>
      </c>
      <c r="J443" s="5">
        <v>124376</v>
      </c>
      <c r="K443" s="5">
        <v>621880</v>
      </c>
      <c r="L443" s="5">
        <v>0</v>
      </c>
      <c r="M443" s="5">
        <v>0</v>
      </c>
      <c r="N443" s="5">
        <f t="shared" si="33"/>
        <v>5</v>
      </c>
      <c r="O443" s="5">
        <v>1</v>
      </c>
      <c r="P443" s="5">
        <f t="shared" ref="P443:P444" si="37">+N443-O443</f>
        <v>4</v>
      </c>
    </row>
    <row r="444" spans="1:16" hidden="1" x14ac:dyDescent="0.3">
      <c r="A444" s="12">
        <v>45150</v>
      </c>
      <c r="B444" s="13" t="str">
        <f t="shared" si="31"/>
        <v>48257Mọc Nấm Hương 250g</v>
      </c>
      <c r="C444" s="13" t="s">
        <v>304</v>
      </c>
      <c r="D444" s="13" t="e">
        <f>+VLOOKUP(F444,[1]Ban_hang!$E$3:$G$326,3,0)</f>
        <v>#N/A</v>
      </c>
      <c r="E444" s="13" t="str">
        <f t="shared" si="32"/>
        <v>48257Mọc Nấm Hương 250g</v>
      </c>
      <c r="F444" s="9">
        <v>48257</v>
      </c>
      <c r="G444" s="9" t="s">
        <v>6</v>
      </c>
      <c r="H444" s="9" t="s">
        <v>27</v>
      </c>
      <c r="I444" s="8">
        <v>5</v>
      </c>
      <c r="J444" s="5">
        <v>43700</v>
      </c>
      <c r="K444" s="5">
        <v>218500</v>
      </c>
      <c r="L444" s="5">
        <v>0</v>
      </c>
      <c r="M444" s="5">
        <v>0</v>
      </c>
      <c r="N444" s="5">
        <f t="shared" si="33"/>
        <v>5</v>
      </c>
      <c r="O444" s="5">
        <v>1</v>
      </c>
      <c r="P444" s="5">
        <f t="shared" si="37"/>
        <v>4</v>
      </c>
    </row>
    <row r="445" spans="1:16" x14ac:dyDescent="0.3">
      <c r="A445" s="12">
        <v>45152</v>
      </c>
      <c r="B445" s="13" t="str">
        <f t="shared" si="31"/>
        <v>48325Chân giò heo muối 300g</v>
      </c>
      <c r="C445" s="13" t="s">
        <v>306</v>
      </c>
      <c r="D445" s="13" t="e">
        <f>+VLOOKUP(F445,[1]Ban_hang!$E$3:$G$326,3,0)</f>
        <v>#N/A</v>
      </c>
      <c r="E445" s="13" t="str">
        <f t="shared" si="32"/>
        <v>48325Chân giò heo muối 300g</v>
      </c>
      <c r="F445" s="9">
        <v>48325</v>
      </c>
      <c r="G445" s="9" t="s">
        <v>15</v>
      </c>
      <c r="H445" s="9" t="s">
        <v>27</v>
      </c>
      <c r="I445" s="8">
        <v>3</v>
      </c>
      <c r="J445" s="5">
        <v>69759</v>
      </c>
      <c r="K445" s="5">
        <v>209277</v>
      </c>
      <c r="L445" s="5">
        <v>0</v>
      </c>
      <c r="M445" s="8">
        <v>1</v>
      </c>
      <c r="N445" s="5">
        <f t="shared" si="33"/>
        <v>2</v>
      </c>
      <c r="O445" s="5">
        <v>0</v>
      </c>
      <c r="P445" s="5">
        <f t="shared" ref="P445:P457" si="38">+N445-O445</f>
        <v>2</v>
      </c>
    </row>
    <row r="446" spans="1:16" x14ac:dyDescent="0.3">
      <c r="A446" s="12">
        <v>45152</v>
      </c>
      <c r="B446" s="13" t="str">
        <f t="shared" si="31"/>
        <v>48325Chân giò heo muối 500g</v>
      </c>
      <c r="C446" s="13" t="s">
        <v>306</v>
      </c>
      <c r="D446" s="13" t="e">
        <f>+VLOOKUP(F446,[1]Ban_hang!$E$3:$G$326,3,0)</f>
        <v>#N/A</v>
      </c>
      <c r="E446" s="13" t="str">
        <f t="shared" si="32"/>
        <v>48325Chân giò heo muối 500g</v>
      </c>
      <c r="F446" s="9">
        <v>48325</v>
      </c>
      <c r="G446" s="9" t="s">
        <v>14</v>
      </c>
      <c r="H446" s="9" t="s">
        <v>27</v>
      </c>
      <c r="I446" s="8">
        <v>2</v>
      </c>
      <c r="J446" s="5">
        <v>113113</v>
      </c>
      <c r="K446" s="5">
        <v>226226</v>
      </c>
      <c r="L446" s="5">
        <v>0</v>
      </c>
      <c r="M446" s="5">
        <v>0</v>
      </c>
      <c r="N446" s="5">
        <f t="shared" si="33"/>
        <v>2</v>
      </c>
      <c r="O446" s="5">
        <v>0</v>
      </c>
      <c r="P446" s="5">
        <f t="shared" si="38"/>
        <v>2</v>
      </c>
    </row>
    <row r="447" spans="1:16" x14ac:dyDescent="0.3">
      <c r="A447" s="12">
        <v>45152</v>
      </c>
      <c r="B447" s="13" t="str">
        <f t="shared" si="31"/>
        <v>48325Gà muối 500g</v>
      </c>
      <c r="C447" s="13" t="s">
        <v>306</v>
      </c>
      <c r="D447" s="13" t="e">
        <f>+VLOOKUP(F447,[1]Ban_hang!$E$3:$G$326,3,0)</f>
        <v>#N/A</v>
      </c>
      <c r="E447" s="13" t="str">
        <f t="shared" si="32"/>
        <v>48325Gà muối 500g</v>
      </c>
      <c r="F447" s="9">
        <v>48325</v>
      </c>
      <c r="G447" s="9" t="s">
        <v>16</v>
      </c>
      <c r="H447" s="9" t="s">
        <v>27</v>
      </c>
      <c r="I447" s="8">
        <v>3</v>
      </c>
      <c r="J447" s="5">
        <v>89679</v>
      </c>
      <c r="K447" s="5">
        <v>269037</v>
      </c>
      <c r="L447" s="5">
        <v>0</v>
      </c>
      <c r="M447" s="8">
        <v>3</v>
      </c>
      <c r="N447" s="5">
        <f t="shared" si="33"/>
        <v>0</v>
      </c>
      <c r="O447" s="5">
        <v>0</v>
      </c>
      <c r="P447" s="5">
        <f t="shared" si="38"/>
        <v>0</v>
      </c>
    </row>
    <row r="448" spans="1:16" x14ac:dyDescent="0.3">
      <c r="A448" s="12">
        <v>45152</v>
      </c>
      <c r="B448" s="13" t="str">
        <f t="shared" si="31"/>
        <v>48325Bắp bò muối 200g</v>
      </c>
      <c r="C448" s="13" t="s">
        <v>306</v>
      </c>
      <c r="D448" s="13" t="e">
        <f>+VLOOKUP(F448,[1]Ban_hang!$E$3:$G$326,3,0)</f>
        <v>#N/A</v>
      </c>
      <c r="E448" s="13" t="str">
        <f t="shared" si="32"/>
        <v>48325Bắp bò muối 200g</v>
      </c>
      <c r="F448" s="9">
        <v>48325</v>
      </c>
      <c r="G448" s="9" t="s">
        <v>17</v>
      </c>
      <c r="H448" s="9" t="s">
        <v>27</v>
      </c>
      <c r="I448" s="8">
        <v>2</v>
      </c>
      <c r="J448" s="5">
        <v>83398</v>
      </c>
      <c r="K448" s="5">
        <v>166796</v>
      </c>
      <c r="L448" s="5">
        <v>0</v>
      </c>
      <c r="M448" s="8">
        <v>1</v>
      </c>
      <c r="N448" s="5">
        <f t="shared" si="33"/>
        <v>1</v>
      </c>
      <c r="O448" s="5">
        <v>0</v>
      </c>
      <c r="P448" s="5">
        <f t="shared" si="38"/>
        <v>1</v>
      </c>
    </row>
    <row r="449" spans="1:16" x14ac:dyDescent="0.3">
      <c r="A449" s="12">
        <v>45152</v>
      </c>
      <c r="B449" s="13" t="str">
        <f t="shared" si="31"/>
        <v>48325Giò tai nấm hương 500g</v>
      </c>
      <c r="C449" s="13" t="s">
        <v>306</v>
      </c>
      <c r="D449" s="13" t="e">
        <f>+VLOOKUP(F449,[1]Ban_hang!$E$3:$G$326,3,0)</f>
        <v>#N/A</v>
      </c>
      <c r="E449" s="13" t="str">
        <f t="shared" si="32"/>
        <v>48325Giò tai nấm hương 500g</v>
      </c>
      <c r="F449" s="9">
        <v>48325</v>
      </c>
      <c r="G449" s="9" t="s">
        <v>30</v>
      </c>
      <c r="H449" s="9" t="s">
        <v>27</v>
      </c>
      <c r="I449" s="8">
        <v>2</v>
      </c>
      <c r="J449" s="5">
        <v>96890</v>
      </c>
      <c r="K449" s="5">
        <v>193780</v>
      </c>
      <c r="L449" s="5">
        <v>0</v>
      </c>
      <c r="M449" s="5">
        <v>0</v>
      </c>
      <c r="N449" s="5">
        <f t="shared" si="33"/>
        <v>2</v>
      </c>
      <c r="O449" s="5">
        <v>0</v>
      </c>
      <c r="P449" s="5">
        <f t="shared" si="38"/>
        <v>2</v>
      </c>
    </row>
    <row r="450" spans="1:16" x14ac:dyDescent="0.3">
      <c r="A450" s="12">
        <v>45152</v>
      </c>
      <c r="B450" s="13" t="str">
        <f t="shared" si="31"/>
        <v>48325Giò Tai Lưỡi Xào 250g</v>
      </c>
      <c r="C450" s="13" t="s">
        <v>306</v>
      </c>
      <c r="D450" s="13" t="e">
        <f>+VLOOKUP(F450,[1]Ban_hang!$E$3:$G$326,3,0)</f>
        <v>#N/A</v>
      </c>
      <c r="E450" s="13" t="str">
        <f t="shared" si="32"/>
        <v>48325Giò Tai Lưỡi Xào 250g</v>
      </c>
      <c r="F450" s="9">
        <v>48325</v>
      </c>
      <c r="G450" s="9" t="s">
        <v>10</v>
      </c>
      <c r="H450" s="9" t="s">
        <v>27</v>
      </c>
      <c r="I450" s="8">
        <v>2</v>
      </c>
      <c r="J450" s="5">
        <v>47673</v>
      </c>
      <c r="K450" s="5">
        <v>95346</v>
      </c>
      <c r="L450" s="5">
        <v>0</v>
      </c>
      <c r="M450" s="5">
        <v>0</v>
      </c>
      <c r="N450" s="5">
        <f t="shared" si="33"/>
        <v>2</v>
      </c>
      <c r="O450" s="5">
        <v>0</v>
      </c>
      <c r="P450" s="5">
        <f t="shared" si="38"/>
        <v>2</v>
      </c>
    </row>
    <row r="451" spans="1:16" x14ac:dyDescent="0.3">
      <c r="A451" s="12">
        <v>45152</v>
      </c>
      <c r="B451" s="13" t="str">
        <f t="shared" si="31"/>
        <v>48325Mọc Nấm Hương 250g</v>
      </c>
      <c r="C451" s="13" t="s">
        <v>306</v>
      </c>
      <c r="D451" s="13" t="e">
        <f>+VLOOKUP(F451,[1]Ban_hang!$E$3:$G$326,3,0)</f>
        <v>#N/A</v>
      </c>
      <c r="E451" s="13" t="str">
        <f t="shared" si="32"/>
        <v>48325Mọc Nấm Hương 250g</v>
      </c>
      <c r="F451" s="9">
        <v>48325</v>
      </c>
      <c r="G451" s="9" t="s">
        <v>6</v>
      </c>
      <c r="H451" s="9" t="s">
        <v>27</v>
      </c>
      <c r="I451" s="8">
        <v>5</v>
      </c>
      <c r="J451" s="5">
        <v>43700</v>
      </c>
      <c r="K451" s="5">
        <v>218500</v>
      </c>
      <c r="L451" s="5">
        <v>0</v>
      </c>
      <c r="M451" s="8">
        <v>4</v>
      </c>
      <c r="N451" s="5">
        <f t="shared" si="33"/>
        <v>1</v>
      </c>
      <c r="O451" s="5">
        <v>0</v>
      </c>
      <c r="P451" s="5">
        <f t="shared" si="38"/>
        <v>1</v>
      </c>
    </row>
    <row r="452" spans="1:16" hidden="1" x14ac:dyDescent="0.3">
      <c r="A452" s="12">
        <v>45152</v>
      </c>
      <c r="B452" s="13" t="str">
        <f t="shared" si="31"/>
        <v>48326Chân giò heo muối 300g</v>
      </c>
      <c r="C452" s="13" t="s">
        <v>312</v>
      </c>
      <c r="D452" s="13" t="e">
        <f>+VLOOKUP(F452,[1]Ban_hang!$E$3:$G$326,3,0)</f>
        <v>#N/A</v>
      </c>
      <c r="E452" s="13" t="str">
        <f t="shared" si="32"/>
        <v>48326Chân giò heo muối 300g</v>
      </c>
      <c r="F452" s="9">
        <v>48326</v>
      </c>
      <c r="G452" s="9" t="s">
        <v>15</v>
      </c>
      <c r="H452" s="9" t="s">
        <v>27</v>
      </c>
      <c r="I452" s="8">
        <v>6</v>
      </c>
      <c r="J452" s="5">
        <v>69759</v>
      </c>
      <c r="K452" s="5">
        <v>418554</v>
      </c>
      <c r="L452" s="5">
        <v>0</v>
      </c>
      <c r="M452" s="5">
        <v>0</v>
      </c>
      <c r="N452" s="5">
        <f t="shared" si="33"/>
        <v>6</v>
      </c>
      <c r="O452" s="5">
        <v>0</v>
      </c>
      <c r="P452" s="5">
        <f t="shared" si="38"/>
        <v>6</v>
      </c>
    </row>
    <row r="453" spans="1:16" hidden="1" x14ac:dyDescent="0.3">
      <c r="A453" s="12">
        <v>45152</v>
      </c>
      <c r="B453" s="13" t="str">
        <f t="shared" ref="B453:B516" si="39">+F453&amp;G453</f>
        <v>48326Gà muối 500g</v>
      </c>
      <c r="C453" s="13" t="s">
        <v>312</v>
      </c>
      <c r="D453" s="13" t="e">
        <f>+VLOOKUP(F453,[1]Ban_hang!$E$3:$G$326,3,0)</f>
        <v>#N/A</v>
      </c>
      <c r="E453" s="13" t="str">
        <f t="shared" si="32"/>
        <v>48326Gà muối 500g</v>
      </c>
      <c r="F453" s="9">
        <v>48326</v>
      </c>
      <c r="G453" s="9" t="s">
        <v>16</v>
      </c>
      <c r="H453" s="9" t="s">
        <v>27</v>
      </c>
      <c r="I453" s="8">
        <v>4</v>
      </c>
      <c r="J453" s="5">
        <v>89679</v>
      </c>
      <c r="K453" s="5">
        <v>358716</v>
      </c>
      <c r="L453" s="5">
        <v>0</v>
      </c>
      <c r="M453" s="5">
        <v>0</v>
      </c>
      <c r="N453" s="5">
        <f t="shared" si="33"/>
        <v>4</v>
      </c>
      <c r="O453" s="5">
        <v>0</v>
      </c>
      <c r="P453" s="5">
        <f t="shared" si="38"/>
        <v>4</v>
      </c>
    </row>
    <row r="454" spans="1:16" hidden="1" x14ac:dyDescent="0.3">
      <c r="A454" s="12">
        <v>45152</v>
      </c>
      <c r="B454" s="13" t="str">
        <f t="shared" si="39"/>
        <v>48339Gà muối 500g</v>
      </c>
      <c r="C454" s="13" t="s">
        <v>338</v>
      </c>
      <c r="D454" s="13" t="e">
        <f>+VLOOKUP(F454,[1]Ban_hang!$E$3:$G$326,3,0)</f>
        <v>#N/A</v>
      </c>
      <c r="E454" s="13" t="str">
        <f t="shared" ref="E454:E517" si="40">+F454&amp;G454</f>
        <v>48339Gà muối 500g</v>
      </c>
      <c r="F454" s="9">
        <v>48339</v>
      </c>
      <c r="G454" s="9" t="s">
        <v>16</v>
      </c>
      <c r="H454" s="9" t="s">
        <v>27</v>
      </c>
      <c r="I454" s="8">
        <v>10</v>
      </c>
      <c r="J454" s="5">
        <v>89679</v>
      </c>
      <c r="K454" s="5">
        <v>896790</v>
      </c>
      <c r="L454" s="5">
        <v>0</v>
      </c>
      <c r="M454" s="5">
        <v>0</v>
      </c>
      <c r="N454" s="5">
        <f t="shared" ref="N454:N517" si="41">+I454-M454</f>
        <v>10</v>
      </c>
      <c r="O454" s="5">
        <v>0</v>
      </c>
      <c r="P454" s="5">
        <f t="shared" si="38"/>
        <v>10</v>
      </c>
    </row>
    <row r="455" spans="1:16" hidden="1" x14ac:dyDescent="0.3">
      <c r="A455" s="12">
        <v>45152</v>
      </c>
      <c r="B455" s="13" t="str">
        <f t="shared" si="39"/>
        <v>48359Chân giò heo muối 300g</v>
      </c>
      <c r="C455" s="13" t="s">
        <v>317</v>
      </c>
      <c r="D455" s="13" t="e">
        <f>+VLOOKUP(F455,[1]Ban_hang!$E$3:$G$326,3,0)</f>
        <v>#N/A</v>
      </c>
      <c r="E455" s="13" t="str">
        <f t="shared" si="40"/>
        <v>48359Chân giò heo muối 300g</v>
      </c>
      <c r="F455" s="9">
        <v>48359</v>
      </c>
      <c r="G455" s="9" t="s">
        <v>15</v>
      </c>
      <c r="H455" s="9" t="s">
        <v>27</v>
      </c>
      <c r="I455" s="8">
        <v>3</v>
      </c>
      <c r="J455" s="5">
        <v>69759</v>
      </c>
      <c r="K455" s="5">
        <v>209277</v>
      </c>
      <c r="L455" s="5">
        <v>0</v>
      </c>
      <c r="M455" s="5">
        <v>0</v>
      </c>
      <c r="N455" s="5">
        <f t="shared" si="41"/>
        <v>3</v>
      </c>
      <c r="O455" s="5">
        <v>0</v>
      </c>
      <c r="P455" s="5">
        <f t="shared" si="38"/>
        <v>3</v>
      </c>
    </row>
    <row r="456" spans="1:16" hidden="1" x14ac:dyDescent="0.3">
      <c r="A456" s="12">
        <v>45152</v>
      </c>
      <c r="B456" s="13" t="str">
        <f t="shared" si="39"/>
        <v>48359Tai heo muối 200g</v>
      </c>
      <c r="C456" s="13" t="s">
        <v>317</v>
      </c>
      <c r="D456" s="13" t="e">
        <f>+VLOOKUP(F456,[1]Ban_hang!$E$3:$G$326,3,0)</f>
        <v>#N/A</v>
      </c>
      <c r="E456" s="13" t="str">
        <f t="shared" si="40"/>
        <v>48359Tai heo muối 200g</v>
      </c>
      <c r="F456" s="9">
        <v>48359</v>
      </c>
      <c r="G456" s="9" t="s">
        <v>22</v>
      </c>
      <c r="H456" s="9" t="s">
        <v>27</v>
      </c>
      <c r="I456" s="8">
        <v>3</v>
      </c>
      <c r="J456" s="5">
        <v>52815</v>
      </c>
      <c r="K456" s="5">
        <v>158445</v>
      </c>
      <c r="L456" s="5">
        <v>0</v>
      </c>
      <c r="M456" s="5">
        <v>0</v>
      </c>
      <c r="N456" s="5">
        <f t="shared" si="41"/>
        <v>3</v>
      </c>
      <c r="O456" s="5">
        <v>0</v>
      </c>
      <c r="P456" s="5">
        <f t="shared" si="38"/>
        <v>3</v>
      </c>
    </row>
    <row r="457" spans="1:16" hidden="1" x14ac:dyDescent="0.3">
      <c r="A457" s="12">
        <v>45152</v>
      </c>
      <c r="B457" s="13" t="str">
        <f t="shared" si="39"/>
        <v>48359Gà muối 500g</v>
      </c>
      <c r="C457" s="13" t="s">
        <v>317</v>
      </c>
      <c r="D457" s="13" t="e">
        <f>+VLOOKUP(F457,[1]Ban_hang!$E$3:$G$326,3,0)</f>
        <v>#N/A</v>
      </c>
      <c r="E457" s="13" t="str">
        <f t="shared" si="40"/>
        <v>48359Gà muối 500g</v>
      </c>
      <c r="F457" s="9">
        <v>48359</v>
      </c>
      <c r="G457" s="9" t="s">
        <v>16</v>
      </c>
      <c r="H457" s="9" t="s">
        <v>27</v>
      </c>
      <c r="I457" s="8">
        <v>5</v>
      </c>
      <c r="J457" s="5">
        <v>89679</v>
      </c>
      <c r="K457" s="5">
        <v>448395</v>
      </c>
      <c r="L457" s="5">
        <v>0</v>
      </c>
      <c r="M457" s="5">
        <v>0</v>
      </c>
      <c r="N457" s="5">
        <f t="shared" si="41"/>
        <v>5</v>
      </c>
      <c r="O457" s="5">
        <v>0</v>
      </c>
      <c r="P457" s="5">
        <f t="shared" si="38"/>
        <v>5</v>
      </c>
    </row>
    <row r="458" spans="1:16" hidden="1" x14ac:dyDescent="0.3">
      <c r="A458" s="12">
        <v>45152</v>
      </c>
      <c r="B458" s="13" t="str">
        <f t="shared" si="39"/>
        <v>48359Bắp bò muối 200g</v>
      </c>
      <c r="C458" s="13" t="s">
        <v>317</v>
      </c>
      <c r="D458" s="13" t="e">
        <f>+VLOOKUP(F458,[1]Ban_hang!$E$3:$G$326,3,0)</f>
        <v>#N/A</v>
      </c>
      <c r="E458" s="13" t="str">
        <f t="shared" si="40"/>
        <v>48359Bắp bò muối 200g</v>
      </c>
      <c r="F458" s="9">
        <v>48359</v>
      </c>
      <c r="G458" s="9" t="s">
        <v>17</v>
      </c>
      <c r="H458" s="9" t="s">
        <v>27</v>
      </c>
      <c r="I458" s="8">
        <v>3</v>
      </c>
      <c r="J458" s="5">
        <v>83398</v>
      </c>
      <c r="K458" s="5">
        <v>250194</v>
      </c>
      <c r="L458" s="5">
        <v>0</v>
      </c>
      <c r="M458" s="5">
        <v>0</v>
      </c>
      <c r="N458" s="5">
        <f t="shared" si="41"/>
        <v>3</v>
      </c>
      <c r="O458" s="5">
        <v>2</v>
      </c>
      <c r="P458" s="5">
        <f t="shared" ref="P458:P517" si="42">+K458-O458</f>
        <v>250192</v>
      </c>
    </row>
    <row r="459" spans="1:16" hidden="1" x14ac:dyDescent="0.3">
      <c r="A459" s="12">
        <v>45152</v>
      </c>
      <c r="B459" s="13" t="str">
        <f t="shared" si="39"/>
        <v>48359Mọc Nấm Hương 250g</v>
      </c>
      <c r="C459" s="13" t="s">
        <v>317</v>
      </c>
      <c r="D459" s="13" t="e">
        <f>+VLOOKUP(F459,[1]Ban_hang!$E$3:$G$326,3,0)</f>
        <v>#N/A</v>
      </c>
      <c r="E459" s="13" t="str">
        <f t="shared" si="40"/>
        <v>48359Mọc Nấm Hương 250g</v>
      </c>
      <c r="F459" s="9">
        <v>48359</v>
      </c>
      <c r="G459" s="9" t="s">
        <v>6</v>
      </c>
      <c r="H459" s="9" t="s">
        <v>27</v>
      </c>
      <c r="I459" s="8">
        <v>5</v>
      </c>
      <c r="J459" s="5">
        <v>43700</v>
      </c>
      <c r="K459" s="5">
        <v>218500</v>
      </c>
      <c r="L459" s="5">
        <v>0</v>
      </c>
      <c r="M459" s="5">
        <v>0</v>
      </c>
      <c r="N459" s="5">
        <f t="shared" si="41"/>
        <v>5</v>
      </c>
      <c r="O459" s="5">
        <v>0</v>
      </c>
      <c r="P459" s="5">
        <f t="shared" ref="P459:P462" si="43">+N459-O459</f>
        <v>5</v>
      </c>
    </row>
    <row r="460" spans="1:16" hidden="1" x14ac:dyDescent="0.3">
      <c r="A460" s="12">
        <v>45152</v>
      </c>
      <c r="B460" s="13" t="str">
        <f t="shared" si="39"/>
        <v>48368Chân giò heo muối 300g</v>
      </c>
      <c r="C460" s="13" t="s">
        <v>339</v>
      </c>
      <c r="D460" s="13" t="e">
        <f>+VLOOKUP(F460,[1]Ban_hang!$E$3:$G$326,3,0)</f>
        <v>#N/A</v>
      </c>
      <c r="E460" s="13" t="str">
        <f t="shared" si="40"/>
        <v>48368Chân giò heo muối 300g</v>
      </c>
      <c r="F460" s="9">
        <v>48368</v>
      </c>
      <c r="G460" s="9" t="s">
        <v>15</v>
      </c>
      <c r="H460" s="9" t="s">
        <v>27</v>
      </c>
      <c r="I460" s="8">
        <v>3</v>
      </c>
      <c r="J460" s="5">
        <v>69759</v>
      </c>
      <c r="K460" s="5">
        <v>209277</v>
      </c>
      <c r="L460" s="5">
        <v>0</v>
      </c>
      <c r="M460" s="5">
        <v>0</v>
      </c>
      <c r="N460" s="5">
        <f t="shared" si="41"/>
        <v>3</v>
      </c>
      <c r="O460" s="5">
        <v>0</v>
      </c>
      <c r="P460" s="5">
        <f t="shared" si="43"/>
        <v>3</v>
      </c>
    </row>
    <row r="461" spans="1:16" hidden="1" x14ac:dyDescent="0.3">
      <c r="A461" s="12">
        <v>45152</v>
      </c>
      <c r="B461" s="13" t="str">
        <f t="shared" si="39"/>
        <v>48368Gà muối 500g</v>
      </c>
      <c r="C461" s="13" t="s">
        <v>339</v>
      </c>
      <c r="D461" s="13" t="e">
        <f>+VLOOKUP(F461,[1]Ban_hang!$E$3:$G$326,3,0)</f>
        <v>#N/A</v>
      </c>
      <c r="E461" s="13" t="str">
        <f t="shared" si="40"/>
        <v>48368Gà muối 500g</v>
      </c>
      <c r="F461" s="9">
        <v>48368</v>
      </c>
      <c r="G461" s="9" t="s">
        <v>16</v>
      </c>
      <c r="H461" s="9" t="s">
        <v>27</v>
      </c>
      <c r="I461" s="8">
        <v>5</v>
      </c>
      <c r="J461" s="5">
        <v>89679</v>
      </c>
      <c r="K461" s="5">
        <v>448395</v>
      </c>
      <c r="L461" s="5">
        <v>0</v>
      </c>
      <c r="M461" s="5">
        <v>0</v>
      </c>
      <c r="N461" s="5">
        <f t="shared" si="41"/>
        <v>5</v>
      </c>
      <c r="O461" s="5">
        <v>0</v>
      </c>
      <c r="P461" s="5">
        <f t="shared" si="43"/>
        <v>5</v>
      </c>
    </row>
    <row r="462" spans="1:16" hidden="1" x14ac:dyDescent="0.3">
      <c r="A462" s="12">
        <v>45152</v>
      </c>
      <c r="B462" s="13" t="str">
        <f t="shared" si="39"/>
        <v>48368Bắp bò muối 200g</v>
      </c>
      <c r="C462" s="13" t="s">
        <v>339</v>
      </c>
      <c r="D462" s="13" t="e">
        <f>+VLOOKUP(F462,[1]Ban_hang!$E$3:$G$326,3,0)</f>
        <v>#N/A</v>
      </c>
      <c r="E462" s="13" t="str">
        <f t="shared" si="40"/>
        <v>48368Bắp bò muối 200g</v>
      </c>
      <c r="F462" s="9">
        <v>48368</v>
      </c>
      <c r="G462" s="9" t="s">
        <v>17</v>
      </c>
      <c r="H462" s="9" t="s">
        <v>27</v>
      </c>
      <c r="I462" s="8">
        <v>3</v>
      </c>
      <c r="J462" s="5">
        <v>83398</v>
      </c>
      <c r="K462" s="5">
        <v>250194</v>
      </c>
      <c r="L462" s="5">
        <v>0</v>
      </c>
      <c r="M462" s="5">
        <v>0</v>
      </c>
      <c r="N462" s="5">
        <f t="shared" si="41"/>
        <v>3</v>
      </c>
      <c r="O462" s="5">
        <v>2</v>
      </c>
      <c r="P462" s="5">
        <f t="shared" si="43"/>
        <v>1</v>
      </c>
    </row>
    <row r="463" spans="1:16" hidden="1" x14ac:dyDescent="0.3">
      <c r="A463" s="12">
        <v>45153</v>
      </c>
      <c r="B463" s="13" t="str">
        <f t="shared" si="39"/>
        <v>48473Chân giò heo muối 500g</v>
      </c>
      <c r="C463" s="13" t="s">
        <v>323</v>
      </c>
      <c r="D463" s="13" t="e">
        <f>+VLOOKUP(F463,[1]Ban_hang!$E$3:$G$326,3,0)</f>
        <v>#N/A</v>
      </c>
      <c r="E463" s="13" t="str">
        <f t="shared" si="40"/>
        <v>48473Chân giò heo muối 500g</v>
      </c>
      <c r="F463" s="9">
        <v>48473</v>
      </c>
      <c r="G463" s="9" t="s">
        <v>14</v>
      </c>
      <c r="H463" s="9" t="s">
        <v>27</v>
      </c>
      <c r="I463" s="8">
        <v>10</v>
      </c>
      <c r="J463" s="5">
        <v>113113</v>
      </c>
      <c r="K463" s="5">
        <v>1131130</v>
      </c>
      <c r="L463" s="5">
        <v>0</v>
      </c>
      <c r="M463" s="5">
        <v>0</v>
      </c>
      <c r="N463" s="5">
        <f t="shared" si="41"/>
        <v>10</v>
      </c>
      <c r="O463" s="5">
        <v>0</v>
      </c>
      <c r="P463" s="5">
        <f t="shared" ref="P463:P506" si="44">+N463-O463</f>
        <v>10</v>
      </c>
    </row>
    <row r="464" spans="1:16" hidden="1" x14ac:dyDescent="0.3">
      <c r="A464" s="12">
        <v>45153</v>
      </c>
      <c r="B464" s="13" t="str">
        <f t="shared" si="39"/>
        <v>48473Tai heo muối 200g</v>
      </c>
      <c r="C464" s="13" t="s">
        <v>323</v>
      </c>
      <c r="D464" s="13" t="e">
        <f>+VLOOKUP(F464,[1]Ban_hang!$E$3:$G$326,3,0)</f>
        <v>#N/A</v>
      </c>
      <c r="E464" s="13" t="str">
        <f t="shared" si="40"/>
        <v>48473Tai heo muối 200g</v>
      </c>
      <c r="F464" s="9">
        <v>48473</v>
      </c>
      <c r="G464" s="9" t="s">
        <v>22</v>
      </c>
      <c r="H464" s="9" t="s">
        <v>27</v>
      </c>
      <c r="I464" s="8">
        <v>5</v>
      </c>
      <c r="J464" s="5">
        <v>52815</v>
      </c>
      <c r="K464" s="5">
        <v>264075</v>
      </c>
      <c r="L464" s="5">
        <v>0</v>
      </c>
      <c r="M464" s="5">
        <v>0</v>
      </c>
      <c r="N464" s="5">
        <f t="shared" si="41"/>
        <v>5</v>
      </c>
      <c r="O464" s="5">
        <v>0</v>
      </c>
      <c r="P464" s="5">
        <f t="shared" si="44"/>
        <v>5</v>
      </c>
    </row>
    <row r="465" spans="1:16" hidden="1" x14ac:dyDescent="0.3">
      <c r="A465" s="12">
        <v>45153</v>
      </c>
      <c r="B465" s="13" t="str">
        <f t="shared" si="39"/>
        <v>48473Tai heo muối 400g</v>
      </c>
      <c r="C465" s="13" t="s">
        <v>323</v>
      </c>
      <c r="D465" s="13" t="e">
        <f>+VLOOKUP(F465,[1]Ban_hang!$E$3:$G$326,3,0)</f>
        <v>#N/A</v>
      </c>
      <c r="E465" s="13" t="str">
        <f t="shared" si="40"/>
        <v>48473Tai heo muối 400g</v>
      </c>
      <c r="F465" s="9">
        <v>48473</v>
      </c>
      <c r="G465" s="9" t="s">
        <v>11</v>
      </c>
      <c r="H465" s="9" t="s">
        <v>27</v>
      </c>
      <c r="I465" s="8">
        <v>5</v>
      </c>
      <c r="J465" s="5">
        <v>101845</v>
      </c>
      <c r="K465" s="5">
        <v>509225</v>
      </c>
      <c r="L465" s="5">
        <v>0</v>
      </c>
      <c r="M465" s="5">
        <v>0</v>
      </c>
      <c r="N465" s="5">
        <f t="shared" si="41"/>
        <v>5</v>
      </c>
      <c r="O465" s="5">
        <v>0</v>
      </c>
      <c r="P465" s="5">
        <f t="shared" si="44"/>
        <v>5</v>
      </c>
    </row>
    <row r="466" spans="1:16" hidden="1" x14ac:dyDescent="0.3">
      <c r="A466" s="12">
        <v>45153</v>
      </c>
      <c r="B466" s="13" t="str">
        <f t="shared" si="39"/>
        <v>48473Gà muối 500g</v>
      </c>
      <c r="C466" s="13" t="s">
        <v>323</v>
      </c>
      <c r="D466" s="13" t="e">
        <f>+VLOOKUP(F466,[1]Ban_hang!$E$3:$G$326,3,0)</f>
        <v>#N/A</v>
      </c>
      <c r="E466" s="13" t="str">
        <f t="shared" si="40"/>
        <v>48473Gà muối 500g</v>
      </c>
      <c r="F466" s="9">
        <v>48473</v>
      </c>
      <c r="G466" s="9" t="s">
        <v>16</v>
      </c>
      <c r="H466" s="9" t="s">
        <v>27</v>
      </c>
      <c r="I466" s="8">
        <v>30</v>
      </c>
      <c r="J466" s="5">
        <v>89679</v>
      </c>
      <c r="K466" s="5">
        <v>2690370</v>
      </c>
      <c r="L466" s="5">
        <v>0</v>
      </c>
      <c r="M466" s="5">
        <v>0</v>
      </c>
      <c r="N466" s="5">
        <f t="shared" si="41"/>
        <v>30</v>
      </c>
      <c r="O466" s="5">
        <v>0</v>
      </c>
      <c r="P466" s="5">
        <f t="shared" si="44"/>
        <v>30</v>
      </c>
    </row>
    <row r="467" spans="1:16" hidden="1" x14ac:dyDescent="0.3">
      <c r="A467" s="12">
        <v>45153</v>
      </c>
      <c r="B467" s="13" t="str">
        <f t="shared" si="39"/>
        <v>48487Chân giò heo muối 300g</v>
      </c>
      <c r="C467" s="13" t="s">
        <v>303</v>
      </c>
      <c r="D467" s="13" t="e">
        <f>+VLOOKUP(F467,[1]Ban_hang!$E$3:$G$326,3,0)</f>
        <v>#N/A</v>
      </c>
      <c r="E467" s="13" t="str">
        <f t="shared" si="40"/>
        <v>48487Chân giò heo muối 300g</v>
      </c>
      <c r="F467" s="9">
        <v>48487</v>
      </c>
      <c r="G467" s="9" t="s">
        <v>15</v>
      </c>
      <c r="H467" s="9" t="s">
        <v>27</v>
      </c>
      <c r="I467" s="8">
        <v>5</v>
      </c>
      <c r="J467" s="5">
        <v>69759</v>
      </c>
      <c r="K467" s="5">
        <v>348795</v>
      </c>
      <c r="L467" s="5">
        <v>0</v>
      </c>
      <c r="M467" s="5">
        <v>0</v>
      </c>
      <c r="N467" s="5">
        <f t="shared" si="41"/>
        <v>5</v>
      </c>
      <c r="O467" s="5">
        <v>0</v>
      </c>
      <c r="P467" s="5">
        <f t="shared" si="44"/>
        <v>5</v>
      </c>
    </row>
    <row r="468" spans="1:16" hidden="1" x14ac:dyDescent="0.3">
      <c r="A468" s="12">
        <v>45153</v>
      </c>
      <c r="B468" s="13" t="str">
        <f t="shared" si="39"/>
        <v>48487Gà muối 500g</v>
      </c>
      <c r="C468" s="13" t="s">
        <v>303</v>
      </c>
      <c r="D468" s="13" t="e">
        <f>+VLOOKUP(F468,[1]Ban_hang!$E$3:$G$326,3,0)</f>
        <v>#N/A</v>
      </c>
      <c r="E468" s="13" t="str">
        <f t="shared" si="40"/>
        <v>48487Gà muối 500g</v>
      </c>
      <c r="F468" s="9">
        <v>48487</v>
      </c>
      <c r="G468" s="9" t="s">
        <v>16</v>
      </c>
      <c r="H468" s="9" t="s">
        <v>27</v>
      </c>
      <c r="I468" s="8">
        <v>5</v>
      </c>
      <c r="J468" s="5">
        <v>89679</v>
      </c>
      <c r="K468" s="5">
        <v>448395</v>
      </c>
      <c r="L468" s="5">
        <v>0</v>
      </c>
      <c r="M468" s="5">
        <v>0</v>
      </c>
      <c r="N468" s="5">
        <f t="shared" si="41"/>
        <v>5</v>
      </c>
      <c r="O468" s="5">
        <v>0</v>
      </c>
      <c r="P468" s="5">
        <f t="shared" si="44"/>
        <v>5</v>
      </c>
    </row>
    <row r="469" spans="1:16" hidden="1" x14ac:dyDescent="0.3">
      <c r="A469" s="12">
        <v>45153</v>
      </c>
      <c r="B469" s="13" t="str">
        <f t="shared" si="39"/>
        <v>48487Bắp bò muối 200g</v>
      </c>
      <c r="C469" s="13" t="s">
        <v>303</v>
      </c>
      <c r="D469" s="13" t="e">
        <f>+VLOOKUP(F469,[1]Ban_hang!$E$3:$G$326,3,0)</f>
        <v>#N/A</v>
      </c>
      <c r="E469" s="13" t="str">
        <f t="shared" si="40"/>
        <v>48487Bắp bò muối 200g</v>
      </c>
      <c r="F469" s="9">
        <v>48487</v>
      </c>
      <c r="G469" s="9" t="s">
        <v>17</v>
      </c>
      <c r="H469" s="9" t="s">
        <v>27</v>
      </c>
      <c r="I469" s="8">
        <v>5</v>
      </c>
      <c r="J469" s="5">
        <v>83398</v>
      </c>
      <c r="K469" s="5">
        <v>416990</v>
      </c>
      <c r="L469" s="5">
        <v>0</v>
      </c>
      <c r="M469" s="5">
        <v>0</v>
      </c>
      <c r="N469" s="5">
        <f t="shared" si="41"/>
        <v>5</v>
      </c>
      <c r="O469" s="5">
        <v>0</v>
      </c>
      <c r="P469" s="5">
        <f t="shared" si="44"/>
        <v>5</v>
      </c>
    </row>
    <row r="470" spans="1:16" hidden="1" x14ac:dyDescent="0.3">
      <c r="A470" s="12">
        <v>45153</v>
      </c>
      <c r="B470" s="13" t="str">
        <f t="shared" si="39"/>
        <v>48487Bắp bò muối 300g</v>
      </c>
      <c r="C470" s="13" t="s">
        <v>303</v>
      </c>
      <c r="D470" s="13" t="e">
        <f>+VLOOKUP(F470,[1]Ban_hang!$E$3:$G$326,3,0)</f>
        <v>#N/A</v>
      </c>
      <c r="E470" s="13" t="str">
        <f t="shared" si="40"/>
        <v>48487Bắp bò muối 300g</v>
      </c>
      <c r="F470" s="9">
        <v>48487</v>
      </c>
      <c r="G470" s="9" t="s">
        <v>8</v>
      </c>
      <c r="H470" s="9" t="s">
        <v>27</v>
      </c>
      <c r="I470" s="8">
        <v>3</v>
      </c>
      <c r="J470" s="5">
        <v>124376</v>
      </c>
      <c r="K470" s="5">
        <v>373128</v>
      </c>
      <c r="L470" s="5">
        <v>0</v>
      </c>
      <c r="M470" s="5">
        <v>0</v>
      </c>
      <c r="N470" s="5">
        <f t="shared" si="41"/>
        <v>3</v>
      </c>
      <c r="O470" s="5">
        <v>0</v>
      </c>
      <c r="P470" s="5">
        <f t="shared" si="44"/>
        <v>3</v>
      </c>
    </row>
    <row r="471" spans="1:16" hidden="1" x14ac:dyDescent="0.3">
      <c r="A471" s="12">
        <v>45154</v>
      </c>
      <c r="B471" s="13" t="str">
        <f t="shared" si="39"/>
        <v>48560Gà muối 500g</v>
      </c>
      <c r="C471" s="13" t="s">
        <v>311</v>
      </c>
      <c r="D471" s="13" t="e">
        <f>+VLOOKUP(F471,[1]Ban_hang!$E$3:$G$326,3,0)</f>
        <v>#N/A</v>
      </c>
      <c r="E471" s="13" t="str">
        <f t="shared" si="40"/>
        <v>48560Gà muối 500g</v>
      </c>
      <c r="F471" s="9">
        <v>48560</v>
      </c>
      <c r="G471" s="9" t="s">
        <v>16</v>
      </c>
      <c r="H471" s="9" t="s">
        <v>27</v>
      </c>
      <c r="I471" s="8">
        <v>10</v>
      </c>
      <c r="J471" s="5">
        <v>89679</v>
      </c>
      <c r="K471" s="5">
        <v>896790</v>
      </c>
      <c r="L471" s="5">
        <v>0</v>
      </c>
      <c r="M471" s="5">
        <v>0</v>
      </c>
      <c r="N471" s="5">
        <f t="shared" si="41"/>
        <v>10</v>
      </c>
      <c r="O471" s="5">
        <v>0</v>
      </c>
      <c r="P471" s="5">
        <f t="shared" si="44"/>
        <v>10</v>
      </c>
    </row>
    <row r="472" spans="1:16" hidden="1" x14ac:dyDescent="0.3">
      <c r="A472" s="12">
        <v>45155</v>
      </c>
      <c r="B472" s="13" t="str">
        <f t="shared" si="39"/>
        <v>49289Chân giò heo muối 300g</v>
      </c>
      <c r="C472" s="13" t="s">
        <v>321</v>
      </c>
      <c r="D472" s="13" t="e">
        <f>+VLOOKUP(F472,[1]Ban_hang!$E$3:$G$326,3,0)</f>
        <v>#N/A</v>
      </c>
      <c r="E472" s="13" t="str">
        <f t="shared" si="40"/>
        <v>49289Chân giò heo muối 300g</v>
      </c>
      <c r="F472" s="9">
        <v>49289</v>
      </c>
      <c r="G472" s="9" t="s">
        <v>15</v>
      </c>
      <c r="H472" s="9" t="s">
        <v>27</v>
      </c>
      <c r="I472" s="8">
        <v>6</v>
      </c>
      <c r="J472" s="5">
        <v>69759</v>
      </c>
      <c r="K472" s="5">
        <v>418554</v>
      </c>
      <c r="L472" s="5">
        <v>0</v>
      </c>
      <c r="M472" s="5">
        <v>0</v>
      </c>
      <c r="N472" s="5">
        <f t="shared" si="41"/>
        <v>6</v>
      </c>
      <c r="O472" s="5">
        <v>0</v>
      </c>
      <c r="P472" s="5">
        <f t="shared" si="44"/>
        <v>6</v>
      </c>
    </row>
    <row r="473" spans="1:16" hidden="1" x14ac:dyDescent="0.3">
      <c r="A473" s="12">
        <v>45155</v>
      </c>
      <c r="B473" s="13" t="str">
        <f t="shared" si="39"/>
        <v>49289Chân giò heo muối 500g</v>
      </c>
      <c r="C473" s="13" t="s">
        <v>321</v>
      </c>
      <c r="D473" s="13" t="e">
        <f>+VLOOKUP(F473,[1]Ban_hang!$E$3:$G$326,3,0)</f>
        <v>#N/A</v>
      </c>
      <c r="E473" s="13" t="str">
        <f t="shared" si="40"/>
        <v>49289Chân giò heo muối 500g</v>
      </c>
      <c r="F473" s="9">
        <v>49289</v>
      </c>
      <c r="G473" s="9" t="s">
        <v>14</v>
      </c>
      <c r="H473" s="9" t="s">
        <v>27</v>
      </c>
      <c r="I473" s="8">
        <v>5</v>
      </c>
      <c r="J473" s="5">
        <v>113113</v>
      </c>
      <c r="K473" s="5">
        <v>565565</v>
      </c>
      <c r="L473" s="5">
        <v>0</v>
      </c>
      <c r="M473" s="5">
        <v>0</v>
      </c>
      <c r="N473" s="5">
        <f t="shared" si="41"/>
        <v>5</v>
      </c>
      <c r="O473" s="5">
        <v>0</v>
      </c>
      <c r="P473" s="5">
        <f t="shared" si="44"/>
        <v>5</v>
      </c>
    </row>
    <row r="474" spans="1:16" hidden="1" x14ac:dyDescent="0.3">
      <c r="A474" s="12">
        <v>45155</v>
      </c>
      <c r="B474" s="13" t="str">
        <f t="shared" si="39"/>
        <v>49289Gà muối 500g</v>
      </c>
      <c r="C474" s="13" t="s">
        <v>321</v>
      </c>
      <c r="D474" s="13" t="e">
        <f>+VLOOKUP(F474,[1]Ban_hang!$E$3:$G$326,3,0)</f>
        <v>#N/A</v>
      </c>
      <c r="E474" s="13" t="str">
        <f t="shared" si="40"/>
        <v>49289Gà muối 500g</v>
      </c>
      <c r="F474" s="9">
        <v>49289</v>
      </c>
      <c r="G474" s="9" t="s">
        <v>16</v>
      </c>
      <c r="H474" s="9" t="s">
        <v>27</v>
      </c>
      <c r="I474" s="8">
        <v>6</v>
      </c>
      <c r="J474" s="5">
        <v>89679</v>
      </c>
      <c r="K474" s="5">
        <v>538074</v>
      </c>
      <c r="L474" s="5">
        <v>0</v>
      </c>
      <c r="M474" s="5">
        <v>0</v>
      </c>
      <c r="N474" s="5">
        <f t="shared" si="41"/>
        <v>6</v>
      </c>
      <c r="O474" s="5">
        <v>0</v>
      </c>
      <c r="P474" s="5">
        <f t="shared" si="44"/>
        <v>6</v>
      </c>
    </row>
    <row r="475" spans="1:16" hidden="1" x14ac:dyDescent="0.3">
      <c r="A475" s="12">
        <v>45155</v>
      </c>
      <c r="B475" s="13" t="str">
        <f t="shared" si="39"/>
        <v>49289Giò Tai Lưỡi Xào 250g</v>
      </c>
      <c r="C475" s="13" t="s">
        <v>321</v>
      </c>
      <c r="D475" s="13" t="e">
        <f>+VLOOKUP(F475,[1]Ban_hang!$E$3:$G$326,3,0)</f>
        <v>#N/A</v>
      </c>
      <c r="E475" s="13" t="str">
        <f t="shared" si="40"/>
        <v>49289Giò Tai Lưỡi Xào 250g</v>
      </c>
      <c r="F475" s="9">
        <v>49289</v>
      </c>
      <c r="G475" s="9" t="s">
        <v>10</v>
      </c>
      <c r="H475" s="9" t="s">
        <v>27</v>
      </c>
      <c r="I475" s="8">
        <v>3</v>
      </c>
      <c r="J475" s="5">
        <v>47673</v>
      </c>
      <c r="K475" s="5">
        <v>143019</v>
      </c>
      <c r="L475" s="5">
        <v>0</v>
      </c>
      <c r="M475" s="5">
        <v>0</v>
      </c>
      <c r="N475" s="5">
        <f t="shared" si="41"/>
        <v>3</v>
      </c>
      <c r="O475" s="5">
        <v>0</v>
      </c>
      <c r="P475" s="5">
        <f t="shared" si="44"/>
        <v>3</v>
      </c>
    </row>
    <row r="476" spans="1:16" hidden="1" x14ac:dyDescent="0.3">
      <c r="A476" s="12">
        <v>45155</v>
      </c>
      <c r="B476" s="13" t="str">
        <f t="shared" si="39"/>
        <v>49289Mọc Nấm Hương 250g</v>
      </c>
      <c r="C476" s="13" t="s">
        <v>321</v>
      </c>
      <c r="D476" s="13" t="e">
        <f>+VLOOKUP(F476,[1]Ban_hang!$E$3:$G$326,3,0)</f>
        <v>#N/A</v>
      </c>
      <c r="E476" s="13" t="str">
        <f t="shared" si="40"/>
        <v>49289Mọc Nấm Hương 250g</v>
      </c>
      <c r="F476" s="9">
        <v>49289</v>
      </c>
      <c r="G476" s="9" t="s">
        <v>6</v>
      </c>
      <c r="H476" s="9" t="s">
        <v>27</v>
      </c>
      <c r="I476" s="8">
        <v>3</v>
      </c>
      <c r="J476" s="5">
        <v>43700</v>
      </c>
      <c r="K476" s="5">
        <v>131100</v>
      </c>
      <c r="L476" s="5">
        <v>0</v>
      </c>
      <c r="M476" s="5">
        <v>0</v>
      </c>
      <c r="N476" s="5">
        <f t="shared" si="41"/>
        <v>3</v>
      </c>
      <c r="O476" s="5">
        <v>0</v>
      </c>
      <c r="P476" s="5">
        <f t="shared" si="44"/>
        <v>3</v>
      </c>
    </row>
    <row r="477" spans="1:16" hidden="1" x14ac:dyDescent="0.3">
      <c r="A477" s="12">
        <v>45156</v>
      </c>
      <c r="B477" s="13" t="str">
        <f t="shared" si="39"/>
        <v>49606Chân giò heo muối 300g</v>
      </c>
      <c r="C477" s="13" t="s">
        <v>310</v>
      </c>
      <c r="D477" s="13" t="e">
        <f>+VLOOKUP(F477,[1]Ban_hang!$E$3:$G$326,3,0)</f>
        <v>#N/A</v>
      </c>
      <c r="E477" s="13" t="str">
        <f t="shared" si="40"/>
        <v>49606Chân giò heo muối 300g</v>
      </c>
      <c r="F477" s="9">
        <v>49606</v>
      </c>
      <c r="G477" s="9" t="s">
        <v>15</v>
      </c>
      <c r="H477" s="9" t="s">
        <v>27</v>
      </c>
      <c r="I477" s="8">
        <v>5</v>
      </c>
      <c r="J477" s="5">
        <v>69759</v>
      </c>
      <c r="K477" s="5">
        <v>348795</v>
      </c>
      <c r="L477" s="5">
        <v>0</v>
      </c>
      <c r="M477" s="5">
        <v>0</v>
      </c>
      <c r="N477" s="5">
        <f t="shared" si="41"/>
        <v>5</v>
      </c>
      <c r="O477" s="5">
        <v>0</v>
      </c>
      <c r="P477" s="5">
        <f t="shared" si="44"/>
        <v>5</v>
      </c>
    </row>
    <row r="478" spans="1:16" hidden="1" x14ac:dyDescent="0.3">
      <c r="A478" s="12">
        <v>45156</v>
      </c>
      <c r="B478" s="13" t="str">
        <f t="shared" si="39"/>
        <v>49606Tai heo muối 200g</v>
      </c>
      <c r="C478" s="13" t="s">
        <v>310</v>
      </c>
      <c r="D478" s="13" t="e">
        <f>+VLOOKUP(F478,[1]Ban_hang!$E$3:$G$326,3,0)</f>
        <v>#N/A</v>
      </c>
      <c r="E478" s="13" t="str">
        <f t="shared" si="40"/>
        <v>49606Tai heo muối 200g</v>
      </c>
      <c r="F478" s="9">
        <v>49606</v>
      </c>
      <c r="G478" s="9" t="s">
        <v>22</v>
      </c>
      <c r="H478" s="9" t="s">
        <v>27</v>
      </c>
      <c r="I478" s="8">
        <v>6</v>
      </c>
      <c r="J478" s="5">
        <v>52815</v>
      </c>
      <c r="K478" s="5">
        <v>316890</v>
      </c>
      <c r="L478" s="5">
        <v>0</v>
      </c>
      <c r="M478" s="5">
        <v>0</v>
      </c>
      <c r="N478" s="5">
        <f t="shared" si="41"/>
        <v>6</v>
      </c>
      <c r="O478" s="5">
        <v>0</v>
      </c>
      <c r="P478" s="5">
        <f t="shared" si="44"/>
        <v>6</v>
      </c>
    </row>
    <row r="479" spans="1:16" hidden="1" x14ac:dyDescent="0.3">
      <c r="A479" s="12">
        <v>45156</v>
      </c>
      <c r="B479" s="13" t="str">
        <f t="shared" si="39"/>
        <v>49606Bắp bò muối 300g</v>
      </c>
      <c r="C479" s="13" t="s">
        <v>310</v>
      </c>
      <c r="D479" s="13" t="e">
        <f>+VLOOKUP(F479,[1]Ban_hang!$E$3:$G$326,3,0)</f>
        <v>#N/A</v>
      </c>
      <c r="E479" s="13" t="str">
        <f t="shared" si="40"/>
        <v>49606Bắp bò muối 300g</v>
      </c>
      <c r="F479" s="9">
        <v>49606</v>
      </c>
      <c r="G479" s="9" t="s">
        <v>8</v>
      </c>
      <c r="H479" s="9" t="s">
        <v>27</v>
      </c>
      <c r="I479" s="8">
        <v>3</v>
      </c>
      <c r="J479" s="5">
        <v>124376</v>
      </c>
      <c r="K479" s="5">
        <v>373128</v>
      </c>
      <c r="L479" s="5">
        <v>0</v>
      </c>
      <c r="M479" s="5">
        <v>0</v>
      </c>
      <c r="N479" s="5">
        <f t="shared" si="41"/>
        <v>3</v>
      </c>
      <c r="O479" s="5">
        <v>0</v>
      </c>
      <c r="P479" s="5">
        <f t="shared" si="44"/>
        <v>3</v>
      </c>
    </row>
    <row r="480" spans="1:16" hidden="1" x14ac:dyDescent="0.3">
      <c r="A480" s="12">
        <v>45156</v>
      </c>
      <c r="B480" s="13" t="str">
        <f t="shared" si="39"/>
        <v>49606Giò Tai Lưỡi Xào 250g</v>
      </c>
      <c r="C480" s="13" t="s">
        <v>310</v>
      </c>
      <c r="D480" s="13" t="e">
        <f>+VLOOKUP(F480,[1]Ban_hang!$E$3:$G$326,3,0)</f>
        <v>#N/A</v>
      </c>
      <c r="E480" s="13" t="str">
        <f t="shared" si="40"/>
        <v>49606Giò Tai Lưỡi Xào 250g</v>
      </c>
      <c r="F480" s="9">
        <v>49606</v>
      </c>
      <c r="G480" s="9" t="s">
        <v>10</v>
      </c>
      <c r="H480" s="9" t="s">
        <v>27</v>
      </c>
      <c r="I480" s="8">
        <v>10</v>
      </c>
      <c r="J480" s="5">
        <v>47673</v>
      </c>
      <c r="K480" s="5">
        <v>476730</v>
      </c>
      <c r="L480" s="5">
        <v>0</v>
      </c>
      <c r="M480" s="5">
        <v>0</v>
      </c>
      <c r="N480" s="5">
        <f t="shared" si="41"/>
        <v>10</v>
      </c>
      <c r="O480" s="5">
        <v>0</v>
      </c>
      <c r="P480" s="5">
        <f t="shared" si="44"/>
        <v>10</v>
      </c>
    </row>
    <row r="481" spans="1:16" hidden="1" x14ac:dyDescent="0.3">
      <c r="A481" s="12">
        <v>45156</v>
      </c>
      <c r="B481" s="13" t="str">
        <f t="shared" si="39"/>
        <v>49606Mọc Nấm Hương 250g</v>
      </c>
      <c r="C481" s="13" t="s">
        <v>310</v>
      </c>
      <c r="D481" s="13" t="e">
        <f>+VLOOKUP(F481,[1]Ban_hang!$E$3:$G$326,3,0)</f>
        <v>#N/A</v>
      </c>
      <c r="E481" s="13" t="str">
        <f t="shared" si="40"/>
        <v>49606Mọc Nấm Hương 250g</v>
      </c>
      <c r="F481" s="9">
        <v>49606</v>
      </c>
      <c r="G481" s="9" t="s">
        <v>6</v>
      </c>
      <c r="H481" s="9" t="s">
        <v>27</v>
      </c>
      <c r="I481" s="8">
        <v>5</v>
      </c>
      <c r="J481" s="5">
        <v>43700</v>
      </c>
      <c r="K481" s="5">
        <v>218500</v>
      </c>
      <c r="L481" s="5">
        <v>0</v>
      </c>
      <c r="M481" s="5">
        <v>0</v>
      </c>
      <c r="N481" s="5">
        <f t="shared" si="41"/>
        <v>5</v>
      </c>
      <c r="O481" s="5">
        <v>0</v>
      </c>
      <c r="P481" s="5">
        <f t="shared" si="44"/>
        <v>5</v>
      </c>
    </row>
    <row r="482" spans="1:16" hidden="1" x14ac:dyDescent="0.3">
      <c r="A482" s="12">
        <v>45157</v>
      </c>
      <c r="B482" s="13" t="str">
        <f t="shared" si="39"/>
        <v>49822Gà muối 500g</v>
      </c>
      <c r="C482" s="13" t="s">
        <v>307</v>
      </c>
      <c r="D482" s="13" t="e">
        <f>+VLOOKUP(F482,[1]Ban_hang!$E$3:$G$326,3,0)</f>
        <v>#N/A</v>
      </c>
      <c r="E482" s="13" t="str">
        <f t="shared" si="40"/>
        <v>49822Gà muối 500g</v>
      </c>
      <c r="F482" s="9">
        <v>49822</v>
      </c>
      <c r="G482" s="9" t="s">
        <v>16</v>
      </c>
      <c r="H482" s="9" t="s">
        <v>27</v>
      </c>
      <c r="I482" s="8">
        <v>5</v>
      </c>
      <c r="J482" s="5">
        <v>89679</v>
      </c>
      <c r="K482" s="5">
        <v>448395</v>
      </c>
      <c r="L482" s="5">
        <v>0</v>
      </c>
      <c r="M482" s="5">
        <v>0</v>
      </c>
      <c r="N482" s="5">
        <f t="shared" si="41"/>
        <v>5</v>
      </c>
      <c r="O482" s="5">
        <v>0</v>
      </c>
      <c r="P482" s="5">
        <f t="shared" si="44"/>
        <v>5</v>
      </c>
    </row>
    <row r="483" spans="1:16" hidden="1" x14ac:dyDescent="0.3">
      <c r="A483" s="12">
        <v>45157</v>
      </c>
      <c r="B483" s="13" t="str">
        <f t="shared" si="39"/>
        <v>49822Mọc Nấm Hương 250g</v>
      </c>
      <c r="C483" s="13" t="s">
        <v>307</v>
      </c>
      <c r="D483" s="13" t="e">
        <f>+VLOOKUP(F483,[1]Ban_hang!$E$3:$G$326,3,0)</f>
        <v>#N/A</v>
      </c>
      <c r="E483" s="13" t="str">
        <f t="shared" si="40"/>
        <v>49822Mọc Nấm Hương 250g</v>
      </c>
      <c r="F483" s="9">
        <v>49822</v>
      </c>
      <c r="G483" s="9" t="s">
        <v>6</v>
      </c>
      <c r="H483" s="9" t="s">
        <v>27</v>
      </c>
      <c r="I483" s="8">
        <v>10</v>
      </c>
      <c r="J483" s="5">
        <v>43700</v>
      </c>
      <c r="K483" s="5">
        <v>437000</v>
      </c>
      <c r="L483" s="5">
        <v>0</v>
      </c>
      <c r="M483" s="5">
        <v>0</v>
      </c>
      <c r="N483" s="5">
        <f t="shared" si="41"/>
        <v>10</v>
      </c>
      <c r="O483" s="5">
        <v>0</v>
      </c>
      <c r="P483" s="5">
        <f t="shared" si="44"/>
        <v>10</v>
      </c>
    </row>
    <row r="484" spans="1:16" hidden="1" x14ac:dyDescent="0.3">
      <c r="A484" s="12">
        <v>45159</v>
      </c>
      <c r="B484" s="13" t="str">
        <f t="shared" si="39"/>
        <v>49832Chân giò heo muối 500g</v>
      </c>
      <c r="C484" s="13" t="s">
        <v>309</v>
      </c>
      <c r="D484" s="13" t="e">
        <f>+VLOOKUP(F484,[1]Ban_hang!$E$3:$G$326,3,0)</f>
        <v>#N/A</v>
      </c>
      <c r="E484" s="13" t="str">
        <f t="shared" si="40"/>
        <v>49832Chân giò heo muối 500g</v>
      </c>
      <c r="F484" s="9">
        <v>49832</v>
      </c>
      <c r="G484" s="9" t="s">
        <v>14</v>
      </c>
      <c r="H484" s="9" t="s">
        <v>27</v>
      </c>
      <c r="I484" s="8">
        <v>10</v>
      </c>
      <c r="J484" s="5">
        <v>113113</v>
      </c>
      <c r="K484" s="5">
        <v>1131130</v>
      </c>
      <c r="L484" s="5">
        <v>0</v>
      </c>
      <c r="M484" s="5">
        <v>0</v>
      </c>
      <c r="N484" s="5">
        <f t="shared" si="41"/>
        <v>10</v>
      </c>
      <c r="O484" s="5">
        <v>0</v>
      </c>
      <c r="P484" s="5">
        <f t="shared" si="44"/>
        <v>10</v>
      </c>
    </row>
    <row r="485" spans="1:16" hidden="1" x14ac:dyDescent="0.3">
      <c r="A485" s="12">
        <v>45159</v>
      </c>
      <c r="B485" s="13" t="str">
        <f t="shared" si="39"/>
        <v>49832Tai heo muối 400g</v>
      </c>
      <c r="C485" s="13" t="s">
        <v>309</v>
      </c>
      <c r="D485" s="13" t="e">
        <f>+VLOOKUP(F485,[1]Ban_hang!$E$3:$G$326,3,0)</f>
        <v>#N/A</v>
      </c>
      <c r="E485" s="13" t="str">
        <f t="shared" si="40"/>
        <v>49832Tai heo muối 400g</v>
      </c>
      <c r="F485" s="9">
        <v>49832</v>
      </c>
      <c r="G485" s="9" t="s">
        <v>11</v>
      </c>
      <c r="H485" s="9" t="s">
        <v>27</v>
      </c>
      <c r="I485" s="8">
        <v>10</v>
      </c>
      <c r="J485" s="5">
        <v>101845</v>
      </c>
      <c r="K485" s="5">
        <v>1018450</v>
      </c>
      <c r="L485" s="5">
        <v>0</v>
      </c>
      <c r="M485" s="5">
        <v>0</v>
      </c>
      <c r="N485" s="5">
        <f t="shared" si="41"/>
        <v>10</v>
      </c>
      <c r="O485" s="5">
        <v>0</v>
      </c>
      <c r="P485" s="5">
        <f t="shared" si="44"/>
        <v>10</v>
      </c>
    </row>
    <row r="486" spans="1:16" hidden="1" x14ac:dyDescent="0.3">
      <c r="A486" s="12">
        <v>45159</v>
      </c>
      <c r="B486" s="13" t="str">
        <f t="shared" si="39"/>
        <v>49832Bắp bò muối 300g</v>
      </c>
      <c r="C486" s="13" t="s">
        <v>309</v>
      </c>
      <c r="D486" s="13" t="e">
        <f>+VLOOKUP(F486,[1]Ban_hang!$E$3:$G$326,3,0)</f>
        <v>#N/A</v>
      </c>
      <c r="E486" s="13" t="str">
        <f t="shared" si="40"/>
        <v>49832Bắp bò muối 300g</v>
      </c>
      <c r="F486" s="9">
        <v>49832</v>
      </c>
      <c r="G486" s="9" t="s">
        <v>8</v>
      </c>
      <c r="H486" s="9" t="s">
        <v>27</v>
      </c>
      <c r="I486" s="8">
        <v>10</v>
      </c>
      <c r="J486" s="5">
        <v>124376</v>
      </c>
      <c r="K486" s="5">
        <v>1243760</v>
      </c>
      <c r="L486" s="5">
        <v>0</v>
      </c>
      <c r="M486" s="5">
        <v>0</v>
      </c>
      <c r="N486" s="5">
        <f t="shared" si="41"/>
        <v>10</v>
      </c>
      <c r="O486" s="5">
        <v>0</v>
      </c>
      <c r="P486" s="5">
        <f t="shared" si="44"/>
        <v>10</v>
      </c>
    </row>
    <row r="487" spans="1:16" hidden="1" x14ac:dyDescent="0.3">
      <c r="A487" s="12">
        <v>45159</v>
      </c>
      <c r="B487" s="13" t="str">
        <f t="shared" si="39"/>
        <v>49832Bắp bò muối 500g</v>
      </c>
      <c r="C487" s="13" t="s">
        <v>309</v>
      </c>
      <c r="D487" s="13" t="e">
        <f>+VLOOKUP(F487,[1]Ban_hang!$E$3:$G$326,3,0)</f>
        <v>#N/A</v>
      </c>
      <c r="E487" s="13" t="str">
        <f t="shared" si="40"/>
        <v>49832Bắp bò muối 500g</v>
      </c>
      <c r="F487" s="9">
        <v>49832</v>
      </c>
      <c r="G487" s="9" t="s">
        <v>5</v>
      </c>
      <c r="H487" s="9" t="s">
        <v>27</v>
      </c>
      <c r="I487" s="8">
        <v>10</v>
      </c>
      <c r="J487" s="5">
        <v>204893</v>
      </c>
      <c r="K487" s="5">
        <v>2048930</v>
      </c>
      <c r="L487" s="5">
        <v>0</v>
      </c>
      <c r="M487" s="5">
        <v>0</v>
      </c>
      <c r="N487" s="5">
        <f t="shared" si="41"/>
        <v>10</v>
      </c>
      <c r="O487" s="5">
        <v>0</v>
      </c>
      <c r="P487" s="5">
        <f t="shared" si="44"/>
        <v>10</v>
      </c>
    </row>
    <row r="488" spans="1:16" hidden="1" x14ac:dyDescent="0.3">
      <c r="A488" s="12">
        <v>45159</v>
      </c>
      <c r="B488" s="13" t="str">
        <f t="shared" si="39"/>
        <v>49832Giò Tai Lưỡi Xào 250g</v>
      </c>
      <c r="C488" s="13" t="s">
        <v>309</v>
      </c>
      <c r="D488" s="13" t="e">
        <f>+VLOOKUP(F488,[1]Ban_hang!$E$3:$G$326,3,0)</f>
        <v>#N/A</v>
      </c>
      <c r="E488" s="13" t="str">
        <f t="shared" si="40"/>
        <v>49832Giò Tai Lưỡi Xào 250g</v>
      </c>
      <c r="F488" s="9">
        <v>49832</v>
      </c>
      <c r="G488" s="9" t="s">
        <v>10</v>
      </c>
      <c r="H488" s="9" t="s">
        <v>27</v>
      </c>
      <c r="I488" s="8">
        <v>10</v>
      </c>
      <c r="J488" s="5">
        <v>47673</v>
      </c>
      <c r="K488" s="5">
        <v>476730</v>
      </c>
      <c r="L488" s="5">
        <v>0</v>
      </c>
      <c r="M488" s="5">
        <v>0</v>
      </c>
      <c r="N488" s="5">
        <f t="shared" si="41"/>
        <v>10</v>
      </c>
      <c r="O488" s="5">
        <v>0</v>
      </c>
      <c r="P488" s="5">
        <f t="shared" si="44"/>
        <v>10</v>
      </c>
    </row>
    <row r="489" spans="1:16" hidden="1" x14ac:dyDescent="0.3">
      <c r="A489" s="12">
        <v>45159</v>
      </c>
      <c r="B489" s="13" t="str">
        <f t="shared" si="39"/>
        <v>49832Mọc Nấm Hương 250g</v>
      </c>
      <c r="C489" s="13" t="s">
        <v>309</v>
      </c>
      <c r="D489" s="13" t="e">
        <f>+VLOOKUP(F489,[1]Ban_hang!$E$3:$G$326,3,0)</f>
        <v>#N/A</v>
      </c>
      <c r="E489" s="13" t="str">
        <f t="shared" si="40"/>
        <v>49832Mọc Nấm Hương 250g</v>
      </c>
      <c r="F489" s="9">
        <v>49832</v>
      </c>
      <c r="G489" s="9" t="s">
        <v>6</v>
      </c>
      <c r="H489" s="9" t="s">
        <v>27</v>
      </c>
      <c r="I489" s="8">
        <v>10</v>
      </c>
      <c r="J489" s="5">
        <v>43700</v>
      </c>
      <c r="K489" s="5">
        <v>437000</v>
      </c>
      <c r="L489" s="5">
        <v>0</v>
      </c>
      <c r="M489" s="5">
        <v>0</v>
      </c>
      <c r="N489" s="5">
        <f t="shared" si="41"/>
        <v>10</v>
      </c>
      <c r="O489" s="5">
        <v>0</v>
      </c>
      <c r="P489" s="5">
        <f t="shared" si="44"/>
        <v>10</v>
      </c>
    </row>
    <row r="490" spans="1:16" hidden="1" x14ac:dyDescent="0.3">
      <c r="A490" s="12">
        <v>45159</v>
      </c>
      <c r="B490" s="13" t="str">
        <f t="shared" si="39"/>
        <v>49833Chân giò heo muối 300g</v>
      </c>
      <c r="C490" s="13" t="s">
        <v>316</v>
      </c>
      <c r="D490" s="13" t="e">
        <f>+VLOOKUP(F490,[1]Ban_hang!$E$3:$G$326,3,0)</f>
        <v>#N/A</v>
      </c>
      <c r="E490" s="13" t="str">
        <f t="shared" si="40"/>
        <v>49833Chân giò heo muối 300g</v>
      </c>
      <c r="F490" s="9">
        <v>49833</v>
      </c>
      <c r="G490" s="9" t="s">
        <v>15</v>
      </c>
      <c r="H490" s="9" t="s">
        <v>27</v>
      </c>
      <c r="I490" s="8">
        <v>5</v>
      </c>
      <c r="J490" s="5">
        <v>69759</v>
      </c>
      <c r="K490" s="5">
        <v>348795</v>
      </c>
      <c r="L490" s="5">
        <v>0</v>
      </c>
      <c r="M490" s="5">
        <v>0</v>
      </c>
      <c r="N490" s="5">
        <f t="shared" si="41"/>
        <v>5</v>
      </c>
      <c r="O490" s="5">
        <v>0</v>
      </c>
      <c r="P490" s="5">
        <f t="shared" si="44"/>
        <v>5</v>
      </c>
    </row>
    <row r="491" spans="1:16" hidden="1" x14ac:dyDescent="0.3">
      <c r="A491" s="12">
        <v>45159</v>
      </c>
      <c r="B491" s="13" t="str">
        <f t="shared" si="39"/>
        <v>49833Chân giò heo muối 500g</v>
      </c>
      <c r="C491" s="13" t="s">
        <v>316</v>
      </c>
      <c r="D491" s="13" t="e">
        <f>+VLOOKUP(F491,[1]Ban_hang!$E$3:$G$326,3,0)</f>
        <v>#N/A</v>
      </c>
      <c r="E491" s="13" t="str">
        <f t="shared" si="40"/>
        <v>49833Chân giò heo muối 500g</v>
      </c>
      <c r="F491" s="9">
        <v>49833</v>
      </c>
      <c r="G491" s="9" t="s">
        <v>14</v>
      </c>
      <c r="H491" s="9" t="s">
        <v>27</v>
      </c>
      <c r="I491" s="8">
        <v>3</v>
      </c>
      <c r="J491" s="5">
        <v>113113</v>
      </c>
      <c r="K491" s="5">
        <v>339339</v>
      </c>
      <c r="L491" s="5">
        <v>0</v>
      </c>
      <c r="M491" s="5">
        <v>0</v>
      </c>
      <c r="N491" s="5">
        <f t="shared" si="41"/>
        <v>3</v>
      </c>
      <c r="O491" s="5">
        <v>0</v>
      </c>
      <c r="P491" s="5">
        <f t="shared" si="44"/>
        <v>3</v>
      </c>
    </row>
    <row r="492" spans="1:16" hidden="1" x14ac:dyDescent="0.3">
      <c r="A492" s="12">
        <v>45159</v>
      </c>
      <c r="B492" s="13" t="str">
        <f t="shared" si="39"/>
        <v>49833Tai heo muối 200g</v>
      </c>
      <c r="C492" s="13" t="s">
        <v>316</v>
      </c>
      <c r="D492" s="13" t="e">
        <f>+VLOOKUP(F492,[1]Ban_hang!$E$3:$G$326,3,0)</f>
        <v>#N/A</v>
      </c>
      <c r="E492" s="13" t="str">
        <f t="shared" si="40"/>
        <v>49833Tai heo muối 200g</v>
      </c>
      <c r="F492" s="9">
        <v>49833</v>
      </c>
      <c r="G492" s="9" t="s">
        <v>22</v>
      </c>
      <c r="H492" s="9" t="s">
        <v>27</v>
      </c>
      <c r="I492" s="8">
        <v>3</v>
      </c>
      <c r="J492" s="5">
        <v>52815</v>
      </c>
      <c r="K492" s="5">
        <v>158445</v>
      </c>
      <c r="L492" s="5">
        <v>0</v>
      </c>
      <c r="M492" s="5">
        <v>0</v>
      </c>
      <c r="N492" s="5">
        <f t="shared" si="41"/>
        <v>3</v>
      </c>
      <c r="O492" s="5">
        <v>0</v>
      </c>
      <c r="P492" s="5">
        <f t="shared" si="44"/>
        <v>3</v>
      </c>
    </row>
    <row r="493" spans="1:16" hidden="1" x14ac:dyDescent="0.3">
      <c r="A493" s="12">
        <v>45159</v>
      </c>
      <c r="B493" s="13" t="str">
        <f t="shared" si="39"/>
        <v>49833Giò Tai Lưỡi Xào 250g</v>
      </c>
      <c r="C493" s="13" t="s">
        <v>316</v>
      </c>
      <c r="D493" s="13" t="e">
        <f>+VLOOKUP(F493,[1]Ban_hang!$E$3:$G$326,3,0)</f>
        <v>#N/A</v>
      </c>
      <c r="E493" s="13" t="str">
        <f t="shared" si="40"/>
        <v>49833Giò Tai Lưỡi Xào 250g</v>
      </c>
      <c r="F493" s="9">
        <v>49833</v>
      </c>
      <c r="G493" s="9" t="s">
        <v>10</v>
      </c>
      <c r="H493" s="9" t="s">
        <v>27</v>
      </c>
      <c r="I493" s="8">
        <v>3</v>
      </c>
      <c r="J493" s="5">
        <v>47673</v>
      </c>
      <c r="K493" s="5">
        <v>143019</v>
      </c>
      <c r="L493" s="5">
        <v>0</v>
      </c>
      <c r="M493" s="5">
        <v>0</v>
      </c>
      <c r="N493" s="5">
        <f t="shared" si="41"/>
        <v>3</v>
      </c>
      <c r="O493" s="5">
        <v>0</v>
      </c>
      <c r="P493" s="5">
        <f t="shared" si="44"/>
        <v>3</v>
      </c>
    </row>
    <row r="494" spans="1:16" hidden="1" x14ac:dyDescent="0.3">
      <c r="A494" s="12">
        <v>45159</v>
      </c>
      <c r="B494" s="13" t="str">
        <f t="shared" si="39"/>
        <v>49834Chân giò heo muối 300g</v>
      </c>
      <c r="C494" s="13" t="s">
        <v>305</v>
      </c>
      <c r="D494" s="13" t="e">
        <f>+VLOOKUP(F494,[1]Ban_hang!$E$3:$G$326,3,0)</f>
        <v>#N/A</v>
      </c>
      <c r="E494" s="13" t="str">
        <f t="shared" si="40"/>
        <v>49834Chân giò heo muối 300g</v>
      </c>
      <c r="F494" s="9">
        <v>49834</v>
      </c>
      <c r="G494" s="9" t="s">
        <v>15</v>
      </c>
      <c r="H494" s="9" t="s">
        <v>27</v>
      </c>
      <c r="I494" s="8">
        <v>5</v>
      </c>
      <c r="J494" s="5">
        <v>69759</v>
      </c>
      <c r="K494" s="5">
        <v>348795</v>
      </c>
      <c r="L494" s="5">
        <v>0</v>
      </c>
      <c r="M494" s="5">
        <v>0</v>
      </c>
      <c r="N494" s="5">
        <f t="shared" si="41"/>
        <v>5</v>
      </c>
      <c r="O494" s="5">
        <v>0</v>
      </c>
      <c r="P494" s="5">
        <f t="shared" si="44"/>
        <v>5</v>
      </c>
    </row>
    <row r="495" spans="1:16" hidden="1" x14ac:dyDescent="0.3">
      <c r="A495" s="12">
        <v>45159</v>
      </c>
      <c r="B495" s="13" t="str">
        <f t="shared" si="39"/>
        <v>49834Gà muối 500g</v>
      </c>
      <c r="C495" s="13" t="s">
        <v>305</v>
      </c>
      <c r="D495" s="13" t="e">
        <f>+VLOOKUP(F495,[1]Ban_hang!$E$3:$G$326,3,0)</f>
        <v>#N/A</v>
      </c>
      <c r="E495" s="13" t="str">
        <f t="shared" si="40"/>
        <v>49834Gà muối 500g</v>
      </c>
      <c r="F495" s="9">
        <v>49834</v>
      </c>
      <c r="G495" s="9" t="s">
        <v>16</v>
      </c>
      <c r="H495" s="9" t="s">
        <v>27</v>
      </c>
      <c r="I495" s="8">
        <v>8</v>
      </c>
      <c r="J495" s="5">
        <v>89679</v>
      </c>
      <c r="K495" s="5">
        <v>717432</v>
      </c>
      <c r="L495" s="5">
        <v>0</v>
      </c>
      <c r="M495" s="5">
        <v>0</v>
      </c>
      <c r="N495" s="5">
        <f t="shared" si="41"/>
        <v>8</v>
      </c>
      <c r="O495" s="5">
        <v>0</v>
      </c>
      <c r="P495" s="5">
        <f t="shared" si="44"/>
        <v>8</v>
      </c>
    </row>
    <row r="496" spans="1:16" hidden="1" x14ac:dyDescent="0.3">
      <c r="A496" s="12">
        <v>45159</v>
      </c>
      <c r="B496" s="13" t="str">
        <f t="shared" si="39"/>
        <v>49834Bắp bò muối 200g</v>
      </c>
      <c r="C496" s="13" t="s">
        <v>305</v>
      </c>
      <c r="D496" s="13" t="e">
        <f>+VLOOKUP(F496,[1]Ban_hang!$E$3:$G$326,3,0)</f>
        <v>#N/A</v>
      </c>
      <c r="E496" s="13" t="str">
        <f t="shared" si="40"/>
        <v>49834Bắp bò muối 200g</v>
      </c>
      <c r="F496" s="9">
        <v>49834</v>
      </c>
      <c r="G496" s="9" t="s">
        <v>17</v>
      </c>
      <c r="H496" s="9" t="s">
        <v>27</v>
      </c>
      <c r="I496" s="8">
        <v>3</v>
      </c>
      <c r="J496" s="5">
        <v>83398</v>
      </c>
      <c r="K496" s="5">
        <v>250194</v>
      </c>
      <c r="L496" s="5">
        <v>0</v>
      </c>
      <c r="M496" s="5">
        <v>0</v>
      </c>
      <c r="N496" s="5">
        <f t="shared" si="41"/>
        <v>3</v>
      </c>
      <c r="O496" s="5">
        <v>0</v>
      </c>
      <c r="P496" s="5">
        <f t="shared" si="44"/>
        <v>3</v>
      </c>
    </row>
    <row r="497" spans="1:17" hidden="1" x14ac:dyDescent="0.3">
      <c r="A497" s="12">
        <v>45159</v>
      </c>
      <c r="B497" s="13" t="str">
        <f t="shared" si="39"/>
        <v>49834Giò Tai Lưỡi Xào 250g</v>
      </c>
      <c r="C497" s="13" t="s">
        <v>305</v>
      </c>
      <c r="D497" s="13" t="e">
        <f>+VLOOKUP(F497,[1]Ban_hang!$E$3:$G$326,3,0)</f>
        <v>#N/A</v>
      </c>
      <c r="E497" s="13" t="str">
        <f t="shared" si="40"/>
        <v>49834Giò Tai Lưỡi Xào 250g</v>
      </c>
      <c r="F497" s="9">
        <v>49834</v>
      </c>
      <c r="G497" s="9" t="s">
        <v>10</v>
      </c>
      <c r="H497" s="9" t="s">
        <v>27</v>
      </c>
      <c r="I497" s="8">
        <v>3</v>
      </c>
      <c r="J497" s="5">
        <v>47673</v>
      </c>
      <c r="K497" s="5">
        <v>143019</v>
      </c>
      <c r="L497" s="5">
        <v>0</v>
      </c>
      <c r="M497" s="5">
        <v>0</v>
      </c>
      <c r="N497" s="5">
        <f t="shared" si="41"/>
        <v>3</v>
      </c>
      <c r="O497" s="5">
        <v>0</v>
      </c>
      <c r="P497" s="5">
        <f t="shared" si="44"/>
        <v>3</v>
      </c>
    </row>
    <row r="498" spans="1:17" hidden="1" x14ac:dyDescent="0.3">
      <c r="A498" s="12">
        <v>45159</v>
      </c>
      <c r="B498" s="13" t="str">
        <f t="shared" si="39"/>
        <v>49835Chân giò heo muối 300g</v>
      </c>
      <c r="C498" s="13" t="s">
        <v>313</v>
      </c>
      <c r="D498" s="13" t="e">
        <f>+VLOOKUP(F498,[1]Ban_hang!$E$3:$G$326,3,0)</f>
        <v>#N/A</v>
      </c>
      <c r="E498" s="13" t="str">
        <f t="shared" si="40"/>
        <v>49835Chân giò heo muối 300g</v>
      </c>
      <c r="F498" s="9">
        <v>49835</v>
      </c>
      <c r="G498" s="9" t="s">
        <v>15</v>
      </c>
      <c r="H498" s="9" t="s">
        <v>27</v>
      </c>
      <c r="I498" s="8">
        <v>5</v>
      </c>
      <c r="J498" s="5">
        <v>69759</v>
      </c>
      <c r="K498" s="5">
        <v>348795</v>
      </c>
      <c r="L498" s="5">
        <v>0</v>
      </c>
      <c r="M498" s="5">
        <v>0</v>
      </c>
      <c r="N498" s="5">
        <f t="shared" si="41"/>
        <v>5</v>
      </c>
      <c r="O498" s="5">
        <v>0</v>
      </c>
      <c r="P498" s="5">
        <f t="shared" si="44"/>
        <v>5</v>
      </c>
    </row>
    <row r="499" spans="1:17" hidden="1" x14ac:dyDescent="0.3">
      <c r="A499" s="12">
        <v>45159</v>
      </c>
      <c r="B499" s="13" t="str">
        <f t="shared" si="39"/>
        <v>49835Gà muối 500g</v>
      </c>
      <c r="C499" s="13" t="s">
        <v>313</v>
      </c>
      <c r="D499" s="13" t="e">
        <f>+VLOOKUP(F499,[1]Ban_hang!$E$3:$G$326,3,0)</f>
        <v>#N/A</v>
      </c>
      <c r="E499" s="13" t="str">
        <f t="shared" si="40"/>
        <v>49835Gà muối 500g</v>
      </c>
      <c r="F499" s="9">
        <v>49835</v>
      </c>
      <c r="G499" s="9" t="s">
        <v>16</v>
      </c>
      <c r="H499" s="9" t="s">
        <v>27</v>
      </c>
      <c r="I499" s="8">
        <v>5</v>
      </c>
      <c r="J499" s="5">
        <v>89679</v>
      </c>
      <c r="K499" s="5">
        <v>448395</v>
      </c>
      <c r="L499" s="5">
        <v>0</v>
      </c>
      <c r="M499" s="5">
        <v>0</v>
      </c>
      <c r="N499" s="5">
        <f t="shared" si="41"/>
        <v>5</v>
      </c>
      <c r="O499" s="5">
        <v>0</v>
      </c>
      <c r="P499" s="5">
        <f t="shared" si="44"/>
        <v>5</v>
      </c>
      <c r="Q499" s="38">
        <v>2</v>
      </c>
    </row>
    <row r="500" spans="1:17" hidden="1" x14ac:dyDescent="0.3">
      <c r="A500" s="12">
        <v>45159</v>
      </c>
      <c r="B500" s="13" t="str">
        <f t="shared" si="39"/>
        <v>49835Mọc Nấm Hương 250g</v>
      </c>
      <c r="C500" s="13" t="s">
        <v>313</v>
      </c>
      <c r="D500" s="13" t="e">
        <f>+VLOOKUP(F500,[1]Ban_hang!$E$3:$G$326,3,0)</f>
        <v>#N/A</v>
      </c>
      <c r="E500" s="13" t="str">
        <f t="shared" si="40"/>
        <v>49835Mọc Nấm Hương 250g</v>
      </c>
      <c r="F500" s="9">
        <v>49835</v>
      </c>
      <c r="G500" s="9" t="s">
        <v>6</v>
      </c>
      <c r="H500" s="9" t="s">
        <v>27</v>
      </c>
      <c r="I500" s="8">
        <v>5</v>
      </c>
      <c r="J500" s="5">
        <v>43700</v>
      </c>
      <c r="K500" s="5">
        <v>218500</v>
      </c>
      <c r="L500" s="5">
        <v>0</v>
      </c>
      <c r="M500" s="5">
        <v>0</v>
      </c>
      <c r="N500" s="5">
        <f t="shared" si="41"/>
        <v>5</v>
      </c>
      <c r="O500" s="5">
        <v>0</v>
      </c>
      <c r="P500" s="5">
        <f t="shared" si="44"/>
        <v>5</v>
      </c>
    </row>
    <row r="501" spans="1:17" hidden="1" x14ac:dyDescent="0.3">
      <c r="A501" s="12">
        <v>45159</v>
      </c>
      <c r="B501" s="13" t="str">
        <f t="shared" si="39"/>
        <v>49846Chân giò heo muối 300g</v>
      </c>
      <c r="C501" s="13" t="s">
        <v>320</v>
      </c>
      <c r="D501" s="13" t="e">
        <f>+VLOOKUP(F501,[1]Ban_hang!$E$3:$G$326,3,0)</f>
        <v>#N/A</v>
      </c>
      <c r="E501" s="13" t="str">
        <f t="shared" si="40"/>
        <v>49846Chân giò heo muối 300g</v>
      </c>
      <c r="F501" s="9">
        <v>49846</v>
      </c>
      <c r="G501" s="9" t="s">
        <v>15</v>
      </c>
      <c r="H501" s="9" t="s">
        <v>27</v>
      </c>
      <c r="I501" s="8">
        <v>5</v>
      </c>
      <c r="J501" s="5">
        <v>69759</v>
      </c>
      <c r="K501" s="5">
        <v>348795</v>
      </c>
      <c r="L501" s="5">
        <v>0</v>
      </c>
      <c r="M501" s="5">
        <v>0</v>
      </c>
      <c r="N501" s="5">
        <f t="shared" si="41"/>
        <v>5</v>
      </c>
      <c r="O501" s="5">
        <v>0</v>
      </c>
      <c r="P501" s="5">
        <f t="shared" si="44"/>
        <v>5</v>
      </c>
    </row>
    <row r="502" spans="1:17" hidden="1" x14ac:dyDescent="0.3">
      <c r="A502" s="12">
        <v>45159</v>
      </c>
      <c r="B502" s="13" t="str">
        <f t="shared" si="39"/>
        <v>49846Tai heo muối 200g</v>
      </c>
      <c r="C502" s="13" t="s">
        <v>320</v>
      </c>
      <c r="D502" s="13" t="e">
        <f>+VLOOKUP(F502,[1]Ban_hang!$E$3:$G$326,3,0)</f>
        <v>#N/A</v>
      </c>
      <c r="E502" s="13" t="str">
        <f t="shared" si="40"/>
        <v>49846Tai heo muối 200g</v>
      </c>
      <c r="F502" s="9">
        <v>49846</v>
      </c>
      <c r="G502" s="9" t="s">
        <v>22</v>
      </c>
      <c r="H502" s="9" t="s">
        <v>27</v>
      </c>
      <c r="I502" s="8">
        <v>3</v>
      </c>
      <c r="J502" s="5">
        <v>52815</v>
      </c>
      <c r="K502" s="5">
        <v>158445</v>
      </c>
      <c r="L502" s="5">
        <v>0</v>
      </c>
      <c r="M502" s="5">
        <v>0</v>
      </c>
      <c r="N502" s="5">
        <f t="shared" si="41"/>
        <v>3</v>
      </c>
      <c r="O502" s="5">
        <v>0</v>
      </c>
      <c r="P502" s="5">
        <f t="shared" si="44"/>
        <v>3</v>
      </c>
    </row>
    <row r="503" spans="1:17" hidden="1" x14ac:dyDescent="0.3">
      <c r="A503" s="12">
        <v>45159</v>
      </c>
      <c r="B503" s="13" t="str">
        <f t="shared" si="39"/>
        <v>49846Gà muối 500g</v>
      </c>
      <c r="C503" s="13" t="s">
        <v>320</v>
      </c>
      <c r="D503" s="13" t="e">
        <f>+VLOOKUP(F503,[1]Ban_hang!$E$3:$G$326,3,0)</f>
        <v>#N/A</v>
      </c>
      <c r="E503" s="13" t="str">
        <f t="shared" si="40"/>
        <v>49846Gà muối 500g</v>
      </c>
      <c r="F503" s="9">
        <v>49846</v>
      </c>
      <c r="G503" s="9" t="s">
        <v>16</v>
      </c>
      <c r="H503" s="9" t="s">
        <v>27</v>
      </c>
      <c r="I503" s="8">
        <v>3</v>
      </c>
      <c r="J503" s="5">
        <v>89679</v>
      </c>
      <c r="K503" s="5">
        <v>269037</v>
      </c>
      <c r="L503" s="5">
        <v>0</v>
      </c>
      <c r="M503" s="5">
        <v>0</v>
      </c>
      <c r="N503" s="5">
        <f t="shared" si="41"/>
        <v>3</v>
      </c>
      <c r="O503" s="5">
        <v>0</v>
      </c>
      <c r="P503" s="5">
        <f t="shared" si="44"/>
        <v>3</v>
      </c>
    </row>
    <row r="504" spans="1:17" hidden="1" x14ac:dyDescent="0.3">
      <c r="A504" s="12">
        <v>45159</v>
      </c>
      <c r="B504" s="13" t="str">
        <f t="shared" si="39"/>
        <v>49848Chân giò heo muối 300g</v>
      </c>
      <c r="C504" s="13" t="s">
        <v>312</v>
      </c>
      <c r="D504" s="13" t="e">
        <f>+VLOOKUP(F504,[1]Ban_hang!$E$3:$G$326,3,0)</f>
        <v>#N/A</v>
      </c>
      <c r="E504" s="13" t="str">
        <f t="shared" si="40"/>
        <v>49848Chân giò heo muối 300g</v>
      </c>
      <c r="F504" s="9">
        <v>49848</v>
      </c>
      <c r="G504" s="9" t="s">
        <v>15</v>
      </c>
      <c r="H504" s="9" t="s">
        <v>27</v>
      </c>
      <c r="I504" s="8">
        <v>3</v>
      </c>
      <c r="J504" s="5">
        <v>69759</v>
      </c>
      <c r="K504" s="5">
        <v>209277</v>
      </c>
      <c r="L504" s="5">
        <v>0</v>
      </c>
      <c r="M504" s="5">
        <v>0</v>
      </c>
      <c r="N504" s="5">
        <f t="shared" si="41"/>
        <v>3</v>
      </c>
      <c r="O504" s="5">
        <v>0</v>
      </c>
      <c r="P504" s="5">
        <f t="shared" si="44"/>
        <v>3</v>
      </c>
    </row>
    <row r="505" spans="1:17" hidden="1" x14ac:dyDescent="0.3">
      <c r="A505" s="12">
        <v>45159</v>
      </c>
      <c r="B505" s="13" t="str">
        <f t="shared" si="39"/>
        <v>49848Gà muối 500g</v>
      </c>
      <c r="C505" s="13" t="s">
        <v>312</v>
      </c>
      <c r="D505" s="13" t="e">
        <f>+VLOOKUP(F505,[1]Ban_hang!$E$3:$G$326,3,0)</f>
        <v>#N/A</v>
      </c>
      <c r="E505" s="13" t="str">
        <f t="shared" si="40"/>
        <v>49848Gà muối 500g</v>
      </c>
      <c r="F505" s="9">
        <v>49848</v>
      </c>
      <c r="G505" s="9" t="s">
        <v>16</v>
      </c>
      <c r="H505" s="9" t="s">
        <v>27</v>
      </c>
      <c r="I505" s="8">
        <v>6</v>
      </c>
      <c r="J505" s="5">
        <v>89679</v>
      </c>
      <c r="K505" s="5">
        <v>538074</v>
      </c>
      <c r="L505" s="5">
        <v>0</v>
      </c>
      <c r="M505" s="5">
        <v>0</v>
      </c>
      <c r="N505" s="5">
        <f t="shared" si="41"/>
        <v>6</v>
      </c>
      <c r="O505" s="5">
        <v>0</v>
      </c>
      <c r="P505" s="5">
        <f t="shared" si="44"/>
        <v>6</v>
      </c>
    </row>
    <row r="506" spans="1:17" hidden="1" x14ac:dyDescent="0.3">
      <c r="A506" s="12">
        <v>45159</v>
      </c>
      <c r="B506" s="13" t="str">
        <f t="shared" si="39"/>
        <v>49851Gà muối 500g</v>
      </c>
      <c r="C506" s="13" t="s">
        <v>340</v>
      </c>
      <c r="D506" s="13" t="e">
        <f>+VLOOKUP(F506,[1]Ban_hang!$E$3:$G$326,3,0)</f>
        <v>#N/A</v>
      </c>
      <c r="E506" s="13" t="str">
        <f t="shared" si="40"/>
        <v>49851Gà muối 500g</v>
      </c>
      <c r="F506" s="9">
        <v>49851</v>
      </c>
      <c r="G506" s="9" t="s">
        <v>16</v>
      </c>
      <c r="H506" s="9" t="s">
        <v>27</v>
      </c>
      <c r="I506" s="8">
        <v>10</v>
      </c>
      <c r="J506" s="5">
        <v>89679</v>
      </c>
      <c r="K506" s="5">
        <v>896790</v>
      </c>
      <c r="L506" s="5">
        <v>0</v>
      </c>
      <c r="M506" s="8">
        <v>2</v>
      </c>
      <c r="N506" s="5">
        <f t="shared" si="41"/>
        <v>8</v>
      </c>
      <c r="O506" s="5">
        <v>0</v>
      </c>
      <c r="P506" s="5">
        <f t="shared" si="44"/>
        <v>8</v>
      </c>
    </row>
    <row r="507" spans="1:17" hidden="1" x14ac:dyDescent="0.3">
      <c r="A507" s="12">
        <v>45159</v>
      </c>
      <c r="B507" s="13" t="str">
        <f t="shared" si="39"/>
        <v>49853Chân giò heo muối 300g</v>
      </c>
      <c r="C507" s="13" t="s">
        <v>329</v>
      </c>
      <c r="D507" s="13" t="e">
        <f>+VLOOKUP(F507,[1]Ban_hang!$E$3:$G$326,3,0)</f>
        <v>#N/A</v>
      </c>
      <c r="E507" s="13" t="str">
        <f t="shared" si="40"/>
        <v>49853Chân giò heo muối 300g</v>
      </c>
      <c r="F507" s="9">
        <v>49853</v>
      </c>
      <c r="G507" s="9" t="s">
        <v>15</v>
      </c>
      <c r="H507" s="9" t="s">
        <v>27</v>
      </c>
      <c r="I507" s="8">
        <v>4</v>
      </c>
      <c r="J507" s="5">
        <v>69759</v>
      </c>
      <c r="K507" s="5">
        <v>279036</v>
      </c>
      <c r="L507" s="5">
        <v>0</v>
      </c>
      <c r="M507" s="5">
        <v>0</v>
      </c>
      <c r="N507" s="5">
        <f t="shared" si="41"/>
        <v>4</v>
      </c>
      <c r="O507" s="5">
        <v>1</v>
      </c>
      <c r="P507" s="5">
        <f t="shared" si="42"/>
        <v>279035</v>
      </c>
    </row>
    <row r="508" spans="1:17" hidden="1" x14ac:dyDescent="0.3">
      <c r="A508" s="12">
        <v>45159</v>
      </c>
      <c r="B508" s="13" t="str">
        <f t="shared" si="39"/>
        <v>49853Giò Tai Lưỡi Xào 250g</v>
      </c>
      <c r="C508" s="13" t="s">
        <v>329</v>
      </c>
      <c r="D508" s="13" t="e">
        <f>+VLOOKUP(F508,[1]Ban_hang!$E$3:$G$326,3,0)</f>
        <v>#N/A</v>
      </c>
      <c r="E508" s="13" t="str">
        <f t="shared" si="40"/>
        <v>49853Giò Tai Lưỡi Xào 250g</v>
      </c>
      <c r="F508" s="9">
        <v>49853</v>
      </c>
      <c r="G508" s="9" t="s">
        <v>10</v>
      </c>
      <c r="H508" s="9" t="s">
        <v>27</v>
      </c>
      <c r="I508" s="8">
        <v>3</v>
      </c>
      <c r="J508" s="5">
        <v>47673</v>
      </c>
      <c r="K508" s="5">
        <v>143019</v>
      </c>
      <c r="L508" s="5">
        <v>0</v>
      </c>
      <c r="M508" s="5">
        <v>0</v>
      </c>
      <c r="N508" s="5">
        <f t="shared" si="41"/>
        <v>3</v>
      </c>
      <c r="O508" s="5">
        <v>0</v>
      </c>
      <c r="P508" s="5">
        <f t="shared" ref="P508:P516" si="45">+N508-O508</f>
        <v>3</v>
      </c>
    </row>
    <row r="509" spans="1:17" hidden="1" x14ac:dyDescent="0.3">
      <c r="A509" s="12">
        <v>45159</v>
      </c>
      <c r="B509" s="13" t="str">
        <f t="shared" si="39"/>
        <v>49853Mọc Nấm Hương 250g</v>
      </c>
      <c r="C509" s="13" t="s">
        <v>329</v>
      </c>
      <c r="D509" s="13" t="e">
        <f>+VLOOKUP(F509,[1]Ban_hang!$E$3:$G$326,3,0)</f>
        <v>#N/A</v>
      </c>
      <c r="E509" s="13" t="str">
        <f t="shared" si="40"/>
        <v>49853Mọc Nấm Hương 250g</v>
      </c>
      <c r="F509" s="9">
        <v>49853</v>
      </c>
      <c r="G509" s="9" t="s">
        <v>6</v>
      </c>
      <c r="H509" s="9" t="s">
        <v>27</v>
      </c>
      <c r="I509" s="8">
        <v>3</v>
      </c>
      <c r="J509" s="5">
        <v>43700</v>
      </c>
      <c r="K509" s="5">
        <v>131100</v>
      </c>
      <c r="L509" s="5">
        <v>0</v>
      </c>
      <c r="M509" s="8">
        <v>3</v>
      </c>
      <c r="N509" s="5">
        <f t="shared" si="41"/>
        <v>0</v>
      </c>
      <c r="O509" s="5">
        <v>0</v>
      </c>
      <c r="P509" s="5">
        <f t="shared" si="45"/>
        <v>0</v>
      </c>
    </row>
    <row r="510" spans="1:17" hidden="1" x14ac:dyDescent="0.3">
      <c r="A510" s="12">
        <v>45160</v>
      </c>
      <c r="B510" s="13" t="str">
        <f t="shared" si="39"/>
        <v>49884Gà muối 500g</v>
      </c>
      <c r="C510" s="13" t="s">
        <v>303</v>
      </c>
      <c r="D510" s="13" t="e">
        <f>+VLOOKUP(F510,[1]Ban_hang!$E$3:$G$326,3,0)</f>
        <v>#N/A</v>
      </c>
      <c r="E510" s="13" t="str">
        <f t="shared" si="40"/>
        <v>49884Gà muối 500g</v>
      </c>
      <c r="F510" s="9">
        <v>49884</v>
      </c>
      <c r="G510" s="9" t="s">
        <v>16</v>
      </c>
      <c r="H510" s="9" t="s">
        <v>27</v>
      </c>
      <c r="I510" s="8">
        <v>5</v>
      </c>
      <c r="J510" s="5">
        <v>89679</v>
      </c>
      <c r="K510" s="5">
        <v>448395</v>
      </c>
      <c r="L510" s="5">
        <v>0</v>
      </c>
      <c r="M510" s="5">
        <v>0</v>
      </c>
      <c r="N510" s="5">
        <f t="shared" si="41"/>
        <v>5</v>
      </c>
      <c r="O510" s="5">
        <v>0</v>
      </c>
      <c r="P510" s="5">
        <f t="shared" si="45"/>
        <v>5</v>
      </c>
    </row>
    <row r="511" spans="1:17" hidden="1" x14ac:dyDescent="0.3">
      <c r="A511" s="12">
        <v>45160</v>
      </c>
      <c r="B511" s="13" t="str">
        <f t="shared" si="39"/>
        <v>49884Mọc Nấm Hương 250g</v>
      </c>
      <c r="C511" s="13" t="s">
        <v>303</v>
      </c>
      <c r="D511" s="13" t="e">
        <f>+VLOOKUP(F511,[1]Ban_hang!$E$3:$G$326,3,0)</f>
        <v>#N/A</v>
      </c>
      <c r="E511" s="13" t="str">
        <f t="shared" si="40"/>
        <v>49884Mọc Nấm Hương 250g</v>
      </c>
      <c r="F511" s="9">
        <v>49884</v>
      </c>
      <c r="G511" s="9" t="s">
        <v>6</v>
      </c>
      <c r="H511" s="9" t="s">
        <v>27</v>
      </c>
      <c r="I511" s="8">
        <v>5</v>
      </c>
      <c r="J511" s="5">
        <v>43700</v>
      </c>
      <c r="K511" s="5">
        <v>218500</v>
      </c>
      <c r="L511" s="5">
        <v>0</v>
      </c>
      <c r="M511" s="5">
        <v>0</v>
      </c>
      <c r="N511" s="5">
        <f t="shared" si="41"/>
        <v>5</v>
      </c>
      <c r="O511" s="5">
        <v>0</v>
      </c>
      <c r="P511" s="5">
        <f t="shared" si="45"/>
        <v>5</v>
      </c>
    </row>
    <row r="512" spans="1:17" hidden="1" x14ac:dyDescent="0.3">
      <c r="A512" s="12">
        <v>45160</v>
      </c>
      <c r="B512" s="13" t="str">
        <f t="shared" si="39"/>
        <v>49913Gà muối 500g</v>
      </c>
      <c r="C512" s="13" t="s">
        <v>330</v>
      </c>
      <c r="D512" s="13" t="e">
        <f>+VLOOKUP(F512,[1]Ban_hang!$E$3:$G$326,3,0)</f>
        <v>#N/A</v>
      </c>
      <c r="E512" s="13" t="str">
        <f t="shared" si="40"/>
        <v>49913Gà muối 500g</v>
      </c>
      <c r="F512" s="9">
        <v>49913</v>
      </c>
      <c r="G512" s="9" t="s">
        <v>16</v>
      </c>
      <c r="H512" s="9" t="s">
        <v>27</v>
      </c>
      <c r="I512" s="8">
        <v>5</v>
      </c>
      <c r="J512" s="5">
        <v>89679</v>
      </c>
      <c r="K512" s="5">
        <v>448395</v>
      </c>
      <c r="L512" s="5">
        <v>0</v>
      </c>
      <c r="M512" s="5">
        <v>0</v>
      </c>
      <c r="N512" s="5">
        <f t="shared" si="41"/>
        <v>5</v>
      </c>
      <c r="O512" s="5">
        <v>0</v>
      </c>
      <c r="P512" s="5">
        <f t="shared" si="45"/>
        <v>5</v>
      </c>
    </row>
    <row r="513" spans="1:17" hidden="1" x14ac:dyDescent="0.3">
      <c r="A513" s="12">
        <v>45160</v>
      </c>
      <c r="B513" s="13" t="str">
        <f t="shared" si="39"/>
        <v>49913Giò Tai Lưỡi Xào 250g</v>
      </c>
      <c r="C513" s="13" t="s">
        <v>330</v>
      </c>
      <c r="D513" s="13" t="e">
        <f>+VLOOKUP(F513,[1]Ban_hang!$E$3:$G$326,3,0)</f>
        <v>#N/A</v>
      </c>
      <c r="E513" s="13" t="str">
        <f t="shared" si="40"/>
        <v>49913Giò Tai Lưỡi Xào 250g</v>
      </c>
      <c r="F513" s="9">
        <v>49913</v>
      </c>
      <c r="G513" s="9" t="s">
        <v>10</v>
      </c>
      <c r="H513" s="9" t="s">
        <v>27</v>
      </c>
      <c r="I513" s="8">
        <v>5</v>
      </c>
      <c r="J513" s="5">
        <v>47673</v>
      </c>
      <c r="K513" s="5">
        <v>238365</v>
      </c>
      <c r="L513" s="5">
        <v>0</v>
      </c>
      <c r="M513" s="5">
        <v>0</v>
      </c>
      <c r="N513" s="5">
        <f t="shared" si="41"/>
        <v>5</v>
      </c>
      <c r="O513" s="5">
        <v>0</v>
      </c>
      <c r="P513" s="5">
        <f t="shared" si="45"/>
        <v>5</v>
      </c>
    </row>
    <row r="514" spans="1:17" hidden="1" x14ac:dyDescent="0.3">
      <c r="A514" s="12">
        <v>45160</v>
      </c>
      <c r="B514" s="13" t="str">
        <f t="shared" si="39"/>
        <v>49918Gà muối 500g</v>
      </c>
      <c r="C514" s="13" t="s">
        <v>325</v>
      </c>
      <c r="D514" s="13" t="e">
        <f>+VLOOKUP(F514,[1]Ban_hang!$E$3:$G$326,3,0)</f>
        <v>#N/A</v>
      </c>
      <c r="E514" s="13" t="str">
        <f t="shared" si="40"/>
        <v>49918Gà muối 500g</v>
      </c>
      <c r="F514" s="9">
        <v>49918</v>
      </c>
      <c r="G514" s="9" t="s">
        <v>16</v>
      </c>
      <c r="H514" s="9" t="s">
        <v>27</v>
      </c>
      <c r="I514" s="8">
        <v>5</v>
      </c>
      <c r="J514" s="5">
        <v>89679</v>
      </c>
      <c r="K514" s="5">
        <v>448395</v>
      </c>
      <c r="L514" s="5">
        <v>0</v>
      </c>
      <c r="M514" s="8">
        <v>3</v>
      </c>
      <c r="N514" s="5">
        <f t="shared" si="41"/>
        <v>2</v>
      </c>
      <c r="O514" s="5">
        <v>0</v>
      </c>
      <c r="P514" s="5">
        <f t="shared" si="45"/>
        <v>2</v>
      </c>
      <c r="Q514" s="38"/>
    </row>
    <row r="515" spans="1:17" hidden="1" x14ac:dyDescent="0.3">
      <c r="A515" s="12">
        <v>45160</v>
      </c>
      <c r="B515" s="13" t="str">
        <f t="shared" si="39"/>
        <v>49918Bắp bò muối 200g</v>
      </c>
      <c r="C515" s="13" t="s">
        <v>325</v>
      </c>
      <c r="D515" s="13" t="e">
        <f>+VLOOKUP(F515,[1]Ban_hang!$E$3:$G$326,3,0)</f>
        <v>#N/A</v>
      </c>
      <c r="E515" s="13" t="str">
        <f t="shared" si="40"/>
        <v>49918Bắp bò muối 200g</v>
      </c>
      <c r="F515" s="9">
        <v>49918</v>
      </c>
      <c r="G515" s="9" t="s">
        <v>17</v>
      </c>
      <c r="H515" s="9" t="s">
        <v>27</v>
      </c>
      <c r="I515" s="8">
        <v>3</v>
      </c>
      <c r="J515" s="5">
        <v>83398</v>
      </c>
      <c r="K515" s="5">
        <v>250194</v>
      </c>
      <c r="L515" s="5">
        <v>0</v>
      </c>
      <c r="M515" s="5">
        <v>0</v>
      </c>
      <c r="N515" s="5">
        <f t="shared" si="41"/>
        <v>3</v>
      </c>
      <c r="O515" s="5">
        <v>0</v>
      </c>
      <c r="P515" s="5">
        <f t="shared" si="45"/>
        <v>3</v>
      </c>
      <c r="Q515" s="38">
        <v>1</v>
      </c>
    </row>
    <row r="516" spans="1:17" hidden="1" x14ac:dyDescent="0.3">
      <c r="A516" s="12">
        <v>45160</v>
      </c>
      <c r="B516" s="13" t="str">
        <f t="shared" si="39"/>
        <v>49918Giò Tai Lưỡi Xào 250g</v>
      </c>
      <c r="C516" s="13" t="s">
        <v>325</v>
      </c>
      <c r="D516" s="13" t="e">
        <f>+VLOOKUP(F516,[1]Ban_hang!$E$3:$G$326,3,0)</f>
        <v>#N/A</v>
      </c>
      <c r="E516" s="13" t="str">
        <f t="shared" si="40"/>
        <v>49918Giò Tai Lưỡi Xào 250g</v>
      </c>
      <c r="F516" s="9">
        <v>49918</v>
      </c>
      <c r="G516" s="9" t="s">
        <v>10</v>
      </c>
      <c r="H516" s="9" t="s">
        <v>27</v>
      </c>
      <c r="I516" s="8">
        <v>5</v>
      </c>
      <c r="J516" s="5">
        <v>47673</v>
      </c>
      <c r="K516" s="5">
        <v>238365</v>
      </c>
      <c r="L516" s="5">
        <v>0</v>
      </c>
      <c r="M516" s="5">
        <v>0</v>
      </c>
      <c r="N516" s="5">
        <f t="shared" si="41"/>
        <v>5</v>
      </c>
      <c r="O516" s="5">
        <v>0</v>
      </c>
      <c r="P516" s="5">
        <f t="shared" si="45"/>
        <v>5</v>
      </c>
      <c r="Q516" s="38">
        <v>3</v>
      </c>
    </row>
    <row r="517" spans="1:17" hidden="1" x14ac:dyDescent="0.3">
      <c r="A517" s="12">
        <v>45161</v>
      </c>
      <c r="B517" s="13" t="str">
        <f t="shared" ref="B517:B580" si="46">+F517&amp;G517</f>
        <v>50021Tai heo muối 200g</v>
      </c>
      <c r="C517" s="13" t="s">
        <v>341</v>
      </c>
      <c r="D517" s="13" t="e">
        <f>+VLOOKUP(F517,[1]Ban_hang!$E$3:$G$326,3,0)</f>
        <v>#N/A</v>
      </c>
      <c r="E517" s="13" t="str">
        <f t="shared" si="40"/>
        <v>50021Tai heo muối 200g</v>
      </c>
      <c r="F517" s="9">
        <v>50021</v>
      </c>
      <c r="G517" s="9" t="s">
        <v>22</v>
      </c>
      <c r="H517" s="9" t="s">
        <v>27</v>
      </c>
      <c r="I517" s="8">
        <v>5</v>
      </c>
      <c r="J517" s="5">
        <v>52815</v>
      </c>
      <c r="K517" s="5">
        <v>264075</v>
      </c>
      <c r="L517" s="5">
        <v>0</v>
      </c>
      <c r="M517" s="5">
        <v>0</v>
      </c>
      <c r="N517" s="5">
        <f t="shared" si="41"/>
        <v>5</v>
      </c>
      <c r="O517" s="5">
        <v>5</v>
      </c>
      <c r="P517" s="5">
        <f t="shared" si="42"/>
        <v>264070</v>
      </c>
    </row>
    <row r="518" spans="1:17" hidden="1" x14ac:dyDescent="0.3">
      <c r="A518" s="12">
        <v>45161</v>
      </c>
      <c r="B518" s="13" t="str">
        <f t="shared" si="46"/>
        <v>50021Gà muối 500g</v>
      </c>
      <c r="C518" s="13" t="s">
        <v>341</v>
      </c>
      <c r="D518" s="13" t="e">
        <f>+VLOOKUP(F518,[1]Ban_hang!$E$3:$G$326,3,0)</f>
        <v>#N/A</v>
      </c>
      <c r="E518" s="13" t="str">
        <f t="shared" ref="E518:E581" si="47">+F518&amp;G518</f>
        <v>50021Gà muối 500g</v>
      </c>
      <c r="F518" s="9">
        <v>50021</v>
      </c>
      <c r="G518" s="9" t="s">
        <v>16</v>
      </c>
      <c r="H518" s="9" t="s">
        <v>27</v>
      </c>
      <c r="I518" s="8">
        <v>10</v>
      </c>
      <c r="J518" s="5">
        <v>89679</v>
      </c>
      <c r="K518" s="5">
        <v>896790</v>
      </c>
      <c r="L518" s="5">
        <v>0</v>
      </c>
      <c r="M518" s="5">
        <v>0</v>
      </c>
      <c r="N518" s="5">
        <f t="shared" ref="N518:N581" si="48">+I518-M518</f>
        <v>10</v>
      </c>
      <c r="O518" s="5">
        <v>3</v>
      </c>
      <c r="P518" s="5">
        <f t="shared" ref="P518:P564" si="49">+K518-O518</f>
        <v>896787</v>
      </c>
    </row>
    <row r="519" spans="1:17" hidden="1" x14ac:dyDescent="0.3">
      <c r="A519" s="12">
        <v>45161</v>
      </c>
      <c r="B519" s="13" t="str">
        <f t="shared" si="46"/>
        <v>50021Mọc Nấm Hương 250g</v>
      </c>
      <c r="C519" s="13" t="s">
        <v>341</v>
      </c>
      <c r="D519" s="13" t="e">
        <f>+VLOOKUP(F519,[1]Ban_hang!$E$3:$G$326,3,0)</f>
        <v>#N/A</v>
      </c>
      <c r="E519" s="13" t="str">
        <f t="shared" si="47"/>
        <v>50021Mọc Nấm Hương 250g</v>
      </c>
      <c r="F519" s="9">
        <v>50021</v>
      </c>
      <c r="G519" s="9" t="s">
        <v>6</v>
      </c>
      <c r="H519" s="9" t="s">
        <v>27</v>
      </c>
      <c r="I519" s="8">
        <v>3</v>
      </c>
      <c r="J519" s="5">
        <v>43700</v>
      </c>
      <c r="K519" s="5">
        <v>131100</v>
      </c>
      <c r="L519" s="5">
        <v>0</v>
      </c>
      <c r="M519" s="5">
        <v>0</v>
      </c>
      <c r="N519" s="5">
        <f t="shared" si="48"/>
        <v>3</v>
      </c>
      <c r="O519" s="5">
        <v>0</v>
      </c>
      <c r="P519" s="5">
        <f t="shared" ref="P519:P520" si="50">+N519-O519</f>
        <v>3</v>
      </c>
    </row>
    <row r="520" spans="1:17" hidden="1" x14ac:dyDescent="0.3">
      <c r="A520" s="12">
        <v>45161</v>
      </c>
      <c r="B520" s="13" t="str">
        <f t="shared" si="46"/>
        <v>50021Chân giò heo muối 300g</v>
      </c>
      <c r="C520" s="13" t="s">
        <v>341</v>
      </c>
      <c r="D520" s="13" t="e">
        <f>+VLOOKUP(F520,[1]Ban_hang!$E$3:$G$326,3,0)</f>
        <v>#N/A</v>
      </c>
      <c r="E520" s="13" t="str">
        <f t="shared" si="47"/>
        <v>50021Chân giò heo muối 300g</v>
      </c>
      <c r="F520" s="9">
        <v>50021</v>
      </c>
      <c r="G520" s="9" t="s">
        <v>15</v>
      </c>
      <c r="H520" s="9" t="s">
        <v>27</v>
      </c>
      <c r="I520" s="8">
        <v>3</v>
      </c>
      <c r="J520" s="5">
        <v>69759</v>
      </c>
      <c r="K520" s="5">
        <v>209277</v>
      </c>
      <c r="L520" s="5">
        <v>0</v>
      </c>
      <c r="M520" s="5">
        <v>0</v>
      </c>
      <c r="N520" s="5">
        <f t="shared" si="48"/>
        <v>3</v>
      </c>
      <c r="O520" s="5">
        <v>0</v>
      </c>
      <c r="P520" s="5">
        <f t="shared" si="50"/>
        <v>3</v>
      </c>
    </row>
    <row r="521" spans="1:17" hidden="1" x14ac:dyDescent="0.3">
      <c r="A521" s="12">
        <v>45161</v>
      </c>
      <c r="B521" s="13" t="str">
        <f t="shared" si="46"/>
        <v>50021Bắp bò muối 200g</v>
      </c>
      <c r="C521" s="13" t="s">
        <v>341</v>
      </c>
      <c r="D521" s="13" t="e">
        <f>+VLOOKUP(F521,[1]Ban_hang!$E$3:$G$326,3,0)</f>
        <v>#N/A</v>
      </c>
      <c r="E521" s="13" t="str">
        <f t="shared" si="47"/>
        <v>50021Bắp bò muối 200g</v>
      </c>
      <c r="F521" s="9">
        <v>50021</v>
      </c>
      <c r="G521" s="9" t="s">
        <v>17</v>
      </c>
      <c r="H521" s="9" t="s">
        <v>27</v>
      </c>
      <c r="I521" s="8">
        <v>3</v>
      </c>
      <c r="J521" s="5">
        <v>83398</v>
      </c>
      <c r="K521" s="5">
        <v>250194</v>
      </c>
      <c r="L521" s="5">
        <v>0</v>
      </c>
      <c r="M521" s="5">
        <v>0</v>
      </c>
      <c r="N521" s="5">
        <f t="shared" si="48"/>
        <v>3</v>
      </c>
      <c r="O521" s="5">
        <v>1</v>
      </c>
      <c r="P521" s="5">
        <f t="shared" si="49"/>
        <v>250193</v>
      </c>
    </row>
    <row r="522" spans="1:17" hidden="1" x14ac:dyDescent="0.3">
      <c r="A522" s="12">
        <v>45161</v>
      </c>
      <c r="B522" s="13" t="str">
        <f t="shared" si="46"/>
        <v>50007Chân giò heo muối 300g</v>
      </c>
      <c r="C522" s="13" t="s">
        <v>342</v>
      </c>
      <c r="D522" s="13" t="e">
        <f>+VLOOKUP(F522,[1]Ban_hang!$E$3:$G$326,3,0)</f>
        <v>#N/A</v>
      </c>
      <c r="E522" s="13" t="str">
        <f t="shared" si="47"/>
        <v>50007Chân giò heo muối 300g</v>
      </c>
      <c r="F522" s="9">
        <v>50007</v>
      </c>
      <c r="G522" s="9" t="s">
        <v>15</v>
      </c>
      <c r="H522" s="9" t="s">
        <v>27</v>
      </c>
      <c r="I522" s="8">
        <v>5</v>
      </c>
      <c r="J522" s="5">
        <v>69759</v>
      </c>
      <c r="K522" s="5">
        <v>348795</v>
      </c>
      <c r="L522" s="5">
        <v>0</v>
      </c>
      <c r="M522" s="5">
        <v>0</v>
      </c>
      <c r="N522" s="5">
        <f t="shared" si="48"/>
        <v>5</v>
      </c>
      <c r="O522" s="5">
        <v>0</v>
      </c>
      <c r="P522" s="5">
        <f>+N522-O522</f>
        <v>5</v>
      </c>
    </row>
    <row r="523" spans="1:17" hidden="1" x14ac:dyDescent="0.3">
      <c r="A523" s="12">
        <v>45161</v>
      </c>
      <c r="B523" s="13" t="str">
        <f t="shared" si="46"/>
        <v>50007Tai heo muối 200g</v>
      </c>
      <c r="C523" s="13" t="s">
        <v>342</v>
      </c>
      <c r="D523" s="13" t="e">
        <f>+VLOOKUP(F523,[1]Ban_hang!$E$3:$G$326,3,0)</f>
        <v>#N/A</v>
      </c>
      <c r="E523" s="13" t="str">
        <f t="shared" si="47"/>
        <v>50007Tai heo muối 200g</v>
      </c>
      <c r="F523" s="9">
        <v>50007</v>
      </c>
      <c r="G523" s="9" t="s">
        <v>22</v>
      </c>
      <c r="H523" s="9" t="s">
        <v>27</v>
      </c>
      <c r="I523" s="8">
        <v>3</v>
      </c>
      <c r="J523" s="5">
        <v>52815</v>
      </c>
      <c r="K523" s="5">
        <v>158445</v>
      </c>
      <c r="L523" s="5">
        <v>0</v>
      </c>
      <c r="M523" s="5">
        <v>0</v>
      </c>
      <c r="N523" s="5">
        <f t="shared" si="48"/>
        <v>3</v>
      </c>
      <c r="O523" s="5">
        <v>3</v>
      </c>
      <c r="P523" s="5">
        <f t="shared" si="49"/>
        <v>158442</v>
      </c>
    </row>
    <row r="524" spans="1:17" hidden="1" x14ac:dyDescent="0.3">
      <c r="A524" s="12">
        <v>45161</v>
      </c>
      <c r="B524" s="13" t="str">
        <f t="shared" si="46"/>
        <v>50007Gà muối 500g</v>
      </c>
      <c r="C524" s="13" t="s">
        <v>342</v>
      </c>
      <c r="D524" s="13" t="e">
        <f>+VLOOKUP(F524,[1]Ban_hang!$E$3:$G$326,3,0)</f>
        <v>#N/A</v>
      </c>
      <c r="E524" s="13" t="str">
        <f t="shared" si="47"/>
        <v>50007Gà muối 500g</v>
      </c>
      <c r="F524" s="9">
        <v>50007</v>
      </c>
      <c r="G524" s="9" t="s">
        <v>16</v>
      </c>
      <c r="H524" s="9" t="s">
        <v>27</v>
      </c>
      <c r="I524" s="8">
        <v>5</v>
      </c>
      <c r="J524" s="5">
        <v>89679</v>
      </c>
      <c r="K524" s="5">
        <v>448395</v>
      </c>
      <c r="L524" s="5">
        <v>0</v>
      </c>
      <c r="M524" s="5">
        <v>0</v>
      </c>
      <c r="N524" s="5">
        <f t="shared" si="48"/>
        <v>5</v>
      </c>
      <c r="O524" s="5">
        <v>0</v>
      </c>
      <c r="P524" s="5">
        <f>+N524-O524</f>
        <v>5</v>
      </c>
    </row>
    <row r="525" spans="1:17" hidden="1" x14ac:dyDescent="0.3">
      <c r="A525" s="12">
        <v>45161</v>
      </c>
      <c r="B525" s="13" t="str">
        <f t="shared" si="46"/>
        <v>50007Giò Tai Lưỡi Xào 250g</v>
      </c>
      <c r="C525" s="13" t="s">
        <v>342</v>
      </c>
      <c r="D525" s="13" t="e">
        <f>+VLOOKUP(F525,[1]Ban_hang!$E$3:$G$326,3,0)</f>
        <v>#N/A</v>
      </c>
      <c r="E525" s="13" t="str">
        <f t="shared" si="47"/>
        <v>50007Giò Tai Lưỡi Xào 250g</v>
      </c>
      <c r="F525" s="9">
        <v>50007</v>
      </c>
      <c r="G525" s="9" t="s">
        <v>10</v>
      </c>
      <c r="H525" s="9" t="s">
        <v>27</v>
      </c>
      <c r="I525" s="8">
        <v>5</v>
      </c>
      <c r="J525" s="5">
        <v>47673</v>
      </c>
      <c r="K525" s="5">
        <v>238365</v>
      </c>
      <c r="L525" s="5">
        <v>0</v>
      </c>
      <c r="M525" s="5">
        <v>0</v>
      </c>
      <c r="N525" s="5">
        <f t="shared" si="48"/>
        <v>5</v>
      </c>
      <c r="O525" s="5">
        <v>2</v>
      </c>
      <c r="P525" s="5">
        <f t="shared" si="49"/>
        <v>238363</v>
      </c>
    </row>
    <row r="526" spans="1:17" hidden="1" x14ac:dyDescent="0.3">
      <c r="A526" s="12">
        <v>45161</v>
      </c>
      <c r="B526" s="13" t="str">
        <f t="shared" si="46"/>
        <v>50007Mọc Nấm Hương 250g</v>
      </c>
      <c r="C526" s="13" t="s">
        <v>342</v>
      </c>
      <c r="D526" s="13" t="e">
        <f>+VLOOKUP(F526,[1]Ban_hang!$E$3:$G$326,3,0)</f>
        <v>#N/A</v>
      </c>
      <c r="E526" s="13" t="str">
        <f t="shared" si="47"/>
        <v>50007Mọc Nấm Hương 250g</v>
      </c>
      <c r="F526" s="9">
        <v>50007</v>
      </c>
      <c r="G526" s="9" t="s">
        <v>6</v>
      </c>
      <c r="H526" s="9" t="s">
        <v>27</v>
      </c>
      <c r="I526" s="8">
        <v>5</v>
      </c>
      <c r="J526" s="5">
        <v>43700</v>
      </c>
      <c r="K526" s="5">
        <v>218500</v>
      </c>
      <c r="L526" s="5">
        <v>0</v>
      </c>
      <c r="M526" s="5">
        <v>0</v>
      </c>
      <c r="N526" s="5">
        <f t="shared" si="48"/>
        <v>5</v>
      </c>
      <c r="O526" s="5">
        <v>0</v>
      </c>
      <c r="P526" s="5">
        <f t="shared" ref="P526:P547" si="51">+N526-O526</f>
        <v>5</v>
      </c>
    </row>
    <row r="527" spans="1:17" hidden="1" x14ac:dyDescent="0.3">
      <c r="A527" s="12">
        <v>45162</v>
      </c>
      <c r="B527" s="13" t="str">
        <f t="shared" si="46"/>
        <v>50838Chân giò heo muối 300g</v>
      </c>
      <c r="C527" s="13" t="s">
        <v>321</v>
      </c>
      <c r="D527" s="13" t="e">
        <f>+VLOOKUP(F527,[1]Ban_hang!$E$3:$G$326,3,0)</f>
        <v>#N/A</v>
      </c>
      <c r="E527" s="13" t="str">
        <f t="shared" si="47"/>
        <v>50838Chân giò heo muối 300g</v>
      </c>
      <c r="F527" s="9">
        <v>50838</v>
      </c>
      <c r="G527" s="9" t="s">
        <v>15</v>
      </c>
      <c r="H527" s="9" t="s">
        <v>27</v>
      </c>
      <c r="I527" s="8">
        <v>6</v>
      </c>
      <c r="J527" s="5">
        <v>69759</v>
      </c>
      <c r="K527" s="5">
        <v>418554</v>
      </c>
      <c r="L527" s="5">
        <v>0</v>
      </c>
      <c r="M527" s="5">
        <v>0</v>
      </c>
      <c r="N527" s="5">
        <f t="shared" si="48"/>
        <v>6</v>
      </c>
      <c r="O527" s="5">
        <v>0</v>
      </c>
      <c r="P527" s="5">
        <f t="shared" si="51"/>
        <v>6</v>
      </c>
    </row>
    <row r="528" spans="1:17" hidden="1" x14ac:dyDescent="0.3">
      <c r="A528" s="12">
        <v>45162</v>
      </c>
      <c r="B528" s="13" t="str">
        <f t="shared" si="46"/>
        <v>50838Gà muối 500g</v>
      </c>
      <c r="C528" s="13" t="s">
        <v>321</v>
      </c>
      <c r="D528" s="13" t="e">
        <f>+VLOOKUP(F528,[1]Ban_hang!$E$3:$G$326,3,0)</f>
        <v>#N/A</v>
      </c>
      <c r="E528" s="13" t="str">
        <f t="shared" si="47"/>
        <v>50838Gà muối 500g</v>
      </c>
      <c r="F528" s="9">
        <v>50838</v>
      </c>
      <c r="G528" s="9" t="s">
        <v>16</v>
      </c>
      <c r="H528" s="9" t="s">
        <v>27</v>
      </c>
      <c r="I528" s="8">
        <v>10</v>
      </c>
      <c r="J528" s="5">
        <v>89679</v>
      </c>
      <c r="K528" s="5">
        <v>896790</v>
      </c>
      <c r="L528" s="5">
        <v>0</v>
      </c>
      <c r="M528" s="5">
        <v>0</v>
      </c>
      <c r="N528" s="5">
        <f t="shared" si="48"/>
        <v>10</v>
      </c>
      <c r="O528" s="5">
        <v>0</v>
      </c>
      <c r="P528" s="5">
        <f t="shared" si="51"/>
        <v>10</v>
      </c>
    </row>
    <row r="529" spans="1:16" hidden="1" x14ac:dyDescent="0.3">
      <c r="A529" s="12">
        <v>45162</v>
      </c>
      <c r="B529" s="13" t="str">
        <f t="shared" si="46"/>
        <v>50838Bắp bò muối 300g</v>
      </c>
      <c r="C529" s="13" t="s">
        <v>321</v>
      </c>
      <c r="D529" s="13" t="e">
        <f>+VLOOKUP(F529,[1]Ban_hang!$E$3:$G$326,3,0)</f>
        <v>#N/A</v>
      </c>
      <c r="E529" s="13" t="str">
        <f t="shared" si="47"/>
        <v>50838Bắp bò muối 300g</v>
      </c>
      <c r="F529" s="9">
        <v>50838</v>
      </c>
      <c r="G529" s="9" t="s">
        <v>8</v>
      </c>
      <c r="H529" s="9" t="s">
        <v>27</v>
      </c>
      <c r="I529" s="8">
        <v>5</v>
      </c>
      <c r="J529" s="5">
        <v>124376</v>
      </c>
      <c r="K529" s="5">
        <v>621880</v>
      </c>
      <c r="L529" s="5">
        <v>0</v>
      </c>
      <c r="M529" s="5">
        <v>0</v>
      </c>
      <c r="N529" s="5">
        <f t="shared" si="48"/>
        <v>5</v>
      </c>
      <c r="O529" s="5">
        <v>0</v>
      </c>
      <c r="P529" s="5">
        <f t="shared" si="51"/>
        <v>5</v>
      </c>
    </row>
    <row r="530" spans="1:16" hidden="1" x14ac:dyDescent="0.3">
      <c r="A530" s="12">
        <v>45162</v>
      </c>
      <c r="B530" s="13" t="str">
        <f t="shared" si="46"/>
        <v>51135Chân giò heo muối 300g</v>
      </c>
      <c r="C530" s="13" t="s">
        <v>314</v>
      </c>
      <c r="D530" s="13" t="e">
        <f>+VLOOKUP(F530,[1]Ban_hang!$E$3:$G$326,3,0)</f>
        <v>#N/A</v>
      </c>
      <c r="E530" s="13" t="str">
        <f t="shared" si="47"/>
        <v>51135Chân giò heo muối 300g</v>
      </c>
      <c r="F530" s="9">
        <v>51135</v>
      </c>
      <c r="G530" s="9" t="s">
        <v>15</v>
      </c>
      <c r="H530" s="9" t="s">
        <v>27</v>
      </c>
      <c r="I530" s="8">
        <v>20</v>
      </c>
      <c r="J530" s="5">
        <v>69759</v>
      </c>
      <c r="K530" s="5">
        <v>1395180</v>
      </c>
      <c r="L530" s="5">
        <v>0</v>
      </c>
      <c r="M530" s="5">
        <v>0</v>
      </c>
      <c r="N530" s="5">
        <f t="shared" si="48"/>
        <v>20</v>
      </c>
      <c r="O530" s="5">
        <v>0</v>
      </c>
      <c r="P530" s="5">
        <f t="shared" si="51"/>
        <v>20</v>
      </c>
    </row>
    <row r="531" spans="1:16" hidden="1" x14ac:dyDescent="0.3">
      <c r="A531" s="12">
        <v>45162</v>
      </c>
      <c r="B531" s="13" t="str">
        <f t="shared" si="46"/>
        <v>51135Chân giò heo muối 500g</v>
      </c>
      <c r="C531" s="13" t="s">
        <v>314</v>
      </c>
      <c r="D531" s="13" t="e">
        <f>+VLOOKUP(F531,[1]Ban_hang!$E$3:$G$326,3,0)</f>
        <v>#N/A</v>
      </c>
      <c r="E531" s="13" t="str">
        <f t="shared" si="47"/>
        <v>51135Chân giò heo muối 500g</v>
      </c>
      <c r="F531" s="9">
        <v>51135</v>
      </c>
      <c r="G531" s="9" t="s">
        <v>14</v>
      </c>
      <c r="H531" s="9" t="s">
        <v>27</v>
      </c>
      <c r="I531" s="8">
        <v>6</v>
      </c>
      <c r="J531" s="5">
        <v>113113</v>
      </c>
      <c r="K531" s="5">
        <v>678678</v>
      </c>
      <c r="L531" s="5">
        <v>0</v>
      </c>
      <c r="M531" s="5">
        <v>0</v>
      </c>
      <c r="N531" s="5">
        <f t="shared" si="48"/>
        <v>6</v>
      </c>
      <c r="O531" s="5">
        <v>0</v>
      </c>
      <c r="P531" s="5">
        <f t="shared" si="51"/>
        <v>6</v>
      </c>
    </row>
    <row r="532" spans="1:16" hidden="1" x14ac:dyDescent="0.3">
      <c r="A532" s="12">
        <v>45162</v>
      </c>
      <c r="B532" s="13" t="str">
        <f t="shared" si="46"/>
        <v>51135Gà muối 500g</v>
      </c>
      <c r="C532" s="13" t="s">
        <v>314</v>
      </c>
      <c r="D532" s="13" t="e">
        <f>+VLOOKUP(F532,[1]Ban_hang!$E$3:$G$326,3,0)</f>
        <v>#N/A</v>
      </c>
      <c r="E532" s="13" t="str">
        <f t="shared" si="47"/>
        <v>51135Gà muối 500g</v>
      </c>
      <c r="F532" s="9">
        <v>51135</v>
      </c>
      <c r="G532" s="9" t="s">
        <v>16</v>
      </c>
      <c r="H532" s="9" t="s">
        <v>27</v>
      </c>
      <c r="I532" s="8">
        <v>6</v>
      </c>
      <c r="J532" s="5">
        <v>89679</v>
      </c>
      <c r="K532" s="5">
        <v>538074</v>
      </c>
      <c r="L532" s="5">
        <v>0</v>
      </c>
      <c r="M532" s="5">
        <v>0</v>
      </c>
      <c r="N532" s="5">
        <f t="shared" si="48"/>
        <v>6</v>
      </c>
      <c r="O532" s="5">
        <v>0</v>
      </c>
      <c r="P532" s="5">
        <f t="shared" si="51"/>
        <v>6</v>
      </c>
    </row>
    <row r="533" spans="1:16" hidden="1" x14ac:dyDescent="0.3">
      <c r="A533" s="12">
        <v>45162</v>
      </c>
      <c r="B533" s="13" t="str">
        <f t="shared" si="46"/>
        <v>51180Chân giò heo muối 300g</v>
      </c>
      <c r="C533" s="13" t="s">
        <v>308</v>
      </c>
      <c r="D533" s="13" t="e">
        <f>+VLOOKUP(F533,[1]Ban_hang!$E$3:$G$326,3,0)</f>
        <v>#N/A</v>
      </c>
      <c r="E533" s="13" t="str">
        <f t="shared" si="47"/>
        <v>51180Chân giò heo muối 300g</v>
      </c>
      <c r="F533" s="9">
        <v>51180</v>
      </c>
      <c r="G533" s="9" t="s">
        <v>15</v>
      </c>
      <c r="H533" s="9" t="s">
        <v>27</v>
      </c>
      <c r="I533" s="8">
        <v>5</v>
      </c>
      <c r="J533" s="5">
        <v>69759</v>
      </c>
      <c r="K533" s="5">
        <v>348795</v>
      </c>
      <c r="L533" s="5">
        <v>0</v>
      </c>
      <c r="M533" s="5">
        <v>0</v>
      </c>
      <c r="N533" s="5">
        <f t="shared" si="48"/>
        <v>5</v>
      </c>
      <c r="O533" s="5">
        <v>0</v>
      </c>
      <c r="P533" s="5">
        <f t="shared" si="51"/>
        <v>5</v>
      </c>
    </row>
    <row r="534" spans="1:16" hidden="1" x14ac:dyDescent="0.3">
      <c r="A534" s="12">
        <v>45162</v>
      </c>
      <c r="B534" s="13" t="str">
        <f t="shared" si="46"/>
        <v>51180Tai heo muối 200g</v>
      </c>
      <c r="C534" s="13" t="s">
        <v>308</v>
      </c>
      <c r="D534" s="13" t="e">
        <f>+VLOOKUP(F534,[1]Ban_hang!$E$3:$G$326,3,0)</f>
        <v>#N/A</v>
      </c>
      <c r="E534" s="13" t="str">
        <f t="shared" si="47"/>
        <v>51180Tai heo muối 200g</v>
      </c>
      <c r="F534" s="9">
        <v>51180</v>
      </c>
      <c r="G534" s="9" t="s">
        <v>22</v>
      </c>
      <c r="H534" s="9" t="s">
        <v>27</v>
      </c>
      <c r="I534" s="8">
        <v>5</v>
      </c>
      <c r="J534" s="5">
        <v>52815</v>
      </c>
      <c r="K534" s="5">
        <v>264075</v>
      </c>
      <c r="L534" s="5">
        <v>0</v>
      </c>
      <c r="M534" s="5">
        <v>0</v>
      </c>
      <c r="N534" s="5">
        <f t="shared" si="48"/>
        <v>5</v>
      </c>
      <c r="O534" s="5">
        <v>0</v>
      </c>
      <c r="P534" s="5">
        <f t="shared" si="51"/>
        <v>5</v>
      </c>
    </row>
    <row r="535" spans="1:16" hidden="1" x14ac:dyDescent="0.3">
      <c r="A535" s="12">
        <v>45162</v>
      </c>
      <c r="B535" s="13" t="str">
        <f t="shared" si="46"/>
        <v>51180Gà muối 500g</v>
      </c>
      <c r="C535" s="13" t="s">
        <v>308</v>
      </c>
      <c r="D535" s="13" t="e">
        <f>+VLOOKUP(F535,[1]Ban_hang!$E$3:$G$326,3,0)</f>
        <v>#N/A</v>
      </c>
      <c r="E535" s="13" t="str">
        <f t="shared" si="47"/>
        <v>51180Gà muối 500g</v>
      </c>
      <c r="F535" s="9">
        <v>51180</v>
      </c>
      <c r="G535" s="9" t="s">
        <v>16</v>
      </c>
      <c r="H535" s="9" t="s">
        <v>27</v>
      </c>
      <c r="I535" s="8">
        <v>3</v>
      </c>
      <c r="J535" s="5">
        <v>89679</v>
      </c>
      <c r="K535" s="5">
        <v>269037</v>
      </c>
      <c r="L535" s="5">
        <v>0</v>
      </c>
      <c r="M535" s="5">
        <v>0</v>
      </c>
      <c r="N535" s="5">
        <f t="shared" si="48"/>
        <v>3</v>
      </c>
      <c r="O535" s="5">
        <v>0</v>
      </c>
      <c r="P535" s="5">
        <f t="shared" si="51"/>
        <v>3</v>
      </c>
    </row>
    <row r="536" spans="1:16" hidden="1" x14ac:dyDescent="0.3">
      <c r="A536" s="12">
        <v>45162</v>
      </c>
      <c r="B536" s="13" t="str">
        <f t="shared" si="46"/>
        <v>51181Chân giò heo muối 300g</v>
      </c>
      <c r="C536" s="13" t="s">
        <v>312</v>
      </c>
      <c r="D536" s="13" t="e">
        <f>+VLOOKUP(F536,[1]Ban_hang!$E$3:$G$326,3,0)</f>
        <v>#N/A</v>
      </c>
      <c r="E536" s="13" t="str">
        <f t="shared" si="47"/>
        <v>51181Chân giò heo muối 300g</v>
      </c>
      <c r="F536" s="9">
        <v>51181</v>
      </c>
      <c r="G536" s="9" t="s">
        <v>15</v>
      </c>
      <c r="H536" s="9" t="s">
        <v>27</v>
      </c>
      <c r="I536" s="8">
        <v>10</v>
      </c>
      <c r="J536" s="5">
        <v>69759</v>
      </c>
      <c r="K536" s="5">
        <v>697590</v>
      </c>
      <c r="L536" s="5">
        <v>0</v>
      </c>
      <c r="M536" s="5">
        <v>0</v>
      </c>
      <c r="N536" s="5">
        <f t="shared" si="48"/>
        <v>10</v>
      </c>
      <c r="O536" s="5">
        <v>0</v>
      </c>
      <c r="P536" s="5">
        <f t="shared" si="51"/>
        <v>10</v>
      </c>
    </row>
    <row r="537" spans="1:16" hidden="1" x14ac:dyDescent="0.3">
      <c r="A537" s="12">
        <v>45163</v>
      </c>
      <c r="B537" s="13" t="str">
        <f t="shared" si="46"/>
        <v>51183Chân giò heo muối 300g</v>
      </c>
      <c r="C537" s="13" t="s">
        <v>303</v>
      </c>
      <c r="D537" s="13" t="e">
        <f>+VLOOKUP(F537,[1]Ban_hang!$E$3:$G$326,3,0)</f>
        <v>#N/A</v>
      </c>
      <c r="E537" s="13" t="str">
        <f t="shared" si="47"/>
        <v>51183Chân giò heo muối 300g</v>
      </c>
      <c r="F537" s="9">
        <v>51183</v>
      </c>
      <c r="G537" s="9" t="s">
        <v>15</v>
      </c>
      <c r="H537" s="9" t="s">
        <v>27</v>
      </c>
      <c r="I537" s="8">
        <v>10</v>
      </c>
      <c r="J537" s="5">
        <v>69759</v>
      </c>
      <c r="K537" s="5">
        <v>697590</v>
      </c>
      <c r="L537" s="5">
        <v>0</v>
      </c>
      <c r="M537" s="5">
        <v>0</v>
      </c>
      <c r="N537" s="5">
        <f t="shared" si="48"/>
        <v>10</v>
      </c>
      <c r="O537" s="5">
        <v>0</v>
      </c>
      <c r="P537" s="5">
        <f t="shared" si="51"/>
        <v>10</v>
      </c>
    </row>
    <row r="538" spans="1:16" hidden="1" x14ac:dyDescent="0.3">
      <c r="A538" s="12">
        <v>45163</v>
      </c>
      <c r="B538" s="13" t="str">
        <f t="shared" si="46"/>
        <v>51183Gà muối 500g</v>
      </c>
      <c r="C538" s="13" t="s">
        <v>303</v>
      </c>
      <c r="D538" s="13" t="e">
        <f>+VLOOKUP(F538,[1]Ban_hang!$E$3:$G$326,3,0)</f>
        <v>#N/A</v>
      </c>
      <c r="E538" s="13" t="str">
        <f t="shared" si="47"/>
        <v>51183Gà muối 500g</v>
      </c>
      <c r="F538" s="9">
        <v>51183</v>
      </c>
      <c r="G538" s="9" t="s">
        <v>16</v>
      </c>
      <c r="H538" s="9" t="s">
        <v>27</v>
      </c>
      <c r="I538" s="8">
        <v>10</v>
      </c>
      <c r="J538" s="5">
        <v>105505</v>
      </c>
      <c r="K538" s="5">
        <v>1055050</v>
      </c>
      <c r="L538" s="5">
        <v>0</v>
      </c>
      <c r="M538" s="5">
        <v>0</v>
      </c>
      <c r="N538" s="5">
        <f t="shared" si="48"/>
        <v>10</v>
      </c>
      <c r="O538" s="5">
        <v>0</v>
      </c>
      <c r="P538" s="5">
        <f t="shared" si="51"/>
        <v>10</v>
      </c>
    </row>
    <row r="539" spans="1:16" hidden="1" x14ac:dyDescent="0.3">
      <c r="A539" s="12">
        <v>45163</v>
      </c>
      <c r="B539" s="13" t="str">
        <f t="shared" si="46"/>
        <v>51377Chân giò heo muối 300g</v>
      </c>
      <c r="C539" s="13" t="s">
        <v>335</v>
      </c>
      <c r="D539" s="13" t="e">
        <f>+VLOOKUP(F539,[1]Ban_hang!$E$3:$G$326,3,0)</f>
        <v>#N/A</v>
      </c>
      <c r="E539" s="13" t="str">
        <f t="shared" si="47"/>
        <v>51377Chân giò heo muối 300g</v>
      </c>
      <c r="F539" s="9">
        <v>51377</v>
      </c>
      <c r="G539" s="9" t="s">
        <v>15</v>
      </c>
      <c r="H539" s="9" t="s">
        <v>27</v>
      </c>
      <c r="I539" s="8">
        <v>5</v>
      </c>
      <c r="J539" s="5">
        <v>69759</v>
      </c>
      <c r="K539" s="5">
        <v>348795</v>
      </c>
      <c r="L539" s="5">
        <v>0</v>
      </c>
      <c r="M539" s="5">
        <v>0</v>
      </c>
      <c r="N539" s="5">
        <f t="shared" si="48"/>
        <v>5</v>
      </c>
      <c r="O539" s="5">
        <v>0</v>
      </c>
      <c r="P539" s="5">
        <f t="shared" si="51"/>
        <v>5</v>
      </c>
    </row>
    <row r="540" spans="1:16" hidden="1" x14ac:dyDescent="0.3">
      <c r="A540" s="12">
        <v>45163</v>
      </c>
      <c r="B540" s="13" t="str">
        <f t="shared" si="46"/>
        <v>51377Tai heo muối 200g</v>
      </c>
      <c r="C540" s="13" t="s">
        <v>335</v>
      </c>
      <c r="D540" s="13" t="e">
        <f>+VLOOKUP(F540,[1]Ban_hang!$E$3:$G$326,3,0)</f>
        <v>#N/A</v>
      </c>
      <c r="E540" s="13" t="str">
        <f t="shared" si="47"/>
        <v>51377Tai heo muối 200g</v>
      </c>
      <c r="F540" s="9">
        <v>51377</v>
      </c>
      <c r="G540" s="9" t="s">
        <v>22</v>
      </c>
      <c r="H540" s="9" t="s">
        <v>27</v>
      </c>
      <c r="I540" s="8">
        <v>3</v>
      </c>
      <c r="J540" s="5">
        <v>52815</v>
      </c>
      <c r="K540" s="5">
        <v>158445</v>
      </c>
      <c r="L540" s="5">
        <v>0</v>
      </c>
      <c r="M540" s="5">
        <v>0</v>
      </c>
      <c r="N540" s="5">
        <f t="shared" si="48"/>
        <v>3</v>
      </c>
      <c r="O540" s="5">
        <v>0</v>
      </c>
      <c r="P540" s="5">
        <f t="shared" si="51"/>
        <v>3</v>
      </c>
    </row>
    <row r="541" spans="1:16" hidden="1" x14ac:dyDescent="0.3">
      <c r="A541" s="12">
        <v>45163</v>
      </c>
      <c r="B541" s="13" t="str">
        <f t="shared" si="46"/>
        <v>51377Gà muối 500g</v>
      </c>
      <c r="C541" s="13" t="s">
        <v>335</v>
      </c>
      <c r="D541" s="13" t="e">
        <f>+VLOOKUP(F541,[1]Ban_hang!$E$3:$G$326,3,0)</f>
        <v>#N/A</v>
      </c>
      <c r="E541" s="13" t="str">
        <f t="shared" si="47"/>
        <v>51377Gà muối 500g</v>
      </c>
      <c r="F541" s="9">
        <v>51377</v>
      </c>
      <c r="G541" s="9" t="s">
        <v>16</v>
      </c>
      <c r="H541" s="9" t="s">
        <v>27</v>
      </c>
      <c r="I541" s="8">
        <v>5</v>
      </c>
      <c r="J541" s="5">
        <v>105505</v>
      </c>
      <c r="K541" s="5">
        <v>527525</v>
      </c>
      <c r="L541" s="5">
        <v>0</v>
      </c>
      <c r="M541" s="5">
        <v>0</v>
      </c>
      <c r="N541" s="5">
        <f t="shared" si="48"/>
        <v>5</v>
      </c>
      <c r="O541" s="5">
        <v>0</v>
      </c>
      <c r="P541" s="5">
        <f t="shared" si="51"/>
        <v>5</v>
      </c>
    </row>
    <row r="542" spans="1:16" hidden="1" x14ac:dyDescent="0.3">
      <c r="A542" s="12">
        <v>45163</v>
      </c>
      <c r="B542" s="13" t="str">
        <f t="shared" si="46"/>
        <v>51377Mọc Nấm Hương 250g</v>
      </c>
      <c r="C542" s="13" t="s">
        <v>335</v>
      </c>
      <c r="D542" s="13" t="e">
        <f>+VLOOKUP(F542,[1]Ban_hang!$E$3:$G$326,3,0)</f>
        <v>#N/A</v>
      </c>
      <c r="E542" s="13" t="str">
        <f t="shared" si="47"/>
        <v>51377Mọc Nấm Hương 250g</v>
      </c>
      <c r="F542" s="9">
        <v>51377</v>
      </c>
      <c r="G542" s="9" t="s">
        <v>6</v>
      </c>
      <c r="H542" s="9" t="s">
        <v>27</v>
      </c>
      <c r="I542" s="8">
        <v>3</v>
      </c>
      <c r="J542" s="5">
        <v>43700</v>
      </c>
      <c r="K542" s="5">
        <v>131100</v>
      </c>
      <c r="L542" s="5">
        <v>0</v>
      </c>
      <c r="M542" s="5">
        <v>0</v>
      </c>
      <c r="N542" s="5">
        <f t="shared" si="48"/>
        <v>3</v>
      </c>
      <c r="O542" s="5">
        <v>0</v>
      </c>
      <c r="P542" s="5">
        <f t="shared" si="51"/>
        <v>3</v>
      </c>
    </row>
    <row r="543" spans="1:16" hidden="1" x14ac:dyDescent="0.3">
      <c r="A543" s="12">
        <v>45163</v>
      </c>
      <c r="B543" s="13" t="str">
        <f t="shared" si="46"/>
        <v>51385Chân giò heo muối 300g</v>
      </c>
      <c r="C543" s="13" t="s">
        <v>304</v>
      </c>
      <c r="D543" s="13" t="e">
        <f>+VLOOKUP(F543,[1]Ban_hang!$E$3:$G$326,3,0)</f>
        <v>#N/A</v>
      </c>
      <c r="E543" s="13" t="str">
        <f t="shared" si="47"/>
        <v>51385Chân giò heo muối 300g</v>
      </c>
      <c r="F543" s="9">
        <v>51385</v>
      </c>
      <c r="G543" s="9" t="s">
        <v>15</v>
      </c>
      <c r="H543" s="9" t="s">
        <v>27</v>
      </c>
      <c r="I543" s="8">
        <v>10</v>
      </c>
      <c r="J543" s="5">
        <v>69759</v>
      </c>
      <c r="K543" s="5">
        <v>697590</v>
      </c>
      <c r="L543" s="5">
        <v>0</v>
      </c>
      <c r="M543" s="5">
        <v>0</v>
      </c>
      <c r="N543" s="5">
        <f t="shared" si="48"/>
        <v>10</v>
      </c>
      <c r="O543" s="5">
        <v>0</v>
      </c>
      <c r="P543" s="5">
        <f t="shared" si="51"/>
        <v>10</v>
      </c>
    </row>
    <row r="544" spans="1:16" hidden="1" x14ac:dyDescent="0.3">
      <c r="A544" s="12">
        <v>45163</v>
      </c>
      <c r="B544" s="13" t="str">
        <f t="shared" si="46"/>
        <v>51385Chân giò heo muối 500g</v>
      </c>
      <c r="C544" s="13" t="s">
        <v>304</v>
      </c>
      <c r="D544" s="13" t="e">
        <f>+VLOOKUP(F544,[1]Ban_hang!$E$3:$G$326,3,0)</f>
        <v>#N/A</v>
      </c>
      <c r="E544" s="13" t="str">
        <f t="shared" si="47"/>
        <v>51385Chân giò heo muối 500g</v>
      </c>
      <c r="F544" s="9">
        <v>51385</v>
      </c>
      <c r="G544" s="9" t="s">
        <v>14</v>
      </c>
      <c r="H544" s="9" t="s">
        <v>27</v>
      </c>
      <c r="I544" s="8">
        <v>10</v>
      </c>
      <c r="J544" s="5">
        <v>113113</v>
      </c>
      <c r="K544" s="5">
        <v>1131130</v>
      </c>
      <c r="L544" s="5">
        <v>0</v>
      </c>
      <c r="M544" s="5">
        <v>0</v>
      </c>
      <c r="N544" s="5">
        <f t="shared" si="48"/>
        <v>10</v>
      </c>
      <c r="O544" s="5">
        <v>2</v>
      </c>
      <c r="P544" s="5">
        <f t="shared" si="51"/>
        <v>8</v>
      </c>
    </row>
    <row r="545" spans="1:17" hidden="1" x14ac:dyDescent="0.3">
      <c r="A545" s="12">
        <v>45163</v>
      </c>
      <c r="B545" s="13" t="str">
        <f t="shared" si="46"/>
        <v>51385Tai heo muối 200g</v>
      </c>
      <c r="C545" s="13" t="s">
        <v>304</v>
      </c>
      <c r="D545" s="13" t="e">
        <f>+VLOOKUP(F545,[1]Ban_hang!$E$3:$G$326,3,0)</f>
        <v>#N/A</v>
      </c>
      <c r="E545" s="13" t="str">
        <f t="shared" si="47"/>
        <v>51385Tai heo muối 200g</v>
      </c>
      <c r="F545" s="9">
        <v>51385</v>
      </c>
      <c r="G545" s="9" t="s">
        <v>22</v>
      </c>
      <c r="H545" s="9" t="s">
        <v>27</v>
      </c>
      <c r="I545" s="8">
        <v>5</v>
      </c>
      <c r="J545" s="5">
        <v>52815</v>
      </c>
      <c r="K545" s="5">
        <v>264075</v>
      </c>
      <c r="L545" s="5">
        <v>0</v>
      </c>
      <c r="M545" s="5">
        <v>0</v>
      </c>
      <c r="N545" s="5">
        <f t="shared" si="48"/>
        <v>5</v>
      </c>
      <c r="O545" s="5">
        <v>0</v>
      </c>
      <c r="P545" s="5">
        <f t="shared" si="51"/>
        <v>5</v>
      </c>
    </row>
    <row r="546" spans="1:17" hidden="1" x14ac:dyDescent="0.3">
      <c r="A546" s="12">
        <v>45163</v>
      </c>
      <c r="B546" s="13" t="str">
        <f t="shared" si="46"/>
        <v>51385Bắp bò muối 200g</v>
      </c>
      <c r="C546" s="13" t="s">
        <v>304</v>
      </c>
      <c r="D546" s="13" t="e">
        <f>+VLOOKUP(F546,[1]Ban_hang!$E$3:$G$326,3,0)</f>
        <v>#N/A</v>
      </c>
      <c r="E546" s="13" t="str">
        <f t="shared" si="47"/>
        <v>51385Bắp bò muối 200g</v>
      </c>
      <c r="F546" s="9">
        <v>51385</v>
      </c>
      <c r="G546" s="9" t="s">
        <v>17</v>
      </c>
      <c r="H546" s="9" t="s">
        <v>27</v>
      </c>
      <c r="I546" s="8">
        <v>5</v>
      </c>
      <c r="J546" s="5">
        <v>83398</v>
      </c>
      <c r="K546" s="5">
        <v>416990</v>
      </c>
      <c r="L546" s="5">
        <v>0</v>
      </c>
      <c r="M546" s="5">
        <v>0</v>
      </c>
      <c r="N546" s="5">
        <f t="shared" si="48"/>
        <v>5</v>
      </c>
      <c r="O546" s="5">
        <v>0</v>
      </c>
      <c r="P546" s="5">
        <f t="shared" si="51"/>
        <v>5</v>
      </c>
    </row>
    <row r="547" spans="1:17" hidden="1" x14ac:dyDescent="0.3">
      <c r="A547" s="12">
        <v>45163</v>
      </c>
      <c r="B547" s="13" t="str">
        <f t="shared" si="46"/>
        <v>51385Giò Tai Lưỡi Xào 250g</v>
      </c>
      <c r="C547" s="13" t="s">
        <v>304</v>
      </c>
      <c r="D547" s="13" t="e">
        <f>+VLOOKUP(F547,[1]Ban_hang!$E$3:$G$326,3,0)</f>
        <v>#N/A</v>
      </c>
      <c r="E547" s="13" t="str">
        <f t="shared" si="47"/>
        <v>51385Giò Tai Lưỡi Xào 250g</v>
      </c>
      <c r="F547" s="9">
        <v>51385</v>
      </c>
      <c r="G547" s="9" t="s">
        <v>10</v>
      </c>
      <c r="H547" s="9" t="s">
        <v>27</v>
      </c>
      <c r="I547" s="8">
        <v>5</v>
      </c>
      <c r="J547" s="5">
        <v>47673</v>
      </c>
      <c r="K547" s="5">
        <v>238365</v>
      </c>
      <c r="L547" s="5">
        <v>0</v>
      </c>
      <c r="M547" s="5">
        <v>0</v>
      </c>
      <c r="N547" s="5">
        <f t="shared" si="48"/>
        <v>5</v>
      </c>
      <c r="O547" s="5">
        <v>0</v>
      </c>
      <c r="P547" s="5">
        <f t="shared" si="51"/>
        <v>5</v>
      </c>
    </row>
    <row r="548" spans="1:17" hidden="1" x14ac:dyDescent="0.3">
      <c r="A548" s="12">
        <v>45164</v>
      </c>
      <c r="B548" s="13" t="str">
        <f t="shared" si="46"/>
        <v>51417Gà muối 500g</v>
      </c>
      <c r="C548" s="13" t="s">
        <v>324</v>
      </c>
      <c r="D548" s="13" t="e">
        <f>+VLOOKUP(F548,[1]Ban_hang!$E$3:$G$326,3,0)</f>
        <v>#N/A</v>
      </c>
      <c r="E548" s="13" t="str">
        <f t="shared" si="47"/>
        <v>51417Gà muối 500g</v>
      </c>
      <c r="F548" s="9">
        <v>51417</v>
      </c>
      <c r="G548" s="9" t="s">
        <v>16</v>
      </c>
      <c r="H548" s="9" t="s">
        <v>27</v>
      </c>
      <c r="I548" s="8">
        <v>5</v>
      </c>
      <c r="J548" s="5">
        <v>105505</v>
      </c>
      <c r="K548" s="5">
        <v>527525</v>
      </c>
      <c r="L548" s="5">
        <v>0</v>
      </c>
      <c r="M548" s="5">
        <v>0</v>
      </c>
      <c r="N548" s="5">
        <f t="shared" si="48"/>
        <v>5</v>
      </c>
      <c r="O548" s="5">
        <v>0</v>
      </c>
      <c r="P548" s="5">
        <f t="shared" ref="P548:P557" si="52">+N548-O548</f>
        <v>5</v>
      </c>
    </row>
    <row r="549" spans="1:17" hidden="1" x14ac:dyDescent="0.3">
      <c r="A549" s="12">
        <v>45164</v>
      </c>
      <c r="B549" s="13" t="str">
        <f t="shared" si="46"/>
        <v>51417Giò Tai Lưỡi Xào 250g</v>
      </c>
      <c r="C549" s="13" t="s">
        <v>324</v>
      </c>
      <c r="D549" s="13" t="e">
        <f>+VLOOKUP(F549,[1]Ban_hang!$E$3:$G$326,3,0)</f>
        <v>#N/A</v>
      </c>
      <c r="E549" s="13" t="str">
        <f t="shared" si="47"/>
        <v>51417Giò Tai Lưỡi Xào 250g</v>
      </c>
      <c r="F549" s="9">
        <v>51417</v>
      </c>
      <c r="G549" s="9" t="s">
        <v>10</v>
      </c>
      <c r="H549" s="9" t="s">
        <v>27</v>
      </c>
      <c r="I549" s="8">
        <v>3</v>
      </c>
      <c r="J549" s="5">
        <v>47673</v>
      </c>
      <c r="K549" s="5">
        <v>143019</v>
      </c>
      <c r="L549" s="5">
        <v>0</v>
      </c>
      <c r="M549" s="8">
        <v>1</v>
      </c>
      <c r="N549" s="5">
        <f t="shared" si="48"/>
        <v>2</v>
      </c>
      <c r="O549" s="5">
        <v>0</v>
      </c>
      <c r="P549" s="5">
        <f t="shared" si="52"/>
        <v>2</v>
      </c>
    </row>
    <row r="550" spans="1:17" hidden="1" x14ac:dyDescent="0.3">
      <c r="A550" s="12">
        <v>45164</v>
      </c>
      <c r="B550" s="13" t="str">
        <f t="shared" si="46"/>
        <v>51417Mọc Nấm Hương 250g</v>
      </c>
      <c r="C550" s="13" t="s">
        <v>324</v>
      </c>
      <c r="D550" s="13" t="e">
        <f>+VLOOKUP(F550,[1]Ban_hang!$E$3:$G$326,3,0)</f>
        <v>#N/A</v>
      </c>
      <c r="E550" s="13" t="str">
        <f t="shared" si="47"/>
        <v>51417Mọc Nấm Hương 250g</v>
      </c>
      <c r="F550" s="9">
        <v>51417</v>
      </c>
      <c r="G550" s="9" t="s">
        <v>6</v>
      </c>
      <c r="H550" s="9" t="s">
        <v>27</v>
      </c>
      <c r="I550" s="8">
        <v>5</v>
      </c>
      <c r="J550" s="5">
        <v>43700</v>
      </c>
      <c r="K550" s="5">
        <v>218500</v>
      </c>
      <c r="L550" s="5">
        <v>0</v>
      </c>
      <c r="M550" s="8">
        <v>1</v>
      </c>
      <c r="N550" s="5">
        <f t="shared" si="48"/>
        <v>4</v>
      </c>
      <c r="O550" s="5">
        <v>0</v>
      </c>
      <c r="P550" s="5">
        <f t="shared" si="52"/>
        <v>4</v>
      </c>
    </row>
    <row r="551" spans="1:17" hidden="1" x14ac:dyDescent="0.3">
      <c r="A551" s="12">
        <v>45164</v>
      </c>
      <c r="B551" s="13" t="str">
        <f t="shared" si="46"/>
        <v>51457Chân giò heo muối 300g</v>
      </c>
      <c r="C551" s="13" t="s">
        <v>307</v>
      </c>
      <c r="D551" s="13" t="e">
        <f>+VLOOKUP(F551,[1]Ban_hang!$E$3:$G$326,3,0)</f>
        <v>#N/A</v>
      </c>
      <c r="E551" s="13" t="str">
        <f t="shared" si="47"/>
        <v>51457Chân giò heo muối 300g</v>
      </c>
      <c r="F551" s="9">
        <v>51457</v>
      </c>
      <c r="G551" s="9" t="s">
        <v>15</v>
      </c>
      <c r="H551" s="9" t="s">
        <v>27</v>
      </c>
      <c r="I551" s="8">
        <v>10</v>
      </c>
      <c r="J551" s="5">
        <v>69759</v>
      </c>
      <c r="K551" s="5">
        <v>697590</v>
      </c>
      <c r="L551" s="5">
        <v>0</v>
      </c>
      <c r="M551" s="5">
        <v>0</v>
      </c>
      <c r="N551" s="5">
        <f t="shared" si="48"/>
        <v>10</v>
      </c>
      <c r="O551" s="5">
        <v>0</v>
      </c>
      <c r="P551" s="5">
        <f t="shared" si="52"/>
        <v>10</v>
      </c>
    </row>
    <row r="552" spans="1:17" hidden="1" x14ac:dyDescent="0.3">
      <c r="A552" s="12">
        <v>45164</v>
      </c>
      <c r="B552" s="13" t="str">
        <f t="shared" si="46"/>
        <v>51457Gà muối 500g</v>
      </c>
      <c r="C552" s="13" t="s">
        <v>307</v>
      </c>
      <c r="D552" s="13" t="e">
        <f>+VLOOKUP(F552,[1]Ban_hang!$E$3:$G$326,3,0)</f>
        <v>#N/A</v>
      </c>
      <c r="E552" s="13" t="str">
        <f t="shared" si="47"/>
        <v>51457Gà muối 500g</v>
      </c>
      <c r="F552" s="9">
        <v>51457</v>
      </c>
      <c r="G552" s="9" t="s">
        <v>16</v>
      </c>
      <c r="H552" s="9" t="s">
        <v>27</v>
      </c>
      <c r="I552" s="8">
        <v>2</v>
      </c>
      <c r="J552" s="5">
        <v>105505</v>
      </c>
      <c r="K552" s="5">
        <v>211010</v>
      </c>
      <c r="L552" s="5">
        <v>0</v>
      </c>
      <c r="M552" s="5">
        <v>0</v>
      </c>
      <c r="N552" s="5">
        <f t="shared" si="48"/>
        <v>2</v>
      </c>
      <c r="O552" s="5">
        <v>0</v>
      </c>
      <c r="P552" s="5">
        <f t="shared" si="52"/>
        <v>2</v>
      </c>
    </row>
    <row r="553" spans="1:17" hidden="1" x14ac:dyDescent="0.3">
      <c r="A553" s="12">
        <v>45164</v>
      </c>
      <c r="B553" s="13" t="str">
        <f t="shared" si="46"/>
        <v>51457Mọc Nấm Hương 250g</v>
      </c>
      <c r="C553" s="13" t="s">
        <v>307</v>
      </c>
      <c r="D553" s="13" t="e">
        <f>+VLOOKUP(F553,[1]Ban_hang!$E$3:$G$326,3,0)</f>
        <v>#N/A</v>
      </c>
      <c r="E553" s="13" t="str">
        <f t="shared" si="47"/>
        <v>51457Mọc Nấm Hương 250g</v>
      </c>
      <c r="F553" s="9">
        <v>51457</v>
      </c>
      <c r="G553" s="9" t="s">
        <v>6</v>
      </c>
      <c r="H553" s="9" t="s">
        <v>27</v>
      </c>
      <c r="I553" s="8">
        <v>5</v>
      </c>
      <c r="J553" s="5">
        <v>43700</v>
      </c>
      <c r="K553" s="5">
        <v>218500</v>
      </c>
      <c r="L553" s="5">
        <v>0</v>
      </c>
      <c r="M553" s="5">
        <v>0</v>
      </c>
      <c r="N553" s="5">
        <f t="shared" si="48"/>
        <v>5</v>
      </c>
      <c r="O553" s="5">
        <v>0</v>
      </c>
      <c r="P553" s="5">
        <f t="shared" si="52"/>
        <v>5</v>
      </c>
    </row>
    <row r="554" spans="1:17" hidden="1" x14ac:dyDescent="0.3">
      <c r="A554" s="12">
        <v>45166</v>
      </c>
      <c r="B554" s="13" t="str">
        <f t="shared" si="46"/>
        <v>51463Gà muối 500g</v>
      </c>
      <c r="C554" s="13" t="s">
        <v>312</v>
      </c>
      <c r="D554" s="13" t="e">
        <f>+VLOOKUP(F554,[1]Ban_hang!$E$3:$G$326,3,0)</f>
        <v>#N/A</v>
      </c>
      <c r="E554" s="13" t="str">
        <f t="shared" si="47"/>
        <v>51463Gà muối 500g</v>
      </c>
      <c r="F554" s="9">
        <v>51463</v>
      </c>
      <c r="G554" s="9" t="s">
        <v>16</v>
      </c>
      <c r="H554" s="9" t="s">
        <v>27</v>
      </c>
      <c r="I554" s="8">
        <v>5</v>
      </c>
      <c r="J554" s="5">
        <v>105505</v>
      </c>
      <c r="K554" s="5">
        <v>527525</v>
      </c>
      <c r="L554" s="5">
        <v>0</v>
      </c>
      <c r="M554" s="5">
        <v>0</v>
      </c>
      <c r="N554" s="5">
        <f t="shared" si="48"/>
        <v>5</v>
      </c>
      <c r="O554" s="5">
        <v>0</v>
      </c>
      <c r="P554" s="5">
        <f t="shared" si="52"/>
        <v>5</v>
      </c>
    </row>
    <row r="555" spans="1:17" hidden="1" x14ac:dyDescent="0.3">
      <c r="A555" s="12">
        <v>45166</v>
      </c>
      <c r="B555" s="13" t="str">
        <f t="shared" si="46"/>
        <v>51464Tai heo muối 200g</v>
      </c>
      <c r="C555" s="13" t="s">
        <v>331</v>
      </c>
      <c r="D555" s="13" t="e">
        <f>+VLOOKUP(F555,[1]Ban_hang!$E$3:$G$326,3,0)</f>
        <v>#N/A</v>
      </c>
      <c r="E555" s="13" t="str">
        <f t="shared" si="47"/>
        <v>51464Tai heo muối 200g</v>
      </c>
      <c r="F555" s="9">
        <v>51464</v>
      </c>
      <c r="G555" s="9" t="s">
        <v>22</v>
      </c>
      <c r="H555" s="9" t="s">
        <v>27</v>
      </c>
      <c r="I555" s="8">
        <v>6</v>
      </c>
      <c r="J555" s="5">
        <v>52815</v>
      </c>
      <c r="K555" s="5">
        <v>316890</v>
      </c>
      <c r="L555" s="5">
        <v>0</v>
      </c>
      <c r="M555" s="5">
        <v>0</v>
      </c>
      <c r="N555" s="5">
        <f t="shared" si="48"/>
        <v>6</v>
      </c>
      <c r="O555" s="5">
        <v>2</v>
      </c>
      <c r="P555" s="5">
        <f t="shared" si="52"/>
        <v>4</v>
      </c>
      <c r="Q555" s="38">
        <v>1</v>
      </c>
    </row>
    <row r="556" spans="1:17" hidden="1" x14ac:dyDescent="0.3">
      <c r="A556" s="12">
        <v>45166</v>
      </c>
      <c r="B556" s="13" t="str">
        <f t="shared" si="46"/>
        <v>51464Bắp bò muối 300g</v>
      </c>
      <c r="C556" s="13" t="s">
        <v>331</v>
      </c>
      <c r="D556" s="13" t="e">
        <f>+VLOOKUP(F556,[1]Ban_hang!$E$3:$G$326,3,0)</f>
        <v>#N/A</v>
      </c>
      <c r="E556" s="13" t="str">
        <f t="shared" si="47"/>
        <v>51464Bắp bò muối 300g</v>
      </c>
      <c r="F556" s="9">
        <v>51464</v>
      </c>
      <c r="G556" s="9" t="s">
        <v>8</v>
      </c>
      <c r="H556" s="9" t="s">
        <v>27</v>
      </c>
      <c r="I556" s="8">
        <v>6</v>
      </c>
      <c r="J556" s="5">
        <v>124376</v>
      </c>
      <c r="K556" s="5">
        <v>746256</v>
      </c>
      <c r="L556" s="5">
        <v>0</v>
      </c>
      <c r="M556" s="5">
        <v>0</v>
      </c>
      <c r="N556" s="5">
        <f t="shared" si="48"/>
        <v>6</v>
      </c>
      <c r="O556" s="5">
        <v>0</v>
      </c>
      <c r="P556" s="5">
        <f t="shared" si="52"/>
        <v>6</v>
      </c>
    </row>
    <row r="557" spans="1:17" hidden="1" x14ac:dyDescent="0.3">
      <c r="A557" s="12">
        <v>45166</v>
      </c>
      <c r="B557" s="13" t="str">
        <f t="shared" si="46"/>
        <v>51464Giò Tai Lưỡi Xào 250g</v>
      </c>
      <c r="C557" s="13" t="s">
        <v>331</v>
      </c>
      <c r="D557" s="13" t="e">
        <f>+VLOOKUP(F557,[1]Ban_hang!$E$3:$G$326,3,0)</f>
        <v>#N/A</v>
      </c>
      <c r="E557" s="13" t="str">
        <f t="shared" si="47"/>
        <v>51464Giò Tai Lưỡi Xào 250g</v>
      </c>
      <c r="F557" s="9">
        <v>51464</v>
      </c>
      <c r="G557" s="9" t="s">
        <v>10</v>
      </c>
      <c r="H557" s="9" t="s">
        <v>27</v>
      </c>
      <c r="I557" s="8">
        <v>10</v>
      </c>
      <c r="J557" s="5">
        <v>47673</v>
      </c>
      <c r="K557" s="5">
        <v>476730</v>
      </c>
      <c r="L557" s="5">
        <v>0</v>
      </c>
      <c r="M557" s="5">
        <v>0</v>
      </c>
      <c r="N557" s="5">
        <f t="shared" si="48"/>
        <v>10</v>
      </c>
      <c r="O557" s="5">
        <v>0</v>
      </c>
      <c r="P557" s="5">
        <f t="shared" si="52"/>
        <v>10</v>
      </c>
    </row>
    <row r="558" spans="1:17" hidden="1" x14ac:dyDescent="0.3">
      <c r="A558" s="12">
        <v>45166</v>
      </c>
      <c r="B558" s="13" t="str">
        <f t="shared" si="46"/>
        <v>51467Tai heo muối 200g</v>
      </c>
      <c r="C558" s="13" t="s">
        <v>311</v>
      </c>
      <c r="D558" s="13" t="e">
        <f>+VLOOKUP(F558,[1]Ban_hang!$E$3:$G$326,3,0)</f>
        <v>#N/A</v>
      </c>
      <c r="E558" s="13" t="str">
        <f t="shared" si="47"/>
        <v>51467Tai heo muối 200g</v>
      </c>
      <c r="F558" s="9">
        <v>51467</v>
      </c>
      <c r="G558" s="9" t="s">
        <v>22</v>
      </c>
      <c r="H558" s="9" t="s">
        <v>27</v>
      </c>
      <c r="I558" s="8">
        <v>3</v>
      </c>
      <c r="J558" s="5">
        <v>52815</v>
      </c>
      <c r="K558" s="5">
        <v>158445</v>
      </c>
      <c r="L558" s="5">
        <v>0</v>
      </c>
      <c r="M558" s="8">
        <v>1</v>
      </c>
      <c r="N558" s="5">
        <f t="shared" si="48"/>
        <v>2</v>
      </c>
      <c r="O558" s="5">
        <v>0</v>
      </c>
      <c r="P558" s="5">
        <f t="shared" ref="P558:P561" si="53">+N558-O558</f>
        <v>2</v>
      </c>
    </row>
    <row r="559" spans="1:17" hidden="1" x14ac:dyDescent="0.3">
      <c r="A559" s="12">
        <v>45166</v>
      </c>
      <c r="B559" s="13" t="str">
        <f t="shared" si="46"/>
        <v>51467Gà muối 500g</v>
      </c>
      <c r="C559" s="13" t="s">
        <v>311</v>
      </c>
      <c r="D559" s="13" t="e">
        <f>+VLOOKUP(F559,[1]Ban_hang!$E$3:$G$326,3,0)</f>
        <v>#N/A</v>
      </c>
      <c r="E559" s="13" t="str">
        <f t="shared" si="47"/>
        <v>51467Gà muối 500g</v>
      </c>
      <c r="F559" s="9">
        <v>51467</v>
      </c>
      <c r="G559" s="9" t="s">
        <v>16</v>
      </c>
      <c r="H559" s="9" t="s">
        <v>27</v>
      </c>
      <c r="I559" s="8">
        <v>10</v>
      </c>
      <c r="J559" s="5">
        <v>105505</v>
      </c>
      <c r="K559" s="5">
        <v>1055050</v>
      </c>
      <c r="L559" s="5">
        <v>0</v>
      </c>
      <c r="M559" s="5">
        <v>0</v>
      </c>
      <c r="N559" s="5">
        <f t="shared" si="48"/>
        <v>10</v>
      </c>
      <c r="O559" s="5">
        <v>0</v>
      </c>
      <c r="P559" s="5">
        <f t="shared" si="53"/>
        <v>10</v>
      </c>
    </row>
    <row r="560" spans="1:17" hidden="1" x14ac:dyDescent="0.3">
      <c r="A560" s="12">
        <v>45166</v>
      </c>
      <c r="B560" s="13" t="str">
        <f t="shared" si="46"/>
        <v>51467Chân giò heo muối 300g</v>
      </c>
      <c r="C560" s="13" t="s">
        <v>311</v>
      </c>
      <c r="D560" s="13" t="e">
        <f>+VLOOKUP(F560,[1]Ban_hang!$E$3:$G$326,3,0)</f>
        <v>#N/A</v>
      </c>
      <c r="E560" s="13" t="str">
        <f t="shared" si="47"/>
        <v>51467Chân giò heo muối 300g</v>
      </c>
      <c r="F560" s="9">
        <v>51467</v>
      </c>
      <c r="G560" s="9" t="s">
        <v>15</v>
      </c>
      <c r="H560" s="9" t="s">
        <v>27</v>
      </c>
      <c r="I560" s="8">
        <v>3</v>
      </c>
      <c r="J560" s="5">
        <v>69759</v>
      </c>
      <c r="K560" s="5">
        <v>209277</v>
      </c>
      <c r="L560" s="5">
        <v>0</v>
      </c>
      <c r="M560" s="5">
        <v>0</v>
      </c>
      <c r="N560" s="5">
        <f t="shared" si="48"/>
        <v>3</v>
      </c>
      <c r="O560" s="5">
        <v>0</v>
      </c>
      <c r="P560" s="5">
        <f t="shared" si="53"/>
        <v>3</v>
      </c>
    </row>
    <row r="561" spans="1:17" hidden="1" x14ac:dyDescent="0.3">
      <c r="A561" s="12">
        <v>45166</v>
      </c>
      <c r="B561" s="13" t="str">
        <f t="shared" si="46"/>
        <v>51495Gà muối 500g</v>
      </c>
      <c r="C561" s="13" t="s">
        <v>319</v>
      </c>
      <c r="D561" s="13" t="e">
        <f>+VLOOKUP(F561,[1]Ban_hang!$E$3:$G$326,3,0)</f>
        <v>#N/A</v>
      </c>
      <c r="E561" s="13" t="str">
        <f t="shared" si="47"/>
        <v>51495Gà muối 500g</v>
      </c>
      <c r="F561" s="9">
        <v>51495</v>
      </c>
      <c r="G561" s="9" t="s">
        <v>16</v>
      </c>
      <c r="H561" s="9" t="s">
        <v>27</v>
      </c>
      <c r="I561" s="8">
        <v>5</v>
      </c>
      <c r="J561" s="5">
        <v>105505</v>
      </c>
      <c r="K561" s="5">
        <v>527525</v>
      </c>
      <c r="L561" s="5">
        <v>0</v>
      </c>
      <c r="M561" s="5">
        <v>0</v>
      </c>
      <c r="N561" s="5">
        <f t="shared" si="48"/>
        <v>5</v>
      </c>
      <c r="O561" s="5">
        <v>1</v>
      </c>
      <c r="P561" s="5">
        <f t="shared" si="53"/>
        <v>4</v>
      </c>
    </row>
    <row r="562" spans="1:17" hidden="1" x14ac:dyDescent="0.3">
      <c r="A562" s="12">
        <v>45166</v>
      </c>
      <c r="B562" s="13" t="str">
        <f t="shared" si="46"/>
        <v>51496Chân giò heo muối 300g</v>
      </c>
      <c r="C562" s="13" t="s">
        <v>332</v>
      </c>
      <c r="D562" s="13" t="e">
        <f>+VLOOKUP(F562,[1]Ban_hang!$E$3:$G$326,3,0)</f>
        <v>#N/A</v>
      </c>
      <c r="E562" s="13" t="str">
        <f t="shared" si="47"/>
        <v>51496Chân giò heo muối 300g</v>
      </c>
      <c r="F562" s="9">
        <v>51496</v>
      </c>
      <c r="G562" s="9" t="s">
        <v>15</v>
      </c>
      <c r="H562" s="9" t="s">
        <v>27</v>
      </c>
      <c r="I562" s="8">
        <v>3</v>
      </c>
      <c r="J562" s="5">
        <v>69759</v>
      </c>
      <c r="K562" s="5">
        <v>209277</v>
      </c>
      <c r="L562" s="5">
        <v>0</v>
      </c>
      <c r="M562" s="5">
        <v>0</v>
      </c>
      <c r="N562" s="5">
        <f t="shared" si="48"/>
        <v>3</v>
      </c>
      <c r="O562" s="5">
        <v>1</v>
      </c>
      <c r="P562" s="5">
        <f t="shared" si="49"/>
        <v>209276</v>
      </c>
    </row>
    <row r="563" spans="1:17" hidden="1" x14ac:dyDescent="0.3">
      <c r="A563" s="12">
        <v>45166</v>
      </c>
      <c r="B563" s="13" t="str">
        <f t="shared" si="46"/>
        <v>51496Tai heo muối 200g</v>
      </c>
      <c r="C563" s="13" t="s">
        <v>332</v>
      </c>
      <c r="D563" s="13" t="e">
        <f>+VLOOKUP(F563,[1]Ban_hang!$E$3:$G$326,3,0)</f>
        <v>#N/A</v>
      </c>
      <c r="E563" s="13" t="str">
        <f t="shared" si="47"/>
        <v>51496Tai heo muối 200g</v>
      </c>
      <c r="F563" s="9">
        <v>51496</v>
      </c>
      <c r="G563" s="9" t="s">
        <v>22</v>
      </c>
      <c r="H563" s="9" t="s">
        <v>27</v>
      </c>
      <c r="I563" s="8">
        <v>5</v>
      </c>
      <c r="J563" s="5">
        <v>52815</v>
      </c>
      <c r="K563" s="5">
        <v>264075</v>
      </c>
      <c r="L563" s="5">
        <v>0</v>
      </c>
      <c r="M563" s="5">
        <v>0</v>
      </c>
      <c r="N563" s="5">
        <f t="shared" si="48"/>
        <v>5</v>
      </c>
      <c r="O563" s="5">
        <v>2</v>
      </c>
      <c r="P563" s="5">
        <f t="shared" si="49"/>
        <v>264073</v>
      </c>
    </row>
    <row r="564" spans="1:17" hidden="1" x14ac:dyDescent="0.3">
      <c r="A564" s="12">
        <v>45166</v>
      </c>
      <c r="B564" s="13" t="str">
        <f t="shared" si="46"/>
        <v>51496Gà muối 500g</v>
      </c>
      <c r="C564" s="13" t="s">
        <v>332</v>
      </c>
      <c r="D564" s="13" t="e">
        <f>+VLOOKUP(F564,[1]Ban_hang!$E$3:$G$326,3,0)</f>
        <v>#N/A</v>
      </c>
      <c r="E564" s="13" t="str">
        <f t="shared" si="47"/>
        <v>51496Gà muối 500g</v>
      </c>
      <c r="F564" s="9">
        <v>51496</v>
      </c>
      <c r="G564" s="9" t="s">
        <v>16</v>
      </c>
      <c r="H564" s="9" t="s">
        <v>27</v>
      </c>
      <c r="I564" s="8">
        <v>3</v>
      </c>
      <c r="J564" s="5">
        <v>105505</v>
      </c>
      <c r="K564" s="5">
        <v>316515</v>
      </c>
      <c r="L564" s="5">
        <v>0</v>
      </c>
      <c r="M564" s="5">
        <v>0</v>
      </c>
      <c r="N564" s="5">
        <f t="shared" si="48"/>
        <v>3</v>
      </c>
      <c r="O564" s="5">
        <v>1</v>
      </c>
      <c r="P564" s="5">
        <f t="shared" si="49"/>
        <v>316514</v>
      </c>
    </row>
    <row r="565" spans="1:17" hidden="1" x14ac:dyDescent="0.3">
      <c r="A565" s="12">
        <v>45166</v>
      </c>
      <c r="B565" s="13" t="str">
        <f t="shared" si="46"/>
        <v>51499Chân giò heo muối 300g</v>
      </c>
      <c r="C565" s="13" t="s">
        <v>310</v>
      </c>
      <c r="D565" s="13" t="e">
        <f>+VLOOKUP(F565,[1]Ban_hang!$E$3:$G$326,3,0)</f>
        <v>#N/A</v>
      </c>
      <c r="E565" s="13" t="str">
        <f t="shared" si="47"/>
        <v>51499Chân giò heo muối 300g</v>
      </c>
      <c r="F565" s="9">
        <v>51499</v>
      </c>
      <c r="G565" s="9" t="s">
        <v>15</v>
      </c>
      <c r="H565" s="9" t="s">
        <v>27</v>
      </c>
      <c r="I565" s="8">
        <v>10</v>
      </c>
      <c r="J565" s="5">
        <v>69759</v>
      </c>
      <c r="K565" s="5">
        <v>697590</v>
      </c>
      <c r="L565" s="5">
        <v>0</v>
      </c>
      <c r="M565" s="5">
        <v>0</v>
      </c>
      <c r="N565" s="5">
        <f t="shared" si="48"/>
        <v>10</v>
      </c>
      <c r="O565" s="5">
        <v>0</v>
      </c>
      <c r="P565" s="5">
        <f t="shared" ref="P565:P596" si="54">+N565-O565</f>
        <v>10</v>
      </c>
    </row>
    <row r="566" spans="1:17" hidden="1" x14ac:dyDescent="0.3">
      <c r="A566" s="12">
        <v>45166</v>
      </c>
      <c r="B566" s="13" t="str">
        <f t="shared" si="46"/>
        <v>51499Tai heo muối 400g</v>
      </c>
      <c r="C566" s="13" t="s">
        <v>310</v>
      </c>
      <c r="D566" s="13" t="e">
        <f>+VLOOKUP(F566,[1]Ban_hang!$E$3:$G$326,3,0)</f>
        <v>#N/A</v>
      </c>
      <c r="E566" s="13" t="str">
        <f t="shared" si="47"/>
        <v>51499Tai heo muối 400g</v>
      </c>
      <c r="F566" s="9">
        <v>51499</v>
      </c>
      <c r="G566" s="9" t="s">
        <v>11</v>
      </c>
      <c r="H566" s="9" t="s">
        <v>27</v>
      </c>
      <c r="I566" s="8">
        <v>5</v>
      </c>
      <c r="J566" s="5">
        <v>101845</v>
      </c>
      <c r="K566" s="5">
        <v>509225</v>
      </c>
      <c r="L566" s="5">
        <v>0</v>
      </c>
      <c r="M566" s="5">
        <v>0</v>
      </c>
      <c r="N566" s="5">
        <f t="shared" si="48"/>
        <v>5</v>
      </c>
      <c r="O566" s="5">
        <v>0</v>
      </c>
      <c r="P566" s="5">
        <f t="shared" si="54"/>
        <v>5</v>
      </c>
    </row>
    <row r="567" spans="1:17" hidden="1" x14ac:dyDescent="0.3">
      <c r="A567" s="12">
        <v>45166</v>
      </c>
      <c r="B567" s="13" t="str">
        <f t="shared" si="46"/>
        <v>51499Gà muối 500g</v>
      </c>
      <c r="C567" s="13" t="s">
        <v>310</v>
      </c>
      <c r="D567" s="13" t="e">
        <f>+VLOOKUP(F567,[1]Ban_hang!$E$3:$G$326,3,0)</f>
        <v>#N/A</v>
      </c>
      <c r="E567" s="13" t="str">
        <f t="shared" si="47"/>
        <v>51499Gà muối 500g</v>
      </c>
      <c r="F567" s="9">
        <v>51499</v>
      </c>
      <c r="G567" s="9" t="s">
        <v>16</v>
      </c>
      <c r="H567" s="9" t="s">
        <v>27</v>
      </c>
      <c r="I567" s="8">
        <v>10</v>
      </c>
      <c r="J567" s="5">
        <v>105505</v>
      </c>
      <c r="K567" s="5">
        <v>1055050</v>
      </c>
      <c r="L567" s="5">
        <v>0</v>
      </c>
      <c r="M567" s="5">
        <v>0</v>
      </c>
      <c r="N567" s="5">
        <f t="shared" si="48"/>
        <v>10</v>
      </c>
      <c r="O567" s="5">
        <v>0</v>
      </c>
      <c r="P567" s="5">
        <f t="shared" si="54"/>
        <v>10</v>
      </c>
    </row>
    <row r="568" spans="1:17" hidden="1" x14ac:dyDescent="0.3">
      <c r="A568" s="12">
        <v>45166</v>
      </c>
      <c r="B568" s="13" t="str">
        <f t="shared" si="46"/>
        <v>51501Chân giò heo muối 300g</v>
      </c>
      <c r="C568" s="13" t="s">
        <v>321</v>
      </c>
      <c r="D568" s="13" t="e">
        <f>+VLOOKUP(F568,[1]Ban_hang!$E$3:$G$326,3,0)</f>
        <v>#N/A</v>
      </c>
      <c r="E568" s="13" t="str">
        <f t="shared" si="47"/>
        <v>51501Chân giò heo muối 300g</v>
      </c>
      <c r="F568" s="9">
        <v>51501</v>
      </c>
      <c r="G568" s="9" t="s">
        <v>15</v>
      </c>
      <c r="H568" s="9" t="s">
        <v>27</v>
      </c>
      <c r="I568" s="8">
        <v>10</v>
      </c>
      <c r="J568" s="5">
        <v>69759</v>
      </c>
      <c r="K568" s="5">
        <v>697590</v>
      </c>
      <c r="L568" s="5">
        <v>0</v>
      </c>
      <c r="M568" s="5">
        <v>0</v>
      </c>
      <c r="N568" s="5">
        <f t="shared" si="48"/>
        <v>10</v>
      </c>
      <c r="O568" s="5">
        <v>0</v>
      </c>
      <c r="P568" s="5">
        <f t="shared" si="54"/>
        <v>10</v>
      </c>
    </row>
    <row r="569" spans="1:17" hidden="1" x14ac:dyDescent="0.3">
      <c r="A569" s="12">
        <v>45166</v>
      </c>
      <c r="B569" s="13" t="str">
        <f t="shared" si="46"/>
        <v>51501Chân giò heo muối 500g</v>
      </c>
      <c r="C569" s="13" t="s">
        <v>321</v>
      </c>
      <c r="D569" s="13" t="e">
        <f>+VLOOKUP(F569,[1]Ban_hang!$E$3:$G$326,3,0)</f>
        <v>#N/A</v>
      </c>
      <c r="E569" s="13" t="str">
        <f t="shared" si="47"/>
        <v>51501Chân giò heo muối 500g</v>
      </c>
      <c r="F569" s="9">
        <v>51501</v>
      </c>
      <c r="G569" s="9" t="s">
        <v>14</v>
      </c>
      <c r="H569" s="9" t="s">
        <v>27</v>
      </c>
      <c r="I569" s="8">
        <v>5</v>
      </c>
      <c r="J569" s="5">
        <v>113113</v>
      </c>
      <c r="K569" s="5">
        <v>565565</v>
      </c>
      <c r="L569" s="5">
        <v>0</v>
      </c>
      <c r="M569" s="5">
        <v>0</v>
      </c>
      <c r="N569" s="5">
        <f t="shared" si="48"/>
        <v>5</v>
      </c>
      <c r="O569" s="5">
        <v>0</v>
      </c>
      <c r="P569" s="5">
        <f t="shared" si="54"/>
        <v>5</v>
      </c>
    </row>
    <row r="570" spans="1:17" hidden="1" x14ac:dyDescent="0.3">
      <c r="A570" s="12">
        <v>45166</v>
      </c>
      <c r="B570" s="13" t="str">
        <f t="shared" si="46"/>
        <v>51501Tai heo muối 200g</v>
      </c>
      <c r="C570" s="13" t="s">
        <v>321</v>
      </c>
      <c r="D570" s="13" t="e">
        <f>+VLOOKUP(F570,[1]Ban_hang!$E$3:$G$326,3,0)</f>
        <v>#N/A</v>
      </c>
      <c r="E570" s="13" t="str">
        <f t="shared" si="47"/>
        <v>51501Tai heo muối 200g</v>
      </c>
      <c r="F570" s="9">
        <v>51501</v>
      </c>
      <c r="G570" s="9" t="s">
        <v>22</v>
      </c>
      <c r="H570" s="9" t="s">
        <v>27</v>
      </c>
      <c r="I570" s="8">
        <v>5</v>
      </c>
      <c r="J570" s="5">
        <v>52815</v>
      </c>
      <c r="K570" s="5">
        <v>264075</v>
      </c>
      <c r="L570" s="5">
        <v>0</v>
      </c>
      <c r="M570" s="5">
        <v>0</v>
      </c>
      <c r="N570" s="5">
        <f t="shared" si="48"/>
        <v>5</v>
      </c>
      <c r="O570" s="5">
        <v>0</v>
      </c>
      <c r="P570" s="5">
        <f t="shared" si="54"/>
        <v>5</v>
      </c>
    </row>
    <row r="571" spans="1:17" hidden="1" x14ac:dyDescent="0.3">
      <c r="A571" s="12">
        <v>45166</v>
      </c>
      <c r="B571" s="13" t="str">
        <f t="shared" si="46"/>
        <v>51501Gà muối 500g</v>
      </c>
      <c r="C571" s="13" t="s">
        <v>321</v>
      </c>
      <c r="D571" s="13" t="e">
        <f>+VLOOKUP(F571,[1]Ban_hang!$E$3:$G$326,3,0)</f>
        <v>#N/A</v>
      </c>
      <c r="E571" s="13" t="str">
        <f t="shared" si="47"/>
        <v>51501Gà muối 500g</v>
      </c>
      <c r="F571" s="9">
        <v>51501</v>
      </c>
      <c r="G571" s="9" t="s">
        <v>16</v>
      </c>
      <c r="H571" s="9" t="s">
        <v>27</v>
      </c>
      <c r="I571" s="8">
        <v>15</v>
      </c>
      <c r="J571" s="5">
        <v>105505</v>
      </c>
      <c r="K571" s="5">
        <v>1582575</v>
      </c>
      <c r="L571" s="5">
        <v>0</v>
      </c>
      <c r="M571" s="5">
        <v>0</v>
      </c>
      <c r="N571" s="5">
        <f t="shared" si="48"/>
        <v>15</v>
      </c>
      <c r="O571" s="5">
        <v>0</v>
      </c>
      <c r="P571" s="5">
        <f t="shared" si="54"/>
        <v>15</v>
      </c>
    </row>
    <row r="572" spans="1:17" hidden="1" x14ac:dyDescent="0.3">
      <c r="A572" s="12">
        <v>45166</v>
      </c>
      <c r="B572" s="13" t="str">
        <f t="shared" si="46"/>
        <v>51501Bắp bò muối 200g</v>
      </c>
      <c r="C572" s="13" t="s">
        <v>321</v>
      </c>
      <c r="D572" s="13" t="e">
        <f>+VLOOKUP(F572,[1]Ban_hang!$E$3:$G$326,3,0)</f>
        <v>#N/A</v>
      </c>
      <c r="E572" s="13" t="str">
        <f t="shared" si="47"/>
        <v>51501Bắp bò muối 200g</v>
      </c>
      <c r="F572" s="9">
        <v>51501</v>
      </c>
      <c r="G572" s="9" t="s">
        <v>17</v>
      </c>
      <c r="H572" s="9" t="s">
        <v>27</v>
      </c>
      <c r="I572" s="8">
        <v>3</v>
      </c>
      <c r="J572" s="5">
        <v>83398</v>
      </c>
      <c r="K572" s="5">
        <v>250194</v>
      </c>
      <c r="L572" s="5">
        <v>0</v>
      </c>
      <c r="M572" s="5">
        <v>0</v>
      </c>
      <c r="N572" s="5">
        <f t="shared" si="48"/>
        <v>3</v>
      </c>
      <c r="O572" s="5">
        <v>0</v>
      </c>
      <c r="P572" s="5">
        <f t="shared" si="54"/>
        <v>3</v>
      </c>
    </row>
    <row r="573" spans="1:17" hidden="1" x14ac:dyDescent="0.3">
      <c r="A573" s="12">
        <v>45166</v>
      </c>
      <c r="B573" s="13" t="str">
        <f t="shared" si="46"/>
        <v>51501Giò Tai Lưỡi Xào 250g</v>
      </c>
      <c r="C573" s="13" t="s">
        <v>321</v>
      </c>
      <c r="D573" s="13" t="e">
        <f>+VLOOKUP(F573,[1]Ban_hang!$E$3:$G$326,3,0)</f>
        <v>#N/A</v>
      </c>
      <c r="E573" s="13" t="str">
        <f t="shared" si="47"/>
        <v>51501Giò Tai Lưỡi Xào 250g</v>
      </c>
      <c r="F573" s="9">
        <v>51501</v>
      </c>
      <c r="G573" s="9" t="s">
        <v>10</v>
      </c>
      <c r="H573" s="9" t="s">
        <v>27</v>
      </c>
      <c r="I573" s="8">
        <v>5</v>
      </c>
      <c r="J573" s="5">
        <v>47673</v>
      </c>
      <c r="K573" s="5">
        <v>238365</v>
      </c>
      <c r="L573" s="5">
        <v>0</v>
      </c>
      <c r="M573" s="5">
        <v>0</v>
      </c>
      <c r="N573" s="5">
        <f t="shared" si="48"/>
        <v>5</v>
      </c>
      <c r="O573" s="5">
        <v>0</v>
      </c>
      <c r="P573" s="5">
        <f t="shared" si="54"/>
        <v>5</v>
      </c>
    </row>
    <row r="574" spans="1:17" hidden="1" x14ac:dyDescent="0.3">
      <c r="A574" s="12">
        <v>45166</v>
      </c>
      <c r="B574" s="13" t="str">
        <f t="shared" si="46"/>
        <v>51501Mọc Nấm Hương 250g</v>
      </c>
      <c r="C574" s="13" t="s">
        <v>321</v>
      </c>
      <c r="D574" s="13" t="e">
        <f>+VLOOKUP(F574,[1]Ban_hang!$E$3:$G$326,3,0)</f>
        <v>#N/A</v>
      </c>
      <c r="E574" s="13" t="str">
        <f t="shared" si="47"/>
        <v>51501Mọc Nấm Hương 250g</v>
      </c>
      <c r="F574" s="9">
        <v>51501</v>
      </c>
      <c r="G574" s="9" t="s">
        <v>6</v>
      </c>
      <c r="H574" s="9" t="s">
        <v>27</v>
      </c>
      <c r="I574" s="8">
        <v>3</v>
      </c>
      <c r="J574" s="5">
        <v>43700</v>
      </c>
      <c r="K574" s="5">
        <v>131100</v>
      </c>
      <c r="L574" s="5">
        <v>0</v>
      </c>
      <c r="M574" s="5">
        <v>0</v>
      </c>
      <c r="N574" s="5">
        <f t="shared" si="48"/>
        <v>3</v>
      </c>
      <c r="O574" s="5">
        <v>0</v>
      </c>
      <c r="P574" s="5">
        <f t="shared" si="54"/>
        <v>3</v>
      </c>
    </row>
    <row r="575" spans="1:17" hidden="1" x14ac:dyDescent="0.3">
      <c r="A575" s="12">
        <v>45168</v>
      </c>
      <c r="B575" s="13" t="str">
        <f t="shared" si="46"/>
        <v>51659Chân giò heo muối 300g</v>
      </c>
      <c r="C575" s="13" t="s">
        <v>325</v>
      </c>
      <c r="D575" s="13" t="e">
        <f>+VLOOKUP(F575,[1]Ban_hang!$E$3:$G$326,3,0)</f>
        <v>#N/A</v>
      </c>
      <c r="E575" s="13" t="str">
        <f t="shared" si="47"/>
        <v>51659Chân giò heo muối 300g</v>
      </c>
      <c r="F575" s="9">
        <v>51659</v>
      </c>
      <c r="G575" s="9" t="s">
        <v>15</v>
      </c>
      <c r="H575" s="9" t="s">
        <v>27</v>
      </c>
      <c r="I575" s="8">
        <v>6</v>
      </c>
      <c r="J575" s="5">
        <v>69759</v>
      </c>
      <c r="K575" s="5">
        <v>418554</v>
      </c>
      <c r="L575" s="5">
        <v>0</v>
      </c>
      <c r="M575" s="5">
        <v>0</v>
      </c>
      <c r="N575" s="5">
        <f t="shared" si="48"/>
        <v>6</v>
      </c>
      <c r="O575" s="5">
        <v>0</v>
      </c>
      <c r="P575" s="5">
        <f t="shared" si="54"/>
        <v>6</v>
      </c>
    </row>
    <row r="576" spans="1:17" hidden="1" x14ac:dyDescent="0.3">
      <c r="A576" s="12">
        <v>45168</v>
      </c>
      <c r="B576" s="13" t="str">
        <f t="shared" si="46"/>
        <v>51659Tai heo muối 200g</v>
      </c>
      <c r="C576" s="13" t="s">
        <v>325</v>
      </c>
      <c r="D576" s="13" t="e">
        <f>+VLOOKUP(F576,[1]Ban_hang!$E$3:$G$326,3,0)</f>
        <v>#N/A</v>
      </c>
      <c r="E576" s="13" t="str">
        <f t="shared" si="47"/>
        <v>51659Tai heo muối 200g</v>
      </c>
      <c r="F576" s="9">
        <v>51659</v>
      </c>
      <c r="G576" s="9" t="s">
        <v>22</v>
      </c>
      <c r="H576" s="9" t="s">
        <v>27</v>
      </c>
      <c r="I576" s="8">
        <v>6</v>
      </c>
      <c r="J576" s="5">
        <v>52815</v>
      </c>
      <c r="K576" s="5">
        <v>316890</v>
      </c>
      <c r="L576" s="5">
        <v>0</v>
      </c>
      <c r="M576" s="5">
        <v>0</v>
      </c>
      <c r="N576" s="5">
        <f t="shared" si="48"/>
        <v>6</v>
      </c>
      <c r="O576" s="5">
        <v>0</v>
      </c>
      <c r="P576" s="5">
        <f t="shared" si="54"/>
        <v>6</v>
      </c>
      <c r="Q576" s="38">
        <v>5</v>
      </c>
    </row>
    <row r="577" spans="1:16" hidden="1" x14ac:dyDescent="0.3">
      <c r="A577" s="12">
        <v>45168</v>
      </c>
      <c r="B577" s="13" t="str">
        <f t="shared" si="46"/>
        <v>51678Chân giò heo muối 300g</v>
      </c>
      <c r="C577" s="13" t="s">
        <v>330</v>
      </c>
      <c r="D577" s="13" t="e">
        <f>+VLOOKUP(F577,[1]Ban_hang!$E$3:$G$326,3,0)</f>
        <v>#N/A</v>
      </c>
      <c r="E577" s="13" t="str">
        <f t="shared" si="47"/>
        <v>51678Chân giò heo muối 300g</v>
      </c>
      <c r="F577" s="9">
        <v>51678</v>
      </c>
      <c r="G577" s="9" t="s">
        <v>15</v>
      </c>
      <c r="H577" s="9" t="s">
        <v>27</v>
      </c>
      <c r="I577" s="8">
        <v>10</v>
      </c>
      <c r="J577" s="5">
        <v>69759</v>
      </c>
      <c r="K577" s="5">
        <v>697590</v>
      </c>
      <c r="L577" s="5">
        <v>0</v>
      </c>
      <c r="M577" s="5">
        <v>0</v>
      </c>
      <c r="N577" s="5">
        <f t="shared" si="48"/>
        <v>10</v>
      </c>
      <c r="O577" s="5">
        <v>0</v>
      </c>
      <c r="P577" s="5">
        <f t="shared" si="54"/>
        <v>10</v>
      </c>
    </row>
    <row r="578" spans="1:16" hidden="1" x14ac:dyDescent="0.3">
      <c r="A578" s="12">
        <v>45168</v>
      </c>
      <c r="B578" s="13" t="str">
        <f t="shared" si="46"/>
        <v>53073Chân giò heo muối 500g</v>
      </c>
      <c r="C578" s="13" t="s">
        <v>303</v>
      </c>
      <c r="D578" s="13" t="e">
        <f>+VLOOKUP(F578,[1]Ban_hang!$E$3:$G$326,3,0)</f>
        <v>#N/A</v>
      </c>
      <c r="E578" s="13" t="str">
        <f t="shared" si="47"/>
        <v>53073Chân giò heo muối 500g</v>
      </c>
      <c r="F578" s="9">
        <v>53073</v>
      </c>
      <c r="G578" s="9" t="s">
        <v>14</v>
      </c>
      <c r="H578" s="9" t="s">
        <v>27</v>
      </c>
      <c r="I578" s="8">
        <v>3</v>
      </c>
      <c r="J578" s="5">
        <v>113113</v>
      </c>
      <c r="K578" s="5">
        <v>339339</v>
      </c>
      <c r="L578" s="5">
        <v>0</v>
      </c>
      <c r="M578" s="5">
        <v>0</v>
      </c>
      <c r="N578" s="5">
        <f t="shared" si="48"/>
        <v>3</v>
      </c>
      <c r="O578" s="5">
        <v>0</v>
      </c>
      <c r="P578" s="5">
        <f t="shared" si="54"/>
        <v>3</v>
      </c>
    </row>
    <row r="579" spans="1:16" hidden="1" x14ac:dyDescent="0.3">
      <c r="A579" s="12">
        <v>45168</v>
      </c>
      <c r="B579" s="13" t="str">
        <f t="shared" si="46"/>
        <v>53073Tai heo muối 200g</v>
      </c>
      <c r="C579" s="13" t="s">
        <v>303</v>
      </c>
      <c r="D579" s="13" t="e">
        <f>+VLOOKUP(F579,[1]Ban_hang!$E$3:$G$326,3,0)</f>
        <v>#N/A</v>
      </c>
      <c r="E579" s="13" t="str">
        <f t="shared" si="47"/>
        <v>53073Tai heo muối 200g</v>
      </c>
      <c r="F579" s="9">
        <v>53073</v>
      </c>
      <c r="G579" s="9" t="s">
        <v>22</v>
      </c>
      <c r="H579" s="9" t="s">
        <v>27</v>
      </c>
      <c r="I579" s="8">
        <v>3</v>
      </c>
      <c r="J579" s="5">
        <v>52815</v>
      </c>
      <c r="K579" s="5">
        <v>158445</v>
      </c>
      <c r="L579" s="5">
        <v>0</v>
      </c>
      <c r="M579" s="5">
        <v>0</v>
      </c>
      <c r="N579" s="5">
        <f t="shared" si="48"/>
        <v>3</v>
      </c>
      <c r="O579" s="5">
        <v>0</v>
      </c>
      <c r="P579" s="5">
        <f t="shared" si="54"/>
        <v>3</v>
      </c>
    </row>
    <row r="580" spans="1:16" hidden="1" x14ac:dyDescent="0.3">
      <c r="A580" s="12">
        <v>45168</v>
      </c>
      <c r="B580" s="13" t="str">
        <f t="shared" si="46"/>
        <v>53073Tai heo muối 400g</v>
      </c>
      <c r="C580" s="13" t="s">
        <v>303</v>
      </c>
      <c r="D580" s="13" t="e">
        <f>+VLOOKUP(F580,[1]Ban_hang!$E$3:$G$326,3,0)</f>
        <v>#N/A</v>
      </c>
      <c r="E580" s="13" t="str">
        <f t="shared" si="47"/>
        <v>53073Tai heo muối 400g</v>
      </c>
      <c r="F580" s="9">
        <v>53073</v>
      </c>
      <c r="G580" s="9" t="s">
        <v>11</v>
      </c>
      <c r="H580" s="9" t="s">
        <v>27</v>
      </c>
      <c r="I580" s="8">
        <v>2</v>
      </c>
      <c r="J580" s="5">
        <v>101845</v>
      </c>
      <c r="K580" s="5">
        <v>203690</v>
      </c>
      <c r="L580" s="5">
        <v>0</v>
      </c>
      <c r="M580" s="8">
        <v>1</v>
      </c>
      <c r="N580" s="5">
        <f t="shared" si="48"/>
        <v>1</v>
      </c>
      <c r="O580" s="5">
        <v>0</v>
      </c>
      <c r="P580" s="5">
        <f t="shared" si="54"/>
        <v>1</v>
      </c>
    </row>
    <row r="581" spans="1:16" hidden="1" x14ac:dyDescent="0.3">
      <c r="A581" s="12">
        <v>45168</v>
      </c>
      <c r="B581" s="13" t="str">
        <f t="shared" ref="B581:B644" si="55">+F581&amp;G581</f>
        <v>53073Gà muối 500g</v>
      </c>
      <c r="C581" s="13" t="s">
        <v>303</v>
      </c>
      <c r="D581" s="13" t="e">
        <f>+VLOOKUP(F581,[1]Ban_hang!$E$3:$G$326,3,0)</f>
        <v>#N/A</v>
      </c>
      <c r="E581" s="13" t="str">
        <f t="shared" si="47"/>
        <v>53073Gà muối 500g</v>
      </c>
      <c r="F581" s="9">
        <v>53073</v>
      </c>
      <c r="G581" s="9" t="s">
        <v>16</v>
      </c>
      <c r="H581" s="9" t="s">
        <v>27</v>
      </c>
      <c r="I581" s="8">
        <v>20</v>
      </c>
      <c r="J581" s="5">
        <v>105505</v>
      </c>
      <c r="K581" s="5">
        <v>2110100</v>
      </c>
      <c r="L581" s="5">
        <v>0</v>
      </c>
      <c r="M581" s="5">
        <v>0</v>
      </c>
      <c r="N581" s="5">
        <f t="shared" si="48"/>
        <v>20</v>
      </c>
      <c r="O581" s="5">
        <v>0</v>
      </c>
      <c r="P581" s="5">
        <f t="shared" si="54"/>
        <v>20</v>
      </c>
    </row>
    <row r="582" spans="1:16" hidden="1" x14ac:dyDescent="0.3">
      <c r="A582" s="12">
        <v>45168</v>
      </c>
      <c r="B582" s="13" t="str">
        <f t="shared" si="55"/>
        <v>53073Giò Tai Lưỡi Xào 250g</v>
      </c>
      <c r="C582" s="13" t="s">
        <v>303</v>
      </c>
      <c r="D582" s="13" t="e">
        <f>+VLOOKUP(F582,[1]Ban_hang!$E$3:$G$326,3,0)</f>
        <v>#N/A</v>
      </c>
      <c r="E582" s="13" t="str">
        <f t="shared" ref="E582:E645" si="56">+F582&amp;G582</f>
        <v>53073Giò Tai Lưỡi Xào 250g</v>
      </c>
      <c r="F582" s="9">
        <v>53073</v>
      </c>
      <c r="G582" s="9" t="s">
        <v>10</v>
      </c>
      <c r="H582" s="9" t="s">
        <v>27</v>
      </c>
      <c r="I582" s="8">
        <v>2</v>
      </c>
      <c r="J582" s="5">
        <v>47673</v>
      </c>
      <c r="K582" s="5">
        <v>95346</v>
      </c>
      <c r="L582" s="5">
        <v>0</v>
      </c>
      <c r="M582" s="8">
        <v>1</v>
      </c>
      <c r="N582" s="5">
        <f t="shared" ref="N582:N645" si="57">+I582-M582</f>
        <v>1</v>
      </c>
      <c r="O582" s="5">
        <v>0</v>
      </c>
      <c r="P582" s="5">
        <f t="shared" si="54"/>
        <v>1</v>
      </c>
    </row>
    <row r="583" spans="1:16" hidden="1" x14ac:dyDescent="0.3">
      <c r="A583" s="12">
        <v>45168</v>
      </c>
      <c r="B583" s="13" t="str">
        <f t="shared" si="55"/>
        <v>53073Mọc Nấm Hương 250g</v>
      </c>
      <c r="C583" s="13" t="s">
        <v>303</v>
      </c>
      <c r="D583" s="13" t="e">
        <f>+VLOOKUP(F583,[1]Ban_hang!$E$3:$G$326,3,0)</f>
        <v>#N/A</v>
      </c>
      <c r="E583" s="13" t="str">
        <f t="shared" si="56"/>
        <v>53073Mọc Nấm Hương 250g</v>
      </c>
      <c r="F583" s="9">
        <v>53073</v>
      </c>
      <c r="G583" s="9" t="s">
        <v>6</v>
      </c>
      <c r="H583" s="9" t="s">
        <v>27</v>
      </c>
      <c r="I583" s="8">
        <v>5</v>
      </c>
      <c r="J583" s="5">
        <v>43700</v>
      </c>
      <c r="K583" s="5">
        <v>218500</v>
      </c>
      <c r="L583" s="5">
        <v>0</v>
      </c>
      <c r="M583" s="5">
        <v>0</v>
      </c>
      <c r="N583" s="5">
        <f t="shared" si="57"/>
        <v>5</v>
      </c>
      <c r="O583" s="5">
        <v>0</v>
      </c>
      <c r="P583" s="5">
        <f t="shared" si="54"/>
        <v>5</v>
      </c>
    </row>
    <row r="584" spans="1:16" hidden="1" x14ac:dyDescent="0.3">
      <c r="A584" s="12">
        <v>45170</v>
      </c>
      <c r="B584" s="13" t="str">
        <f t="shared" si="55"/>
        <v>53199Tai heo muối 200g</v>
      </c>
      <c r="C584" s="13" t="s">
        <v>305</v>
      </c>
      <c r="D584" s="13" t="e">
        <f>+VLOOKUP(F584,[1]Ban_hang!$E$3:$G$326,3,0)</f>
        <v>#N/A</v>
      </c>
      <c r="E584" s="13" t="str">
        <f t="shared" si="56"/>
        <v>53199Tai heo muối 200g</v>
      </c>
      <c r="F584" s="9">
        <v>53199</v>
      </c>
      <c r="G584" s="9" t="s">
        <v>22</v>
      </c>
      <c r="H584" s="9" t="s">
        <v>27</v>
      </c>
      <c r="I584" s="8">
        <v>5</v>
      </c>
      <c r="J584" s="5">
        <v>52815</v>
      </c>
      <c r="K584" s="5">
        <v>264075</v>
      </c>
      <c r="L584" s="5">
        <v>0</v>
      </c>
      <c r="M584" s="5">
        <v>0</v>
      </c>
      <c r="N584" s="5">
        <f t="shared" si="57"/>
        <v>5</v>
      </c>
      <c r="O584" s="5">
        <v>0</v>
      </c>
      <c r="P584" s="5">
        <f t="shared" si="54"/>
        <v>5</v>
      </c>
    </row>
    <row r="585" spans="1:16" hidden="1" x14ac:dyDescent="0.3">
      <c r="A585" s="12">
        <v>45170</v>
      </c>
      <c r="B585" s="13" t="str">
        <f t="shared" si="55"/>
        <v>53199Gà muối 500g</v>
      </c>
      <c r="C585" s="13" t="s">
        <v>305</v>
      </c>
      <c r="D585" s="13" t="e">
        <f>+VLOOKUP(F585,[1]Ban_hang!$E$3:$G$326,3,0)</f>
        <v>#N/A</v>
      </c>
      <c r="E585" s="13" t="str">
        <f t="shared" si="56"/>
        <v>53199Gà muối 500g</v>
      </c>
      <c r="F585" s="9">
        <v>53199</v>
      </c>
      <c r="G585" s="9" t="s">
        <v>16</v>
      </c>
      <c r="H585" s="9" t="s">
        <v>27</v>
      </c>
      <c r="I585" s="8">
        <v>5</v>
      </c>
      <c r="J585" s="5">
        <v>105505</v>
      </c>
      <c r="K585" s="5">
        <v>527525</v>
      </c>
      <c r="L585" s="5">
        <v>0</v>
      </c>
      <c r="M585" s="5">
        <v>0</v>
      </c>
      <c r="N585" s="5">
        <f t="shared" si="57"/>
        <v>5</v>
      </c>
      <c r="O585" s="5">
        <v>0</v>
      </c>
      <c r="P585" s="5">
        <f t="shared" si="54"/>
        <v>5</v>
      </c>
    </row>
    <row r="586" spans="1:16" hidden="1" x14ac:dyDescent="0.3">
      <c r="A586" s="12">
        <v>45170</v>
      </c>
      <c r="B586" s="13" t="str">
        <f t="shared" si="55"/>
        <v>53200Tai heo muối 200g</v>
      </c>
      <c r="C586" s="13" t="s">
        <v>313</v>
      </c>
      <c r="D586" s="13" t="e">
        <f>+VLOOKUP(F586,[1]Ban_hang!$E$3:$G$326,3,0)</f>
        <v>#N/A</v>
      </c>
      <c r="E586" s="13" t="str">
        <f t="shared" si="56"/>
        <v>53200Tai heo muối 200g</v>
      </c>
      <c r="F586" s="9">
        <v>53200</v>
      </c>
      <c r="G586" s="9" t="s">
        <v>22</v>
      </c>
      <c r="H586" s="9" t="s">
        <v>27</v>
      </c>
      <c r="I586" s="8">
        <v>5</v>
      </c>
      <c r="J586" s="5">
        <v>52815</v>
      </c>
      <c r="K586" s="5">
        <v>264075</v>
      </c>
      <c r="L586" s="5">
        <v>0</v>
      </c>
      <c r="M586" s="5">
        <v>0</v>
      </c>
      <c r="N586" s="5">
        <f t="shared" si="57"/>
        <v>5</v>
      </c>
      <c r="O586" s="5">
        <v>0</v>
      </c>
      <c r="P586" s="5">
        <f t="shared" si="54"/>
        <v>5</v>
      </c>
    </row>
    <row r="587" spans="1:16" hidden="1" x14ac:dyDescent="0.3">
      <c r="A587" s="12">
        <v>45170</v>
      </c>
      <c r="B587" s="13" t="str">
        <f t="shared" si="55"/>
        <v>53200Gà muối 500g</v>
      </c>
      <c r="C587" s="13" t="s">
        <v>313</v>
      </c>
      <c r="D587" s="13" t="e">
        <f>+VLOOKUP(F587,[1]Ban_hang!$E$3:$G$326,3,0)</f>
        <v>#N/A</v>
      </c>
      <c r="E587" s="13" t="str">
        <f t="shared" si="56"/>
        <v>53200Gà muối 500g</v>
      </c>
      <c r="F587" s="9">
        <v>53200</v>
      </c>
      <c r="G587" s="9" t="s">
        <v>16</v>
      </c>
      <c r="H587" s="9" t="s">
        <v>27</v>
      </c>
      <c r="I587" s="8">
        <v>5</v>
      </c>
      <c r="J587" s="5">
        <v>105505</v>
      </c>
      <c r="K587" s="5">
        <v>527525</v>
      </c>
      <c r="L587" s="5">
        <v>0</v>
      </c>
      <c r="M587" s="5">
        <v>0</v>
      </c>
      <c r="N587" s="5">
        <f t="shared" si="57"/>
        <v>5</v>
      </c>
      <c r="O587" s="5">
        <v>0</v>
      </c>
      <c r="P587" s="5">
        <f t="shared" si="54"/>
        <v>5</v>
      </c>
    </row>
    <row r="588" spans="1:16" hidden="1" x14ac:dyDescent="0.3">
      <c r="A588" s="12">
        <v>45170</v>
      </c>
      <c r="B588" s="13" t="str">
        <f t="shared" si="55"/>
        <v>53200Giò Tai Lưỡi Xào 250g</v>
      </c>
      <c r="C588" s="13" t="s">
        <v>313</v>
      </c>
      <c r="D588" s="13" t="e">
        <f>+VLOOKUP(F588,[1]Ban_hang!$E$3:$G$326,3,0)</f>
        <v>#N/A</v>
      </c>
      <c r="E588" s="13" t="str">
        <f t="shared" si="56"/>
        <v>53200Giò Tai Lưỡi Xào 250g</v>
      </c>
      <c r="F588" s="9">
        <v>53200</v>
      </c>
      <c r="G588" s="9" t="s">
        <v>10</v>
      </c>
      <c r="H588" s="9" t="s">
        <v>27</v>
      </c>
      <c r="I588" s="8">
        <v>5</v>
      </c>
      <c r="J588" s="5">
        <v>47673</v>
      </c>
      <c r="K588" s="5">
        <v>238365</v>
      </c>
      <c r="L588" s="5">
        <v>0</v>
      </c>
      <c r="M588" s="5">
        <v>0</v>
      </c>
      <c r="N588" s="5">
        <f t="shared" si="57"/>
        <v>5</v>
      </c>
      <c r="O588" s="5">
        <v>0</v>
      </c>
      <c r="P588" s="5">
        <f t="shared" si="54"/>
        <v>5</v>
      </c>
    </row>
    <row r="589" spans="1:16" hidden="1" x14ac:dyDescent="0.3">
      <c r="A589" s="12">
        <v>45174</v>
      </c>
      <c r="B589" s="13" t="str">
        <f t="shared" si="55"/>
        <v>53290Gà muối 500g</v>
      </c>
      <c r="C589" s="13" t="s">
        <v>330</v>
      </c>
      <c r="D589" s="13" t="e">
        <f>+VLOOKUP(F589,[1]Ban_hang!$E$3:$G$326,3,0)</f>
        <v>#N/A</v>
      </c>
      <c r="E589" s="13" t="str">
        <f t="shared" si="56"/>
        <v>53290Gà muối 500g</v>
      </c>
      <c r="F589" s="9">
        <v>53290</v>
      </c>
      <c r="G589" s="9" t="s">
        <v>16</v>
      </c>
      <c r="H589" s="9" t="s">
        <v>27</v>
      </c>
      <c r="I589" s="8">
        <v>10</v>
      </c>
      <c r="J589" s="5">
        <v>105505</v>
      </c>
      <c r="K589" s="5">
        <v>1055050</v>
      </c>
      <c r="L589" s="5">
        <v>0</v>
      </c>
      <c r="M589" s="5">
        <v>0</v>
      </c>
      <c r="N589" s="5">
        <f t="shared" si="57"/>
        <v>10</v>
      </c>
      <c r="O589" s="5">
        <v>0</v>
      </c>
      <c r="P589" s="5">
        <f t="shared" si="54"/>
        <v>10</v>
      </c>
    </row>
    <row r="590" spans="1:16" hidden="1" x14ac:dyDescent="0.3">
      <c r="A590" s="12">
        <v>45174</v>
      </c>
      <c r="B590" s="13" t="str">
        <f t="shared" si="55"/>
        <v>53323Chân giò heo muối 300g</v>
      </c>
      <c r="C590" s="13" t="s">
        <v>332</v>
      </c>
      <c r="D590" s="13" t="e">
        <f>+VLOOKUP(F590,[1]Ban_hang!$E$3:$G$326,3,0)</f>
        <v>#N/A</v>
      </c>
      <c r="E590" s="13" t="str">
        <f t="shared" si="56"/>
        <v>53323Chân giò heo muối 300g</v>
      </c>
      <c r="F590" s="9">
        <v>53323</v>
      </c>
      <c r="G590" s="9" t="s">
        <v>15</v>
      </c>
      <c r="H590" s="9" t="s">
        <v>27</v>
      </c>
      <c r="I590" s="8">
        <v>3</v>
      </c>
      <c r="J590" s="5">
        <v>69759</v>
      </c>
      <c r="K590" s="5">
        <v>209277</v>
      </c>
      <c r="L590" s="5">
        <v>0</v>
      </c>
      <c r="M590" s="5">
        <v>0</v>
      </c>
      <c r="N590" s="5">
        <f t="shared" si="57"/>
        <v>3</v>
      </c>
      <c r="O590" s="5">
        <v>0</v>
      </c>
      <c r="P590" s="5">
        <f t="shared" si="54"/>
        <v>3</v>
      </c>
    </row>
    <row r="591" spans="1:16" hidden="1" x14ac:dyDescent="0.3">
      <c r="A591" s="12">
        <v>45174</v>
      </c>
      <c r="B591" s="13" t="str">
        <f t="shared" si="55"/>
        <v>53323Gà muối 500g</v>
      </c>
      <c r="C591" s="13" t="s">
        <v>332</v>
      </c>
      <c r="D591" s="13" t="e">
        <f>+VLOOKUP(F591,[1]Ban_hang!$E$3:$G$326,3,0)</f>
        <v>#N/A</v>
      </c>
      <c r="E591" s="13" t="str">
        <f t="shared" si="56"/>
        <v>53323Gà muối 500g</v>
      </c>
      <c r="F591" s="9">
        <v>53323</v>
      </c>
      <c r="G591" s="9" t="s">
        <v>16</v>
      </c>
      <c r="H591" s="9" t="s">
        <v>27</v>
      </c>
      <c r="I591" s="8">
        <v>5</v>
      </c>
      <c r="J591" s="5">
        <v>105505</v>
      </c>
      <c r="K591" s="5">
        <v>527525</v>
      </c>
      <c r="L591" s="5">
        <v>0</v>
      </c>
      <c r="M591" s="5">
        <v>0</v>
      </c>
      <c r="N591" s="5">
        <f t="shared" si="57"/>
        <v>5</v>
      </c>
      <c r="O591" s="5">
        <v>0</v>
      </c>
      <c r="P591" s="5">
        <f t="shared" si="54"/>
        <v>5</v>
      </c>
    </row>
    <row r="592" spans="1:16" hidden="1" x14ac:dyDescent="0.3">
      <c r="A592" s="12">
        <v>45174</v>
      </c>
      <c r="B592" s="13" t="str">
        <f t="shared" si="55"/>
        <v>53335Chân giò heo muối 300g</v>
      </c>
      <c r="C592" s="13" t="s">
        <v>318</v>
      </c>
      <c r="D592" s="13" t="e">
        <f>+VLOOKUP(F592,[1]Ban_hang!$E$3:$G$326,3,0)</f>
        <v>#N/A</v>
      </c>
      <c r="E592" s="13" t="str">
        <f t="shared" si="56"/>
        <v>53335Chân giò heo muối 300g</v>
      </c>
      <c r="F592" s="9">
        <v>53335</v>
      </c>
      <c r="G592" s="9" t="s">
        <v>15</v>
      </c>
      <c r="H592" s="9" t="s">
        <v>27</v>
      </c>
      <c r="I592" s="8">
        <v>3</v>
      </c>
      <c r="J592" s="5">
        <v>69759</v>
      </c>
      <c r="K592" s="5">
        <v>209277</v>
      </c>
      <c r="L592" s="5">
        <v>0</v>
      </c>
      <c r="M592" s="5">
        <v>0</v>
      </c>
      <c r="N592" s="5">
        <f t="shared" si="57"/>
        <v>3</v>
      </c>
      <c r="O592" s="5">
        <v>0</v>
      </c>
      <c r="P592" s="5">
        <f t="shared" si="54"/>
        <v>3</v>
      </c>
    </row>
    <row r="593" spans="1:16" hidden="1" x14ac:dyDescent="0.3">
      <c r="A593" s="12">
        <v>45174</v>
      </c>
      <c r="B593" s="13" t="str">
        <f t="shared" si="55"/>
        <v>53335Tai heo muối 200g</v>
      </c>
      <c r="C593" s="13" t="s">
        <v>318</v>
      </c>
      <c r="D593" s="13" t="e">
        <f>+VLOOKUP(F593,[1]Ban_hang!$E$3:$G$326,3,0)</f>
        <v>#N/A</v>
      </c>
      <c r="E593" s="13" t="str">
        <f t="shared" si="56"/>
        <v>53335Tai heo muối 200g</v>
      </c>
      <c r="F593" s="9">
        <v>53335</v>
      </c>
      <c r="G593" s="9" t="s">
        <v>22</v>
      </c>
      <c r="H593" s="9" t="s">
        <v>27</v>
      </c>
      <c r="I593" s="8">
        <v>3</v>
      </c>
      <c r="J593" s="5">
        <v>52815</v>
      </c>
      <c r="K593" s="5">
        <v>158445</v>
      </c>
      <c r="L593" s="5">
        <v>0</v>
      </c>
      <c r="M593" s="8">
        <v>3</v>
      </c>
      <c r="N593" s="5">
        <f t="shared" si="57"/>
        <v>0</v>
      </c>
      <c r="O593" s="5">
        <v>0</v>
      </c>
      <c r="P593" s="5">
        <f t="shared" si="54"/>
        <v>0</v>
      </c>
    </row>
    <row r="594" spans="1:16" hidden="1" x14ac:dyDescent="0.3">
      <c r="A594" s="12">
        <v>45174</v>
      </c>
      <c r="B594" s="13" t="str">
        <f t="shared" si="55"/>
        <v>53335Gà muối 500g</v>
      </c>
      <c r="C594" s="13" t="s">
        <v>318</v>
      </c>
      <c r="D594" s="13" t="e">
        <f>+VLOOKUP(F594,[1]Ban_hang!$E$3:$G$326,3,0)</f>
        <v>#N/A</v>
      </c>
      <c r="E594" s="13" t="str">
        <f t="shared" si="56"/>
        <v>53335Gà muối 500g</v>
      </c>
      <c r="F594" s="9">
        <v>53335</v>
      </c>
      <c r="G594" s="9" t="s">
        <v>16</v>
      </c>
      <c r="H594" s="9" t="s">
        <v>27</v>
      </c>
      <c r="I594" s="8">
        <v>5</v>
      </c>
      <c r="J594" s="5">
        <v>105505</v>
      </c>
      <c r="K594" s="5">
        <v>527525</v>
      </c>
      <c r="L594" s="5">
        <v>0</v>
      </c>
      <c r="M594" s="5">
        <v>0</v>
      </c>
      <c r="N594" s="5">
        <f t="shared" si="57"/>
        <v>5</v>
      </c>
      <c r="O594" s="5">
        <v>0</v>
      </c>
      <c r="P594" s="5">
        <f t="shared" si="54"/>
        <v>5</v>
      </c>
    </row>
    <row r="595" spans="1:16" hidden="1" x14ac:dyDescent="0.3">
      <c r="A595" s="12">
        <v>45174</v>
      </c>
      <c r="B595" s="13" t="str">
        <f t="shared" si="55"/>
        <v>53335Bắp bò muối 200g</v>
      </c>
      <c r="C595" s="13" t="s">
        <v>318</v>
      </c>
      <c r="D595" s="13" t="e">
        <f>+VLOOKUP(F595,[1]Ban_hang!$E$3:$G$326,3,0)</f>
        <v>#N/A</v>
      </c>
      <c r="E595" s="13" t="str">
        <f t="shared" si="56"/>
        <v>53335Bắp bò muối 200g</v>
      </c>
      <c r="F595" s="9">
        <v>53335</v>
      </c>
      <c r="G595" s="9" t="s">
        <v>17</v>
      </c>
      <c r="H595" s="9" t="s">
        <v>27</v>
      </c>
      <c r="I595" s="8">
        <v>3</v>
      </c>
      <c r="J595" s="5">
        <v>83398</v>
      </c>
      <c r="K595" s="5">
        <v>250194</v>
      </c>
      <c r="L595" s="5">
        <v>0</v>
      </c>
      <c r="M595" s="8">
        <v>1</v>
      </c>
      <c r="N595" s="5">
        <f t="shared" si="57"/>
        <v>2</v>
      </c>
      <c r="O595" s="5">
        <v>0</v>
      </c>
      <c r="P595" s="5">
        <f t="shared" si="54"/>
        <v>2</v>
      </c>
    </row>
    <row r="596" spans="1:16" hidden="1" x14ac:dyDescent="0.3">
      <c r="A596" s="12">
        <v>45174</v>
      </c>
      <c r="B596" s="13" t="str">
        <f t="shared" si="55"/>
        <v>53339Chân giò heo muối 300g</v>
      </c>
      <c r="C596" s="13" t="s">
        <v>336</v>
      </c>
      <c r="D596" s="13" t="e">
        <f>+VLOOKUP(F596,[1]Ban_hang!$E$3:$G$326,3,0)</f>
        <v>#N/A</v>
      </c>
      <c r="E596" s="13" t="str">
        <f t="shared" si="56"/>
        <v>53339Chân giò heo muối 300g</v>
      </c>
      <c r="F596" s="9">
        <v>53339</v>
      </c>
      <c r="G596" s="9" t="s">
        <v>15</v>
      </c>
      <c r="H596" s="9" t="s">
        <v>27</v>
      </c>
      <c r="I596" s="8">
        <v>4</v>
      </c>
      <c r="J596" s="5">
        <v>69759</v>
      </c>
      <c r="K596" s="5">
        <v>279036</v>
      </c>
      <c r="L596" s="5">
        <v>0</v>
      </c>
      <c r="M596" s="5">
        <v>0</v>
      </c>
      <c r="N596" s="5">
        <f t="shared" si="57"/>
        <v>4</v>
      </c>
      <c r="O596" s="5">
        <v>0</v>
      </c>
      <c r="P596" s="5">
        <f t="shared" si="54"/>
        <v>4</v>
      </c>
    </row>
    <row r="597" spans="1:16" hidden="1" x14ac:dyDescent="0.3">
      <c r="A597" s="12">
        <v>45174</v>
      </c>
      <c r="B597" s="13" t="str">
        <f t="shared" si="55"/>
        <v>53339Bắp bò muối 200g</v>
      </c>
      <c r="C597" s="13" t="s">
        <v>336</v>
      </c>
      <c r="D597" s="13" t="e">
        <f>+VLOOKUP(F597,[1]Ban_hang!$E$3:$G$326,3,0)</f>
        <v>#N/A</v>
      </c>
      <c r="E597" s="13" t="str">
        <f t="shared" si="56"/>
        <v>53339Bắp bò muối 200g</v>
      </c>
      <c r="F597" s="9">
        <v>53339</v>
      </c>
      <c r="G597" s="9" t="s">
        <v>17</v>
      </c>
      <c r="H597" s="9" t="s">
        <v>27</v>
      </c>
      <c r="I597" s="8">
        <v>2</v>
      </c>
      <c r="J597" s="5">
        <v>83398</v>
      </c>
      <c r="K597" s="5">
        <v>166796</v>
      </c>
      <c r="L597" s="5">
        <v>0</v>
      </c>
      <c r="M597" s="5">
        <v>0</v>
      </c>
      <c r="N597" s="5">
        <f t="shared" si="57"/>
        <v>2</v>
      </c>
      <c r="O597" s="5">
        <v>1</v>
      </c>
      <c r="P597" s="5">
        <f t="shared" ref="P597:P623" si="58">+K597-O597</f>
        <v>166795</v>
      </c>
    </row>
    <row r="598" spans="1:16" hidden="1" x14ac:dyDescent="0.3">
      <c r="A598" s="12">
        <v>45175</v>
      </c>
      <c r="B598" s="13" t="str">
        <f t="shared" si="55"/>
        <v>53340Chân giò heo muối 300g</v>
      </c>
      <c r="C598" s="13" t="s">
        <v>309</v>
      </c>
      <c r="D598" s="13" t="e">
        <f>+VLOOKUP(F598,[1]Ban_hang!$E$3:$G$326,3,0)</f>
        <v>#N/A</v>
      </c>
      <c r="E598" s="13" t="str">
        <f t="shared" si="56"/>
        <v>53340Chân giò heo muối 300g</v>
      </c>
      <c r="F598" s="9">
        <v>53340</v>
      </c>
      <c r="G598" s="9" t="s">
        <v>15</v>
      </c>
      <c r="H598" s="9" t="s">
        <v>27</v>
      </c>
      <c r="I598" s="8">
        <v>10</v>
      </c>
      <c r="J598" s="5">
        <v>69759</v>
      </c>
      <c r="K598" s="5">
        <v>697590</v>
      </c>
      <c r="L598" s="5">
        <v>0</v>
      </c>
      <c r="M598" s="5">
        <v>0</v>
      </c>
      <c r="N598" s="5">
        <f t="shared" si="57"/>
        <v>10</v>
      </c>
      <c r="O598" s="5">
        <v>0</v>
      </c>
      <c r="P598" s="5">
        <f t="shared" ref="P598:P602" si="59">+N598-O598</f>
        <v>10</v>
      </c>
    </row>
    <row r="599" spans="1:16" hidden="1" x14ac:dyDescent="0.3">
      <c r="A599" s="12">
        <v>45175</v>
      </c>
      <c r="B599" s="13" t="str">
        <f t="shared" si="55"/>
        <v>53340Chân giò heo muối 500g</v>
      </c>
      <c r="C599" s="13" t="s">
        <v>309</v>
      </c>
      <c r="D599" s="13" t="e">
        <f>+VLOOKUP(F599,[1]Ban_hang!$E$3:$G$326,3,0)</f>
        <v>#N/A</v>
      </c>
      <c r="E599" s="13" t="str">
        <f t="shared" si="56"/>
        <v>53340Chân giò heo muối 500g</v>
      </c>
      <c r="F599" s="9">
        <v>53340</v>
      </c>
      <c r="G599" s="9" t="s">
        <v>14</v>
      </c>
      <c r="H599" s="9" t="s">
        <v>27</v>
      </c>
      <c r="I599" s="8">
        <v>10</v>
      </c>
      <c r="J599" s="5">
        <v>113113</v>
      </c>
      <c r="K599" s="5">
        <v>1131130</v>
      </c>
      <c r="L599" s="5">
        <v>0</v>
      </c>
      <c r="M599" s="5">
        <v>0</v>
      </c>
      <c r="N599" s="5">
        <f t="shared" si="57"/>
        <v>10</v>
      </c>
      <c r="O599" s="5">
        <v>0</v>
      </c>
      <c r="P599" s="5">
        <f t="shared" si="59"/>
        <v>10</v>
      </c>
    </row>
    <row r="600" spans="1:16" hidden="1" x14ac:dyDescent="0.3">
      <c r="A600" s="12">
        <v>45175</v>
      </c>
      <c r="B600" s="13" t="str">
        <f t="shared" si="55"/>
        <v>53340Gà muối 500g</v>
      </c>
      <c r="C600" s="13" t="s">
        <v>309</v>
      </c>
      <c r="D600" s="13" t="e">
        <f>+VLOOKUP(F600,[1]Ban_hang!$E$3:$G$326,3,0)</f>
        <v>#N/A</v>
      </c>
      <c r="E600" s="13" t="str">
        <f t="shared" si="56"/>
        <v>53340Gà muối 500g</v>
      </c>
      <c r="F600" s="9">
        <v>53340</v>
      </c>
      <c r="G600" s="9" t="s">
        <v>16</v>
      </c>
      <c r="H600" s="9" t="s">
        <v>27</v>
      </c>
      <c r="I600" s="8">
        <v>10</v>
      </c>
      <c r="J600" s="5">
        <v>105505</v>
      </c>
      <c r="K600" s="5">
        <v>1055050</v>
      </c>
      <c r="L600" s="5">
        <v>0</v>
      </c>
      <c r="M600" s="5">
        <v>0</v>
      </c>
      <c r="N600" s="5">
        <f t="shared" si="57"/>
        <v>10</v>
      </c>
      <c r="O600" s="5">
        <v>0</v>
      </c>
      <c r="P600" s="5">
        <f t="shared" si="59"/>
        <v>10</v>
      </c>
    </row>
    <row r="601" spans="1:16" hidden="1" x14ac:dyDescent="0.3">
      <c r="A601" s="12">
        <v>45175</v>
      </c>
      <c r="B601" s="13" t="str">
        <f t="shared" si="55"/>
        <v>53340Bắp bò muối 500g</v>
      </c>
      <c r="C601" s="13" t="s">
        <v>309</v>
      </c>
      <c r="D601" s="13" t="e">
        <f>+VLOOKUP(F601,[1]Ban_hang!$E$3:$G$326,3,0)</f>
        <v>#N/A</v>
      </c>
      <c r="E601" s="13" t="str">
        <f t="shared" si="56"/>
        <v>53340Bắp bò muối 500g</v>
      </c>
      <c r="F601" s="9">
        <v>53340</v>
      </c>
      <c r="G601" s="9" t="s">
        <v>5</v>
      </c>
      <c r="H601" s="9" t="s">
        <v>27</v>
      </c>
      <c r="I601" s="8">
        <v>5</v>
      </c>
      <c r="J601" s="5">
        <v>204893</v>
      </c>
      <c r="K601" s="5">
        <v>1024465</v>
      </c>
      <c r="L601" s="5">
        <v>0</v>
      </c>
      <c r="M601" s="5">
        <v>0</v>
      </c>
      <c r="N601" s="5">
        <f t="shared" si="57"/>
        <v>5</v>
      </c>
      <c r="O601" s="5">
        <v>0</v>
      </c>
      <c r="P601" s="5">
        <f t="shared" si="59"/>
        <v>5</v>
      </c>
    </row>
    <row r="602" spans="1:16" hidden="1" x14ac:dyDescent="0.3">
      <c r="A602" s="12">
        <v>45175</v>
      </c>
      <c r="B602" s="13" t="str">
        <f t="shared" si="55"/>
        <v>53403Gà muối 500g</v>
      </c>
      <c r="C602" s="13" t="s">
        <v>333</v>
      </c>
      <c r="D602" s="13" t="e">
        <f>+VLOOKUP(F602,[1]Ban_hang!$E$3:$G$326,3,0)</f>
        <v>#N/A</v>
      </c>
      <c r="E602" s="13" t="str">
        <f t="shared" si="56"/>
        <v>53403Gà muối 500g</v>
      </c>
      <c r="F602" s="9">
        <v>53403</v>
      </c>
      <c r="G602" s="9" t="s">
        <v>16</v>
      </c>
      <c r="H602" s="9" t="s">
        <v>27</v>
      </c>
      <c r="I602" s="8">
        <v>10</v>
      </c>
      <c r="J602" s="5">
        <v>105505</v>
      </c>
      <c r="K602" s="5">
        <v>1055050</v>
      </c>
      <c r="L602" s="5">
        <v>0</v>
      </c>
      <c r="M602" s="5">
        <v>0</v>
      </c>
      <c r="N602" s="5">
        <f t="shared" si="57"/>
        <v>10</v>
      </c>
      <c r="O602" s="5">
        <v>0</v>
      </c>
      <c r="P602" s="5">
        <f t="shared" si="59"/>
        <v>10</v>
      </c>
    </row>
    <row r="603" spans="1:16" hidden="1" x14ac:dyDescent="0.3">
      <c r="A603" s="12">
        <v>45175</v>
      </c>
      <c r="B603" s="13" t="str">
        <f t="shared" si="55"/>
        <v>53403Giò Tai Lưỡi Xào 250g</v>
      </c>
      <c r="C603" s="13" t="s">
        <v>333</v>
      </c>
      <c r="D603" s="13" t="e">
        <f>+VLOOKUP(F603,[1]Ban_hang!$E$3:$G$326,3,0)</f>
        <v>#N/A</v>
      </c>
      <c r="E603" s="13" t="str">
        <f t="shared" si="56"/>
        <v>53403Giò Tai Lưỡi Xào 250g</v>
      </c>
      <c r="F603" s="9">
        <v>53403</v>
      </c>
      <c r="G603" s="9" t="s">
        <v>10</v>
      </c>
      <c r="H603" s="9" t="s">
        <v>27</v>
      </c>
      <c r="I603" s="8">
        <v>5</v>
      </c>
      <c r="J603" s="5">
        <v>47673</v>
      </c>
      <c r="K603" s="5">
        <v>238365</v>
      </c>
      <c r="L603" s="5">
        <v>0</v>
      </c>
      <c r="M603" s="5">
        <v>0</v>
      </c>
      <c r="N603" s="5">
        <f t="shared" si="57"/>
        <v>5</v>
      </c>
      <c r="O603" s="5">
        <v>2</v>
      </c>
      <c r="P603" s="5">
        <f t="shared" si="58"/>
        <v>238363</v>
      </c>
    </row>
    <row r="604" spans="1:16" hidden="1" x14ac:dyDescent="0.3">
      <c r="A604" s="12">
        <v>45175</v>
      </c>
      <c r="B604" s="13" t="str">
        <f t="shared" si="55"/>
        <v>53403Chân giò heo muối 300g</v>
      </c>
      <c r="C604" s="13" t="s">
        <v>333</v>
      </c>
      <c r="D604" s="13" t="e">
        <f>+VLOOKUP(F604,[1]Ban_hang!$E$3:$G$326,3,0)</f>
        <v>#N/A</v>
      </c>
      <c r="E604" s="13" t="str">
        <f t="shared" si="56"/>
        <v>53403Chân giò heo muối 300g</v>
      </c>
      <c r="F604" s="9">
        <v>53403</v>
      </c>
      <c r="G604" s="9" t="s">
        <v>15</v>
      </c>
      <c r="H604" s="9" t="s">
        <v>27</v>
      </c>
      <c r="I604" s="8">
        <v>10</v>
      </c>
      <c r="J604" s="5">
        <v>69759</v>
      </c>
      <c r="K604" s="5">
        <v>697590</v>
      </c>
      <c r="L604" s="5">
        <v>0</v>
      </c>
      <c r="M604" s="5">
        <v>0</v>
      </c>
      <c r="N604" s="5">
        <f t="shared" si="57"/>
        <v>10</v>
      </c>
      <c r="O604" s="5">
        <v>0</v>
      </c>
      <c r="P604" s="5">
        <f t="shared" ref="P604:P622" si="60">+N604-O604</f>
        <v>10</v>
      </c>
    </row>
    <row r="605" spans="1:16" hidden="1" x14ac:dyDescent="0.3">
      <c r="A605" s="12">
        <v>45175</v>
      </c>
      <c r="B605" s="13" t="str">
        <f t="shared" si="55"/>
        <v>53417Chân giò heo muối 300g</v>
      </c>
      <c r="C605" s="13" t="s">
        <v>314</v>
      </c>
      <c r="D605" s="13" t="e">
        <f>+VLOOKUP(F605,[1]Ban_hang!$E$3:$G$326,3,0)</f>
        <v>#N/A</v>
      </c>
      <c r="E605" s="13" t="str">
        <f t="shared" si="56"/>
        <v>53417Chân giò heo muối 300g</v>
      </c>
      <c r="F605" s="9">
        <v>53417</v>
      </c>
      <c r="G605" s="9" t="s">
        <v>15</v>
      </c>
      <c r="H605" s="9" t="s">
        <v>27</v>
      </c>
      <c r="I605" s="8">
        <v>12</v>
      </c>
      <c r="J605" s="5">
        <v>69759</v>
      </c>
      <c r="K605" s="5">
        <v>837108</v>
      </c>
      <c r="L605" s="5">
        <v>0</v>
      </c>
      <c r="M605" s="5">
        <v>0</v>
      </c>
      <c r="N605" s="5">
        <f t="shared" si="57"/>
        <v>12</v>
      </c>
      <c r="O605" s="5">
        <v>0</v>
      </c>
      <c r="P605" s="5">
        <f t="shared" si="60"/>
        <v>12</v>
      </c>
    </row>
    <row r="606" spans="1:16" hidden="1" x14ac:dyDescent="0.3">
      <c r="A606" s="12">
        <v>45175</v>
      </c>
      <c r="B606" s="13" t="str">
        <f t="shared" si="55"/>
        <v>53417Chân giò heo muối 500g</v>
      </c>
      <c r="C606" s="13" t="s">
        <v>314</v>
      </c>
      <c r="D606" s="13" t="e">
        <f>+VLOOKUP(F606,[1]Ban_hang!$E$3:$G$326,3,0)</f>
        <v>#N/A</v>
      </c>
      <c r="E606" s="13" t="str">
        <f t="shared" si="56"/>
        <v>53417Chân giò heo muối 500g</v>
      </c>
      <c r="F606" s="9">
        <v>53417</v>
      </c>
      <c r="G606" s="9" t="s">
        <v>14</v>
      </c>
      <c r="H606" s="9" t="s">
        <v>27</v>
      </c>
      <c r="I606" s="8">
        <v>5</v>
      </c>
      <c r="J606" s="5">
        <v>113113</v>
      </c>
      <c r="K606" s="5">
        <v>565565</v>
      </c>
      <c r="L606" s="5">
        <v>0</v>
      </c>
      <c r="M606" s="5">
        <v>0</v>
      </c>
      <c r="N606" s="5">
        <f t="shared" si="57"/>
        <v>5</v>
      </c>
      <c r="O606" s="5">
        <v>0</v>
      </c>
      <c r="P606" s="5">
        <f t="shared" si="60"/>
        <v>5</v>
      </c>
    </row>
    <row r="607" spans="1:16" hidden="1" x14ac:dyDescent="0.3">
      <c r="A607" s="12">
        <v>45175</v>
      </c>
      <c r="B607" s="13" t="str">
        <f t="shared" si="55"/>
        <v>53417Gà muối 500g</v>
      </c>
      <c r="C607" s="13" t="s">
        <v>314</v>
      </c>
      <c r="D607" s="13" t="e">
        <f>+VLOOKUP(F607,[1]Ban_hang!$E$3:$G$326,3,0)</f>
        <v>#N/A</v>
      </c>
      <c r="E607" s="13" t="str">
        <f t="shared" si="56"/>
        <v>53417Gà muối 500g</v>
      </c>
      <c r="F607" s="9">
        <v>53417</v>
      </c>
      <c r="G607" s="9" t="s">
        <v>16</v>
      </c>
      <c r="H607" s="9" t="s">
        <v>27</v>
      </c>
      <c r="I607" s="8">
        <v>6</v>
      </c>
      <c r="J607" s="5">
        <v>105505</v>
      </c>
      <c r="K607" s="5">
        <v>633030</v>
      </c>
      <c r="L607" s="5">
        <v>0</v>
      </c>
      <c r="M607" s="5">
        <v>0</v>
      </c>
      <c r="N607" s="5">
        <f t="shared" si="57"/>
        <v>6</v>
      </c>
      <c r="O607" s="5">
        <v>0</v>
      </c>
      <c r="P607" s="5">
        <f t="shared" si="60"/>
        <v>6</v>
      </c>
    </row>
    <row r="608" spans="1:16" hidden="1" x14ac:dyDescent="0.3">
      <c r="A608" s="12">
        <v>45175</v>
      </c>
      <c r="B608" s="13" t="str">
        <f t="shared" si="55"/>
        <v>53418Chân giò heo muối 300g</v>
      </c>
      <c r="C608" s="13" t="s">
        <v>307</v>
      </c>
      <c r="D608" s="13" t="e">
        <f>+VLOOKUP(F608,[1]Ban_hang!$E$3:$G$326,3,0)</f>
        <v>#N/A</v>
      </c>
      <c r="E608" s="13" t="str">
        <f t="shared" si="56"/>
        <v>53418Chân giò heo muối 300g</v>
      </c>
      <c r="F608" s="9">
        <v>53418</v>
      </c>
      <c r="G608" s="9" t="s">
        <v>15</v>
      </c>
      <c r="H608" s="9" t="s">
        <v>27</v>
      </c>
      <c r="I608" s="8">
        <v>10</v>
      </c>
      <c r="J608" s="5">
        <v>69759</v>
      </c>
      <c r="K608" s="5">
        <v>697590</v>
      </c>
      <c r="L608" s="5">
        <v>0</v>
      </c>
      <c r="M608" s="5">
        <v>0</v>
      </c>
      <c r="N608" s="5">
        <f t="shared" si="57"/>
        <v>10</v>
      </c>
      <c r="O608" s="5">
        <v>0</v>
      </c>
      <c r="P608" s="5">
        <f t="shared" si="60"/>
        <v>10</v>
      </c>
    </row>
    <row r="609" spans="1:17" hidden="1" x14ac:dyDescent="0.3">
      <c r="A609" s="12">
        <v>45175</v>
      </c>
      <c r="B609" s="13" t="str">
        <f t="shared" si="55"/>
        <v>53418Gà muối 500g</v>
      </c>
      <c r="C609" s="13" t="s">
        <v>307</v>
      </c>
      <c r="D609" s="13" t="e">
        <f>+VLOOKUP(F609,[1]Ban_hang!$E$3:$G$326,3,0)</f>
        <v>#N/A</v>
      </c>
      <c r="E609" s="13" t="str">
        <f t="shared" si="56"/>
        <v>53418Gà muối 500g</v>
      </c>
      <c r="F609" s="9">
        <v>53418</v>
      </c>
      <c r="G609" s="9" t="s">
        <v>16</v>
      </c>
      <c r="H609" s="9" t="s">
        <v>27</v>
      </c>
      <c r="I609" s="8">
        <v>3</v>
      </c>
      <c r="J609" s="5">
        <v>105505</v>
      </c>
      <c r="K609" s="5">
        <v>316515</v>
      </c>
      <c r="L609" s="5">
        <v>0</v>
      </c>
      <c r="M609" s="5">
        <v>0</v>
      </c>
      <c r="N609" s="5">
        <f t="shared" si="57"/>
        <v>3</v>
      </c>
      <c r="O609" s="5">
        <v>0</v>
      </c>
      <c r="P609" s="5">
        <f t="shared" si="60"/>
        <v>3</v>
      </c>
    </row>
    <row r="610" spans="1:17" hidden="1" x14ac:dyDescent="0.3">
      <c r="A610" s="12">
        <v>45175</v>
      </c>
      <c r="B610" s="13" t="str">
        <f t="shared" si="55"/>
        <v>53419Chân giò heo muối 500g</v>
      </c>
      <c r="C610" s="13" t="s">
        <v>321</v>
      </c>
      <c r="D610" s="13" t="e">
        <f>+VLOOKUP(F610,[1]Ban_hang!$E$3:$G$326,3,0)</f>
        <v>#N/A</v>
      </c>
      <c r="E610" s="13" t="str">
        <f t="shared" si="56"/>
        <v>53419Chân giò heo muối 500g</v>
      </c>
      <c r="F610" s="9">
        <v>53419</v>
      </c>
      <c r="G610" s="9" t="s">
        <v>14</v>
      </c>
      <c r="H610" s="9" t="s">
        <v>27</v>
      </c>
      <c r="I610" s="8">
        <v>5</v>
      </c>
      <c r="J610" s="5">
        <v>113113</v>
      </c>
      <c r="K610" s="5">
        <v>565565</v>
      </c>
      <c r="L610" s="5">
        <v>0</v>
      </c>
      <c r="M610" s="5">
        <v>0</v>
      </c>
      <c r="N610" s="5">
        <f t="shared" si="57"/>
        <v>5</v>
      </c>
      <c r="O610" s="5">
        <v>0</v>
      </c>
      <c r="P610" s="5">
        <f t="shared" si="60"/>
        <v>5</v>
      </c>
    </row>
    <row r="611" spans="1:17" hidden="1" x14ac:dyDescent="0.3">
      <c r="A611" s="12">
        <v>45175</v>
      </c>
      <c r="B611" s="13" t="str">
        <f t="shared" si="55"/>
        <v>53419Tai heo muối 200g</v>
      </c>
      <c r="C611" s="13" t="s">
        <v>321</v>
      </c>
      <c r="D611" s="13" t="e">
        <f>+VLOOKUP(F611,[1]Ban_hang!$E$3:$G$326,3,0)</f>
        <v>#N/A</v>
      </c>
      <c r="E611" s="13" t="str">
        <f t="shared" si="56"/>
        <v>53419Tai heo muối 200g</v>
      </c>
      <c r="F611" s="9">
        <v>53419</v>
      </c>
      <c r="G611" s="9" t="s">
        <v>22</v>
      </c>
      <c r="H611" s="9" t="s">
        <v>27</v>
      </c>
      <c r="I611" s="8">
        <v>5</v>
      </c>
      <c r="J611" s="5">
        <v>52815</v>
      </c>
      <c r="K611" s="5">
        <v>264075</v>
      </c>
      <c r="L611" s="5">
        <v>0</v>
      </c>
      <c r="M611" s="5">
        <v>0</v>
      </c>
      <c r="N611" s="5">
        <f t="shared" si="57"/>
        <v>5</v>
      </c>
      <c r="O611" s="5">
        <v>0</v>
      </c>
      <c r="P611" s="5">
        <f t="shared" si="60"/>
        <v>5</v>
      </c>
    </row>
    <row r="612" spans="1:17" hidden="1" x14ac:dyDescent="0.3">
      <c r="A612" s="12">
        <v>45175</v>
      </c>
      <c r="B612" s="13" t="str">
        <f t="shared" si="55"/>
        <v>53419Gà muối 500g</v>
      </c>
      <c r="C612" s="13" t="s">
        <v>321</v>
      </c>
      <c r="D612" s="13" t="e">
        <f>+VLOOKUP(F612,[1]Ban_hang!$E$3:$G$326,3,0)</f>
        <v>#N/A</v>
      </c>
      <c r="E612" s="13" t="str">
        <f t="shared" si="56"/>
        <v>53419Gà muối 500g</v>
      </c>
      <c r="F612" s="9">
        <v>53419</v>
      </c>
      <c r="G612" s="9" t="s">
        <v>16</v>
      </c>
      <c r="H612" s="9" t="s">
        <v>27</v>
      </c>
      <c r="I612" s="8">
        <v>10</v>
      </c>
      <c r="J612" s="5">
        <v>105505</v>
      </c>
      <c r="K612" s="5">
        <v>1055050</v>
      </c>
      <c r="L612" s="5">
        <v>0</v>
      </c>
      <c r="M612" s="5">
        <v>0</v>
      </c>
      <c r="N612" s="5">
        <f t="shared" si="57"/>
        <v>10</v>
      </c>
      <c r="O612" s="5">
        <v>0</v>
      </c>
      <c r="P612" s="5">
        <f t="shared" si="60"/>
        <v>10</v>
      </c>
    </row>
    <row r="613" spans="1:17" hidden="1" x14ac:dyDescent="0.3">
      <c r="A613" s="12">
        <v>45175</v>
      </c>
      <c r="B613" s="13" t="str">
        <f t="shared" si="55"/>
        <v>53419Giò Tai Lưỡi Xào 250g</v>
      </c>
      <c r="C613" s="13" t="s">
        <v>321</v>
      </c>
      <c r="D613" s="13" t="e">
        <f>+VLOOKUP(F613,[1]Ban_hang!$E$3:$G$326,3,0)</f>
        <v>#N/A</v>
      </c>
      <c r="E613" s="13" t="str">
        <f t="shared" si="56"/>
        <v>53419Giò Tai Lưỡi Xào 250g</v>
      </c>
      <c r="F613" s="9">
        <v>53419</v>
      </c>
      <c r="G613" s="9" t="s">
        <v>10</v>
      </c>
      <c r="H613" s="9" t="s">
        <v>27</v>
      </c>
      <c r="I613" s="8">
        <v>5</v>
      </c>
      <c r="J613" s="5">
        <v>47673</v>
      </c>
      <c r="K613" s="5">
        <v>238365</v>
      </c>
      <c r="L613" s="5">
        <v>0</v>
      </c>
      <c r="M613" s="5">
        <v>0</v>
      </c>
      <c r="N613" s="5">
        <f t="shared" si="57"/>
        <v>5</v>
      </c>
      <c r="O613" s="5">
        <v>0</v>
      </c>
      <c r="P613" s="5">
        <f t="shared" si="60"/>
        <v>5</v>
      </c>
    </row>
    <row r="614" spans="1:17" hidden="1" x14ac:dyDescent="0.3">
      <c r="A614" s="12">
        <v>45175</v>
      </c>
      <c r="B614" s="13" t="str">
        <f t="shared" si="55"/>
        <v>53419Mọc Nấm Hương 250g</v>
      </c>
      <c r="C614" s="13" t="s">
        <v>321</v>
      </c>
      <c r="D614" s="13" t="e">
        <f>+VLOOKUP(F614,[1]Ban_hang!$E$3:$G$326,3,0)</f>
        <v>#N/A</v>
      </c>
      <c r="E614" s="13" t="str">
        <f t="shared" si="56"/>
        <v>53419Mọc Nấm Hương 250g</v>
      </c>
      <c r="F614" s="9">
        <v>53419</v>
      </c>
      <c r="G614" s="9" t="s">
        <v>6</v>
      </c>
      <c r="H614" s="9" t="s">
        <v>27</v>
      </c>
      <c r="I614" s="8">
        <v>5</v>
      </c>
      <c r="J614" s="5">
        <v>43700</v>
      </c>
      <c r="K614" s="5">
        <v>218500</v>
      </c>
      <c r="L614" s="5">
        <v>0</v>
      </c>
      <c r="M614" s="5">
        <v>0</v>
      </c>
      <c r="N614" s="5">
        <f t="shared" si="57"/>
        <v>5</v>
      </c>
      <c r="O614" s="5">
        <v>0</v>
      </c>
      <c r="P614" s="5">
        <f t="shared" si="60"/>
        <v>5</v>
      </c>
    </row>
    <row r="615" spans="1:17" hidden="1" x14ac:dyDescent="0.3">
      <c r="A615" s="12">
        <v>45175</v>
      </c>
      <c r="B615" s="13" t="str">
        <f t="shared" si="55"/>
        <v>53433Chân giò heo muối 300g</v>
      </c>
      <c r="C615" s="13" t="s">
        <v>339</v>
      </c>
      <c r="D615" s="13" t="e">
        <f>+VLOOKUP(F615,[1]Ban_hang!$E$3:$G$326,3,0)</f>
        <v>#N/A</v>
      </c>
      <c r="E615" s="13" t="str">
        <f t="shared" si="56"/>
        <v>53433Chân giò heo muối 300g</v>
      </c>
      <c r="F615" s="9">
        <v>53433</v>
      </c>
      <c r="G615" s="9" t="s">
        <v>15</v>
      </c>
      <c r="H615" s="9" t="s">
        <v>27</v>
      </c>
      <c r="I615" s="8">
        <v>3</v>
      </c>
      <c r="J615" s="5">
        <v>69759</v>
      </c>
      <c r="K615" s="5">
        <v>209277</v>
      </c>
      <c r="L615" s="5">
        <v>0</v>
      </c>
      <c r="M615" s="5">
        <v>0</v>
      </c>
      <c r="N615" s="5">
        <f t="shared" si="57"/>
        <v>3</v>
      </c>
      <c r="O615" s="5">
        <v>0</v>
      </c>
      <c r="P615" s="5">
        <f t="shared" si="60"/>
        <v>3</v>
      </c>
    </row>
    <row r="616" spans="1:17" hidden="1" x14ac:dyDescent="0.3">
      <c r="A616" s="12">
        <v>45175</v>
      </c>
      <c r="B616" s="13" t="str">
        <f t="shared" si="55"/>
        <v>53433Gà muối 500g</v>
      </c>
      <c r="C616" s="13" t="s">
        <v>339</v>
      </c>
      <c r="D616" s="13" t="e">
        <f>+VLOOKUP(F616,[1]Ban_hang!$E$3:$G$326,3,0)</f>
        <v>#N/A</v>
      </c>
      <c r="E616" s="13" t="str">
        <f t="shared" si="56"/>
        <v>53433Gà muối 500g</v>
      </c>
      <c r="F616" s="9">
        <v>53433</v>
      </c>
      <c r="G616" s="9" t="s">
        <v>16</v>
      </c>
      <c r="H616" s="9" t="s">
        <v>27</v>
      </c>
      <c r="I616" s="8">
        <v>5</v>
      </c>
      <c r="J616" s="5">
        <v>105505</v>
      </c>
      <c r="K616" s="5">
        <v>527525</v>
      </c>
      <c r="L616" s="5">
        <v>0</v>
      </c>
      <c r="M616" s="5">
        <v>0</v>
      </c>
      <c r="N616" s="5">
        <f t="shared" si="57"/>
        <v>5</v>
      </c>
      <c r="O616" s="5">
        <v>0</v>
      </c>
      <c r="P616" s="5">
        <f t="shared" si="60"/>
        <v>5</v>
      </c>
      <c r="Q616" s="38">
        <v>2</v>
      </c>
    </row>
    <row r="617" spans="1:17" hidden="1" x14ac:dyDescent="0.3">
      <c r="A617" s="12">
        <v>45176</v>
      </c>
      <c r="B617" s="13" t="str">
        <f t="shared" si="55"/>
        <v>53753Chân giò heo muối 300g</v>
      </c>
      <c r="C617" s="13" t="s">
        <v>303</v>
      </c>
      <c r="D617" s="13" t="e">
        <f>+VLOOKUP(F617,[1]Ban_hang!$E$3:$G$326,3,0)</f>
        <v>#N/A</v>
      </c>
      <c r="E617" s="13" t="str">
        <f t="shared" si="56"/>
        <v>53753Chân giò heo muối 300g</v>
      </c>
      <c r="F617" s="9">
        <v>53753</v>
      </c>
      <c r="G617" s="9" t="s">
        <v>15</v>
      </c>
      <c r="H617" s="9" t="s">
        <v>27</v>
      </c>
      <c r="I617" s="8">
        <v>10</v>
      </c>
      <c r="J617" s="5">
        <v>69759</v>
      </c>
      <c r="K617" s="5">
        <v>697590</v>
      </c>
      <c r="L617" s="5">
        <v>0</v>
      </c>
      <c r="M617" s="5">
        <v>0</v>
      </c>
      <c r="N617" s="5">
        <f t="shared" si="57"/>
        <v>10</v>
      </c>
      <c r="O617" s="5">
        <v>0</v>
      </c>
      <c r="P617" s="5">
        <f t="shared" si="60"/>
        <v>10</v>
      </c>
    </row>
    <row r="618" spans="1:17" hidden="1" x14ac:dyDescent="0.3">
      <c r="A618" s="12">
        <v>45176</v>
      </c>
      <c r="B618" s="13" t="str">
        <f t="shared" si="55"/>
        <v>53753Chân giò heo muối 500g</v>
      </c>
      <c r="C618" s="13" t="s">
        <v>303</v>
      </c>
      <c r="D618" s="13" t="e">
        <f>+VLOOKUP(F618,[1]Ban_hang!$E$3:$G$326,3,0)</f>
        <v>#N/A</v>
      </c>
      <c r="E618" s="13" t="str">
        <f t="shared" si="56"/>
        <v>53753Chân giò heo muối 500g</v>
      </c>
      <c r="F618" s="9">
        <v>53753</v>
      </c>
      <c r="G618" s="9" t="s">
        <v>14</v>
      </c>
      <c r="H618" s="9" t="s">
        <v>27</v>
      </c>
      <c r="I618" s="8">
        <v>3</v>
      </c>
      <c r="J618" s="5">
        <v>113113</v>
      </c>
      <c r="K618" s="5">
        <v>339339</v>
      </c>
      <c r="L618" s="5">
        <v>0</v>
      </c>
      <c r="M618" s="5">
        <v>0</v>
      </c>
      <c r="N618" s="5">
        <f t="shared" si="57"/>
        <v>3</v>
      </c>
      <c r="O618" s="5">
        <v>0</v>
      </c>
      <c r="P618" s="5">
        <f t="shared" si="60"/>
        <v>3</v>
      </c>
      <c r="Q618" s="38">
        <v>1</v>
      </c>
    </row>
    <row r="619" spans="1:17" hidden="1" x14ac:dyDescent="0.3">
      <c r="A619" s="12">
        <v>45176</v>
      </c>
      <c r="B619" s="13" t="str">
        <f t="shared" si="55"/>
        <v>53753Tai heo muối 200g</v>
      </c>
      <c r="C619" s="13" t="s">
        <v>303</v>
      </c>
      <c r="D619" s="13" t="e">
        <f>+VLOOKUP(F619,[1]Ban_hang!$E$3:$G$326,3,0)</f>
        <v>#N/A</v>
      </c>
      <c r="E619" s="13" t="str">
        <f t="shared" si="56"/>
        <v>53753Tai heo muối 200g</v>
      </c>
      <c r="F619" s="9">
        <v>53753</v>
      </c>
      <c r="G619" s="9" t="s">
        <v>22</v>
      </c>
      <c r="H619" s="9" t="s">
        <v>27</v>
      </c>
      <c r="I619" s="8">
        <v>5</v>
      </c>
      <c r="J619" s="5">
        <v>52815</v>
      </c>
      <c r="K619" s="5">
        <v>264075</v>
      </c>
      <c r="L619" s="5">
        <v>0</v>
      </c>
      <c r="M619" s="5">
        <v>0</v>
      </c>
      <c r="N619" s="5">
        <f t="shared" si="57"/>
        <v>5</v>
      </c>
      <c r="O619" s="5">
        <v>0</v>
      </c>
      <c r="P619" s="5">
        <f t="shared" si="60"/>
        <v>5</v>
      </c>
    </row>
    <row r="620" spans="1:17" hidden="1" x14ac:dyDescent="0.3">
      <c r="A620" s="12">
        <v>45176</v>
      </c>
      <c r="B620" s="13" t="str">
        <f t="shared" si="55"/>
        <v>53753Tai heo muối 400g</v>
      </c>
      <c r="C620" s="13" t="s">
        <v>303</v>
      </c>
      <c r="D620" s="13" t="e">
        <f>+VLOOKUP(F620,[1]Ban_hang!$E$3:$G$326,3,0)</f>
        <v>#N/A</v>
      </c>
      <c r="E620" s="13" t="str">
        <f t="shared" si="56"/>
        <v>53753Tai heo muối 400g</v>
      </c>
      <c r="F620" s="9">
        <v>53753</v>
      </c>
      <c r="G620" s="9" t="s">
        <v>11</v>
      </c>
      <c r="H620" s="9" t="s">
        <v>27</v>
      </c>
      <c r="I620" s="8">
        <v>2</v>
      </c>
      <c r="J620" s="5">
        <v>101845</v>
      </c>
      <c r="K620" s="5">
        <v>203690</v>
      </c>
      <c r="L620" s="5">
        <v>0</v>
      </c>
      <c r="M620" s="5">
        <v>0</v>
      </c>
      <c r="N620" s="5">
        <f t="shared" si="57"/>
        <v>2</v>
      </c>
      <c r="O620" s="5">
        <v>0</v>
      </c>
      <c r="P620" s="5">
        <f t="shared" si="60"/>
        <v>2</v>
      </c>
      <c r="Q620" s="38">
        <v>1</v>
      </c>
    </row>
    <row r="621" spans="1:17" hidden="1" x14ac:dyDescent="0.3">
      <c r="A621" s="12">
        <v>45176</v>
      </c>
      <c r="B621" s="13" t="str">
        <f t="shared" si="55"/>
        <v>53753Bắp bò muối 200g</v>
      </c>
      <c r="C621" s="13" t="s">
        <v>303</v>
      </c>
      <c r="D621" s="13" t="e">
        <f>+VLOOKUP(F621,[1]Ban_hang!$E$3:$G$326,3,0)</f>
        <v>#N/A</v>
      </c>
      <c r="E621" s="13" t="str">
        <f t="shared" si="56"/>
        <v>53753Bắp bò muối 200g</v>
      </c>
      <c r="F621" s="9">
        <v>53753</v>
      </c>
      <c r="G621" s="9" t="s">
        <v>17</v>
      </c>
      <c r="H621" s="9" t="s">
        <v>27</v>
      </c>
      <c r="I621" s="8">
        <v>5</v>
      </c>
      <c r="J621" s="5">
        <v>83398</v>
      </c>
      <c r="K621" s="5">
        <v>416990</v>
      </c>
      <c r="L621" s="5">
        <v>0</v>
      </c>
      <c r="M621" s="5">
        <v>0</v>
      </c>
      <c r="N621" s="5">
        <f t="shared" si="57"/>
        <v>5</v>
      </c>
      <c r="O621" s="5">
        <v>0</v>
      </c>
      <c r="P621" s="5">
        <f t="shared" si="60"/>
        <v>5</v>
      </c>
    </row>
    <row r="622" spans="1:17" hidden="1" x14ac:dyDescent="0.3">
      <c r="A622" s="12">
        <v>45176</v>
      </c>
      <c r="B622" s="13" t="str">
        <f t="shared" si="55"/>
        <v>53753Bắp bò muối 300g</v>
      </c>
      <c r="C622" s="13" t="s">
        <v>303</v>
      </c>
      <c r="D622" s="13" t="e">
        <f>+VLOOKUP(F622,[1]Ban_hang!$E$3:$G$326,3,0)</f>
        <v>#N/A</v>
      </c>
      <c r="E622" s="13" t="str">
        <f t="shared" si="56"/>
        <v>53753Bắp bò muối 300g</v>
      </c>
      <c r="F622" s="9">
        <v>53753</v>
      </c>
      <c r="G622" s="9" t="s">
        <v>8</v>
      </c>
      <c r="H622" s="9" t="s">
        <v>27</v>
      </c>
      <c r="I622" s="8">
        <v>5</v>
      </c>
      <c r="J622" s="5">
        <v>124376</v>
      </c>
      <c r="K622" s="5">
        <v>621880</v>
      </c>
      <c r="L622" s="5">
        <v>0</v>
      </c>
      <c r="M622" s="5">
        <v>0</v>
      </c>
      <c r="N622" s="5">
        <f t="shared" si="57"/>
        <v>5</v>
      </c>
      <c r="O622" s="5">
        <v>0</v>
      </c>
      <c r="P622" s="5">
        <f t="shared" si="60"/>
        <v>5</v>
      </c>
    </row>
    <row r="623" spans="1:17" hidden="1" x14ac:dyDescent="0.3">
      <c r="A623" s="12">
        <v>45176</v>
      </c>
      <c r="B623" s="13" t="str">
        <f t="shared" si="55"/>
        <v>53753Giò Tai Lưỡi Xào 250g</v>
      </c>
      <c r="C623" s="13" t="s">
        <v>303</v>
      </c>
      <c r="D623" s="13" t="e">
        <f>+VLOOKUP(F623,[1]Ban_hang!$E$3:$G$326,3,0)</f>
        <v>#N/A</v>
      </c>
      <c r="E623" s="13" t="str">
        <f t="shared" si="56"/>
        <v>53753Giò Tai Lưỡi Xào 250g</v>
      </c>
      <c r="F623" s="9">
        <v>53753</v>
      </c>
      <c r="G623" s="9" t="s">
        <v>10</v>
      </c>
      <c r="H623" s="9" t="s">
        <v>27</v>
      </c>
      <c r="I623" s="8">
        <v>2</v>
      </c>
      <c r="J623" s="5">
        <v>47673</v>
      </c>
      <c r="K623" s="5">
        <v>95346</v>
      </c>
      <c r="L623" s="5">
        <v>0</v>
      </c>
      <c r="M623" s="5">
        <v>0</v>
      </c>
      <c r="N623" s="5">
        <f t="shared" si="57"/>
        <v>2</v>
      </c>
      <c r="O623" s="5">
        <v>2</v>
      </c>
      <c r="P623" s="5">
        <f t="shared" si="58"/>
        <v>95344</v>
      </c>
    </row>
    <row r="624" spans="1:17" hidden="1" x14ac:dyDescent="0.3">
      <c r="A624" s="12">
        <v>45177</v>
      </c>
      <c r="B624" s="13" t="str">
        <f t="shared" si="55"/>
        <v>54523Chân giò heo muối 300g</v>
      </c>
      <c r="C624" s="13" t="s">
        <v>305</v>
      </c>
      <c r="D624" s="13" t="e">
        <f>+VLOOKUP(F624,[1]Ban_hang!$E$3:$G$326,3,0)</f>
        <v>#N/A</v>
      </c>
      <c r="E624" s="13" t="str">
        <f t="shared" si="56"/>
        <v>54523Chân giò heo muối 300g</v>
      </c>
      <c r="F624" s="9">
        <v>54523</v>
      </c>
      <c r="G624" s="9" t="s">
        <v>15</v>
      </c>
      <c r="H624" s="9" t="s">
        <v>27</v>
      </c>
      <c r="I624" s="8">
        <v>5</v>
      </c>
      <c r="J624" s="5">
        <v>69759</v>
      </c>
      <c r="K624" s="5">
        <v>348795</v>
      </c>
      <c r="L624" s="5">
        <v>0</v>
      </c>
      <c r="M624" s="5">
        <v>0</v>
      </c>
      <c r="N624" s="5">
        <f t="shared" si="57"/>
        <v>5</v>
      </c>
      <c r="O624" s="5">
        <v>0</v>
      </c>
      <c r="P624" s="5">
        <f t="shared" ref="P624:P640" si="61">+N624-O624</f>
        <v>5</v>
      </c>
    </row>
    <row r="625" spans="1:16" hidden="1" x14ac:dyDescent="0.3">
      <c r="A625" s="12">
        <v>45177</v>
      </c>
      <c r="B625" s="13" t="str">
        <f t="shared" si="55"/>
        <v>54523Gà muối 500g</v>
      </c>
      <c r="C625" s="13" t="s">
        <v>305</v>
      </c>
      <c r="D625" s="13" t="e">
        <f>+VLOOKUP(F625,[1]Ban_hang!$E$3:$G$326,3,0)</f>
        <v>#N/A</v>
      </c>
      <c r="E625" s="13" t="str">
        <f t="shared" si="56"/>
        <v>54523Gà muối 500g</v>
      </c>
      <c r="F625" s="9">
        <v>54523</v>
      </c>
      <c r="G625" s="9" t="s">
        <v>16</v>
      </c>
      <c r="H625" s="9" t="s">
        <v>27</v>
      </c>
      <c r="I625" s="8">
        <v>5</v>
      </c>
      <c r="J625" s="5">
        <v>105505</v>
      </c>
      <c r="K625" s="5">
        <v>527525</v>
      </c>
      <c r="L625" s="5">
        <v>0</v>
      </c>
      <c r="M625" s="5">
        <v>0</v>
      </c>
      <c r="N625" s="5">
        <f t="shared" si="57"/>
        <v>5</v>
      </c>
      <c r="O625" s="5">
        <v>0</v>
      </c>
      <c r="P625" s="5">
        <f t="shared" si="61"/>
        <v>5</v>
      </c>
    </row>
    <row r="626" spans="1:16" hidden="1" x14ac:dyDescent="0.3">
      <c r="A626" s="12">
        <v>45177</v>
      </c>
      <c r="B626" s="13" t="str">
        <f t="shared" si="55"/>
        <v>54524Gà muối 500g</v>
      </c>
      <c r="C626" s="13" t="s">
        <v>331</v>
      </c>
      <c r="D626" s="13" t="e">
        <f>+VLOOKUP(F626,[1]Ban_hang!$E$3:$G$326,3,0)</f>
        <v>#N/A</v>
      </c>
      <c r="E626" s="13" t="str">
        <f t="shared" si="56"/>
        <v>54524Gà muối 500g</v>
      </c>
      <c r="F626" s="9">
        <v>54524</v>
      </c>
      <c r="G626" s="9" t="s">
        <v>16</v>
      </c>
      <c r="H626" s="9" t="s">
        <v>27</v>
      </c>
      <c r="I626" s="8">
        <v>6</v>
      </c>
      <c r="J626" s="5">
        <v>105505</v>
      </c>
      <c r="K626" s="5">
        <v>633030</v>
      </c>
      <c r="L626" s="5">
        <v>0</v>
      </c>
      <c r="M626" s="5">
        <v>0</v>
      </c>
      <c r="N626" s="5">
        <f t="shared" si="57"/>
        <v>6</v>
      </c>
      <c r="O626" s="5">
        <v>0</v>
      </c>
      <c r="P626" s="5">
        <f t="shared" si="61"/>
        <v>6</v>
      </c>
    </row>
    <row r="627" spans="1:16" hidden="1" x14ac:dyDescent="0.3">
      <c r="A627" s="12">
        <v>45177</v>
      </c>
      <c r="B627" s="13" t="str">
        <f t="shared" si="55"/>
        <v>54524Bắp bò muối 300g</v>
      </c>
      <c r="C627" s="13" t="s">
        <v>331</v>
      </c>
      <c r="D627" s="13" t="e">
        <f>+VLOOKUP(F627,[1]Ban_hang!$E$3:$G$326,3,0)</f>
        <v>#N/A</v>
      </c>
      <c r="E627" s="13" t="str">
        <f t="shared" si="56"/>
        <v>54524Bắp bò muối 300g</v>
      </c>
      <c r="F627" s="9">
        <v>54524</v>
      </c>
      <c r="G627" s="9" t="s">
        <v>8</v>
      </c>
      <c r="H627" s="9" t="s">
        <v>27</v>
      </c>
      <c r="I627" s="8">
        <v>3</v>
      </c>
      <c r="J627" s="5">
        <v>124376</v>
      </c>
      <c r="K627" s="5">
        <v>373128</v>
      </c>
      <c r="L627" s="5">
        <v>0</v>
      </c>
      <c r="M627" s="5">
        <v>0</v>
      </c>
      <c r="N627" s="5">
        <f t="shared" si="57"/>
        <v>3</v>
      </c>
      <c r="O627" s="5">
        <v>0</v>
      </c>
      <c r="P627" s="5">
        <f t="shared" si="61"/>
        <v>3</v>
      </c>
    </row>
    <row r="628" spans="1:16" hidden="1" x14ac:dyDescent="0.3">
      <c r="A628" s="12">
        <v>45177</v>
      </c>
      <c r="B628" s="13" t="str">
        <f t="shared" si="55"/>
        <v>54524Giò Tai Lưỡi Xào 250g</v>
      </c>
      <c r="C628" s="13" t="s">
        <v>331</v>
      </c>
      <c r="D628" s="13" t="e">
        <f>+VLOOKUP(F628,[1]Ban_hang!$E$3:$G$326,3,0)</f>
        <v>#N/A</v>
      </c>
      <c r="E628" s="13" t="str">
        <f t="shared" si="56"/>
        <v>54524Giò Tai Lưỡi Xào 250g</v>
      </c>
      <c r="F628" s="9">
        <v>54524</v>
      </c>
      <c r="G628" s="9" t="s">
        <v>10</v>
      </c>
      <c r="H628" s="9" t="s">
        <v>27</v>
      </c>
      <c r="I628" s="8">
        <v>5</v>
      </c>
      <c r="J628" s="5">
        <v>47673</v>
      </c>
      <c r="K628" s="5">
        <v>238365</v>
      </c>
      <c r="L628" s="5">
        <v>0</v>
      </c>
      <c r="M628" s="5">
        <v>0</v>
      </c>
      <c r="N628" s="5">
        <f t="shared" si="57"/>
        <v>5</v>
      </c>
      <c r="O628" s="5">
        <v>0</v>
      </c>
      <c r="P628" s="5">
        <f t="shared" si="61"/>
        <v>5</v>
      </c>
    </row>
    <row r="629" spans="1:16" hidden="1" x14ac:dyDescent="0.3">
      <c r="A629" s="12">
        <v>45180</v>
      </c>
      <c r="B629" s="13" t="str">
        <f t="shared" si="55"/>
        <v>54770Gà muối 500g</v>
      </c>
      <c r="C629" s="13" t="s">
        <v>337</v>
      </c>
      <c r="D629" s="13" t="e">
        <f>+VLOOKUP(F629,[1]Ban_hang!$E$3:$G$326,3,0)</f>
        <v>#N/A</v>
      </c>
      <c r="E629" s="13" t="str">
        <f t="shared" si="56"/>
        <v>54770Gà muối 500g</v>
      </c>
      <c r="F629" s="9">
        <v>54770</v>
      </c>
      <c r="G629" s="9" t="s">
        <v>16</v>
      </c>
      <c r="H629" s="9" t="s">
        <v>27</v>
      </c>
      <c r="I629" s="8">
        <v>5</v>
      </c>
      <c r="J629" s="5">
        <v>105505</v>
      </c>
      <c r="K629" s="5">
        <v>527525</v>
      </c>
      <c r="L629" s="5">
        <v>0</v>
      </c>
      <c r="M629" s="8">
        <v>1</v>
      </c>
      <c r="N629" s="5">
        <f t="shared" si="57"/>
        <v>4</v>
      </c>
      <c r="O629" s="5">
        <v>0</v>
      </c>
      <c r="P629" s="5">
        <f t="shared" si="61"/>
        <v>4</v>
      </c>
    </row>
    <row r="630" spans="1:16" hidden="1" x14ac:dyDescent="0.3">
      <c r="A630" s="12">
        <v>45180</v>
      </c>
      <c r="B630" s="13" t="str">
        <f t="shared" si="55"/>
        <v>54770Giò tai nấm hương 500g</v>
      </c>
      <c r="C630" s="13" t="s">
        <v>337</v>
      </c>
      <c r="D630" s="13" t="e">
        <f>+VLOOKUP(F630,[1]Ban_hang!$E$3:$G$326,3,0)</f>
        <v>#N/A</v>
      </c>
      <c r="E630" s="13" t="str">
        <f t="shared" si="56"/>
        <v>54770Giò tai nấm hương 500g</v>
      </c>
      <c r="F630" s="9">
        <v>54770</v>
      </c>
      <c r="G630" s="9" t="s">
        <v>30</v>
      </c>
      <c r="H630" s="9" t="s">
        <v>27</v>
      </c>
      <c r="I630" s="8">
        <v>5</v>
      </c>
      <c r="J630" s="5">
        <v>96890</v>
      </c>
      <c r="K630" s="5">
        <v>484450</v>
      </c>
      <c r="L630" s="5">
        <v>0</v>
      </c>
      <c r="M630" s="5">
        <v>0</v>
      </c>
      <c r="N630" s="5">
        <f t="shared" si="57"/>
        <v>5</v>
      </c>
      <c r="O630" s="5">
        <v>0</v>
      </c>
      <c r="P630" s="5">
        <f t="shared" si="61"/>
        <v>5</v>
      </c>
    </row>
    <row r="631" spans="1:16" hidden="1" x14ac:dyDescent="0.3">
      <c r="A631" s="12">
        <v>45180</v>
      </c>
      <c r="B631" s="13" t="str">
        <f t="shared" si="55"/>
        <v>54770Mọc Nấm Hương 250g</v>
      </c>
      <c r="C631" s="13" t="s">
        <v>337</v>
      </c>
      <c r="D631" s="13" t="e">
        <f>+VLOOKUP(F631,[1]Ban_hang!$E$3:$G$326,3,0)</f>
        <v>#N/A</v>
      </c>
      <c r="E631" s="13" t="str">
        <f t="shared" si="56"/>
        <v>54770Mọc Nấm Hương 250g</v>
      </c>
      <c r="F631" s="9">
        <v>54770</v>
      </c>
      <c r="G631" s="9" t="s">
        <v>6</v>
      </c>
      <c r="H631" s="9" t="s">
        <v>27</v>
      </c>
      <c r="I631" s="8">
        <v>5</v>
      </c>
      <c r="J631" s="5">
        <v>43700</v>
      </c>
      <c r="K631" s="5">
        <v>218500</v>
      </c>
      <c r="L631" s="5">
        <v>0</v>
      </c>
      <c r="M631" s="5">
        <v>0</v>
      </c>
      <c r="N631" s="5">
        <f t="shared" si="57"/>
        <v>5</v>
      </c>
      <c r="O631" s="5">
        <v>0</v>
      </c>
      <c r="P631" s="5">
        <f t="shared" si="61"/>
        <v>5</v>
      </c>
    </row>
    <row r="632" spans="1:16" hidden="1" x14ac:dyDescent="0.3">
      <c r="A632" s="12">
        <v>45180</v>
      </c>
      <c r="B632" s="13" t="str">
        <f t="shared" si="55"/>
        <v>54771Chân giò heo muối 300g</v>
      </c>
      <c r="C632" s="13" t="s">
        <v>311</v>
      </c>
      <c r="D632" s="13" t="e">
        <f>+VLOOKUP(F632,[1]Ban_hang!$E$3:$G$326,3,0)</f>
        <v>#N/A</v>
      </c>
      <c r="E632" s="13" t="str">
        <f t="shared" si="56"/>
        <v>54771Chân giò heo muối 300g</v>
      </c>
      <c r="F632" s="9">
        <v>54771</v>
      </c>
      <c r="G632" s="9" t="s">
        <v>15</v>
      </c>
      <c r="H632" s="9" t="s">
        <v>27</v>
      </c>
      <c r="I632" s="8">
        <v>5</v>
      </c>
      <c r="J632" s="5">
        <v>69759</v>
      </c>
      <c r="K632" s="5">
        <v>348795</v>
      </c>
      <c r="L632" s="5">
        <v>0</v>
      </c>
      <c r="M632" s="5">
        <v>0</v>
      </c>
      <c r="N632" s="5">
        <f t="shared" si="57"/>
        <v>5</v>
      </c>
      <c r="O632" s="5">
        <v>0</v>
      </c>
      <c r="P632" s="5">
        <f t="shared" si="61"/>
        <v>5</v>
      </c>
    </row>
    <row r="633" spans="1:16" hidden="1" x14ac:dyDescent="0.3">
      <c r="A633" s="12">
        <v>45180</v>
      </c>
      <c r="B633" s="13" t="str">
        <f t="shared" si="55"/>
        <v>54771Bắp bò muối 200g</v>
      </c>
      <c r="C633" s="13" t="s">
        <v>311</v>
      </c>
      <c r="D633" s="13" t="e">
        <f>+VLOOKUP(F633,[1]Ban_hang!$E$3:$G$326,3,0)</f>
        <v>#N/A</v>
      </c>
      <c r="E633" s="13" t="str">
        <f t="shared" si="56"/>
        <v>54771Bắp bò muối 200g</v>
      </c>
      <c r="F633" s="9">
        <v>54771</v>
      </c>
      <c r="G633" s="9" t="s">
        <v>17</v>
      </c>
      <c r="H633" s="9" t="s">
        <v>27</v>
      </c>
      <c r="I633" s="8">
        <v>5</v>
      </c>
      <c r="J633" s="5">
        <v>83398</v>
      </c>
      <c r="K633" s="5">
        <v>416990</v>
      </c>
      <c r="L633" s="5">
        <v>0</v>
      </c>
      <c r="M633" s="5">
        <v>0</v>
      </c>
      <c r="N633" s="5">
        <f t="shared" si="57"/>
        <v>5</v>
      </c>
      <c r="O633" s="5">
        <v>0</v>
      </c>
      <c r="P633" s="5">
        <f t="shared" si="61"/>
        <v>5</v>
      </c>
    </row>
    <row r="634" spans="1:16" hidden="1" x14ac:dyDescent="0.3">
      <c r="A634" s="12">
        <v>45180</v>
      </c>
      <c r="B634" s="13" t="str">
        <f t="shared" si="55"/>
        <v>54772Chân giò heo muối 300g</v>
      </c>
      <c r="C634" s="13" t="s">
        <v>315</v>
      </c>
      <c r="D634" s="13" t="e">
        <f>+VLOOKUP(F634,[1]Ban_hang!$E$3:$G$326,3,0)</f>
        <v>#N/A</v>
      </c>
      <c r="E634" s="13" t="str">
        <f t="shared" si="56"/>
        <v>54772Chân giò heo muối 300g</v>
      </c>
      <c r="F634" s="9">
        <v>54772</v>
      </c>
      <c r="G634" s="9" t="s">
        <v>15</v>
      </c>
      <c r="H634" s="9" t="s">
        <v>27</v>
      </c>
      <c r="I634" s="8">
        <v>3</v>
      </c>
      <c r="J634" s="5">
        <v>69759</v>
      </c>
      <c r="K634" s="5">
        <v>209277</v>
      </c>
      <c r="L634" s="5">
        <v>0</v>
      </c>
      <c r="M634" s="5">
        <v>0</v>
      </c>
      <c r="N634" s="5">
        <f t="shared" si="57"/>
        <v>3</v>
      </c>
      <c r="O634" s="5">
        <v>0</v>
      </c>
      <c r="P634" s="5">
        <f t="shared" si="61"/>
        <v>3</v>
      </c>
    </row>
    <row r="635" spans="1:16" hidden="1" x14ac:dyDescent="0.3">
      <c r="A635" s="12">
        <v>45180</v>
      </c>
      <c r="B635" s="13" t="str">
        <f t="shared" si="55"/>
        <v>54772Tai heo muối 200g</v>
      </c>
      <c r="C635" s="13" t="s">
        <v>315</v>
      </c>
      <c r="D635" s="13" t="e">
        <f>+VLOOKUP(F635,[1]Ban_hang!$E$3:$G$326,3,0)</f>
        <v>#N/A</v>
      </c>
      <c r="E635" s="13" t="str">
        <f t="shared" si="56"/>
        <v>54772Tai heo muối 200g</v>
      </c>
      <c r="F635" s="9">
        <v>54772</v>
      </c>
      <c r="G635" s="9" t="s">
        <v>22</v>
      </c>
      <c r="H635" s="9" t="s">
        <v>27</v>
      </c>
      <c r="I635" s="8">
        <v>3</v>
      </c>
      <c r="J635" s="5">
        <v>52815</v>
      </c>
      <c r="K635" s="5">
        <v>158445</v>
      </c>
      <c r="L635" s="5">
        <v>0</v>
      </c>
      <c r="M635" s="5">
        <v>0</v>
      </c>
      <c r="N635" s="5">
        <f t="shared" si="57"/>
        <v>3</v>
      </c>
      <c r="O635" s="5">
        <v>0</v>
      </c>
      <c r="P635" s="5">
        <f t="shared" si="61"/>
        <v>3</v>
      </c>
    </row>
    <row r="636" spans="1:16" hidden="1" x14ac:dyDescent="0.3">
      <c r="A636" s="12">
        <v>45180</v>
      </c>
      <c r="B636" s="13" t="str">
        <f t="shared" si="55"/>
        <v>54772Giò Tai Lưỡi Xào 250g</v>
      </c>
      <c r="C636" s="13" t="s">
        <v>315</v>
      </c>
      <c r="D636" s="13" t="e">
        <f>+VLOOKUP(F636,[1]Ban_hang!$E$3:$G$326,3,0)</f>
        <v>#N/A</v>
      </c>
      <c r="E636" s="13" t="str">
        <f t="shared" si="56"/>
        <v>54772Giò Tai Lưỡi Xào 250g</v>
      </c>
      <c r="F636" s="9">
        <v>54772</v>
      </c>
      <c r="G636" s="9" t="s">
        <v>10</v>
      </c>
      <c r="H636" s="9" t="s">
        <v>27</v>
      </c>
      <c r="I636" s="8">
        <v>3</v>
      </c>
      <c r="J636" s="5">
        <v>47673</v>
      </c>
      <c r="K636" s="5">
        <v>143019</v>
      </c>
      <c r="L636" s="5">
        <v>0</v>
      </c>
      <c r="M636" s="5">
        <v>0</v>
      </c>
      <c r="N636" s="5">
        <f t="shared" si="57"/>
        <v>3</v>
      </c>
      <c r="O636" s="5">
        <v>0</v>
      </c>
      <c r="P636" s="5">
        <f t="shared" si="61"/>
        <v>3</v>
      </c>
    </row>
    <row r="637" spans="1:16" hidden="1" x14ac:dyDescent="0.3">
      <c r="A637" s="12">
        <v>45180</v>
      </c>
      <c r="B637" s="13" t="str">
        <f t="shared" si="55"/>
        <v>54772Mọc Nấm Hương 250g</v>
      </c>
      <c r="C637" s="13" t="s">
        <v>315</v>
      </c>
      <c r="D637" s="13" t="e">
        <f>+VLOOKUP(F637,[1]Ban_hang!$E$3:$G$326,3,0)</f>
        <v>#N/A</v>
      </c>
      <c r="E637" s="13" t="str">
        <f t="shared" si="56"/>
        <v>54772Mọc Nấm Hương 250g</v>
      </c>
      <c r="F637" s="9">
        <v>54772</v>
      </c>
      <c r="G637" s="9" t="s">
        <v>6</v>
      </c>
      <c r="H637" s="9" t="s">
        <v>27</v>
      </c>
      <c r="I637" s="8">
        <v>3</v>
      </c>
      <c r="J637" s="5">
        <v>43700</v>
      </c>
      <c r="K637" s="5">
        <v>131100</v>
      </c>
      <c r="L637" s="5">
        <v>0</v>
      </c>
      <c r="M637" s="5">
        <v>0</v>
      </c>
      <c r="N637" s="5">
        <f t="shared" si="57"/>
        <v>3</v>
      </c>
      <c r="O637" s="5">
        <v>3</v>
      </c>
      <c r="P637" s="5">
        <f t="shared" si="61"/>
        <v>0</v>
      </c>
    </row>
    <row r="638" spans="1:16" hidden="1" x14ac:dyDescent="0.3">
      <c r="A638" s="12">
        <v>45180</v>
      </c>
      <c r="B638" s="13" t="str">
        <f t="shared" si="55"/>
        <v>54773Chân giò heo muối 300g</v>
      </c>
      <c r="C638" s="13" t="s">
        <v>328</v>
      </c>
      <c r="D638" s="13" t="e">
        <f>+VLOOKUP(F638,[1]Ban_hang!$E$3:$G$326,3,0)</f>
        <v>#N/A</v>
      </c>
      <c r="E638" s="13" t="str">
        <f t="shared" si="56"/>
        <v>54773Chân giò heo muối 300g</v>
      </c>
      <c r="F638" s="9">
        <v>54773</v>
      </c>
      <c r="G638" s="9" t="s">
        <v>15</v>
      </c>
      <c r="H638" s="9" t="s">
        <v>27</v>
      </c>
      <c r="I638" s="8">
        <v>6</v>
      </c>
      <c r="J638" s="5">
        <v>69759</v>
      </c>
      <c r="K638" s="5">
        <v>418554</v>
      </c>
      <c r="L638" s="5">
        <v>0</v>
      </c>
      <c r="M638" s="5">
        <v>0</v>
      </c>
      <c r="N638" s="5">
        <f t="shared" si="57"/>
        <v>6</v>
      </c>
      <c r="O638" s="5">
        <v>0</v>
      </c>
      <c r="P638" s="5">
        <f t="shared" si="61"/>
        <v>6</v>
      </c>
    </row>
    <row r="639" spans="1:16" hidden="1" x14ac:dyDescent="0.3">
      <c r="A639" s="12">
        <v>45180</v>
      </c>
      <c r="B639" s="13" t="str">
        <f t="shared" si="55"/>
        <v>54773Gà muối 500g</v>
      </c>
      <c r="C639" s="13" t="s">
        <v>328</v>
      </c>
      <c r="D639" s="13" t="e">
        <f>+VLOOKUP(F639,[1]Ban_hang!$E$3:$G$326,3,0)</f>
        <v>#N/A</v>
      </c>
      <c r="E639" s="13" t="str">
        <f t="shared" si="56"/>
        <v>54773Gà muối 500g</v>
      </c>
      <c r="F639" s="9">
        <v>54773</v>
      </c>
      <c r="G639" s="9" t="s">
        <v>16</v>
      </c>
      <c r="H639" s="9" t="s">
        <v>27</v>
      </c>
      <c r="I639" s="8">
        <v>4</v>
      </c>
      <c r="J639" s="5">
        <v>105505</v>
      </c>
      <c r="K639" s="5">
        <v>422020</v>
      </c>
      <c r="L639" s="5">
        <v>0</v>
      </c>
      <c r="M639" s="5">
        <v>0</v>
      </c>
      <c r="N639" s="5">
        <f t="shared" si="57"/>
        <v>4</v>
      </c>
      <c r="O639" s="5">
        <v>0</v>
      </c>
      <c r="P639" s="5">
        <f t="shared" si="61"/>
        <v>4</v>
      </c>
    </row>
    <row r="640" spans="1:16" hidden="1" x14ac:dyDescent="0.3">
      <c r="A640" s="12">
        <v>45180</v>
      </c>
      <c r="B640" s="13" t="str">
        <f t="shared" si="55"/>
        <v>54773Giò Tai Lưỡi Xào 250g</v>
      </c>
      <c r="C640" s="13" t="s">
        <v>328</v>
      </c>
      <c r="D640" s="13" t="e">
        <f>+VLOOKUP(F640,[1]Ban_hang!$E$3:$G$326,3,0)</f>
        <v>#N/A</v>
      </c>
      <c r="E640" s="13" t="str">
        <f t="shared" si="56"/>
        <v>54773Giò Tai Lưỡi Xào 250g</v>
      </c>
      <c r="F640" s="9">
        <v>54773</v>
      </c>
      <c r="G640" s="9" t="s">
        <v>10</v>
      </c>
      <c r="H640" s="9" t="s">
        <v>27</v>
      </c>
      <c r="I640" s="8">
        <v>10</v>
      </c>
      <c r="J640" s="5">
        <v>47673</v>
      </c>
      <c r="K640" s="5">
        <v>476730</v>
      </c>
      <c r="L640" s="5">
        <v>0</v>
      </c>
      <c r="M640" s="5">
        <v>0</v>
      </c>
      <c r="N640" s="5">
        <f t="shared" si="57"/>
        <v>10</v>
      </c>
      <c r="O640" s="5">
        <v>3</v>
      </c>
      <c r="P640" s="5">
        <f t="shared" si="61"/>
        <v>7</v>
      </c>
    </row>
    <row r="641" spans="1:17" hidden="1" x14ac:dyDescent="0.3">
      <c r="A641" s="12">
        <v>45180</v>
      </c>
      <c r="B641" s="13" t="str">
        <f t="shared" si="55"/>
        <v>54791Gà muối 500g</v>
      </c>
      <c r="C641" s="13" t="s">
        <v>307</v>
      </c>
      <c r="D641" s="13" t="e">
        <f>+VLOOKUP(F641,[1]Ban_hang!$E$3:$G$326,3,0)</f>
        <v>#N/A</v>
      </c>
      <c r="E641" s="13" t="str">
        <f t="shared" si="56"/>
        <v>54791Gà muối 500g</v>
      </c>
      <c r="F641" s="9">
        <v>54791</v>
      </c>
      <c r="G641" s="9" t="s">
        <v>16</v>
      </c>
      <c r="H641" s="9" t="s">
        <v>27</v>
      </c>
      <c r="I641" s="8">
        <v>5</v>
      </c>
      <c r="J641" s="5">
        <v>105505</v>
      </c>
      <c r="K641" s="5">
        <v>527525</v>
      </c>
      <c r="L641" s="5">
        <v>0</v>
      </c>
      <c r="M641" s="5">
        <v>0</v>
      </c>
      <c r="N641" s="5">
        <f t="shared" si="57"/>
        <v>5</v>
      </c>
      <c r="O641" s="5">
        <v>0</v>
      </c>
      <c r="P641" s="5">
        <f t="shared" ref="P641:P656" si="62">+N641-O641</f>
        <v>5</v>
      </c>
    </row>
    <row r="642" spans="1:17" hidden="1" x14ac:dyDescent="0.3">
      <c r="A642" s="12">
        <v>45180</v>
      </c>
      <c r="B642" s="13" t="str">
        <f t="shared" si="55"/>
        <v>54791Mọc Nấm Hương 250g</v>
      </c>
      <c r="C642" s="13" t="s">
        <v>307</v>
      </c>
      <c r="D642" s="13" t="e">
        <f>+VLOOKUP(F642,[1]Ban_hang!$E$3:$G$326,3,0)</f>
        <v>#N/A</v>
      </c>
      <c r="E642" s="13" t="str">
        <f t="shared" si="56"/>
        <v>54791Mọc Nấm Hương 250g</v>
      </c>
      <c r="F642" s="9">
        <v>54791</v>
      </c>
      <c r="G642" s="9" t="s">
        <v>6</v>
      </c>
      <c r="H642" s="9" t="s">
        <v>27</v>
      </c>
      <c r="I642" s="8">
        <v>10</v>
      </c>
      <c r="J642" s="5">
        <v>43700</v>
      </c>
      <c r="K642" s="5">
        <v>437000</v>
      </c>
      <c r="L642" s="5">
        <v>0</v>
      </c>
      <c r="M642" s="5">
        <v>0</v>
      </c>
      <c r="N642" s="5">
        <f t="shared" si="57"/>
        <v>10</v>
      </c>
      <c r="O642" s="5">
        <v>0</v>
      </c>
      <c r="P642" s="5">
        <f t="shared" si="62"/>
        <v>10</v>
      </c>
    </row>
    <row r="643" spans="1:17" hidden="1" x14ac:dyDescent="0.3">
      <c r="A643" s="12">
        <v>45180</v>
      </c>
      <c r="B643" s="13" t="str">
        <f t="shared" si="55"/>
        <v>54794Chân giò heo muối 300g</v>
      </c>
      <c r="C643" s="13" t="s">
        <v>316</v>
      </c>
      <c r="D643" s="13" t="e">
        <f>+VLOOKUP(F643,[1]Ban_hang!$E$3:$G$326,3,0)</f>
        <v>#N/A</v>
      </c>
      <c r="E643" s="13" t="str">
        <f t="shared" si="56"/>
        <v>54794Chân giò heo muối 300g</v>
      </c>
      <c r="F643" s="9">
        <v>54794</v>
      </c>
      <c r="G643" s="9" t="s">
        <v>15</v>
      </c>
      <c r="H643" s="9" t="s">
        <v>27</v>
      </c>
      <c r="I643" s="8">
        <v>3</v>
      </c>
      <c r="J643" s="5">
        <v>69759</v>
      </c>
      <c r="K643" s="5">
        <v>209277</v>
      </c>
      <c r="L643" s="5">
        <v>0</v>
      </c>
      <c r="M643" s="5">
        <v>0</v>
      </c>
      <c r="N643" s="5">
        <f t="shared" si="57"/>
        <v>3</v>
      </c>
      <c r="O643" s="5">
        <v>0</v>
      </c>
      <c r="P643" s="5">
        <f t="shared" si="62"/>
        <v>3</v>
      </c>
    </row>
    <row r="644" spans="1:17" hidden="1" x14ac:dyDescent="0.3">
      <c r="A644" s="12">
        <v>45180</v>
      </c>
      <c r="B644" s="13" t="str">
        <f t="shared" si="55"/>
        <v>54794Gà muối 500g</v>
      </c>
      <c r="C644" s="13" t="s">
        <v>316</v>
      </c>
      <c r="D644" s="13" t="e">
        <f>+VLOOKUP(F644,[1]Ban_hang!$E$3:$G$326,3,0)</f>
        <v>#N/A</v>
      </c>
      <c r="E644" s="13" t="str">
        <f t="shared" si="56"/>
        <v>54794Gà muối 500g</v>
      </c>
      <c r="F644" s="9">
        <v>54794</v>
      </c>
      <c r="G644" s="9" t="s">
        <v>16</v>
      </c>
      <c r="H644" s="9" t="s">
        <v>27</v>
      </c>
      <c r="I644" s="8">
        <v>5</v>
      </c>
      <c r="J644" s="5">
        <v>105505</v>
      </c>
      <c r="K644" s="5">
        <v>527525</v>
      </c>
      <c r="L644" s="5">
        <v>0</v>
      </c>
      <c r="M644" s="5">
        <v>0</v>
      </c>
      <c r="N644" s="5">
        <f t="shared" si="57"/>
        <v>5</v>
      </c>
      <c r="O644" s="5">
        <v>0</v>
      </c>
      <c r="P644" s="5">
        <f t="shared" si="62"/>
        <v>5</v>
      </c>
    </row>
    <row r="645" spans="1:17" hidden="1" x14ac:dyDescent="0.3">
      <c r="A645" s="12">
        <v>45180</v>
      </c>
      <c r="B645" s="13" t="str">
        <f t="shared" ref="B645:B708" si="63">+F645&amp;G645</f>
        <v>54794Giò Tai Lưỡi Xào 250g</v>
      </c>
      <c r="C645" s="13" t="s">
        <v>316</v>
      </c>
      <c r="D645" s="13" t="e">
        <f>+VLOOKUP(F645,[1]Ban_hang!$E$3:$G$326,3,0)</f>
        <v>#N/A</v>
      </c>
      <c r="E645" s="13" t="str">
        <f t="shared" si="56"/>
        <v>54794Giò Tai Lưỡi Xào 250g</v>
      </c>
      <c r="F645" s="9">
        <v>54794</v>
      </c>
      <c r="G645" s="9" t="s">
        <v>10</v>
      </c>
      <c r="H645" s="9" t="s">
        <v>27</v>
      </c>
      <c r="I645" s="8">
        <v>3</v>
      </c>
      <c r="J645" s="5">
        <v>47673</v>
      </c>
      <c r="K645" s="5">
        <v>143019</v>
      </c>
      <c r="L645" s="5">
        <v>0</v>
      </c>
      <c r="M645" s="5">
        <v>0</v>
      </c>
      <c r="N645" s="5">
        <f t="shared" si="57"/>
        <v>3</v>
      </c>
      <c r="O645" s="5">
        <v>0</v>
      </c>
      <c r="P645" s="5">
        <f t="shared" si="62"/>
        <v>3</v>
      </c>
    </row>
    <row r="646" spans="1:17" hidden="1" x14ac:dyDescent="0.3">
      <c r="A646" s="12">
        <v>45180</v>
      </c>
      <c r="B646" s="13" t="str">
        <f t="shared" si="63"/>
        <v>54794Mọc Nấm Hương 250g</v>
      </c>
      <c r="C646" s="13" t="s">
        <v>316</v>
      </c>
      <c r="D646" s="13" t="e">
        <f>+VLOOKUP(F646,[1]Ban_hang!$E$3:$G$326,3,0)</f>
        <v>#N/A</v>
      </c>
      <c r="E646" s="13" t="str">
        <f t="shared" ref="E646:E709" si="64">+F646&amp;G646</f>
        <v>54794Mọc Nấm Hương 250g</v>
      </c>
      <c r="F646" s="9">
        <v>54794</v>
      </c>
      <c r="G646" s="9" t="s">
        <v>6</v>
      </c>
      <c r="H646" s="9" t="s">
        <v>27</v>
      </c>
      <c r="I646" s="8">
        <v>5</v>
      </c>
      <c r="J646" s="5">
        <v>43700</v>
      </c>
      <c r="K646" s="5">
        <v>218500</v>
      </c>
      <c r="L646" s="5">
        <v>0</v>
      </c>
      <c r="M646" s="5">
        <v>0</v>
      </c>
      <c r="N646" s="5">
        <f t="shared" ref="N646:N709" si="65">+I646-M646</f>
        <v>5</v>
      </c>
      <c r="O646" s="5">
        <v>0</v>
      </c>
      <c r="P646" s="5">
        <f t="shared" si="62"/>
        <v>5</v>
      </c>
    </row>
    <row r="647" spans="1:17" hidden="1" x14ac:dyDescent="0.3">
      <c r="A647" s="12">
        <v>45180</v>
      </c>
      <c r="B647" s="13" t="str">
        <f t="shared" si="63"/>
        <v>54796Chân giò heo muối 300g</v>
      </c>
      <c r="C647" s="13" t="s">
        <v>323</v>
      </c>
      <c r="D647" s="13" t="e">
        <f>+VLOOKUP(F647,[1]Ban_hang!$E$3:$G$326,3,0)</f>
        <v>#N/A</v>
      </c>
      <c r="E647" s="13" t="str">
        <f t="shared" si="64"/>
        <v>54796Chân giò heo muối 300g</v>
      </c>
      <c r="F647" s="9">
        <v>54796</v>
      </c>
      <c r="G647" s="9" t="s">
        <v>15</v>
      </c>
      <c r="H647" s="9" t="s">
        <v>27</v>
      </c>
      <c r="I647" s="8">
        <v>10</v>
      </c>
      <c r="J647" s="5">
        <v>69759</v>
      </c>
      <c r="K647" s="5">
        <v>697590</v>
      </c>
      <c r="L647" s="5">
        <v>0</v>
      </c>
      <c r="M647" s="5">
        <v>0</v>
      </c>
      <c r="N647" s="5">
        <f t="shared" si="65"/>
        <v>10</v>
      </c>
      <c r="O647" s="5">
        <v>0</v>
      </c>
      <c r="P647" s="5">
        <f t="shared" si="62"/>
        <v>10</v>
      </c>
    </row>
    <row r="648" spans="1:17" hidden="1" x14ac:dyDescent="0.3">
      <c r="A648" s="12">
        <v>45180</v>
      </c>
      <c r="B648" s="13" t="str">
        <f t="shared" si="63"/>
        <v>54796Chân giò heo muối 500g</v>
      </c>
      <c r="C648" s="13" t="s">
        <v>323</v>
      </c>
      <c r="D648" s="13" t="e">
        <f>+VLOOKUP(F648,[1]Ban_hang!$E$3:$G$326,3,0)</f>
        <v>#N/A</v>
      </c>
      <c r="E648" s="13" t="str">
        <f t="shared" si="64"/>
        <v>54796Chân giò heo muối 500g</v>
      </c>
      <c r="F648" s="9">
        <v>54796</v>
      </c>
      <c r="G648" s="9" t="s">
        <v>14</v>
      </c>
      <c r="H648" s="9" t="s">
        <v>27</v>
      </c>
      <c r="I648" s="8">
        <v>10</v>
      </c>
      <c r="J648" s="5">
        <v>113113</v>
      </c>
      <c r="K648" s="5">
        <v>1131130</v>
      </c>
      <c r="L648" s="5">
        <v>0</v>
      </c>
      <c r="M648" s="5">
        <v>0</v>
      </c>
      <c r="N648" s="5">
        <f t="shared" si="65"/>
        <v>10</v>
      </c>
      <c r="O648" s="5">
        <v>0</v>
      </c>
      <c r="P648" s="5">
        <f t="shared" si="62"/>
        <v>10</v>
      </c>
      <c r="Q648" s="38">
        <v>3</v>
      </c>
    </row>
    <row r="649" spans="1:17" hidden="1" x14ac:dyDescent="0.3">
      <c r="A649" s="12">
        <v>45180</v>
      </c>
      <c r="B649" s="13" t="str">
        <f t="shared" si="63"/>
        <v>54796Tai heo muối 200g</v>
      </c>
      <c r="C649" s="13" t="s">
        <v>323</v>
      </c>
      <c r="D649" s="13" t="e">
        <f>+VLOOKUP(F649,[1]Ban_hang!$E$3:$G$326,3,0)</f>
        <v>#N/A</v>
      </c>
      <c r="E649" s="13" t="str">
        <f t="shared" si="64"/>
        <v>54796Tai heo muối 200g</v>
      </c>
      <c r="F649" s="9">
        <v>54796</v>
      </c>
      <c r="G649" s="9" t="s">
        <v>22</v>
      </c>
      <c r="H649" s="9" t="s">
        <v>27</v>
      </c>
      <c r="I649" s="8">
        <v>5</v>
      </c>
      <c r="J649" s="5">
        <v>52815</v>
      </c>
      <c r="K649" s="5">
        <v>264075</v>
      </c>
      <c r="L649" s="5">
        <v>0</v>
      </c>
      <c r="M649" s="5">
        <v>0</v>
      </c>
      <c r="N649" s="5">
        <f t="shared" si="65"/>
        <v>5</v>
      </c>
      <c r="O649" s="5">
        <v>0</v>
      </c>
      <c r="P649" s="5">
        <f t="shared" si="62"/>
        <v>5</v>
      </c>
    </row>
    <row r="650" spans="1:17" hidden="1" x14ac:dyDescent="0.3">
      <c r="A650" s="12">
        <v>45180</v>
      </c>
      <c r="B650" s="13" t="str">
        <f t="shared" si="63"/>
        <v>54796Tai heo muối 400g</v>
      </c>
      <c r="C650" s="13" t="s">
        <v>323</v>
      </c>
      <c r="D650" s="13" t="e">
        <f>+VLOOKUP(F650,[1]Ban_hang!$E$3:$G$326,3,0)</f>
        <v>#N/A</v>
      </c>
      <c r="E650" s="13" t="str">
        <f t="shared" si="64"/>
        <v>54796Tai heo muối 400g</v>
      </c>
      <c r="F650" s="9">
        <v>54796</v>
      </c>
      <c r="G650" s="9" t="s">
        <v>11</v>
      </c>
      <c r="H650" s="9" t="s">
        <v>27</v>
      </c>
      <c r="I650" s="8">
        <v>5</v>
      </c>
      <c r="J650" s="5">
        <v>101845</v>
      </c>
      <c r="K650" s="5">
        <v>509225</v>
      </c>
      <c r="L650" s="5">
        <v>0</v>
      </c>
      <c r="M650" s="5">
        <v>0</v>
      </c>
      <c r="N650" s="5">
        <f t="shared" si="65"/>
        <v>5</v>
      </c>
      <c r="O650" s="5">
        <v>0</v>
      </c>
      <c r="P650" s="5">
        <f t="shared" si="62"/>
        <v>5</v>
      </c>
      <c r="Q650" s="38">
        <v>1</v>
      </c>
    </row>
    <row r="651" spans="1:17" hidden="1" x14ac:dyDescent="0.3">
      <c r="A651" s="12">
        <v>45180</v>
      </c>
      <c r="B651" s="13" t="str">
        <f t="shared" si="63"/>
        <v>54843Chân giò heo muối 300g</v>
      </c>
      <c r="C651" s="13" t="s">
        <v>322</v>
      </c>
      <c r="D651" s="13" t="e">
        <f>+VLOOKUP(F651,[1]Ban_hang!$E$3:$G$326,3,0)</f>
        <v>#N/A</v>
      </c>
      <c r="E651" s="13" t="str">
        <f t="shared" si="64"/>
        <v>54843Chân giò heo muối 300g</v>
      </c>
      <c r="F651" s="9">
        <v>54843</v>
      </c>
      <c r="G651" s="9" t="s">
        <v>15</v>
      </c>
      <c r="H651" s="9" t="s">
        <v>27</v>
      </c>
      <c r="I651" s="8">
        <v>5</v>
      </c>
      <c r="J651" s="5">
        <v>69759</v>
      </c>
      <c r="K651" s="5">
        <v>348795</v>
      </c>
      <c r="L651" s="5">
        <v>0</v>
      </c>
      <c r="M651" s="5">
        <v>0</v>
      </c>
      <c r="N651" s="5">
        <f t="shared" si="65"/>
        <v>5</v>
      </c>
      <c r="O651" s="5">
        <v>0</v>
      </c>
      <c r="P651" s="5">
        <f t="shared" si="62"/>
        <v>5</v>
      </c>
    </row>
    <row r="652" spans="1:17" hidden="1" x14ac:dyDescent="0.3">
      <c r="A652" s="12">
        <v>45180</v>
      </c>
      <c r="B652" s="13" t="str">
        <f t="shared" si="63"/>
        <v>54843Chân giò heo muối 500g</v>
      </c>
      <c r="C652" s="13" t="s">
        <v>322</v>
      </c>
      <c r="D652" s="13" t="e">
        <f>+VLOOKUP(F652,[1]Ban_hang!$E$3:$G$326,3,0)</f>
        <v>#N/A</v>
      </c>
      <c r="E652" s="13" t="str">
        <f t="shared" si="64"/>
        <v>54843Chân giò heo muối 500g</v>
      </c>
      <c r="F652" s="9">
        <v>54843</v>
      </c>
      <c r="G652" s="9" t="s">
        <v>14</v>
      </c>
      <c r="H652" s="9" t="s">
        <v>27</v>
      </c>
      <c r="I652" s="8">
        <v>3</v>
      </c>
      <c r="J652" s="5">
        <v>113113</v>
      </c>
      <c r="K652" s="5">
        <v>339339</v>
      </c>
      <c r="L652" s="5">
        <v>0</v>
      </c>
      <c r="M652" s="5">
        <v>0</v>
      </c>
      <c r="N652" s="5">
        <f t="shared" si="65"/>
        <v>3</v>
      </c>
      <c r="O652" s="5">
        <v>0</v>
      </c>
      <c r="P652" s="5">
        <f t="shared" si="62"/>
        <v>3</v>
      </c>
    </row>
    <row r="653" spans="1:17" hidden="1" x14ac:dyDescent="0.3">
      <c r="A653" s="12">
        <v>45180</v>
      </c>
      <c r="B653" s="13" t="str">
        <f t="shared" si="63"/>
        <v>54843Giò Tai Lưỡi Xào 250g</v>
      </c>
      <c r="C653" s="13" t="s">
        <v>322</v>
      </c>
      <c r="D653" s="13" t="e">
        <f>+VLOOKUP(F653,[1]Ban_hang!$E$3:$G$326,3,0)</f>
        <v>#N/A</v>
      </c>
      <c r="E653" s="13" t="str">
        <f t="shared" si="64"/>
        <v>54843Giò Tai Lưỡi Xào 250g</v>
      </c>
      <c r="F653" s="9">
        <v>54843</v>
      </c>
      <c r="G653" s="9" t="s">
        <v>10</v>
      </c>
      <c r="H653" s="9" t="s">
        <v>27</v>
      </c>
      <c r="I653" s="8">
        <v>3</v>
      </c>
      <c r="J653" s="5">
        <v>47673</v>
      </c>
      <c r="K653" s="5">
        <v>143019</v>
      </c>
      <c r="L653" s="5">
        <v>0</v>
      </c>
      <c r="M653" s="5">
        <v>0</v>
      </c>
      <c r="N653" s="5">
        <f t="shared" si="65"/>
        <v>3</v>
      </c>
      <c r="O653" s="5">
        <v>0</v>
      </c>
      <c r="P653" s="5">
        <f t="shared" si="62"/>
        <v>3</v>
      </c>
    </row>
    <row r="654" spans="1:17" hidden="1" x14ac:dyDescent="0.3">
      <c r="A654" s="12">
        <v>45181</v>
      </c>
      <c r="B654" s="13" t="str">
        <f t="shared" si="63"/>
        <v>54899Gà muối 500g</v>
      </c>
      <c r="C654" s="13" t="s">
        <v>304</v>
      </c>
      <c r="D654" s="13" t="e">
        <f>+VLOOKUP(F654,[1]Ban_hang!$E$3:$G$326,3,0)</f>
        <v>#N/A</v>
      </c>
      <c r="E654" s="13" t="str">
        <f t="shared" si="64"/>
        <v>54899Gà muối 500g</v>
      </c>
      <c r="F654" s="9">
        <v>54899</v>
      </c>
      <c r="G654" s="9" t="s">
        <v>16</v>
      </c>
      <c r="H654" s="9" t="s">
        <v>27</v>
      </c>
      <c r="I654" s="8">
        <v>10</v>
      </c>
      <c r="J654" s="5">
        <v>105505</v>
      </c>
      <c r="K654" s="5">
        <v>1055050</v>
      </c>
      <c r="L654" s="5">
        <v>0</v>
      </c>
      <c r="M654" s="5">
        <v>0</v>
      </c>
      <c r="N654" s="5">
        <f t="shared" si="65"/>
        <v>10</v>
      </c>
      <c r="O654" s="5">
        <v>1</v>
      </c>
      <c r="P654" s="5">
        <f t="shared" si="62"/>
        <v>9</v>
      </c>
    </row>
    <row r="655" spans="1:17" hidden="1" x14ac:dyDescent="0.3">
      <c r="A655" s="12">
        <v>45181</v>
      </c>
      <c r="B655" s="13" t="str">
        <f t="shared" si="63"/>
        <v>54899Giò Tai Lưỡi Xào 250g</v>
      </c>
      <c r="C655" s="13" t="s">
        <v>304</v>
      </c>
      <c r="D655" s="13" t="e">
        <f>+VLOOKUP(F655,[1]Ban_hang!$E$3:$G$326,3,0)</f>
        <v>#N/A</v>
      </c>
      <c r="E655" s="13" t="str">
        <f t="shared" si="64"/>
        <v>54899Giò Tai Lưỡi Xào 250g</v>
      </c>
      <c r="F655" s="9">
        <v>54899</v>
      </c>
      <c r="G655" s="9" t="s">
        <v>10</v>
      </c>
      <c r="H655" s="9" t="s">
        <v>27</v>
      </c>
      <c r="I655" s="8">
        <v>5</v>
      </c>
      <c r="J655" s="5">
        <v>47673</v>
      </c>
      <c r="K655" s="5">
        <v>238365</v>
      </c>
      <c r="L655" s="5">
        <v>0</v>
      </c>
      <c r="M655" s="5">
        <v>0</v>
      </c>
      <c r="N655" s="5">
        <f t="shared" si="65"/>
        <v>5</v>
      </c>
      <c r="O655" s="5">
        <v>0</v>
      </c>
      <c r="P655" s="5">
        <f t="shared" si="62"/>
        <v>5</v>
      </c>
    </row>
    <row r="656" spans="1:17" hidden="1" x14ac:dyDescent="0.3">
      <c r="A656" s="12">
        <v>45181</v>
      </c>
      <c r="B656" s="13" t="str">
        <f t="shared" si="63"/>
        <v>54899Mọc Nấm Hương 250g</v>
      </c>
      <c r="C656" s="13" t="s">
        <v>304</v>
      </c>
      <c r="D656" s="13" t="e">
        <f>+VLOOKUP(F656,[1]Ban_hang!$E$3:$G$326,3,0)</f>
        <v>#N/A</v>
      </c>
      <c r="E656" s="13" t="str">
        <f t="shared" si="64"/>
        <v>54899Mọc Nấm Hương 250g</v>
      </c>
      <c r="F656" s="9">
        <v>54899</v>
      </c>
      <c r="G656" s="9" t="s">
        <v>6</v>
      </c>
      <c r="H656" s="9" t="s">
        <v>27</v>
      </c>
      <c r="I656" s="8">
        <v>5</v>
      </c>
      <c r="J656" s="5">
        <v>43700</v>
      </c>
      <c r="K656" s="5">
        <v>218500</v>
      </c>
      <c r="L656" s="5">
        <v>0</v>
      </c>
      <c r="M656" s="5">
        <v>0</v>
      </c>
      <c r="N656" s="5">
        <f t="shared" si="65"/>
        <v>5</v>
      </c>
      <c r="O656" s="5">
        <v>0</v>
      </c>
      <c r="P656" s="5">
        <f t="shared" si="62"/>
        <v>5</v>
      </c>
    </row>
    <row r="657" spans="1:17" hidden="1" x14ac:dyDescent="0.3">
      <c r="A657" s="12">
        <v>45181</v>
      </c>
      <c r="B657" s="13" t="str">
        <f t="shared" si="63"/>
        <v>54900Chân giò heo muối 300g</v>
      </c>
      <c r="C657" s="13" t="s">
        <v>343</v>
      </c>
      <c r="D657" s="13" t="e">
        <f>+VLOOKUP(F657,[1]Ban_hang!$E$3:$G$326,3,0)</f>
        <v>#N/A</v>
      </c>
      <c r="E657" s="13" t="str">
        <f t="shared" si="64"/>
        <v>54900Chân giò heo muối 300g</v>
      </c>
      <c r="F657" s="9">
        <v>54900</v>
      </c>
      <c r="G657" s="9" t="s">
        <v>15</v>
      </c>
      <c r="H657" s="9" t="s">
        <v>27</v>
      </c>
      <c r="I657" s="8">
        <v>4</v>
      </c>
      <c r="J657" s="5">
        <v>69759</v>
      </c>
      <c r="K657" s="5">
        <v>279036</v>
      </c>
      <c r="L657" s="5">
        <v>0</v>
      </c>
      <c r="M657" s="5">
        <v>0</v>
      </c>
      <c r="N657" s="5">
        <f t="shared" si="65"/>
        <v>4</v>
      </c>
      <c r="O657" s="5">
        <v>0</v>
      </c>
      <c r="P657" s="5">
        <f t="shared" ref="P657:P666" si="66">+N657-O657</f>
        <v>4</v>
      </c>
    </row>
    <row r="658" spans="1:17" hidden="1" x14ac:dyDescent="0.3">
      <c r="A658" s="12">
        <v>45181</v>
      </c>
      <c r="B658" s="13" t="str">
        <f t="shared" si="63"/>
        <v>54900Tai heo muối 200g</v>
      </c>
      <c r="C658" s="13" t="s">
        <v>343</v>
      </c>
      <c r="D658" s="13" t="e">
        <f>+VLOOKUP(F658,[1]Ban_hang!$E$3:$G$326,3,0)</f>
        <v>#N/A</v>
      </c>
      <c r="E658" s="13" t="str">
        <f t="shared" si="64"/>
        <v>54900Tai heo muối 200g</v>
      </c>
      <c r="F658" s="9">
        <v>54900</v>
      </c>
      <c r="G658" s="9" t="s">
        <v>22</v>
      </c>
      <c r="H658" s="9" t="s">
        <v>27</v>
      </c>
      <c r="I658" s="8">
        <v>4</v>
      </c>
      <c r="J658" s="5">
        <v>52815</v>
      </c>
      <c r="K658" s="5">
        <v>211260</v>
      </c>
      <c r="L658" s="5">
        <v>0</v>
      </c>
      <c r="M658" s="5">
        <v>0</v>
      </c>
      <c r="N658" s="5">
        <f t="shared" si="65"/>
        <v>4</v>
      </c>
      <c r="O658" s="5">
        <v>0</v>
      </c>
      <c r="P658" s="5">
        <f t="shared" si="66"/>
        <v>4</v>
      </c>
    </row>
    <row r="659" spans="1:17" hidden="1" x14ac:dyDescent="0.3">
      <c r="A659" s="12">
        <v>45181</v>
      </c>
      <c r="B659" s="13" t="str">
        <f t="shared" si="63"/>
        <v>54900Gà muối 500g</v>
      </c>
      <c r="C659" s="13" t="s">
        <v>343</v>
      </c>
      <c r="D659" s="13" t="e">
        <f>+VLOOKUP(F659,[1]Ban_hang!$E$3:$G$326,3,0)</f>
        <v>#N/A</v>
      </c>
      <c r="E659" s="13" t="str">
        <f t="shared" si="64"/>
        <v>54900Gà muối 500g</v>
      </c>
      <c r="F659" s="9">
        <v>54900</v>
      </c>
      <c r="G659" s="9" t="s">
        <v>16</v>
      </c>
      <c r="H659" s="9" t="s">
        <v>27</v>
      </c>
      <c r="I659" s="8">
        <v>3</v>
      </c>
      <c r="J659" s="5">
        <v>105505</v>
      </c>
      <c r="K659" s="5">
        <v>316515</v>
      </c>
      <c r="L659" s="5">
        <v>0</v>
      </c>
      <c r="M659" s="5">
        <v>0</v>
      </c>
      <c r="N659" s="5">
        <f t="shared" si="65"/>
        <v>3</v>
      </c>
      <c r="O659" s="5">
        <v>0</v>
      </c>
      <c r="P659" s="5">
        <f t="shared" si="66"/>
        <v>3</v>
      </c>
    </row>
    <row r="660" spans="1:17" hidden="1" x14ac:dyDescent="0.3">
      <c r="A660" s="12">
        <v>45181</v>
      </c>
      <c r="B660" s="13" t="str">
        <f t="shared" si="63"/>
        <v>54900Bắp bò muối 200g</v>
      </c>
      <c r="C660" s="13" t="s">
        <v>343</v>
      </c>
      <c r="D660" s="13" t="e">
        <f>+VLOOKUP(F660,[1]Ban_hang!$E$3:$G$326,3,0)</f>
        <v>#N/A</v>
      </c>
      <c r="E660" s="13" t="str">
        <f t="shared" si="64"/>
        <v>54900Bắp bò muối 200g</v>
      </c>
      <c r="F660" s="9">
        <v>54900</v>
      </c>
      <c r="G660" s="9" t="s">
        <v>17</v>
      </c>
      <c r="H660" s="9" t="s">
        <v>27</v>
      </c>
      <c r="I660" s="8">
        <v>3</v>
      </c>
      <c r="J660" s="5">
        <v>83398</v>
      </c>
      <c r="K660" s="5">
        <v>250194</v>
      </c>
      <c r="L660" s="5">
        <v>0</v>
      </c>
      <c r="M660" s="5">
        <v>0</v>
      </c>
      <c r="N660" s="5">
        <f t="shared" si="65"/>
        <v>3</v>
      </c>
      <c r="O660" s="5">
        <v>0</v>
      </c>
      <c r="P660" s="5">
        <f t="shared" si="66"/>
        <v>3</v>
      </c>
    </row>
    <row r="661" spans="1:17" hidden="1" x14ac:dyDescent="0.3">
      <c r="A661" s="12">
        <v>45181</v>
      </c>
      <c r="B661" s="13" t="str">
        <f t="shared" si="63"/>
        <v>54906Chân giò heo muối 300g</v>
      </c>
      <c r="C661" s="13" t="s">
        <v>312</v>
      </c>
      <c r="D661" s="13" t="e">
        <f>+VLOOKUP(F661,[1]Ban_hang!$E$3:$G$326,3,0)</f>
        <v>#N/A</v>
      </c>
      <c r="E661" s="13" t="str">
        <f t="shared" si="64"/>
        <v>54906Chân giò heo muối 300g</v>
      </c>
      <c r="F661" s="9">
        <v>54906</v>
      </c>
      <c r="G661" s="9" t="s">
        <v>15</v>
      </c>
      <c r="H661" s="9" t="s">
        <v>27</v>
      </c>
      <c r="I661" s="8">
        <v>6</v>
      </c>
      <c r="J661" s="5">
        <v>69759</v>
      </c>
      <c r="K661" s="5">
        <v>418554</v>
      </c>
      <c r="L661" s="5">
        <v>0</v>
      </c>
      <c r="M661" s="5">
        <v>0</v>
      </c>
      <c r="N661" s="5">
        <f t="shared" si="65"/>
        <v>6</v>
      </c>
      <c r="O661" s="5">
        <v>0</v>
      </c>
      <c r="P661" s="5">
        <f t="shared" si="66"/>
        <v>6</v>
      </c>
    </row>
    <row r="662" spans="1:17" hidden="1" x14ac:dyDescent="0.3">
      <c r="A662" s="12">
        <v>45181</v>
      </c>
      <c r="B662" s="13" t="str">
        <f t="shared" si="63"/>
        <v>54906Gà muối 500g</v>
      </c>
      <c r="C662" s="13" t="s">
        <v>312</v>
      </c>
      <c r="D662" s="13" t="e">
        <f>+VLOOKUP(F662,[1]Ban_hang!$E$3:$G$326,3,0)</f>
        <v>#N/A</v>
      </c>
      <c r="E662" s="13" t="str">
        <f t="shared" si="64"/>
        <v>54906Gà muối 500g</v>
      </c>
      <c r="F662" s="9">
        <v>54906</v>
      </c>
      <c r="G662" s="9" t="s">
        <v>16</v>
      </c>
      <c r="H662" s="9" t="s">
        <v>27</v>
      </c>
      <c r="I662" s="8">
        <v>6</v>
      </c>
      <c r="J662" s="5">
        <v>105505</v>
      </c>
      <c r="K662" s="5">
        <v>633030</v>
      </c>
      <c r="L662" s="5">
        <v>0</v>
      </c>
      <c r="M662" s="5">
        <v>0</v>
      </c>
      <c r="N662" s="5">
        <f t="shared" si="65"/>
        <v>6</v>
      </c>
      <c r="O662" s="5">
        <v>0</v>
      </c>
      <c r="P662" s="5">
        <f t="shared" si="66"/>
        <v>6</v>
      </c>
    </row>
    <row r="663" spans="1:17" hidden="1" x14ac:dyDescent="0.3">
      <c r="A663" s="12">
        <v>45181</v>
      </c>
      <c r="B663" s="13" t="str">
        <f t="shared" si="63"/>
        <v>54906Giò Tai Lưỡi Xào 250g</v>
      </c>
      <c r="C663" s="13" t="s">
        <v>312</v>
      </c>
      <c r="D663" s="13" t="e">
        <f>+VLOOKUP(F663,[1]Ban_hang!$E$3:$G$326,3,0)</f>
        <v>#N/A</v>
      </c>
      <c r="E663" s="13" t="str">
        <f t="shared" si="64"/>
        <v>54906Giò Tai Lưỡi Xào 250g</v>
      </c>
      <c r="F663" s="9">
        <v>54906</v>
      </c>
      <c r="G663" s="9" t="s">
        <v>10</v>
      </c>
      <c r="H663" s="9" t="s">
        <v>27</v>
      </c>
      <c r="I663" s="8">
        <v>5</v>
      </c>
      <c r="J663" s="5">
        <v>47673</v>
      </c>
      <c r="K663" s="5">
        <v>238365</v>
      </c>
      <c r="L663" s="5">
        <v>0</v>
      </c>
      <c r="M663" s="5">
        <v>0</v>
      </c>
      <c r="N663" s="5">
        <f t="shared" si="65"/>
        <v>5</v>
      </c>
      <c r="O663" s="5">
        <v>0</v>
      </c>
      <c r="P663" s="5">
        <f t="shared" si="66"/>
        <v>5</v>
      </c>
    </row>
    <row r="664" spans="1:17" hidden="1" x14ac:dyDescent="0.3">
      <c r="A664" s="12">
        <v>45182</v>
      </c>
      <c r="B664" s="13" t="str">
        <f t="shared" si="63"/>
        <v>54937Gà muối 500g</v>
      </c>
      <c r="C664" s="13" t="s">
        <v>335</v>
      </c>
      <c r="D664" s="13" t="e">
        <f>+VLOOKUP(F664,[1]Ban_hang!$E$3:$G$326,3,0)</f>
        <v>#N/A</v>
      </c>
      <c r="E664" s="13" t="str">
        <f t="shared" si="64"/>
        <v>54937Gà muối 500g</v>
      </c>
      <c r="F664" s="9">
        <v>54937</v>
      </c>
      <c r="G664" s="9" t="s">
        <v>16</v>
      </c>
      <c r="H664" s="9" t="s">
        <v>27</v>
      </c>
      <c r="I664" s="8">
        <v>5</v>
      </c>
      <c r="J664" s="5">
        <v>105505</v>
      </c>
      <c r="K664" s="5">
        <v>527525</v>
      </c>
      <c r="L664" s="5">
        <v>0</v>
      </c>
      <c r="M664" s="5">
        <v>0</v>
      </c>
      <c r="N664" s="5">
        <f t="shared" si="65"/>
        <v>5</v>
      </c>
      <c r="O664" s="5">
        <v>0</v>
      </c>
      <c r="P664" s="5">
        <f t="shared" si="66"/>
        <v>5</v>
      </c>
    </row>
    <row r="665" spans="1:17" hidden="1" x14ac:dyDescent="0.3">
      <c r="A665" s="12">
        <v>45182</v>
      </c>
      <c r="B665" s="13" t="str">
        <f t="shared" si="63"/>
        <v>54937Giò Tai Lưỡi Xào 250g</v>
      </c>
      <c r="C665" s="13" t="s">
        <v>335</v>
      </c>
      <c r="D665" s="13" t="e">
        <f>+VLOOKUP(F665,[1]Ban_hang!$E$3:$G$326,3,0)</f>
        <v>#N/A</v>
      </c>
      <c r="E665" s="13" t="str">
        <f t="shared" si="64"/>
        <v>54937Giò Tai Lưỡi Xào 250g</v>
      </c>
      <c r="F665" s="9">
        <v>54937</v>
      </c>
      <c r="G665" s="9" t="s">
        <v>10</v>
      </c>
      <c r="H665" s="9" t="s">
        <v>27</v>
      </c>
      <c r="I665" s="8">
        <v>3</v>
      </c>
      <c r="J665" s="5">
        <v>47673</v>
      </c>
      <c r="K665" s="5">
        <v>143019</v>
      </c>
      <c r="L665" s="5">
        <v>0</v>
      </c>
      <c r="M665" s="5">
        <v>0</v>
      </c>
      <c r="N665" s="5">
        <f t="shared" si="65"/>
        <v>3</v>
      </c>
      <c r="O665" s="5">
        <v>0</v>
      </c>
      <c r="P665" s="5">
        <f t="shared" si="66"/>
        <v>3</v>
      </c>
    </row>
    <row r="666" spans="1:17" hidden="1" x14ac:dyDescent="0.3">
      <c r="A666" s="12">
        <v>45182</v>
      </c>
      <c r="B666" s="13" t="str">
        <f t="shared" si="63"/>
        <v>54937Mọc Nấm Hương 250g</v>
      </c>
      <c r="C666" s="13" t="s">
        <v>335</v>
      </c>
      <c r="D666" s="13" t="e">
        <f>+VLOOKUP(F666,[1]Ban_hang!$E$3:$G$326,3,0)</f>
        <v>#N/A</v>
      </c>
      <c r="E666" s="13" t="str">
        <f t="shared" si="64"/>
        <v>54937Mọc Nấm Hương 250g</v>
      </c>
      <c r="F666" s="9">
        <v>54937</v>
      </c>
      <c r="G666" s="9" t="s">
        <v>6</v>
      </c>
      <c r="H666" s="9" t="s">
        <v>27</v>
      </c>
      <c r="I666" s="8">
        <v>5</v>
      </c>
      <c r="J666" s="5">
        <v>43700</v>
      </c>
      <c r="K666" s="5">
        <v>218500</v>
      </c>
      <c r="L666" s="5">
        <v>0</v>
      </c>
      <c r="M666" s="5">
        <v>0</v>
      </c>
      <c r="N666" s="5">
        <f t="shared" si="65"/>
        <v>5</v>
      </c>
      <c r="O666" s="5">
        <v>2</v>
      </c>
      <c r="P666" s="5">
        <f t="shared" si="66"/>
        <v>3</v>
      </c>
    </row>
    <row r="667" spans="1:17" hidden="1" x14ac:dyDescent="0.3">
      <c r="A667" s="12">
        <v>45182</v>
      </c>
      <c r="B667" s="13" t="str">
        <f t="shared" si="63"/>
        <v>54985Chân giò heo muối 300g</v>
      </c>
      <c r="C667" s="13" t="s">
        <v>326</v>
      </c>
      <c r="D667" s="13" t="e">
        <f>+VLOOKUP(F667,[1]Ban_hang!$E$3:$G$326,3,0)</f>
        <v>#N/A</v>
      </c>
      <c r="E667" s="13" t="str">
        <f t="shared" si="64"/>
        <v>54985Chân giò heo muối 300g</v>
      </c>
      <c r="F667" s="9">
        <v>54985</v>
      </c>
      <c r="G667" s="9" t="s">
        <v>15</v>
      </c>
      <c r="H667" s="9" t="s">
        <v>27</v>
      </c>
      <c r="I667" s="8">
        <v>5</v>
      </c>
      <c r="J667" s="5">
        <v>69759</v>
      </c>
      <c r="K667" s="5">
        <v>348795</v>
      </c>
      <c r="L667" s="5">
        <v>0</v>
      </c>
      <c r="M667" s="5">
        <v>0</v>
      </c>
      <c r="N667" s="5">
        <f t="shared" si="65"/>
        <v>5</v>
      </c>
      <c r="O667" s="5">
        <v>0</v>
      </c>
      <c r="P667" s="5">
        <f t="shared" ref="P667:P718" si="67">+N667-O667</f>
        <v>5</v>
      </c>
    </row>
    <row r="668" spans="1:17" hidden="1" x14ac:dyDescent="0.3">
      <c r="A668" s="12">
        <v>45182</v>
      </c>
      <c r="B668" s="13" t="str">
        <f t="shared" si="63"/>
        <v>54985Gà muối 500g</v>
      </c>
      <c r="C668" s="13" t="s">
        <v>326</v>
      </c>
      <c r="D668" s="13" t="e">
        <f>+VLOOKUP(F668,[1]Ban_hang!$E$3:$G$326,3,0)</f>
        <v>#N/A</v>
      </c>
      <c r="E668" s="13" t="str">
        <f t="shared" si="64"/>
        <v>54985Gà muối 500g</v>
      </c>
      <c r="F668" s="9">
        <v>54985</v>
      </c>
      <c r="G668" s="9" t="s">
        <v>16</v>
      </c>
      <c r="H668" s="9" t="s">
        <v>27</v>
      </c>
      <c r="I668" s="8">
        <v>5</v>
      </c>
      <c r="J668" s="5">
        <v>105505</v>
      </c>
      <c r="K668" s="5">
        <v>527525</v>
      </c>
      <c r="L668" s="5">
        <v>0</v>
      </c>
      <c r="M668" s="5">
        <v>0</v>
      </c>
      <c r="N668" s="5">
        <f t="shared" si="65"/>
        <v>5</v>
      </c>
      <c r="O668" s="5">
        <v>0</v>
      </c>
      <c r="P668" s="5">
        <f t="shared" si="67"/>
        <v>5</v>
      </c>
      <c r="Q668" s="38">
        <v>2</v>
      </c>
    </row>
    <row r="669" spans="1:17" hidden="1" x14ac:dyDescent="0.3">
      <c r="A669" s="12">
        <v>45182</v>
      </c>
      <c r="B669" s="13" t="str">
        <f t="shared" si="63"/>
        <v>54987Chân giò heo muối 300g</v>
      </c>
      <c r="C669" s="13" t="s">
        <v>303</v>
      </c>
      <c r="D669" s="13" t="e">
        <f>+VLOOKUP(F669,[1]Ban_hang!$E$3:$G$326,3,0)</f>
        <v>#N/A</v>
      </c>
      <c r="E669" s="13" t="str">
        <f t="shared" si="64"/>
        <v>54987Chân giò heo muối 300g</v>
      </c>
      <c r="F669" s="9">
        <v>54987</v>
      </c>
      <c r="G669" s="9" t="s">
        <v>15</v>
      </c>
      <c r="H669" s="9" t="s">
        <v>27</v>
      </c>
      <c r="I669" s="8">
        <v>5</v>
      </c>
      <c r="J669" s="5">
        <v>69759</v>
      </c>
      <c r="K669" s="5">
        <v>348795</v>
      </c>
      <c r="L669" s="5">
        <v>0</v>
      </c>
      <c r="M669" s="5">
        <v>0</v>
      </c>
      <c r="N669" s="5">
        <f t="shared" si="65"/>
        <v>5</v>
      </c>
      <c r="O669" s="5">
        <v>0</v>
      </c>
      <c r="P669" s="5">
        <f t="shared" si="67"/>
        <v>5</v>
      </c>
    </row>
    <row r="670" spans="1:17" hidden="1" x14ac:dyDescent="0.3">
      <c r="A670" s="12">
        <v>45182</v>
      </c>
      <c r="B670" s="13" t="str">
        <f t="shared" si="63"/>
        <v>54987Chân giò heo muối 500g</v>
      </c>
      <c r="C670" s="13" t="s">
        <v>303</v>
      </c>
      <c r="D670" s="13" t="e">
        <f>+VLOOKUP(F670,[1]Ban_hang!$E$3:$G$326,3,0)</f>
        <v>#N/A</v>
      </c>
      <c r="E670" s="13" t="str">
        <f t="shared" si="64"/>
        <v>54987Chân giò heo muối 500g</v>
      </c>
      <c r="F670" s="9">
        <v>54987</v>
      </c>
      <c r="G670" s="9" t="s">
        <v>14</v>
      </c>
      <c r="H670" s="9" t="s">
        <v>27</v>
      </c>
      <c r="I670" s="8">
        <v>3</v>
      </c>
      <c r="J670" s="5">
        <v>113113</v>
      </c>
      <c r="K670" s="5">
        <v>339339</v>
      </c>
      <c r="L670" s="5">
        <v>0</v>
      </c>
      <c r="M670" s="5">
        <v>0</v>
      </c>
      <c r="N670" s="5">
        <f t="shared" si="65"/>
        <v>3</v>
      </c>
      <c r="O670" s="5">
        <v>0</v>
      </c>
      <c r="P670" s="5">
        <f t="shared" si="67"/>
        <v>3</v>
      </c>
    </row>
    <row r="671" spans="1:17" hidden="1" x14ac:dyDescent="0.3">
      <c r="A671" s="12">
        <v>45184</v>
      </c>
      <c r="B671" s="13" t="str">
        <f t="shared" si="63"/>
        <v>56042Chân giò heo muối 300g</v>
      </c>
      <c r="C671" s="13" t="s">
        <v>310</v>
      </c>
      <c r="D671" s="13" t="e">
        <f>+VLOOKUP(F671,[1]Ban_hang!$E$3:$G$326,3,0)</f>
        <v>#N/A</v>
      </c>
      <c r="E671" s="13" t="str">
        <f t="shared" si="64"/>
        <v>56042Chân giò heo muối 300g</v>
      </c>
      <c r="F671" s="9">
        <v>56042</v>
      </c>
      <c r="G671" s="9" t="s">
        <v>15</v>
      </c>
      <c r="H671" s="9" t="s">
        <v>27</v>
      </c>
      <c r="I671" s="8">
        <v>6</v>
      </c>
      <c r="J671" s="5">
        <v>69759</v>
      </c>
      <c r="K671" s="5">
        <v>418554</v>
      </c>
      <c r="L671" s="5">
        <v>0</v>
      </c>
      <c r="M671" s="5">
        <v>0</v>
      </c>
      <c r="N671" s="5">
        <f t="shared" si="65"/>
        <v>6</v>
      </c>
      <c r="O671" s="5">
        <v>0</v>
      </c>
      <c r="P671" s="5">
        <f t="shared" si="67"/>
        <v>6</v>
      </c>
    </row>
    <row r="672" spans="1:17" hidden="1" x14ac:dyDescent="0.3">
      <c r="A672" s="12">
        <v>45184</v>
      </c>
      <c r="B672" s="13" t="str">
        <f t="shared" si="63"/>
        <v>56042Chân giò heo muối 500g</v>
      </c>
      <c r="C672" s="13" t="s">
        <v>310</v>
      </c>
      <c r="D672" s="13" t="e">
        <f>+VLOOKUP(F672,[1]Ban_hang!$E$3:$G$326,3,0)</f>
        <v>#N/A</v>
      </c>
      <c r="E672" s="13" t="str">
        <f t="shared" si="64"/>
        <v>56042Chân giò heo muối 500g</v>
      </c>
      <c r="F672" s="9">
        <v>56042</v>
      </c>
      <c r="G672" s="9" t="s">
        <v>14</v>
      </c>
      <c r="H672" s="9" t="s">
        <v>27</v>
      </c>
      <c r="I672" s="8">
        <v>6</v>
      </c>
      <c r="J672" s="5">
        <v>113113</v>
      </c>
      <c r="K672" s="5">
        <v>678678</v>
      </c>
      <c r="L672" s="5">
        <v>0</v>
      </c>
      <c r="M672" s="5">
        <v>0</v>
      </c>
      <c r="N672" s="5">
        <f t="shared" si="65"/>
        <v>6</v>
      </c>
      <c r="O672" s="5">
        <v>0</v>
      </c>
      <c r="P672" s="5">
        <f t="shared" si="67"/>
        <v>6</v>
      </c>
    </row>
    <row r="673" spans="1:17" hidden="1" x14ac:dyDescent="0.3">
      <c r="A673" s="12">
        <v>45184</v>
      </c>
      <c r="B673" s="13" t="str">
        <f t="shared" si="63"/>
        <v>56042Gà muối 500g</v>
      </c>
      <c r="C673" s="13" t="s">
        <v>310</v>
      </c>
      <c r="D673" s="13" t="e">
        <f>+VLOOKUP(F673,[1]Ban_hang!$E$3:$G$326,3,0)</f>
        <v>#N/A</v>
      </c>
      <c r="E673" s="13" t="str">
        <f t="shared" si="64"/>
        <v>56042Gà muối 500g</v>
      </c>
      <c r="F673" s="9">
        <v>56042</v>
      </c>
      <c r="G673" s="9" t="s">
        <v>16</v>
      </c>
      <c r="H673" s="9" t="s">
        <v>27</v>
      </c>
      <c r="I673" s="8">
        <v>5</v>
      </c>
      <c r="J673" s="5">
        <v>105505</v>
      </c>
      <c r="K673" s="5">
        <v>527525</v>
      </c>
      <c r="L673" s="5">
        <v>0</v>
      </c>
      <c r="M673" s="5">
        <v>0</v>
      </c>
      <c r="N673" s="5">
        <f t="shared" si="65"/>
        <v>5</v>
      </c>
      <c r="O673" s="5">
        <v>0</v>
      </c>
      <c r="P673" s="5">
        <f t="shared" si="67"/>
        <v>5</v>
      </c>
    </row>
    <row r="674" spans="1:17" hidden="1" x14ac:dyDescent="0.3">
      <c r="A674" s="12">
        <v>45184</v>
      </c>
      <c r="B674" s="13" t="str">
        <f t="shared" si="63"/>
        <v>56042Bắp bò muối 200g</v>
      </c>
      <c r="C674" s="13" t="s">
        <v>310</v>
      </c>
      <c r="D674" s="13" t="e">
        <f>+VLOOKUP(F674,[1]Ban_hang!$E$3:$G$326,3,0)</f>
        <v>#N/A</v>
      </c>
      <c r="E674" s="13" t="str">
        <f t="shared" si="64"/>
        <v>56042Bắp bò muối 200g</v>
      </c>
      <c r="F674" s="9">
        <v>56042</v>
      </c>
      <c r="G674" s="9" t="s">
        <v>17</v>
      </c>
      <c r="H674" s="9" t="s">
        <v>27</v>
      </c>
      <c r="I674" s="8">
        <v>5</v>
      </c>
      <c r="J674" s="5">
        <v>83398</v>
      </c>
      <c r="K674" s="5">
        <v>416990</v>
      </c>
      <c r="L674" s="5">
        <v>0</v>
      </c>
      <c r="M674" s="8">
        <v>2</v>
      </c>
      <c r="N674" s="5">
        <f t="shared" si="65"/>
        <v>3</v>
      </c>
      <c r="O674" s="5">
        <v>0</v>
      </c>
      <c r="P674" s="5">
        <f t="shared" si="67"/>
        <v>3</v>
      </c>
    </row>
    <row r="675" spans="1:17" hidden="1" x14ac:dyDescent="0.3">
      <c r="A675" s="12">
        <v>45184</v>
      </c>
      <c r="B675" s="13" t="str">
        <f t="shared" si="63"/>
        <v>56042Bắp bò muối 300g</v>
      </c>
      <c r="C675" s="13" t="s">
        <v>310</v>
      </c>
      <c r="D675" s="13" t="e">
        <f>+VLOOKUP(F675,[1]Ban_hang!$E$3:$G$326,3,0)</f>
        <v>#N/A</v>
      </c>
      <c r="E675" s="13" t="str">
        <f t="shared" si="64"/>
        <v>56042Bắp bò muối 300g</v>
      </c>
      <c r="F675" s="9">
        <v>56042</v>
      </c>
      <c r="G675" s="9" t="s">
        <v>8</v>
      </c>
      <c r="H675" s="9" t="s">
        <v>27</v>
      </c>
      <c r="I675" s="8">
        <v>3</v>
      </c>
      <c r="J675" s="5">
        <v>124376</v>
      </c>
      <c r="K675" s="5">
        <v>373128</v>
      </c>
      <c r="L675" s="5">
        <v>0</v>
      </c>
      <c r="M675" s="5">
        <v>0</v>
      </c>
      <c r="N675" s="5">
        <f t="shared" si="65"/>
        <v>3</v>
      </c>
      <c r="O675" s="5">
        <v>0</v>
      </c>
      <c r="P675" s="5">
        <f t="shared" si="67"/>
        <v>3</v>
      </c>
    </row>
    <row r="676" spans="1:17" hidden="1" x14ac:dyDescent="0.3">
      <c r="A676" s="12">
        <v>45184</v>
      </c>
      <c r="B676" s="13" t="str">
        <f t="shared" si="63"/>
        <v>56042Mọc Nấm Hương 250g</v>
      </c>
      <c r="C676" s="13" t="s">
        <v>310</v>
      </c>
      <c r="D676" s="13" t="e">
        <f>+VLOOKUP(F676,[1]Ban_hang!$E$3:$G$326,3,0)</f>
        <v>#N/A</v>
      </c>
      <c r="E676" s="13" t="str">
        <f t="shared" si="64"/>
        <v>56042Mọc Nấm Hương 250g</v>
      </c>
      <c r="F676" s="9">
        <v>56042</v>
      </c>
      <c r="G676" s="9" t="s">
        <v>6</v>
      </c>
      <c r="H676" s="9" t="s">
        <v>27</v>
      </c>
      <c r="I676" s="8">
        <v>5</v>
      </c>
      <c r="J676" s="5">
        <v>43700</v>
      </c>
      <c r="K676" s="5">
        <v>218500</v>
      </c>
      <c r="L676" s="5">
        <v>0</v>
      </c>
      <c r="M676" s="8">
        <v>1</v>
      </c>
      <c r="N676" s="5">
        <f t="shared" si="65"/>
        <v>4</v>
      </c>
      <c r="O676" s="5">
        <v>0</v>
      </c>
      <c r="P676" s="5">
        <f t="shared" si="67"/>
        <v>4</v>
      </c>
    </row>
    <row r="677" spans="1:17" hidden="1" x14ac:dyDescent="0.3">
      <c r="A677" s="12">
        <v>45184</v>
      </c>
      <c r="B677" s="13" t="str">
        <f t="shared" si="63"/>
        <v>56053Chân giò heo muối 300g</v>
      </c>
      <c r="C677" s="13" t="s">
        <v>321</v>
      </c>
      <c r="D677" s="13" t="e">
        <f>+VLOOKUP(F677,[1]Ban_hang!$E$3:$G$326,3,0)</f>
        <v>#N/A</v>
      </c>
      <c r="E677" s="13" t="str">
        <f t="shared" si="64"/>
        <v>56053Chân giò heo muối 300g</v>
      </c>
      <c r="F677" s="9">
        <v>56053</v>
      </c>
      <c r="G677" s="9" t="s">
        <v>15</v>
      </c>
      <c r="H677" s="9" t="s">
        <v>27</v>
      </c>
      <c r="I677" s="8">
        <v>10</v>
      </c>
      <c r="J677" s="5">
        <v>69759</v>
      </c>
      <c r="K677" s="5">
        <v>697590</v>
      </c>
      <c r="L677" s="5">
        <v>0</v>
      </c>
      <c r="M677" s="5">
        <v>0</v>
      </c>
      <c r="N677" s="5">
        <f t="shared" si="65"/>
        <v>10</v>
      </c>
      <c r="O677" s="5">
        <v>0</v>
      </c>
      <c r="P677" s="5">
        <f t="shared" si="67"/>
        <v>10</v>
      </c>
    </row>
    <row r="678" spans="1:17" hidden="1" x14ac:dyDescent="0.3">
      <c r="A678" s="12">
        <v>45184</v>
      </c>
      <c r="B678" s="13" t="str">
        <f t="shared" si="63"/>
        <v>56053Chân giò heo muối 500g</v>
      </c>
      <c r="C678" s="13" t="s">
        <v>321</v>
      </c>
      <c r="D678" s="13" t="e">
        <f>+VLOOKUP(F678,[1]Ban_hang!$E$3:$G$326,3,0)</f>
        <v>#N/A</v>
      </c>
      <c r="E678" s="13" t="str">
        <f t="shared" si="64"/>
        <v>56053Chân giò heo muối 500g</v>
      </c>
      <c r="F678" s="9">
        <v>56053</v>
      </c>
      <c r="G678" s="9" t="s">
        <v>14</v>
      </c>
      <c r="H678" s="9" t="s">
        <v>27</v>
      </c>
      <c r="I678" s="8">
        <v>5</v>
      </c>
      <c r="J678" s="5">
        <v>113113</v>
      </c>
      <c r="K678" s="5">
        <v>565565</v>
      </c>
      <c r="L678" s="5">
        <v>0</v>
      </c>
      <c r="M678" s="5">
        <v>0</v>
      </c>
      <c r="N678" s="5">
        <f t="shared" si="65"/>
        <v>5</v>
      </c>
      <c r="O678" s="5">
        <v>0</v>
      </c>
      <c r="P678" s="5">
        <f t="shared" si="67"/>
        <v>5</v>
      </c>
    </row>
    <row r="679" spans="1:17" hidden="1" x14ac:dyDescent="0.3">
      <c r="A679" s="12">
        <v>45184</v>
      </c>
      <c r="B679" s="13" t="str">
        <f t="shared" si="63"/>
        <v>56053Gà muối 500g</v>
      </c>
      <c r="C679" s="13" t="s">
        <v>321</v>
      </c>
      <c r="D679" s="13" t="e">
        <f>+VLOOKUP(F679,[1]Ban_hang!$E$3:$G$326,3,0)</f>
        <v>#N/A</v>
      </c>
      <c r="E679" s="13" t="str">
        <f t="shared" si="64"/>
        <v>56053Gà muối 500g</v>
      </c>
      <c r="F679" s="9">
        <v>56053</v>
      </c>
      <c r="G679" s="9" t="s">
        <v>16</v>
      </c>
      <c r="H679" s="9" t="s">
        <v>27</v>
      </c>
      <c r="I679" s="8">
        <v>6</v>
      </c>
      <c r="J679" s="5">
        <v>105505</v>
      </c>
      <c r="K679" s="5">
        <v>633030</v>
      </c>
      <c r="L679" s="5">
        <v>0</v>
      </c>
      <c r="M679" s="5">
        <v>0</v>
      </c>
      <c r="N679" s="5">
        <f t="shared" si="65"/>
        <v>6</v>
      </c>
      <c r="O679" s="5">
        <v>0</v>
      </c>
      <c r="P679" s="5">
        <f t="shared" si="67"/>
        <v>6</v>
      </c>
    </row>
    <row r="680" spans="1:17" hidden="1" x14ac:dyDescent="0.3">
      <c r="A680" s="12">
        <v>45184</v>
      </c>
      <c r="B680" s="13" t="str">
        <f t="shared" si="63"/>
        <v>56053Bắp bò muối 300g</v>
      </c>
      <c r="C680" s="13" t="s">
        <v>321</v>
      </c>
      <c r="D680" s="13" t="e">
        <f>+VLOOKUP(F680,[1]Ban_hang!$E$3:$G$326,3,0)</f>
        <v>#N/A</v>
      </c>
      <c r="E680" s="13" t="str">
        <f t="shared" si="64"/>
        <v>56053Bắp bò muối 300g</v>
      </c>
      <c r="F680" s="9">
        <v>56053</v>
      </c>
      <c r="G680" s="9" t="s">
        <v>8</v>
      </c>
      <c r="H680" s="9" t="s">
        <v>27</v>
      </c>
      <c r="I680" s="8">
        <v>5</v>
      </c>
      <c r="J680" s="5">
        <v>124376</v>
      </c>
      <c r="K680" s="5">
        <v>621880</v>
      </c>
      <c r="L680" s="5">
        <v>0</v>
      </c>
      <c r="M680" s="5">
        <v>0</v>
      </c>
      <c r="N680" s="5">
        <f t="shared" si="65"/>
        <v>5</v>
      </c>
      <c r="O680" s="5">
        <v>0</v>
      </c>
      <c r="P680" s="5">
        <f t="shared" si="67"/>
        <v>5</v>
      </c>
    </row>
    <row r="681" spans="1:17" hidden="1" x14ac:dyDescent="0.3">
      <c r="A681" s="12">
        <v>45184</v>
      </c>
      <c r="B681" s="13" t="str">
        <f t="shared" si="63"/>
        <v>56203Gà muối 500g</v>
      </c>
      <c r="C681" s="13" t="s">
        <v>312</v>
      </c>
      <c r="D681" s="13" t="e">
        <f>+VLOOKUP(F681,[1]Ban_hang!$E$3:$G$326,3,0)</f>
        <v>#N/A</v>
      </c>
      <c r="E681" s="13" t="str">
        <f t="shared" si="64"/>
        <v>56203Gà muối 500g</v>
      </c>
      <c r="F681" s="9">
        <v>56203</v>
      </c>
      <c r="G681" s="9" t="s">
        <v>16</v>
      </c>
      <c r="H681" s="9" t="s">
        <v>27</v>
      </c>
      <c r="I681" s="8">
        <v>5</v>
      </c>
      <c r="J681" s="5">
        <v>105505</v>
      </c>
      <c r="K681" s="5">
        <v>527525</v>
      </c>
      <c r="L681" s="5">
        <v>0</v>
      </c>
      <c r="M681" s="5">
        <v>0</v>
      </c>
      <c r="N681" s="5">
        <f t="shared" si="65"/>
        <v>5</v>
      </c>
      <c r="O681" s="5">
        <v>0</v>
      </c>
      <c r="P681" s="5">
        <f t="shared" si="67"/>
        <v>5</v>
      </c>
    </row>
    <row r="682" spans="1:17" hidden="1" x14ac:dyDescent="0.3">
      <c r="A682" s="12">
        <v>45185</v>
      </c>
      <c r="B682" s="13" t="str">
        <f t="shared" si="63"/>
        <v>56246Chân giò heo muối 300g</v>
      </c>
      <c r="C682" s="13" t="s">
        <v>334</v>
      </c>
      <c r="D682" s="13" t="e">
        <f>+VLOOKUP(F682,[1]Ban_hang!$E$3:$G$326,3,0)</f>
        <v>#N/A</v>
      </c>
      <c r="E682" s="13" t="str">
        <f t="shared" si="64"/>
        <v>56246Chân giò heo muối 300g</v>
      </c>
      <c r="F682" s="9">
        <v>56246</v>
      </c>
      <c r="G682" s="9" t="s">
        <v>15</v>
      </c>
      <c r="H682" s="9" t="s">
        <v>27</v>
      </c>
      <c r="I682" s="8">
        <v>3</v>
      </c>
      <c r="J682" s="5">
        <v>69759</v>
      </c>
      <c r="K682" s="5">
        <v>209277</v>
      </c>
      <c r="L682" s="5">
        <v>0</v>
      </c>
      <c r="M682" s="5">
        <v>0</v>
      </c>
      <c r="N682" s="5">
        <f t="shared" si="65"/>
        <v>3</v>
      </c>
      <c r="O682" s="5">
        <v>0</v>
      </c>
      <c r="P682" s="5">
        <f t="shared" si="67"/>
        <v>3</v>
      </c>
    </row>
    <row r="683" spans="1:17" hidden="1" x14ac:dyDescent="0.3">
      <c r="A683" s="12">
        <v>45185</v>
      </c>
      <c r="B683" s="13" t="str">
        <f t="shared" si="63"/>
        <v>56246Tai heo muối 200g</v>
      </c>
      <c r="C683" s="13" t="s">
        <v>334</v>
      </c>
      <c r="D683" s="13" t="e">
        <f>+VLOOKUP(F683,[1]Ban_hang!$E$3:$G$326,3,0)</f>
        <v>#N/A</v>
      </c>
      <c r="E683" s="13" t="str">
        <f t="shared" si="64"/>
        <v>56246Tai heo muối 200g</v>
      </c>
      <c r="F683" s="9">
        <v>56246</v>
      </c>
      <c r="G683" s="9" t="s">
        <v>22</v>
      </c>
      <c r="H683" s="9" t="s">
        <v>27</v>
      </c>
      <c r="I683" s="8">
        <v>3</v>
      </c>
      <c r="J683" s="5">
        <v>52815</v>
      </c>
      <c r="K683" s="5">
        <v>158445</v>
      </c>
      <c r="L683" s="5">
        <v>0</v>
      </c>
      <c r="M683" s="5">
        <v>0</v>
      </c>
      <c r="N683" s="5">
        <f t="shared" si="65"/>
        <v>3</v>
      </c>
      <c r="O683" s="5">
        <v>0</v>
      </c>
      <c r="P683" s="5">
        <f t="shared" si="67"/>
        <v>3</v>
      </c>
      <c r="Q683" s="38">
        <v>1</v>
      </c>
    </row>
    <row r="684" spans="1:17" hidden="1" x14ac:dyDescent="0.3">
      <c r="A684" s="12">
        <v>45185</v>
      </c>
      <c r="B684" s="13" t="str">
        <f t="shared" si="63"/>
        <v>56246Gà muối 500g</v>
      </c>
      <c r="C684" s="13" t="s">
        <v>334</v>
      </c>
      <c r="D684" s="13" t="e">
        <f>+VLOOKUP(F684,[1]Ban_hang!$E$3:$G$326,3,0)</f>
        <v>#N/A</v>
      </c>
      <c r="E684" s="13" t="str">
        <f t="shared" si="64"/>
        <v>56246Gà muối 500g</v>
      </c>
      <c r="F684" s="9">
        <v>56246</v>
      </c>
      <c r="G684" s="9" t="s">
        <v>16</v>
      </c>
      <c r="H684" s="9" t="s">
        <v>27</v>
      </c>
      <c r="I684" s="8">
        <v>5</v>
      </c>
      <c r="J684" s="5">
        <v>105505</v>
      </c>
      <c r="K684" s="5">
        <v>527525</v>
      </c>
      <c r="L684" s="5">
        <v>0</v>
      </c>
      <c r="M684" s="5">
        <v>0</v>
      </c>
      <c r="N684" s="5">
        <f t="shared" si="65"/>
        <v>5</v>
      </c>
      <c r="O684" s="5">
        <v>0</v>
      </c>
      <c r="P684" s="5">
        <f t="shared" si="67"/>
        <v>5</v>
      </c>
      <c r="Q684" s="38">
        <v>1</v>
      </c>
    </row>
    <row r="685" spans="1:17" hidden="1" x14ac:dyDescent="0.3">
      <c r="A685" s="12">
        <v>45185</v>
      </c>
      <c r="B685" s="13" t="str">
        <f t="shared" si="63"/>
        <v>56246Bắp bò muối 300g</v>
      </c>
      <c r="C685" s="13" t="s">
        <v>334</v>
      </c>
      <c r="D685" s="13" t="e">
        <f>+VLOOKUP(F685,[1]Ban_hang!$E$3:$G$326,3,0)</f>
        <v>#N/A</v>
      </c>
      <c r="E685" s="13" t="str">
        <f t="shared" si="64"/>
        <v>56246Bắp bò muối 300g</v>
      </c>
      <c r="F685" s="9">
        <v>56246</v>
      </c>
      <c r="G685" s="9" t="s">
        <v>8</v>
      </c>
      <c r="H685" s="9" t="s">
        <v>27</v>
      </c>
      <c r="I685" s="8">
        <v>2</v>
      </c>
      <c r="J685" s="5">
        <v>124376</v>
      </c>
      <c r="K685" s="5">
        <v>248752</v>
      </c>
      <c r="L685" s="5">
        <v>0</v>
      </c>
      <c r="M685" s="5">
        <v>0</v>
      </c>
      <c r="N685" s="5">
        <f t="shared" si="65"/>
        <v>2</v>
      </c>
      <c r="O685" s="5">
        <v>0</v>
      </c>
      <c r="P685" s="5">
        <f t="shared" si="67"/>
        <v>2</v>
      </c>
      <c r="Q685" s="38">
        <v>2</v>
      </c>
    </row>
    <row r="686" spans="1:17" hidden="1" x14ac:dyDescent="0.3">
      <c r="A686" s="12">
        <v>45185</v>
      </c>
      <c r="B686" s="13" t="str">
        <f t="shared" si="63"/>
        <v>56246Giò Tai Lưỡi Xào 250g</v>
      </c>
      <c r="C686" s="13" t="s">
        <v>334</v>
      </c>
      <c r="D686" s="13" t="e">
        <f>+VLOOKUP(F686,[1]Ban_hang!$E$3:$G$326,3,0)</f>
        <v>#N/A</v>
      </c>
      <c r="E686" s="13" t="str">
        <f t="shared" si="64"/>
        <v>56246Giò Tai Lưỡi Xào 250g</v>
      </c>
      <c r="F686" s="9">
        <v>56246</v>
      </c>
      <c r="G686" s="9" t="s">
        <v>10</v>
      </c>
      <c r="H686" s="9" t="s">
        <v>27</v>
      </c>
      <c r="I686" s="8">
        <v>3</v>
      </c>
      <c r="J686" s="5">
        <v>47673</v>
      </c>
      <c r="K686" s="5">
        <v>143019</v>
      </c>
      <c r="L686" s="5">
        <v>0</v>
      </c>
      <c r="M686" s="5">
        <v>0</v>
      </c>
      <c r="N686" s="5">
        <f t="shared" si="65"/>
        <v>3</v>
      </c>
      <c r="O686" s="5">
        <v>0</v>
      </c>
      <c r="P686" s="5">
        <f t="shared" si="67"/>
        <v>3</v>
      </c>
    </row>
    <row r="687" spans="1:17" hidden="1" x14ac:dyDescent="0.3">
      <c r="A687" s="12">
        <v>45185</v>
      </c>
      <c r="B687" s="13" t="str">
        <f t="shared" si="63"/>
        <v>56265Gà muối 500g</v>
      </c>
      <c r="C687" s="13" t="s">
        <v>331</v>
      </c>
      <c r="D687" s="13" t="e">
        <f>+VLOOKUP(F687,[1]Ban_hang!$E$3:$G$326,3,0)</f>
        <v>#N/A</v>
      </c>
      <c r="E687" s="13" t="str">
        <f t="shared" si="64"/>
        <v>56265Gà muối 500g</v>
      </c>
      <c r="F687" s="9">
        <v>56265</v>
      </c>
      <c r="G687" s="9" t="s">
        <v>16</v>
      </c>
      <c r="H687" s="9" t="s">
        <v>27</v>
      </c>
      <c r="I687" s="8">
        <v>10</v>
      </c>
      <c r="J687" s="5">
        <v>105505</v>
      </c>
      <c r="K687" s="5">
        <v>1055050</v>
      </c>
      <c r="L687" s="5">
        <v>0</v>
      </c>
      <c r="M687" s="5">
        <v>0</v>
      </c>
      <c r="N687" s="5">
        <f t="shared" si="65"/>
        <v>10</v>
      </c>
      <c r="O687" s="5">
        <v>0</v>
      </c>
      <c r="P687" s="5">
        <f t="shared" si="67"/>
        <v>10</v>
      </c>
    </row>
    <row r="688" spans="1:17" hidden="1" x14ac:dyDescent="0.3">
      <c r="A688" s="12">
        <v>45187</v>
      </c>
      <c r="B688" s="13" t="str">
        <f t="shared" si="63"/>
        <v>56272Chân giò heo muối 300g</v>
      </c>
      <c r="C688" s="13" t="s">
        <v>314</v>
      </c>
      <c r="D688" s="13" t="e">
        <f>+VLOOKUP(F688,[1]Ban_hang!$E$3:$G$326,3,0)</f>
        <v>#N/A</v>
      </c>
      <c r="E688" s="13" t="str">
        <f t="shared" si="64"/>
        <v>56272Chân giò heo muối 300g</v>
      </c>
      <c r="F688" s="9">
        <v>56272</v>
      </c>
      <c r="G688" s="9" t="s">
        <v>15</v>
      </c>
      <c r="H688" s="9" t="s">
        <v>27</v>
      </c>
      <c r="I688" s="8">
        <v>12</v>
      </c>
      <c r="J688" s="5">
        <v>69759</v>
      </c>
      <c r="K688" s="5">
        <v>837108</v>
      </c>
      <c r="L688" s="5">
        <v>0</v>
      </c>
      <c r="M688" s="5">
        <v>0</v>
      </c>
      <c r="N688" s="5">
        <f t="shared" si="65"/>
        <v>12</v>
      </c>
      <c r="O688" s="5">
        <v>0</v>
      </c>
      <c r="P688" s="5">
        <f t="shared" si="67"/>
        <v>12</v>
      </c>
    </row>
    <row r="689" spans="1:17" hidden="1" x14ac:dyDescent="0.3">
      <c r="A689" s="12">
        <v>45187</v>
      </c>
      <c r="B689" s="13" t="str">
        <f t="shared" si="63"/>
        <v>56272Chân giò heo muối 500g</v>
      </c>
      <c r="C689" s="13" t="s">
        <v>314</v>
      </c>
      <c r="D689" s="13" t="e">
        <f>+VLOOKUP(F689,[1]Ban_hang!$E$3:$G$326,3,0)</f>
        <v>#N/A</v>
      </c>
      <c r="E689" s="13" t="str">
        <f t="shared" si="64"/>
        <v>56272Chân giò heo muối 500g</v>
      </c>
      <c r="F689" s="9">
        <v>56272</v>
      </c>
      <c r="G689" s="9" t="s">
        <v>14</v>
      </c>
      <c r="H689" s="9" t="s">
        <v>27</v>
      </c>
      <c r="I689" s="8">
        <v>3</v>
      </c>
      <c r="J689" s="5">
        <v>113113</v>
      </c>
      <c r="K689" s="5">
        <v>339339</v>
      </c>
      <c r="L689" s="5">
        <v>0</v>
      </c>
      <c r="M689" s="5">
        <v>0</v>
      </c>
      <c r="N689" s="5">
        <f t="shared" si="65"/>
        <v>3</v>
      </c>
      <c r="O689" s="5">
        <v>0</v>
      </c>
      <c r="P689" s="5">
        <f t="shared" si="67"/>
        <v>3</v>
      </c>
    </row>
    <row r="690" spans="1:17" hidden="1" x14ac:dyDescent="0.3">
      <c r="A690" s="12">
        <v>45187</v>
      </c>
      <c r="B690" s="13" t="str">
        <f t="shared" si="63"/>
        <v>56272Gà muối 500g</v>
      </c>
      <c r="C690" s="13" t="s">
        <v>314</v>
      </c>
      <c r="D690" s="13" t="e">
        <f>+VLOOKUP(F690,[1]Ban_hang!$E$3:$G$326,3,0)</f>
        <v>#N/A</v>
      </c>
      <c r="E690" s="13" t="str">
        <f t="shared" si="64"/>
        <v>56272Gà muối 500g</v>
      </c>
      <c r="F690" s="9">
        <v>56272</v>
      </c>
      <c r="G690" s="9" t="s">
        <v>16</v>
      </c>
      <c r="H690" s="9" t="s">
        <v>27</v>
      </c>
      <c r="I690" s="8">
        <v>8</v>
      </c>
      <c r="J690" s="5">
        <v>105505</v>
      </c>
      <c r="K690" s="5">
        <v>844040</v>
      </c>
      <c r="L690" s="5">
        <v>0</v>
      </c>
      <c r="M690" s="5">
        <v>0</v>
      </c>
      <c r="N690" s="5">
        <f t="shared" si="65"/>
        <v>8</v>
      </c>
      <c r="O690" s="5">
        <v>0</v>
      </c>
      <c r="P690" s="5">
        <f t="shared" si="67"/>
        <v>8</v>
      </c>
    </row>
    <row r="691" spans="1:17" hidden="1" x14ac:dyDescent="0.3">
      <c r="A691" s="12">
        <v>45187</v>
      </c>
      <c r="B691" s="13" t="str">
        <f t="shared" si="63"/>
        <v>56289Gà muối 500g</v>
      </c>
      <c r="C691" s="13" t="s">
        <v>338</v>
      </c>
      <c r="D691" s="13" t="e">
        <f>+VLOOKUP(F691,[1]Ban_hang!$E$3:$G$326,3,0)</f>
        <v>#N/A</v>
      </c>
      <c r="E691" s="13" t="str">
        <f t="shared" si="64"/>
        <v>56289Gà muối 500g</v>
      </c>
      <c r="F691" s="9">
        <v>56289</v>
      </c>
      <c r="G691" s="9" t="s">
        <v>16</v>
      </c>
      <c r="H691" s="9" t="s">
        <v>27</v>
      </c>
      <c r="I691" s="8">
        <v>5</v>
      </c>
      <c r="J691" s="5">
        <v>105505</v>
      </c>
      <c r="K691" s="5">
        <v>527525</v>
      </c>
      <c r="L691" s="5">
        <v>0</v>
      </c>
      <c r="M691" s="8">
        <v>2</v>
      </c>
      <c r="N691" s="5">
        <f t="shared" si="65"/>
        <v>3</v>
      </c>
      <c r="O691" s="5">
        <v>0</v>
      </c>
      <c r="P691" s="5">
        <f t="shared" si="67"/>
        <v>3</v>
      </c>
      <c r="Q691" s="38">
        <v>2</v>
      </c>
    </row>
    <row r="692" spans="1:17" hidden="1" x14ac:dyDescent="0.3">
      <c r="A692" s="12">
        <v>45187</v>
      </c>
      <c r="B692" s="13" t="str">
        <f t="shared" si="63"/>
        <v>56306Chân giò heo muối 300g</v>
      </c>
      <c r="C692" s="13" t="s">
        <v>325</v>
      </c>
      <c r="D692" s="13" t="e">
        <f>+VLOOKUP(F692,[1]Ban_hang!$E$3:$G$326,3,0)</f>
        <v>#N/A</v>
      </c>
      <c r="E692" s="13" t="str">
        <f t="shared" si="64"/>
        <v>56306Chân giò heo muối 300g</v>
      </c>
      <c r="F692" s="9">
        <v>56306</v>
      </c>
      <c r="G692" s="9" t="s">
        <v>15</v>
      </c>
      <c r="H692" s="9" t="s">
        <v>27</v>
      </c>
      <c r="I692" s="8">
        <v>6</v>
      </c>
      <c r="J692" s="5">
        <v>69759</v>
      </c>
      <c r="K692" s="5">
        <v>418554</v>
      </c>
      <c r="L692" s="5">
        <v>0</v>
      </c>
      <c r="M692" s="5">
        <v>0</v>
      </c>
      <c r="N692" s="5">
        <f t="shared" si="65"/>
        <v>6</v>
      </c>
      <c r="O692" s="5">
        <v>0</v>
      </c>
      <c r="P692" s="5">
        <f t="shared" si="67"/>
        <v>6</v>
      </c>
    </row>
    <row r="693" spans="1:17" hidden="1" x14ac:dyDescent="0.3">
      <c r="A693" s="12">
        <v>45187</v>
      </c>
      <c r="B693" s="13" t="str">
        <f t="shared" si="63"/>
        <v>56306Giò Tai Lưỡi Xào 250g</v>
      </c>
      <c r="C693" s="13" t="s">
        <v>325</v>
      </c>
      <c r="D693" s="13" t="e">
        <f>+VLOOKUP(F693,[1]Ban_hang!$E$3:$G$326,3,0)</f>
        <v>#N/A</v>
      </c>
      <c r="E693" s="13" t="str">
        <f t="shared" si="64"/>
        <v>56306Giò Tai Lưỡi Xào 250g</v>
      </c>
      <c r="F693" s="9">
        <v>56306</v>
      </c>
      <c r="G693" s="9" t="s">
        <v>10</v>
      </c>
      <c r="H693" s="9" t="s">
        <v>27</v>
      </c>
      <c r="I693" s="8">
        <v>5</v>
      </c>
      <c r="J693" s="5">
        <v>47673</v>
      </c>
      <c r="K693" s="5">
        <v>238365</v>
      </c>
      <c r="L693" s="5">
        <v>0</v>
      </c>
      <c r="M693" s="5">
        <v>0</v>
      </c>
      <c r="N693" s="5">
        <f t="shared" si="65"/>
        <v>5</v>
      </c>
      <c r="O693" s="5">
        <v>0</v>
      </c>
      <c r="P693" s="5">
        <f t="shared" si="67"/>
        <v>5</v>
      </c>
    </row>
    <row r="694" spans="1:17" hidden="1" x14ac:dyDescent="0.3">
      <c r="A694" s="12">
        <v>45188</v>
      </c>
      <c r="B694" s="13" t="str">
        <f t="shared" si="63"/>
        <v>56365Chân giò heo muối 300g</v>
      </c>
      <c r="C694" s="13" t="s">
        <v>317</v>
      </c>
      <c r="D694" s="13" t="e">
        <f>+VLOOKUP(F694,[1]Ban_hang!$E$3:$G$326,3,0)</f>
        <v>#N/A</v>
      </c>
      <c r="E694" s="13" t="str">
        <f t="shared" si="64"/>
        <v>56365Chân giò heo muối 300g</v>
      </c>
      <c r="F694" s="9">
        <v>56365</v>
      </c>
      <c r="G694" s="9" t="s">
        <v>15</v>
      </c>
      <c r="H694" s="9" t="s">
        <v>27</v>
      </c>
      <c r="I694" s="8">
        <v>5</v>
      </c>
      <c r="J694" s="5">
        <v>69759</v>
      </c>
      <c r="K694" s="5">
        <v>348795</v>
      </c>
      <c r="L694" s="5">
        <v>0</v>
      </c>
      <c r="M694" s="5">
        <v>0</v>
      </c>
      <c r="N694" s="5">
        <f t="shared" si="65"/>
        <v>5</v>
      </c>
      <c r="O694" s="5">
        <v>0</v>
      </c>
      <c r="P694" s="5">
        <f t="shared" si="67"/>
        <v>5</v>
      </c>
    </row>
    <row r="695" spans="1:17" hidden="1" x14ac:dyDescent="0.3">
      <c r="A695" s="12">
        <v>45188</v>
      </c>
      <c r="B695" s="13" t="str">
        <f t="shared" si="63"/>
        <v>56365Chân giò heo muối 500g</v>
      </c>
      <c r="C695" s="13" t="s">
        <v>317</v>
      </c>
      <c r="D695" s="13" t="e">
        <f>+VLOOKUP(F695,[1]Ban_hang!$E$3:$G$326,3,0)</f>
        <v>#N/A</v>
      </c>
      <c r="E695" s="13" t="str">
        <f t="shared" si="64"/>
        <v>56365Chân giò heo muối 500g</v>
      </c>
      <c r="F695" s="9">
        <v>56365</v>
      </c>
      <c r="G695" s="9" t="s">
        <v>14</v>
      </c>
      <c r="H695" s="9" t="s">
        <v>27</v>
      </c>
      <c r="I695" s="8">
        <v>5</v>
      </c>
      <c r="J695" s="5">
        <v>113113</v>
      </c>
      <c r="K695" s="5">
        <v>565565</v>
      </c>
      <c r="L695" s="5">
        <v>0</v>
      </c>
      <c r="M695" s="5">
        <v>0</v>
      </c>
      <c r="N695" s="5">
        <f t="shared" si="65"/>
        <v>5</v>
      </c>
      <c r="O695" s="5">
        <v>0</v>
      </c>
      <c r="P695" s="5">
        <f t="shared" si="67"/>
        <v>5</v>
      </c>
    </row>
    <row r="696" spans="1:17" hidden="1" x14ac:dyDescent="0.3">
      <c r="A696" s="12">
        <v>45188</v>
      </c>
      <c r="B696" s="13" t="str">
        <f t="shared" si="63"/>
        <v>56365Gà muối 500g</v>
      </c>
      <c r="C696" s="13" t="s">
        <v>317</v>
      </c>
      <c r="D696" s="13" t="e">
        <f>+VLOOKUP(F696,[1]Ban_hang!$E$3:$G$326,3,0)</f>
        <v>#N/A</v>
      </c>
      <c r="E696" s="13" t="str">
        <f t="shared" si="64"/>
        <v>56365Gà muối 500g</v>
      </c>
      <c r="F696" s="9">
        <v>56365</v>
      </c>
      <c r="G696" s="9" t="s">
        <v>16</v>
      </c>
      <c r="H696" s="9" t="s">
        <v>27</v>
      </c>
      <c r="I696" s="8">
        <v>5</v>
      </c>
      <c r="J696" s="5">
        <v>89679</v>
      </c>
      <c r="K696" s="5">
        <v>448395</v>
      </c>
      <c r="L696" s="5">
        <v>0</v>
      </c>
      <c r="M696" s="5">
        <v>0</v>
      </c>
      <c r="N696" s="5">
        <f t="shared" si="65"/>
        <v>5</v>
      </c>
      <c r="O696" s="5">
        <v>0</v>
      </c>
      <c r="P696" s="5">
        <f t="shared" si="67"/>
        <v>5</v>
      </c>
    </row>
    <row r="697" spans="1:17" hidden="1" x14ac:dyDescent="0.3">
      <c r="A697" s="12">
        <v>45188</v>
      </c>
      <c r="B697" s="13" t="str">
        <f t="shared" si="63"/>
        <v>56365Mọc Nấm Hương 250g</v>
      </c>
      <c r="C697" s="13" t="s">
        <v>317</v>
      </c>
      <c r="D697" s="13" t="e">
        <f>+VLOOKUP(F697,[1]Ban_hang!$E$3:$G$326,3,0)</f>
        <v>#N/A</v>
      </c>
      <c r="E697" s="13" t="str">
        <f t="shared" si="64"/>
        <v>56365Mọc Nấm Hương 250g</v>
      </c>
      <c r="F697" s="9">
        <v>56365</v>
      </c>
      <c r="G697" s="9" t="s">
        <v>6</v>
      </c>
      <c r="H697" s="9" t="s">
        <v>27</v>
      </c>
      <c r="I697" s="8">
        <v>5</v>
      </c>
      <c r="J697" s="5">
        <v>43700</v>
      </c>
      <c r="K697" s="5">
        <v>218500</v>
      </c>
      <c r="L697" s="5">
        <v>0</v>
      </c>
      <c r="M697" s="5">
        <v>0</v>
      </c>
      <c r="N697" s="5">
        <f t="shared" si="65"/>
        <v>5</v>
      </c>
      <c r="O697" s="5">
        <v>0</v>
      </c>
      <c r="P697" s="5">
        <f t="shared" si="67"/>
        <v>5</v>
      </c>
    </row>
    <row r="698" spans="1:17" hidden="1" x14ac:dyDescent="0.3">
      <c r="A698" s="12">
        <v>45189</v>
      </c>
      <c r="B698" s="13" t="str">
        <f t="shared" si="63"/>
        <v>56434Chân giò heo muối 500g</v>
      </c>
      <c r="C698" s="13" t="s">
        <v>322</v>
      </c>
      <c r="D698" s="13" t="e">
        <f>+VLOOKUP(F698,[1]Ban_hang!$E$3:$G$326,3,0)</f>
        <v>#N/A</v>
      </c>
      <c r="E698" s="13" t="str">
        <f t="shared" si="64"/>
        <v>56434Chân giò heo muối 500g</v>
      </c>
      <c r="F698" s="9">
        <v>56434</v>
      </c>
      <c r="G698" s="9" t="s">
        <v>14</v>
      </c>
      <c r="H698" s="9" t="s">
        <v>27</v>
      </c>
      <c r="I698" s="8">
        <v>2</v>
      </c>
      <c r="J698" s="5">
        <v>113113</v>
      </c>
      <c r="K698" s="5">
        <v>226226</v>
      </c>
      <c r="L698" s="5">
        <v>0</v>
      </c>
      <c r="M698" s="5">
        <v>0</v>
      </c>
      <c r="N698" s="5">
        <f t="shared" si="65"/>
        <v>2</v>
      </c>
      <c r="O698" s="5">
        <v>0</v>
      </c>
      <c r="P698" s="5">
        <f t="shared" si="67"/>
        <v>2</v>
      </c>
      <c r="Q698" s="38">
        <v>1</v>
      </c>
    </row>
    <row r="699" spans="1:17" hidden="1" x14ac:dyDescent="0.3">
      <c r="A699" s="12">
        <v>45189</v>
      </c>
      <c r="B699" s="13" t="str">
        <f t="shared" si="63"/>
        <v>56434Tai heo muối 200g</v>
      </c>
      <c r="C699" s="13" t="s">
        <v>322</v>
      </c>
      <c r="D699" s="13" t="e">
        <f>+VLOOKUP(F699,[1]Ban_hang!$E$3:$G$326,3,0)</f>
        <v>#N/A</v>
      </c>
      <c r="E699" s="13" t="str">
        <f t="shared" si="64"/>
        <v>56434Tai heo muối 200g</v>
      </c>
      <c r="F699" s="9">
        <v>56434</v>
      </c>
      <c r="G699" s="9" t="s">
        <v>22</v>
      </c>
      <c r="H699" s="9" t="s">
        <v>27</v>
      </c>
      <c r="I699" s="8">
        <v>1</v>
      </c>
      <c r="J699" s="5">
        <v>44893</v>
      </c>
      <c r="K699" s="5">
        <v>44893</v>
      </c>
      <c r="L699" s="5">
        <v>0</v>
      </c>
      <c r="M699" s="5">
        <v>0</v>
      </c>
      <c r="N699" s="5">
        <f t="shared" si="65"/>
        <v>1</v>
      </c>
      <c r="O699" s="5">
        <v>0</v>
      </c>
      <c r="P699" s="5">
        <f t="shared" si="67"/>
        <v>1</v>
      </c>
    </row>
    <row r="700" spans="1:17" hidden="1" x14ac:dyDescent="0.3">
      <c r="A700" s="12">
        <v>45189</v>
      </c>
      <c r="B700" s="13" t="str">
        <f t="shared" si="63"/>
        <v>56434Gà muối 500g</v>
      </c>
      <c r="C700" s="13" t="s">
        <v>322</v>
      </c>
      <c r="D700" s="13" t="e">
        <f>+VLOOKUP(F700,[1]Ban_hang!$E$3:$G$326,3,0)</f>
        <v>#N/A</v>
      </c>
      <c r="E700" s="13" t="str">
        <f t="shared" si="64"/>
        <v>56434Gà muối 500g</v>
      </c>
      <c r="F700" s="9">
        <v>56434</v>
      </c>
      <c r="G700" s="9" t="s">
        <v>16</v>
      </c>
      <c r="H700" s="9" t="s">
        <v>27</v>
      </c>
      <c r="I700" s="8">
        <v>2</v>
      </c>
      <c r="J700" s="5">
        <v>89679</v>
      </c>
      <c r="K700" s="5">
        <v>179358</v>
      </c>
      <c r="L700" s="5">
        <v>0</v>
      </c>
      <c r="M700" s="5">
        <v>0</v>
      </c>
      <c r="N700" s="5">
        <f t="shared" si="65"/>
        <v>2</v>
      </c>
      <c r="O700" s="5">
        <v>0</v>
      </c>
      <c r="P700" s="5">
        <f t="shared" si="67"/>
        <v>2</v>
      </c>
    </row>
    <row r="701" spans="1:17" hidden="1" x14ac:dyDescent="0.3">
      <c r="A701" s="12">
        <v>45188</v>
      </c>
      <c r="B701" s="13" t="str">
        <f t="shared" si="63"/>
        <v>56380Chân giò heo muối 300g</v>
      </c>
      <c r="C701" s="13" t="s">
        <v>305</v>
      </c>
      <c r="D701" s="13" t="e">
        <f>+VLOOKUP(F701,[1]Ban_hang!$E$3:$G$326,3,0)</f>
        <v>#N/A</v>
      </c>
      <c r="E701" s="13" t="str">
        <f t="shared" si="64"/>
        <v>56380Chân giò heo muối 300g</v>
      </c>
      <c r="F701" s="9">
        <v>56380</v>
      </c>
      <c r="G701" s="9" t="s">
        <v>15</v>
      </c>
      <c r="H701" s="9" t="s">
        <v>27</v>
      </c>
      <c r="I701" s="8">
        <v>2</v>
      </c>
      <c r="J701" s="5">
        <v>69759</v>
      </c>
      <c r="K701" s="5">
        <v>139518</v>
      </c>
      <c r="L701" s="5">
        <v>0</v>
      </c>
      <c r="M701" s="5">
        <v>0</v>
      </c>
      <c r="N701" s="5">
        <f t="shared" si="65"/>
        <v>2</v>
      </c>
      <c r="O701" s="5">
        <v>0</v>
      </c>
      <c r="P701" s="5">
        <f t="shared" si="67"/>
        <v>2</v>
      </c>
    </row>
    <row r="702" spans="1:17" hidden="1" x14ac:dyDescent="0.3">
      <c r="A702" s="12">
        <v>45188</v>
      </c>
      <c r="B702" s="13" t="str">
        <f t="shared" si="63"/>
        <v>56380Gà muối 500g</v>
      </c>
      <c r="C702" s="13" t="s">
        <v>305</v>
      </c>
      <c r="D702" s="13" t="e">
        <f>+VLOOKUP(F702,[1]Ban_hang!$E$3:$G$326,3,0)</f>
        <v>#N/A</v>
      </c>
      <c r="E702" s="13" t="str">
        <f t="shared" si="64"/>
        <v>56380Gà muối 500g</v>
      </c>
      <c r="F702" s="9">
        <v>56380</v>
      </c>
      <c r="G702" s="9" t="s">
        <v>16</v>
      </c>
      <c r="H702" s="9" t="s">
        <v>27</v>
      </c>
      <c r="I702" s="8">
        <v>3</v>
      </c>
      <c r="J702" s="5">
        <v>89679</v>
      </c>
      <c r="K702" s="5">
        <v>269037</v>
      </c>
      <c r="L702" s="5">
        <v>0</v>
      </c>
      <c r="M702" s="5">
        <v>0</v>
      </c>
      <c r="N702" s="5">
        <f t="shared" si="65"/>
        <v>3</v>
      </c>
      <c r="O702" s="5">
        <v>0</v>
      </c>
      <c r="P702" s="5">
        <f t="shared" si="67"/>
        <v>3</v>
      </c>
    </row>
    <row r="703" spans="1:17" hidden="1" x14ac:dyDescent="0.3">
      <c r="A703" s="12">
        <v>45188</v>
      </c>
      <c r="B703" s="13" t="str">
        <f t="shared" si="63"/>
        <v>56380Bắp bò muối 200g</v>
      </c>
      <c r="C703" s="13" t="s">
        <v>305</v>
      </c>
      <c r="D703" s="13" t="e">
        <f>+VLOOKUP(F703,[1]Ban_hang!$E$3:$G$326,3,0)</f>
        <v>#N/A</v>
      </c>
      <c r="E703" s="13" t="str">
        <f t="shared" si="64"/>
        <v>56380Bắp bò muối 200g</v>
      </c>
      <c r="F703" s="9">
        <v>56380</v>
      </c>
      <c r="G703" s="9" t="s">
        <v>17</v>
      </c>
      <c r="H703" s="9" t="s">
        <v>27</v>
      </c>
      <c r="I703" s="8">
        <v>2</v>
      </c>
      <c r="J703" s="5">
        <v>83398</v>
      </c>
      <c r="K703" s="5">
        <v>166796</v>
      </c>
      <c r="L703" s="5">
        <v>0</v>
      </c>
      <c r="M703" s="5">
        <v>0</v>
      </c>
      <c r="N703" s="5">
        <f t="shared" si="65"/>
        <v>2</v>
      </c>
      <c r="O703" s="5">
        <v>0</v>
      </c>
      <c r="P703" s="5">
        <f t="shared" si="67"/>
        <v>2</v>
      </c>
    </row>
    <row r="704" spans="1:17" hidden="1" x14ac:dyDescent="0.3">
      <c r="A704" s="12">
        <v>45188</v>
      </c>
      <c r="B704" s="13" t="str">
        <f t="shared" si="63"/>
        <v>56396Gà muối 500g</v>
      </c>
      <c r="C704" s="13" t="s">
        <v>333</v>
      </c>
      <c r="D704" s="13" t="e">
        <f>+VLOOKUP(F704,[1]Ban_hang!$E$3:$G$326,3,0)</f>
        <v>#N/A</v>
      </c>
      <c r="E704" s="13" t="str">
        <f t="shared" si="64"/>
        <v>56396Gà muối 500g</v>
      </c>
      <c r="F704" s="9">
        <v>56396</v>
      </c>
      <c r="G704" s="9" t="s">
        <v>16</v>
      </c>
      <c r="H704" s="9" t="s">
        <v>27</v>
      </c>
      <c r="I704" s="8">
        <v>15</v>
      </c>
      <c r="J704" s="5">
        <v>89679</v>
      </c>
      <c r="K704" s="5">
        <v>1345185</v>
      </c>
      <c r="L704" s="5">
        <v>0</v>
      </c>
      <c r="M704" s="5">
        <v>0</v>
      </c>
      <c r="N704" s="5">
        <f t="shared" si="65"/>
        <v>15</v>
      </c>
      <c r="O704" s="5">
        <v>0</v>
      </c>
      <c r="P704" s="5">
        <f t="shared" si="67"/>
        <v>15</v>
      </c>
    </row>
    <row r="705" spans="1:16" hidden="1" x14ac:dyDescent="0.3">
      <c r="A705" s="12">
        <v>45188</v>
      </c>
      <c r="B705" s="13" t="str">
        <f t="shared" si="63"/>
        <v>56396Giò Tai Lưỡi Xào 250g</v>
      </c>
      <c r="C705" s="13" t="s">
        <v>333</v>
      </c>
      <c r="D705" s="13" t="e">
        <f>+VLOOKUP(F705,[1]Ban_hang!$E$3:$G$326,3,0)</f>
        <v>#N/A</v>
      </c>
      <c r="E705" s="13" t="str">
        <f t="shared" si="64"/>
        <v>56396Giò Tai Lưỡi Xào 250g</v>
      </c>
      <c r="F705" s="9">
        <v>56396</v>
      </c>
      <c r="G705" s="9" t="s">
        <v>10</v>
      </c>
      <c r="H705" s="9" t="s">
        <v>27</v>
      </c>
      <c r="I705" s="8">
        <v>10</v>
      </c>
      <c r="J705" s="5">
        <v>47673</v>
      </c>
      <c r="K705" s="5">
        <v>476730</v>
      </c>
      <c r="L705" s="5">
        <v>0</v>
      </c>
      <c r="M705" s="5">
        <v>0</v>
      </c>
      <c r="N705" s="5">
        <f t="shared" si="65"/>
        <v>10</v>
      </c>
      <c r="O705" s="5">
        <v>0</v>
      </c>
      <c r="P705" s="5">
        <f t="shared" si="67"/>
        <v>10</v>
      </c>
    </row>
    <row r="706" spans="1:16" hidden="1" x14ac:dyDescent="0.3">
      <c r="A706" s="12">
        <v>45189</v>
      </c>
      <c r="B706" s="13" t="str">
        <f t="shared" si="63"/>
        <v>56519Chân giò heo muối 300g</v>
      </c>
      <c r="C706" s="13" t="s">
        <v>318</v>
      </c>
      <c r="D706" s="13" t="e">
        <f>+VLOOKUP(F706,[1]Ban_hang!$E$3:$G$326,3,0)</f>
        <v>#N/A</v>
      </c>
      <c r="E706" s="13" t="str">
        <f t="shared" si="64"/>
        <v>56519Chân giò heo muối 300g</v>
      </c>
      <c r="F706" s="9">
        <v>56519</v>
      </c>
      <c r="G706" s="9" t="s">
        <v>15</v>
      </c>
      <c r="H706" s="9" t="s">
        <v>27</v>
      </c>
      <c r="I706" s="8">
        <v>3</v>
      </c>
      <c r="J706" s="5">
        <v>69759</v>
      </c>
      <c r="K706" s="5">
        <v>209277</v>
      </c>
      <c r="L706" s="5">
        <v>0</v>
      </c>
      <c r="M706" s="5">
        <v>0</v>
      </c>
      <c r="N706" s="5">
        <f t="shared" si="65"/>
        <v>3</v>
      </c>
      <c r="O706" s="5">
        <v>0</v>
      </c>
      <c r="P706" s="5">
        <f t="shared" si="67"/>
        <v>3</v>
      </c>
    </row>
    <row r="707" spans="1:16" hidden="1" x14ac:dyDescent="0.3">
      <c r="A707" s="12">
        <v>45189</v>
      </c>
      <c r="B707" s="13" t="str">
        <f t="shared" si="63"/>
        <v>56519Gà muối 500g</v>
      </c>
      <c r="C707" s="13" t="s">
        <v>318</v>
      </c>
      <c r="D707" s="13" t="e">
        <f>+VLOOKUP(F707,[1]Ban_hang!$E$3:$G$326,3,0)</f>
        <v>#N/A</v>
      </c>
      <c r="E707" s="13" t="str">
        <f t="shared" si="64"/>
        <v>56519Gà muối 500g</v>
      </c>
      <c r="F707" s="9">
        <v>56519</v>
      </c>
      <c r="G707" s="9" t="s">
        <v>16</v>
      </c>
      <c r="H707" s="9" t="s">
        <v>27</v>
      </c>
      <c r="I707" s="8">
        <v>10</v>
      </c>
      <c r="J707" s="5">
        <v>89679</v>
      </c>
      <c r="K707" s="5">
        <v>896790</v>
      </c>
      <c r="L707" s="5">
        <v>0</v>
      </c>
      <c r="M707" s="5">
        <v>0</v>
      </c>
      <c r="N707" s="5">
        <f t="shared" si="65"/>
        <v>10</v>
      </c>
      <c r="O707" s="5">
        <v>0</v>
      </c>
      <c r="P707" s="5">
        <f t="shared" si="67"/>
        <v>10</v>
      </c>
    </row>
    <row r="708" spans="1:16" hidden="1" x14ac:dyDescent="0.3">
      <c r="A708" s="12">
        <v>45189</v>
      </c>
      <c r="B708" s="13" t="str">
        <f t="shared" si="63"/>
        <v>56519Bắp bò muối 200g</v>
      </c>
      <c r="C708" s="13" t="s">
        <v>318</v>
      </c>
      <c r="D708" s="13" t="e">
        <f>+VLOOKUP(F708,[1]Ban_hang!$E$3:$G$326,3,0)</f>
        <v>#N/A</v>
      </c>
      <c r="E708" s="13" t="str">
        <f t="shared" si="64"/>
        <v>56519Bắp bò muối 200g</v>
      </c>
      <c r="F708" s="9">
        <v>56519</v>
      </c>
      <c r="G708" s="9" t="s">
        <v>17</v>
      </c>
      <c r="H708" s="9" t="s">
        <v>27</v>
      </c>
      <c r="I708" s="8">
        <v>10</v>
      </c>
      <c r="J708" s="5">
        <v>83398</v>
      </c>
      <c r="K708" s="5">
        <v>833980</v>
      </c>
      <c r="L708" s="5">
        <v>0</v>
      </c>
      <c r="M708" s="5">
        <v>0</v>
      </c>
      <c r="N708" s="5">
        <f t="shared" si="65"/>
        <v>10</v>
      </c>
      <c r="O708" s="5">
        <v>0</v>
      </c>
      <c r="P708" s="5">
        <f t="shared" si="67"/>
        <v>10</v>
      </c>
    </row>
    <row r="709" spans="1:16" hidden="1" x14ac:dyDescent="0.3">
      <c r="A709" s="12">
        <v>45191</v>
      </c>
      <c r="B709" s="13" t="str">
        <f t="shared" ref="B709:B772" si="68">+F709&amp;G709</f>
        <v>57583Chân giò heo muối 300g</v>
      </c>
      <c r="C709" s="13" t="s">
        <v>310</v>
      </c>
      <c r="D709" s="13" t="e">
        <f>+VLOOKUP(F709,[1]Ban_hang!$E$3:$G$326,3,0)</f>
        <v>#N/A</v>
      </c>
      <c r="E709" s="13" t="str">
        <f t="shared" si="64"/>
        <v>57583Chân giò heo muối 300g</v>
      </c>
      <c r="F709" s="9">
        <v>57583</v>
      </c>
      <c r="G709" s="9" t="s">
        <v>15</v>
      </c>
      <c r="H709" s="9" t="s">
        <v>27</v>
      </c>
      <c r="I709" s="8">
        <v>10</v>
      </c>
      <c r="J709" s="5">
        <v>69759</v>
      </c>
      <c r="K709" s="5">
        <v>697590</v>
      </c>
      <c r="L709" s="5">
        <v>0</v>
      </c>
      <c r="M709" s="5">
        <v>0</v>
      </c>
      <c r="N709" s="5">
        <f t="shared" si="65"/>
        <v>10</v>
      </c>
      <c r="O709" s="5">
        <v>0</v>
      </c>
      <c r="P709" s="5">
        <f t="shared" si="67"/>
        <v>10</v>
      </c>
    </row>
    <row r="710" spans="1:16" hidden="1" x14ac:dyDescent="0.3">
      <c r="A710" s="12">
        <v>45191</v>
      </c>
      <c r="B710" s="13" t="str">
        <f t="shared" si="68"/>
        <v>57583Chân giò heo muối 500g</v>
      </c>
      <c r="C710" s="13" t="s">
        <v>310</v>
      </c>
      <c r="D710" s="13" t="e">
        <f>+VLOOKUP(F710,[1]Ban_hang!$E$3:$G$326,3,0)</f>
        <v>#N/A</v>
      </c>
      <c r="E710" s="13" t="str">
        <f t="shared" ref="E710:E773" si="69">+F710&amp;G710</f>
        <v>57583Chân giò heo muối 500g</v>
      </c>
      <c r="F710" s="9">
        <v>57583</v>
      </c>
      <c r="G710" s="9" t="s">
        <v>14</v>
      </c>
      <c r="H710" s="9" t="s">
        <v>27</v>
      </c>
      <c r="I710" s="8">
        <v>3</v>
      </c>
      <c r="J710" s="5">
        <v>113113</v>
      </c>
      <c r="K710" s="5">
        <v>339339</v>
      </c>
      <c r="L710" s="5">
        <v>0</v>
      </c>
      <c r="M710" s="5">
        <v>0</v>
      </c>
      <c r="N710" s="5">
        <f t="shared" ref="N710:N773" si="70">+I710-M710</f>
        <v>3</v>
      </c>
      <c r="O710" s="5">
        <v>0</v>
      </c>
      <c r="P710" s="5">
        <f t="shared" si="67"/>
        <v>3</v>
      </c>
    </row>
    <row r="711" spans="1:16" hidden="1" x14ac:dyDescent="0.3">
      <c r="A711" s="12">
        <v>45191</v>
      </c>
      <c r="B711" s="13" t="str">
        <f t="shared" si="68"/>
        <v>57583Gà muối 500g</v>
      </c>
      <c r="C711" s="13" t="s">
        <v>310</v>
      </c>
      <c r="D711" s="13" t="e">
        <f>+VLOOKUP(F711,[1]Ban_hang!$E$3:$G$326,3,0)</f>
        <v>#N/A</v>
      </c>
      <c r="E711" s="13" t="str">
        <f t="shared" si="69"/>
        <v>57583Gà muối 500g</v>
      </c>
      <c r="F711" s="9">
        <v>57583</v>
      </c>
      <c r="G711" s="9" t="s">
        <v>16</v>
      </c>
      <c r="H711" s="9" t="s">
        <v>27</v>
      </c>
      <c r="I711" s="8">
        <v>5</v>
      </c>
      <c r="J711" s="5">
        <v>89679</v>
      </c>
      <c r="K711" s="5">
        <v>448395</v>
      </c>
      <c r="L711" s="5">
        <v>0</v>
      </c>
      <c r="M711" s="5">
        <v>0</v>
      </c>
      <c r="N711" s="5">
        <f t="shared" si="70"/>
        <v>5</v>
      </c>
      <c r="O711" s="5">
        <v>0</v>
      </c>
      <c r="P711" s="5">
        <f t="shared" si="67"/>
        <v>5</v>
      </c>
    </row>
    <row r="712" spans="1:16" hidden="1" x14ac:dyDescent="0.3">
      <c r="A712" s="12">
        <v>45191</v>
      </c>
      <c r="B712" s="13" t="str">
        <f t="shared" si="68"/>
        <v>57583Giò Tai Lưỡi Xào 250g</v>
      </c>
      <c r="C712" s="13" t="s">
        <v>310</v>
      </c>
      <c r="D712" s="13" t="e">
        <f>+VLOOKUP(F712,[1]Ban_hang!$E$3:$G$326,3,0)</f>
        <v>#N/A</v>
      </c>
      <c r="E712" s="13" t="str">
        <f t="shared" si="69"/>
        <v>57583Giò Tai Lưỡi Xào 250g</v>
      </c>
      <c r="F712" s="9">
        <v>57583</v>
      </c>
      <c r="G712" s="9" t="s">
        <v>10</v>
      </c>
      <c r="H712" s="9" t="s">
        <v>27</v>
      </c>
      <c r="I712" s="8">
        <v>10</v>
      </c>
      <c r="J712" s="5">
        <v>47673</v>
      </c>
      <c r="K712" s="5">
        <v>476730</v>
      </c>
      <c r="L712" s="5">
        <v>0</v>
      </c>
      <c r="M712" s="5">
        <v>0</v>
      </c>
      <c r="N712" s="5">
        <f t="shared" si="70"/>
        <v>10</v>
      </c>
      <c r="O712" s="5">
        <v>0</v>
      </c>
      <c r="P712" s="5">
        <f t="shared" si="67"/>
        <v>10</v>
      </c>
    </row>
    <row r="713" spans="1:16" hidden="1" x14ac:dyDescent="0.3">
      <c r="A713" s="12">
        <v>45191</v>
      </c>
      <c r="B713" s="13" t="str">
        <f t="shared" si="68"/>
        <v>57587Chân giò heo muối 500g</v>
      </c>
      <c r="C713" s="13" t="s">
        <v>303</v>
      </c>
      <c r="D713" s="13" t="e">
        <f>+VLOOKUP(F713,[1]Ban_hang!$E$3:$G$326,3,0)</f>
        <v>#N/A</v>
      </c>
      <c r="E713" s="13" t="str">
        <f t="shared" si="69"/>
        <v>57587Chân giò heo muối 500g</v>
      </c>
      <c r="F713" s="9">
        <v>57587</v>
      </c>
      <c r="G713" s="9" t="s">
        <v>14</v>
      </c>
      <c r="H713" s="9" t="s">
        <v>27</v>
      </c>
      <c r="I713" s="8">
        <v>3</v>
      </c>
      <c r="J713" s="5">
        <v>113113</v>
      </c>
      <c r="K713" s="5">
        <v>339339</v>
      </c>
      <c r="L713" s="5">
        <v>0</v>
      </c>
      <c r="M713" s="5">
        <v>0</v>
      </c>
      <c r="N713" s="5">
        <f t="shared" si="70"/>
        <v>3</v>
      </c>
      <c r="O713" s="5">
        <v>0</v>
      </c>
      <c r="P713" s="5">
        <f t="shared" si="67"/>
        <v>3</v>
      </c>
    </row>
    <row r="714" spans="1:16" hidden="1" x14ac:dyDescent="0.3">
      <c r="A714" s="12">
        <v>45191</v>
      </c>
      <c r="B714" s="13" t="str">
        <f t="shared" si="68"/>
        <v>57587Tai heo muối 200g</v>
      </c>
      <c r="C714" s="13" t="s">
        <v>303</v>
      </c>
      <c r="D714" s="13" t="e">
        <f>+VLOOKUP(F714,[1]Ban_hang!$E$3:$G$326,3,0)</f>
        <v>#N/A</v>
      </c>
      <c r="E714" s="13" t="str">
        <f t="shared" si="69"/>
        <v>57587Tai heo muối 200g</v>
      </c>
      <c r="F714" s="9">
        <v>57587</v>
      </c>
      <c r="G714" s="9" t="s">
        <v>22</v>
      </c>
      <c r="H714" s="9" t="s">
        <v>27</v>
      </c>
      <c r="I714" s="8">
        <v>2</v>
      </c>
      <c r="J714" s="5">
        <v>44893</v>
      </c>
      <c r="K714" s="5">
        <v>89786</v>
      </c>
      <c r="L714" s="5">
        <v>0</v>
      </c>
      <c r="M714" s="5">
        <v>0</v>
      </c>
      <c r="N714" s="5">
        <f t="shared" si="70"/>
        <v>2</v>
      </c>
      <c r="O714" s="5">
        <v>0</v>
      </c>
      <c r="P714" s="5">
        <f t="shared" si="67"/>
        <v>2</v>
      </c>
    </row>
    <row r="715" spans="1:16" hidden="1" x14ac:dyDescent="0.3">
      <c r="A715" s="12">
        <v>45191</v>
      </c>
      <c r="B715" s="13" t="str">
        <f t="shared" si="68"/>
        <v>57587Bắp bò muối 300g</v>
      </c>
      <c r="C715" s="13" t="s">
        <v>303</v>
      </c>
      <c r="D715" s="13" t="e">
        <f>+VLOOKUP(F715,[1]Ban_hang!$E$3:$G$326,3,0)</f>
        <v>#N/A</v>
      </c>
      <c r="E715" s="13" t="str">
        <f t="shared" si="69"/>
        <v>57587Bắp bò muối 300g</v>
      </c>
      <c r="F715" s="9">
        <v>57587</v>
      </c>
      <c r="G715" s="9" t="s">
        <v>8</v>
      </c>
      <c r="H715" s="9" t="s">
        <v>27</v>
      </c>
      <c r="I715" s="8">
        <v>1</v>
      </c>
      <c r="J715" s="5">
        <v>124376</v>
      </c>
      <c r="K715" s="5">
        <v>124376</v>
      </c>
      <c r="L715" s="5">
        <v>0</v>
      </c>
      <c r="M715" s="5">
        <v>0</v>
      </c>
      <c r="N715" s="5">
        <f t="shared" si="70"/>
        <v>1</v>
      </c>
      <c r="O715" s="5">
        <v>0</v>
      </c>
      <c r="P715" s="5">
        <f t="shared" si="67"/>
        <v>1</v>
      </c>
    </row>
    <row r="716" spans="1:16" hidden="1" x14ac:dyDescent="0.3">
      <c r="A716" s="12">
        <v>45191</v>
      </c>
      <c r="B716" s="13" t="str">
        <f t="shared" si="68"/>
        <v>57587Mọc Nấm Hương 250g</v>
      </c>
      <c r="C716" s="13" t="s">
        <v>303</v>
      </c>
      <c r="D716" s="13" t="e">
        <f>+VLOOKUP(F716,[1]Ban_hang!$E$3:$G$326,3,0)</f>
        <v>#N/A</v>
      </c>
      <c r="E716" s="13" t="str">
        <f t="shared" si="69"/>
        <v>57587Mọc Nấm Hương 250g</v>
      </c>
      <c r="F716" s="9">
        <v>57587</v>
      </c>
      <c r="G716" s="9" t="s">
        <v>6</v>
      </c>
      <c r="H716" s="9" t="s">
        <v>27</v>
      </c>
      <c r="I716" s="8">
        <v>10</v>
      </c>
      <c r="J716" s="5">
        <v>43700</v>
      </c>
      <c r="K716" s="5">
        <v>437000</v>
      </c>
      <c r="L716" s="5">
        <v>0</v>
      </c>
      <c r="M716" s="5">
        <v>0</v>
      </c>
      <c r="N716" s="5">
        <f t="shared" si="70"/>
        <v>10</v>
      </c>
      <c r="O716" s="5">
        <v>0</v>
      </c>
      <c r="P716" s="5">
        <f t="shared" si="67"/>
        <v>10</v>
      </c>
    </row>
    <row r="717" spans="1:16" hidden="1" x14ac:dyDescent="0.3">
      <c r="A717" s="12">
        <v>45191</v>
      </c>
      <c r="B717" s="13" t="str">
        <f t="shared" si="68"/>
        <v>57588Chân giò heo muối 300g</v>
      </c>
      <c r="C717" s="13" t="s">
        <v>311</v>
      </c>
      <c r="D717" s="13" t="e">
        <f>+VLOOKUP(F717,[1]Ban_hang!$E$3:$G$326,3,0)</f>
        <v>#N/A</v>
      </c>
      <c r="E717" s="13" t="str">
        <f t="shared" si="69"/>
        <v>57588Chân giò heo muối 300g</v>
      </c>
      <c r="F717" s="9">
        <v>57588</v>
      </c>
      <c r="G717" s="9" t="s">
        <v>15</v>
      </c>
      <c r="H717" s="9" t="s">
        <v>27</v>
      </c>
      <c r="I717" s="8">
        <v>6</v>
      </c>
      <c r="J717" s="5">
        <v>69759</v>
      </c>
      <c r="K717" s="5">
        <v>418554</v>
      </c>
      <c r="L717" s="5">
        <v>0</v>
      </c>
      <c r="M717" s="5">
        <v>0</v>
      </c>
      <c r="N717" s="5">
        <f t="shared" si="70"/>
        <v>6</v>
      </c>
      <c r="O717" s="5">
        <v>0</v>
      </c>
      <c r="P717" s="5">
        <f t="shared" si="67"/>
        <v>6</v>
      </c>
    </row>
    <row r="718" spans="1:16" hidden="1" x14ac:dyDescent="0.3">
      <c r="A718" s="12">
        <v>45191</v>
      </c>
      <c r="B718" s="13" t="str">
        <f t="shared" si="68"/>
        <v>57588Tai heo muối 200g</v>
      </c>
      <c r="C718" s="13" t="s">
        <v>311</v>
      </c>
      <c r="D718" s="13" t="e">
        <f>+VLOOKUP(F718,[1]Ban_hang!$E$3:$G$326,3,0)</f>
        <v>#N/A</v>
      </c>
      <c r="E718" s="13" t="str">
        <f t="shared" si="69"/>
        <v>57588Tai heo muối 200g</v>
      </c>
      <c r="F718" s="9">
        <v>57588</v>
      </c>
      <c r="G718" s="9" t="s">
        <v>22</v>
      </c>
      <c r="H718" s="9" t="s">
        <v>27</v>
      </c>
      <c r="I718" s="8">
        <v>5</v>
      </c>
      <c r="J718" s="5">
        <v>44893</v>
      </c>
      <c r="K718" s="5">
        <v>224465</v>
      </c>
      <c r="L718" s="5">
        <v>0</v>
      </c>
      <c r="M718" s="5">
        <v>0</v>
      </c>
      <c r="N718" s="5">
        <f t="shared" si="70"/>
        <v>5</v>
      </c>
      <c r="O718" s="5">
        <v>0</v>
      </c>
      <c r="P718" s="5">
        <f t="shared" si="67"/>
        <v>5</v>
      </c>
    </row>
    <row r="719" spans="1:16" hidden="1" x14ac:dyDescent="0.3">
      <c r="A719" s="12">
        <v>45191</v>
      </c>
      <c r="B719" s="13" t="str">
        <f t="shared" si="68"/>
        <v>57588Gà muối 500g</v>
      </c>
      <c r="C719" s="13" t="s">
        <v>311</v>
      </c>
      <c r="D719" s="13" t="e">
        <f>+VLOOKUP(F719,[1]Ban_hang!$E$3:$G$326,3,0)</f>
        <v>#N/A</v>
      </c>
      <c r="E719" s="13" t="str">
        <f t="shared" si="69"/>
        <v>57588Gà muối 500g</v>
      </c>
      <c r="F719" s="9">
        <v>57588</v>
      </c>
      <c r="G719" s="9" t="s">
        <v>16</v>
      </c>
      <c r="H719" s="9" t="s">
        <v>27</v>
      </c>
      <c r="I719" s="8">
        <v>5</v>
      </c>
      <c r="J719" s="5">
        <v>89679</v>
      </c>
      <c r="K719" s="5">
        <v>448395</v>
      </c>
      <c r="L719" s="5">
        <v>0</v>
      </c>
      <c r="M719" s="5">
        <v>0</v>
      </c>
      <c r="N719" s="5">
        <f t="shared" si="70"/>
        <v>5</v>
      </c>
      <c r="O719" s="5">
        <v>3</v>
      </c>
      <c r="P719" s="5">
        <f t="shared" ref="P719" si="71">+K719-O719</f>
        <v>448392</v>
      </c>
    </row>
    <row r="720" spans="1:16" hidden="1" x14ac:dyDescent="0.3">
      <c r="A720" s="12">
        <v>45191</v>
      </c>
      <c r="B720" s="13" t="str">
        <f t="shared" si="68"/>
        <v>57588Bắp bò muối 200g</v>
      </c>
      <c r="C720" s="13" t="s">
        <v>311</v>
      </c>
      <c r="D720" s="13" t="e">
        <f>+VLOOKUP(F720,[1]Ban_hang!$E$3:$G$326,3,0)</f>
        <v>#N/A</v>
      </c>
      <c r="E720" s="13" t="str">
        <f t="shared" si="69"/>
        <v>57588Bắp bò muối 200g</v>
      </c>
      <c r="F720" s="9">
        <v>57588</v>
      </c>
      <c r="G720" s="9" t="s">
        <v>17</v>
      </c>
      <c r="H720" s="9" t="s">
        <v>27</v>
      </c>
      <c r="I720" s="8">
        <v>5</v>
      </c>
      <c r="J720" s="5">
        <v>83398</v>
      </c>
      <c r="K720" s="5">
        <v>416990</v>
      </c>
      <c r="L720" s="5">
        <v>0</v>
      </c>
      <c r="M720" s="5">
        <v>0</v>
      </c>
      <c r="N720" s="5">
        <f t="shared" si="70"/>
        <v>5</v>
      </c>
      <c r="O720" s="5">
        <v>0</v>
      </c>
      <c r="P720" s="5">
        <f t="shared" ref="P720:P745" si="72">+N720-O720</f>
        <v>5</v>
      </c>
    </row>
    <row r="721" spans="1:16" hidden="1" x14ac:dyDescent="0.3">
      <c r="A721" s="12">
        <v>45192</v>
      </c>
      <c r="B721" s="13" t="str">
        <f t="shared" si="68"/>
        <v>57674Chân giò heo muối 300g</v>
      </c>
      <c r="C721" s="13" t="s">
        <v>324</v>
      </c>
      <c r="D721" s="13" t="e">
        <f>+VLOOKUP(F721,[1]Ban_hang!$E$3:$G$326,3,0)</f>
        <v>#N/A</v>
      </c>
      <c r="E721" s="13" t="str">
        <f t="shared" si="69"/>
        <v>57674Chân giò heo muối 300g</v>
      </c>
      <c r="F721" s="9">
        <v>57674</v>
      </c>
      <c r="G721" s="9" t="s">
        <v>15</v>
      </c>
      <c r="H721" s="9" t="s">
        <v>27</v>
      </c>
      <c r="I721" s="8">
        <v>3</v>
      </c>
      <c r="J721" s="5">
        <v>69759</v>
      </c>
      <c r="K721" s="5">
        <v>209277</v>
      </c>
      <c r="L721" s="5">
        <v>0</v>
      </c>
      <c r="M721" s="5">
        <v>0</v>
      </c>
      <c r="N721" s="5">
        <f t="shared" si="70"/>
        <v>3</v>
      </c>
      <c r="O721" s="5">
        <v>0</v>
      </c>
      <c r="P721" s="5">
        <f t="shared" si="72"/>
        <v>3</v>
      </c>
    </row>
    <row r="722" spans="1:16" hidden="1" x14ac:dyDescent="0.3">
      <c r="A722" s="12">
        <v>45192</v>
      </c>
      <c r="B722" s="13" t="str">
        <f t="shared" si="68"/>
        <v>57674Tai heo muối 200g</v>
      </c>
      <c r="C722" s="13" t="s">
        <v>324</v>
      </c>
      <c r="D722" s="13" t="e">
        <f>+VLOOKUP(F722,[1]Ban_hang!$E$3:$G$326,3,0)</f>
        <v>#N/A</v>
      </c>
      <c r="E722" s="13" t="str">
        <f t="shared" si="69"/>
        <v>57674Tai heo muối 200g</v>
      </c>
      <c r="F722" s="9">
        <v>57674</v>
      </c>
      <c r="G722" s="9" t="s">
        <v>22</v>
      </c>
      <c r="H722" s="9" t="s">
        <v>27</v>
      </c>
      <c r="I722" s="8">
        <v>3</v>
      </c>
      <c r="J722" s="5">
        <v>44893</v>
      </c>
      <c r="K722" s="5">
        <v>134679</v>
      </c>
      <c r="L722" s="5">
        <v>0</v>
      </c>
      <c r="M722" s="5">
        <v>0</v>
      </c>
      <c r="N722" s="5">
        <f t="shared" si="70"/>
        <v>3</v>
      </c>
      <c r="O722" s="5">
        <v>0</v>
      </c>
      <c r="P722" s="5">
        <f t="shared" si="72"/>
        <v>3</v>
      </c>
    </row>
    <row r="723" spans="1:16" hidden="1" x14ac:dyDescent="0.3">
      <c r="A723" s="12">
        <v>45192</v>
      </c>
      <c r="B723" s="13" t="str">
        <f t="shared" si="68"/>
        <v>57700Chân giò heo muối 300g</v>
      </c>
      <c r="C723" s="13" t="s">
        <v>344</v>
      </c>
      <c r="D723" s="13" t="e">
        <f>+VLOOKUP(F723,[1]Ban_hang!$E$3:$G$326,3,0)</f>
        <v>#N/A</v>
      </c>
      <c r="E723" s="13" t="str">
        <f t="shared" si="69"/>
        <v>57700Chân giò heo muối 300g</v>
      </c>
      <c r="F723" s="9">
        <v>57700</v>
      </c>
      <c r="G723" s="9" t="s">
        <v>15</v>
      </c>
      <c r="H723" s="9" t="s">
        <v>27</v>
      </c>
      <c r="I723" s="8">
        <v>2</v>
      </c>
      <c r="J723" s="5">
        <v>69759</v>
      </c>
      <c r="K723" s="5">
        <v>139518</v>
      </c>
      <c r="L723" s="5">
        <v>0</v>
      </c>
      <c r="M723" s="5">
        <v>0</v>
      </c>
      <c r="N723" s="5">
        <f t="shared" si="70"/>
        <v>2</v>
      </c>
      <c r="O723" s="5">
        <v>0</v>
      </c>
      <c r="P723" s="5">
        <f t="shared" si="72"/>
        <v>2</v>
      </c>
    </row>
    <row r="724" spans="1:16" hidden="1" x14ac:dyDescent="0.3">
      <c r="A724" s="12">
        <v>45192</v>
      </c>
      <c r="B724" s="13" t="str">
        <f t="shared" si="68"/>
        <v>57700Tai heo muối 200g</v>
      </c>
      <c r="C724" s="13" t="s">
        <v>344</v>
      </c>
      <c r="D724" s="13" t="e">
        <f>+VLOOKUP(F724,[1]Ban_hang!$E$3:$G$326,3,0)</f>
        <v>#N/A</v>
      </c>
      <c r="E724" s="13" t="str">
        <f t="shared" si="69"/>
        <v>57700Tai heo muối 200g</v>
      </c>
      <c r="F724" s="9">
        <v>57700</v>
      </c>
      <c r="G724" s="9" t="s">
        <v>22</v>
      </c>
      <c r="H724" s="9" t="s">
        <v>27</v>
      </c>
      <c r="I724" s="8">
        <v>3</v>
      </c>
      <c r="J724" s="5">
        <v>44893</v>
      </c>
      <c r="K724" s="5">
        <v>134679</v>
      </c>
      <c r="L724" s="5">
        <v>0</v>
      </c>
      <c r="M724" s="5">
        <v>0</v>
      </c>
      <c r="N724" s="5">
        <f t="shared" si="70"/>
        <v>3</v>
      </c>
      <c r="O724" s="5">
        <v>0</v>
      </c>
      <c r="P724" s="5">
        <f t="shared" si="72"/>
        <v>3</v>
      </c>
    </row>
    <row r="725" spans="1:16" hidden="1" x14ac:dyDescent="0.3">
      <c r="A725" s="12">
        <v>45192</v>
      </c>
      <c r="B725" s="13" t="str">
        <f t="shared" si="68"/>
        <v>57700Gà muối 500g</v>
      </c>
      <c r="C725" s="13" t="s">
        <v>344</v>
      </c>
      <c r="D725" s="13" t="e">
        <f>+VLOOKUP(F725,[1]Ban_hang!$E$3:$G$326,3,0)</f>
        <v>#N/A</v>
      </c>
      <c r="E725" s="13" t="str">
        <f t="shared" si="69"/>
        <v>57700Gà muối 500g</v>
      </c>
      <c r="F725" s="9">
        <v>57700</v>
      </c>
      <c r="G725" s="9" t="s">
        <v>16</v>
      </c>
      <c r="H725" s="9" t="s">
        <v>27</v>
      </c>
      <c r="I725" s="8">
        <v>5</v>
      </c>
      <c r="J725" s="5">
        <v>89679</v>
      </c>
      <c r="K725" s="5">
        <v>448395</v>
      </c>
      <c r="L725" s="5">
        <v>0</v>
      </c>
      <c r="M725" s="5">
        <v>0</v>
      </c>
      <c r="N725" s="5">
        <f t="shared" si="70"/>
        <v>5</v>
      </c>
      <c r="O725" s="5">
        <v>0</v>
      </c>
      <c r="P725" s="5">
        <f t="shared" si="72"/>
        <v>5</v>
      </c>
    </row>
    <row r="726" spans="1:16" hidden="1" x14ac:dyDescent="0.3">
      <c r="A726" s="12">
        <v>45192</v>
      </c>
      <c r="B726" s="13" t="str">
        <f t="shared" si="68"/>
        <v>57700Bắp bò muối 200g</v>
      </c>
      <c r="C726" s="13" t="s">
        <v>344</v>
      </c>
      <c r="D726" s="13" t="e">
        <f>+VLOOKUP(F726,[1]Ban_hang!$E$3:$G$326,3,0)</f>
        <v>#N/A</v>
      </c>
      <c r="E726" s="13" t="str">
        <f t="shared" si="69"/>
        <v>57700Bắp bò muối 200g</v>
      </c>
      <c r="F726" s="9">
        <v>57700</v>
      </c>
      <c r="G726" s="9" t="s">
        <v>17</v>
      </c>
      <c r="H726" s="9" t="s">
        <v>27</v>
      </c>
      <c r="I726" s="8">
        <v>2</v>
      </c>
      <c r="J726" s="5">
        <v>83398</v>
      </c>
      <c r="K726" s="5">
        <v>166796</v>
      </c>
      <c r="L726" s="5">
        <v>0</v>
      </c>
      <c r="M726" s="5">
        <v>0</v>
      </c>
      <c r="N726" s="5">
        <f t="shared" si="70"/>
        <v>2</v>
      </c>
      <c r="O726" s="5">
        <v>0</v>
      </c>
      <c r="P726" s="5">
        <f t="shared" si="72"/>
        <v>2</v>
      </c>
    </row>
    <row r="727" spans="1:16" hidden="1" x14ac:dyDescent="0.3">
      <c r="A727" s="12">
        <v>45192</v>
      </c>
      <c r="B727" s="13" t="str">
        <f t="shared" si="68"/>
        <v>57700Giò Tai Lưỡi Xào 250g</v>
      </c>
      <c r="C727" s="13" t="s">
        <v>344</v>
      </c>
      <c r="D727" s="13" t="e">
        <f>+VLOOKUP(F727,[1]Ban_hang!$E$3:$G$326,3,0)</f>
        <v>#N/A</v>
      </c>
      <c r="E727" s="13" t="str">
        <f t="shared" si="69"/>
        <v>57700Giò Tai Lưỡi Xào 250g</v>
      </c>
      <c r="F727" s="9">
        <v>57700</v>
      </c>
      <c r="G727" s="9" t="s">
        <v>10</v>
      </c>
      <c r="H727" s="9" t="s">
        <v>27</v>
      </c>
      <c r="I727" s="8">
        <v>2</v>
      </c>
      <c r="J727" s="5">
        <v>47673</v>
      </c>
      <c r="K727" s="5">
        <v>95346</v>
      </c>
      <c r="L727" s="5">
        <v>0</v>
      </c>
      <c r="M727" s="5">
        <v>0</v>
      </c>
      <c r="N727" s="5">
        <f t="shared" si="70"/>
        <v>2</v>
      </c>
      <c r="O727" s="5">
        <v>0</v>
      </c>
      <c r="P727" s="5">
        <f t="shared" si="72"/>
        <v>2</v>
      </c>
    </row>
    <row r="728" spans="1:16" hidden="1" x14ac:dyDescent="0.3">
      <c r="A728" s="12">
        <v>45192</v>
      </c>
      <c r="B728" s="13" t="str">
        <f t="shared" si="68"/>
        <v>57700Mọc Nấm Hương 250g</v>
      </c>
      <c r="C728" s="13" t="s">
        <v>344</v>
      </c>
      <c r="D728" s="13" t="e">
        <f>+VLOOKUP(F728,[1]Ban_hang!$E$3:$G$326,3,0)</f>
        <v>#N/A</v>
      </c>
      <c r="E728" s="13" t="str">
        <f t="shared" si="69"/>
        <v>57700Mọc Nấm Hương 250g</v>
      </c>
      <c r="F728" s="9">
        <v>57700</v>
      </c>
      <c r="G728" s="9" t="s">
        <v>6</v>
      </c>
      <c r="H728" s="9" t="s">
        <v>27</v>
      </c>
      <c r="I728" s="8">
        <v>4</v>
      </c>
      <c r="J728" s="5">
        <v>43700</v>
      </c>
      <c r="K728" s="5">
        <v>174800</v>
      </c>
      <c r="L728" s="5">
        <v>0</v>
      </c>
      <c r="M728" s="5">
        <v>0</v>
      </c>
      <c r="N728" s="5">
        <f t="shared" si="70"/>
        <v>4</v>
      </c>
      <c r="O728" s="5">
        <v>0</v>
      </c>
      <c r="P728" s="5">
        <f t="shared" si="72"/>
        <v>4</v>
      </c>
    </row>
    <row r="729" spans="1:16" hidden="1" x14ac:dyDescent="0.3">
      <c r="A729" s="12">
        <v>45194</v>
      </c>
      <c r="B729" s="13" t="str">
        <f t="shared" si="68"/>
        <v>57717Chân giò heo muối 500g</v>
      </c>
      <c r="C729" s="13" t="s">
        <v>323</v>
      </c>
      <c r="D729" s="13" t="e">
        <f>+VLOOKUP(F729,[1]Ban_hang!$E$3:$G$326,3,0)</f>
        <v>#N/A</v>
      </c>
      <c r="E729" s="13" t="str">
        <f t="shared" si="69"/>
        <v>57717Chân giò heo muối 500g</v>
      </c>
      <c r="F729" s="9">
        <v>57717</v>
      </c>
      <c r="G729" s="9" t="s">
        <v>14</v>
      </c>
      <c r="H729" s="9" t="s">
        <v>27</v>
      </c>
      <c r="I729" s="8">
        <v>10</v>
      </c>
      <c r="J729" s="5">
        <v>113113</v>
      </c>
      <c r="K729" s="5">
        <v>1131130</v>
      </c>
      <c r="L729" s="5">
        <v>0</v>
      </c>
      <c r="M729" s="5">
        <v>0</v>
      </c>
      <c r="N729" s="5">
        <f t="shared" si="70"/>
        <v>10</v>
      </c>
      <c r="O729" s="5">
        <v>0</v>
      </c>
      <c r="P729" s="5">
        <f t="shared" si="72"/>
        <v>10</v>
      </c>
    </row>
    <row r="730" spans="1:16" hidden="1" x14ac:dyDescent="0.3">
      <c r="A730" s="12">
        <v>45194</v>
      </c>
      <c r="B730" s="13" t="str">
        <f t="shared" si="68"/>
        <v>57717Gà muối 500g</v>
      </c>
      <c r="C730" s="13" t="s">
        <v>323</v>
      </c>
      <c r="D730" s="13" t="e">
        <f>+VLOOKUP(F730,[1]Ban_hang!$E$3:$G$326,3,0)</f>
        <v>#N/A</v>
      </c>
      <c r="E730" s="13" t="str">
        <f t="shared" si="69"/>
        <v>57717Gà muối 500g</v>
      </c>
      <c r="F730" s="9">
        <v>57717</v>
      </c>
      <c r="G730" s="9" t="s">
        <v>16</v>
      </c>
      <c r="H730" s="9" t="s">
        <v>27</v>
      </c>
      <c r="I730" s="8">
        <v>20</v>
      </c>
      <c r="J730" s="5">
        <v>89679</v>
      </c>
      <c r="K730" s="5">
        <v>1793580</v>
      </c>
      <c r="L730" s="5">
        <v>0</v>
      </c>
      <c r="M730" s="5">
        <v>0</v>
      </c>
      <c r="N730" s="5">
        <f t="shared" si="70"/>
        <v>20</v>
      </c>
      <c r="O730" s="5">
        <v>0</v>
      </c>
      <c r="P730" s="5">
        <f t="shared" si="72"/>
        <v>20</v>
      </c>
    </row>
    <row r="731" spans="1:16" hidden="1" x14ac:dyDescent="0.3">
      <c r="A731" s="12">
        <v>45194</v>
      </c>
      <c r="B731" s="13" t="str">
        <f t="shared" si="68"/>
        <v>57754Chân giò heo muối 300g</v>
      </c>
      <c r="C731" s="13" t="s">
        <v>313</v>
      </c>
      <c r="D731" s="13" t="e">
        <f>+VLOOKUP(F731,[1]Ban_hang!$E$3:$G$326,3,0)</f>
        <v>#N/A</v>
      </c>
      <c r="E731" s="13" t="str">
        <f t="shared" si="69"/>
        <v>57754Chân giò heo muối 300g</v>
      </c>
      <c r="F731" s="9">
        <v>57754</v>
      </c>
      <c r="G731" s="9" t="s">
        <v>15</v>
      </c>
      <c r="H731" s="9" t="s">
        <v>27</v>
      </c>
      <c r="I731" s="8">
        <v>5</v>
      </c>
      <c r="J731" s="5">
        <v>69759</v>
      </c>
      <c r="K731" s="5">
        <v>348795</v>
      </c>
      <c r="L731" s="5">
        <v>0</v>
      </c>
      <c r="M731" s="5">
        <v>0</v>
      </c>
      <c r="N731" s="5">
        <f t="shared" si="70"/>
        <v>5</v>
      </c>
      <c r="O731" s="5">
        <v>0</v>
      </c>
      <c r="P731" s="5">
        <f t="shared" si="72"/>
        <v>5</v>
      </c>
    </row>
    <row r="732" spans="1:16" hidden="1" x14ac:dyDescent="0.3">
      <c r="A732" s="12">
        <v>45194</v>
      </c>
      <c r="B732" s="13" t="str">
        <f t="shared" si="68"/>
        <v>57754Gà muối 500g</v>
      </c>
      <c r="C732" s="13" t="s">
        <v>313</v>
      </c>
      <c r="D732" s="13" t="e">
        <f>+VLOOKUP(F732,[1]Ban_hang!$E$3:$G$326,3,0)</f>
        <v>#N/A</v>
      </c>
      <c r="E732" s="13" t="str">
        <f t="shared" si="69"/>
        <v>57754Gà muối 500g</v>
      </c>
      <c r="F732" s="9">
        <v>57754</v>
      </c>
      <c r="G732" s="9" t="s">
        <v>16</v>
      </c>
      <c r="H732" s="9" t="s">
        <v>27</v>
      </c>
      <c r="I732" s="8">
        <v>5</v>
      </c>
      <c r="J732" s="5">
        <v>89679</v>
      </c>
      <c r="K732" s="5">
        <v>448395</v>
      </c>
      <c r="L732" s="5">
        <v>0</v>
      </c>
      <c r="M732" s="5">
        <v>0</v>
      </c>
      <c r="N732" s="5">
        <f t="shared" si="70"/>
        <v>5</v>
      </c>
      <c r="O732" s="5">
        <v>0</v>
      </c>
      <c r="P732" s="5">
        <f t="shared" si="72"/>
        <v>5</v>
      </c>
    </row>
    <row r="733" spans="1:16" hidden="1" x14ac:dyDescent="0.3">
      <c r="A733" s="12">
        <v>45195</v>
      </c>
      <c r="B733" s="13" t="str">
        <f t="shared" si="68"/>
        <v>57877Chân giò heo muối 300g</v>
      </c>
      <c r="C733" s="13" t="s">
        <v>342</v>
      </c>
      <c r="D733" s="13" t="e">
        <f>+VLOOKUP(F733,[1]Ban_hang!$E$3:$G$326,3,0)</f>
        <v>#N/A</v>
      </c>
      <c r="E733" s="13" t="str">
        <f t="shared" si="69"/>
        <v>57877Chân giò heo muối 300g</v>
      </c>
      <c r="F733" s="9">
        <v>57877</v>
      </c>
      <c r="G733" s="9" t="s">
        <v>15</v>
      </c>
      <c r="H733" s="9" t="s">
        <v>27</v>
      </c>
      <c r="I733" s="8">
        <v>5</v>
      </c>
      <c r="J733" s="5">
        <v>69759</v>
      </c>
      <c r="K733" s="5">
        <v>348795</v>
      </c>
      <c r="L733" s="5">
        <v>0</v>
      </c>
      <c r="M733" s="5">
        <v>0</v>
      </c>
      <c r="N733" s="5">
        <f t="shared" si="70"/>
        <v>5</v>
      </c>
      <c r="O733" s="5">
        <v>0</v>
      </c>
      <c r="P733" s="5">
        <f t="shared" si="72"/>
        <v>5</v>
      </c>
    </row>
    <row r="734" spans="1:16" hidden="1" x14ac:dyDescent="0.3">
      <c r="A734" s="12">
        <v>45195</v>
      </c>
      <c r="B734" s="13" t="str">
        <f t="shared" si="68"/>
        <v>57877Tai heo muối 200g</v>
      </c>
      <c r="C734" s="13" t="s">
        <v>342</v>
      </c>
      <c r="D734" s="13" t="e">
        <f>+VLOOKUP(F734,[1]Ban_hang!$E$3:$G$326,3,0)</f>
        <v>#N/A</v>
      </c>
      <c r="E734" s="13" t="str">
        <f t="shared" si="69"/>
        <v>57877Tai heo muối 200g</v>
      </c>
      <c r="F734" s="9">
        <v>57877</v>
      </c>
      <c r="G734" s="9" t="s">
        <v>22</v>
      </c>
      <c r="H734" s="9" t="s">
        <v>27</v>
      </c>
      <c r="I734" s="8">
        <v>3</v>
      </c>
      <c r="J734" s="5">
        <v>44893</v>
      </c>
      <c r="K734" s="5">
        <v>134679</v>
      </c>
      <c r="L734" s="5">
        <v>0</v>
      </c>
      <c r="M734" s="5">
        <v>0</v>
      </c>
      <c r="N734" s="5">
        <f t="shared" si="70"/>
        <v>3</v>
      </c>
      <c r="O734" s="5">
        <v>0</v>
      </c>
      <c r="P734" s="5">
        <f t="shared" si="72"/>
        <v>3</v>
      </c>
    </row>
    <row r="735" spans="1:16" hidden="1" x14ac:dyDescent="0.3">
      <c r="A735" s="12">
        <v>45195</v>
      </c>
      <c r="B735" s="13" t="str">
        <f t="shared" si="68"/>
        <v>57877Gà muối 500g</v>
      </c>
      <c r="C735" s="13" t="s">
        <v>342</v>
      </c>
      <c r="D735" s="13" t="e">
        <f>+VLOOKUP(F735,[1]Ban_hang!$E$3:$G$326,3,0)</f>
        <v>#N/A</v>
      </c>
      <c r="E735" s="13" t="str">
        <f t="shared" si="69"/>
        <v>57877Gà muối 500g</v>
      </c>
      <c r="F735" s="9">
        <v>57877</v>
      </c>
      <c r="G735" s="9" t="s">
        <v>16</v>
      </c>
      <c r="H735" s="9" t="s">
        <v>27</v>
      </c>
      <c r="I735" s="8">
        <v>5</v>
      </c>
      <c r="J735" s="5">
        <v>89679</v>
      </c>
      <c r="K735" s="5">
        <v>448395</v>
      </c>
      <c r="L735" s="5">
        <v>0</v>
      </c>
      <c r="M735" s="5">
        <v>0</v>
      </c>
      <c r="N735" s="5">
        <f t="shared" si="70"/>
        <v>5</v>
      </c>
      <c r="O735" s="5">
        <v>0</v>
      </c>
      <c r="P735" s="5">
        <f t="shared" si="72"/>
        <v>5</v>
      </c>
    </row>
    <row r="736" spans="1:16" hidden="1" x14ac:dyDescent="0.3">
      <c r="A736" s="12">
        <v>45195</v>
      </c>
      <c r="B736" s="13" t="str">
        <f t="shared" si="68"/>
        <v>57877Giò Tai Lưỡi Xào 250g</v>
      </c>
      <c r="C736" s="13" t="s">
        <v>342</v>
      </c>
      <c r="D736" s="13" t="e">
        <f>+VLOOKUP(F736,[1]Ban_hang!$E$3:$G$326,3,0)</f>
        <v>#N/A</v>
      </c>
      <c r="E736" s="13" t="str">
        <f t="shared" si="69"/>
        <v>57877Giò Tai Lưỡi Xào 250g</v>
      </c>
      <c r="F736" s="9">
        <v>57877</v>
      </c>
      <c r="G736" s="9" t="s">
        <v>10</v>
      </c>
      <c r="H736" s="9" t="s">
        <v>27</v>
      </c>
      <c r="I736" s="8">
        <v>5</v>
      </c>
      <c r="J736" s="5">
        <v>47673</v>
      </c>
      <c r="K736" s="5">
        <v>238365</v>
      </c>
      <c r="L736" s="5">
        <v>0</v>
      </c>
      <c r="M736" s="5">
        <v>0</v>
      </c>
      <c r="N736" s="5">
        <f t="shared" si="70"/>
        <v>5</v>
      </c>
      <c r="O736" s="5">
        <v>0</v>
      </c>
      <c r="P736" s="5">
        <f t="shared" si="72"/>
        <v>5</v>
      </c>
    </row>
    <row r="737" spans="1:17" hidden="1" x14ac:dyDescent="0.3">
      <c r="A737" s="12">
        <v>45195</v>
      </c>
      <c r="B737" s="13" t="str">
        <f t="shared" si="68"/>
        <v>57877Mọc Nấm Hương 250g</v>
      </c>
      <c r="C737" s="13" t="s">
        <v>342</v>
      </c>
      <c r="D737" s="13" t="e">
        <f>+VLOOKUP(F737,[1]Ban_hang!$E$3:$G$326,3,0)</f>
        <v>#N/A</v>
      </c>
      <c r="E737" s="13" t="str">
        <f t="shared" si="69"/>
        <v>57877Mọc Nấm Hương 250g</v>
      </c>
      <c r="F737" s="9">
        <v>57877</v>
      </c>
      <c r="G737" s="9" t="s">
        <v>6</v>
      </c>
      <c r="H737" s="9" t="s">
        <v>27</v>
      </c>
      <c r="I737" s="8">
        <v>5</v>
      </c>
      <c r="J737" s="5">
        <v>43700</v>
      </c>
      <c r="K737" s="5">
        <v>218500</v>
      </c>
      <c r="L737" s="5">
        <v>0</v>
      </c>
      <c r="M737" s="5">
        <v>0</v>
      </c>
      <c r="N737" s="5">
        <f t="shared" si="70"/>
        <v>5</v>
      </c>
      <c r="O737" s="5">
        <v>0</v>
      </c>
      <c r="P737" s="5">
        <f t="shared" si="72"/>
        <v>5</v>
      </c>
    </row>
    <row r="738" spans="1:17" hidden="1" x14ac:dyDescent="0.3">
      <c r="A738" s="12">
        <v>45195</v>
      </c>
      <c r="B738" s="13" t="str">
        <f t="shared" si="68"/>
        <v>57802Tai heo muối 200g</v>
      </c>
      <c r="C738" s="13" t="s">
        <v>345</v>
      </c>
      <c r="D738" s="13" t="e">
        <f>+VLOOKUP(F738,[1]Ban_hang!$E$3:$G$326,3,0)</f>
        <v>#N/A</v>
      </c>
      <c r="E738" s="13" t="str">
        <f t="shared" si="69"/>
        <v>57802Tai heo muối 200g</v>
      </c>
      <c r="F738" s="9">
        <v>57802</v>
      </c>
      <c r="G738" s="9" t="s">
        <v>22</v>
      </c>
      <c r="H738" s="9" t="s">
        <v>27</v>
      </c>
      <c r="I738" s="8">
        <v>5</v>
      </c>
      <c r="J738" s="5">
        <v>44893</v>
      </c>
      <c r="K738" s="5">
        <v>224465</v>
      </c>
      <c r="L738" s="5">
        <v>0</v>
      </c>
      <c r="M738" s="5">
        <v>0</v>
      </c>
      <c r="N738" s="5">
        <f t="shared" si="70"/>
        <v>5</v>
      </c>
      <c r="O738" s="5">
        <v>0</v>
      </c>
      <c r="P738" s="5">
        <f t="shared" si="72"/>
        <v>5</v>
      </c>
    </row>
    <row r="739" spans="1:17" hidden="1" x14ac:dyDescent="0.3">
      <c r="A739" s="12">
        <v>45195</v>
      </c>
      <c r="B739" s="13" t="str">
        <f t="shared" si="68"/>
        <v>57802Gà muối 500g</v>
      </c>
      <c r="C739" s="13" t="s">
        <v>345</v>
      </c>
      <c r="D739" s="13" t="e">
        <f>+VLOOKUP(F739,[1]Ban_hang!$E$3:$G$326,3,0)</f>
        <v>#N/A</v>
      </c>
      <c r="E739" s="13" t="str">
        <f t="shared" si="69"/>
        <v>57802Gà muối 500g</v>
      </c>
      <c r="F739" s="9">
        <v>57802</v>
      </c>
      <c r="G739" s="9" t="s">
        <v>16</v>
      </c>
      <c r="H739" s="9" t="s">
        <v>27</v>
      </c>
      <c r="I739" s="8">
        <v>5</v>
      </c>
      <c r="J739" s="5">
        <v>89679</v>
      </c>
      <c r="K739" s="5">
        <v>448395</v>
      </c>
      <c r="L739" s="5">
        <v>0</v>
      </c>
      <c r="M739" s="5">
        <v>0</v>
      </c>
      <c r="N739" s="5">
        <f t="shared" si="70"/>
        <v>5</v>
      </c>
      <c r="O739" s="5">
        <v>0</v>
      </c>
      <c r="P739" s="5">
        <f t="shared" si="72"/>
        <v>5</v>
      </c>
    </row>
    <row r="740" spans="1:17" hidden="1" x14ac:dyDescent="0.3">
      <c r="A740" s="12">
        <v>45195</v>
      </c>
      <c r="B740" s="13" t="str">
        <f t="shared" si="68"/>
        <v>57802Mọc Nấm Hương 250g</v>
      </c>
      <c r="C740" s="13" t="s">
        <v>345</v>
      </c>
      <c r="D740" s="13" t="e">
        <f>+VLOOKUP(F740,[1]Ban_hang!$E$3:$G$326,3,0)</f>
        <v>#N/A</v>
      </c>
      <c r="E740" s="13" t="str">
        <f t="shared" si="69"/>
        <v>57802Mọc Nấm Hương 250g</v>
      </c>
      <c r="F740" s="9">
        <v>57802</v>
      </c>
      <c r="G740" s="9" t="s">
        <v>6</v>
      </c>
      <c r="H740" s="9" t="s">
        <v>27</v>
      </c>
      <c r="I740" s="8">
        <v>5</v>
      </c>
      <c r="J740" s="5">
        <v>43700</v>
      </c>
      <c r="K740" s="5">
        <v>218500</v>
      </c>
      <c r="L740" s="5">
        <v>0</v>
      </c>
      <c r="M740" s="5">
        <v>0</v>
      </c>
      <c r="N740" s="5">
        <f t="shared" si="70"/>
        <v>5</v>
      </c>
      <c r="O740" s="5">
        <v>0</v>
      </c>
      <c r="P740" s="5">
        <f t="shared" si="72"/>
        <v>5</v>
      </c>
    </row>
    <row r="741" spans="1:17" hidden="1" x14ac:dyDescent="0.3">
      <c r="A741" s="12">
        <v>45196</v>
      </c>
      <c r="B741" s="13" t="str">
        <f t="shared" si="68"/>
        <v>57937Chân giò heo muối 300g</v>
      </c>
      <c r="C741" s="13" t="s">
        <v>308</v>
      </c>
      <c r="D741" s="13" t="e">
        <f>+VLOOKUP(F741,[1]Ban_hang!$E$3:$G$326,3,0)</f>
        <v>#N/A</v>
      </c>
      <c r="E741" s="13" t="str">
        <f t="shared" si="69"/>
        <v>57937Chân giò heo muối 300g</v>
      </c>
      <c r="F741" s="9">
        <v>57937</v>
      </c>
      <c r="G741" s="9" t="s">
        <v>15</v>
      </c>
      <c r="H741" s="9" t="s">
        <v>27</v>
      </c>
      <c r="I741" s="8">
        <v>2</v>
      </c>
      <c r="J741" s="5">
        <v>69759</v>
      </c>
      <c r="K741" s="5">
        <v>139518</v>
      </c>
      <c r="L741" s="5">
        <v>0</v>
      </c>
      <c r="M741" s="5">
        <v>0</v>
      </c>
      <c r="N741" s="5">
        <f t="shared" si="70"/>
        <v>2</v>
      </c>
      <c r="O741" s="5">
        <v>0</v>
      </c>
      <c r="P741" s="5">
        <f t="shared" si="72"/>
        <v>2</v>
      </c>
    </row>
    <row r="742" spans="1:17" hidden="1" x14ac:dyDescent="0.3">
      <c r="A742" s="12">
        <v>45196</v>
      </c>
      <c r="B742" s="13" t="str">
        <f t="shared" si="68"/>
        <v>57937Tai heo muối 200g</v>
      </c>
      <c r="C742" s="13" t="s">
        <v>308</v>
      </c>
      <c r="D742" s="13" t="e">
        <f>+VLOOKUP(F742,[1]Ban_hang!$E$3:$G$326,3,0)</f>
        <v>#N/A</v>
      </c>
      <c r="E742" s="13" t="str">
        <f t="shared" si="69"/>
        <v>57937Tai heo muối 200g</v>
      </c>
      <c r="F742" s="9">
        <v>57937</v>
      </c>
      <c r="G742" s="9" t="s">
        <v>22</v>
      </c>
      <c r="H742" s="9" t="s">
        <v>27</v>
      </c>
      <c r="I742" s="8">
        <v>5</v>
      </c>
      <c r="J742" s="5">
        <v>44893</v>
      </c>
      <c r="K742" s="5">
        <v>224465</v>
      </c>
      <c r="L742" s="5">
        <v>0</v>
      </c>
      <c r="M742" s="5">
        <v>0</v>
      </c>
      <c r="N742" s="5">
        <f t="shared" si="70"/>
        <v>5</v>
      </c>
      <c r="O742" s="5">
        <v>0</v>
      </c>
      <c r="P742" s="5">
        <f t="shared" si="72"/>
        <v>5</v>
      </c>
    </row>
    <row r="743" spans="1:17" hidden="1" x14ac:dyDescent="0.3">
      <c r="A743" s="12">
        <v>45196</v>
      </c>
      <c r="B743" s="13" t="str">
        <f t="shared" si="68"/>
        <v>57937Bắp bò muối 300g</v>
      </c>
      <c r="C743" s="13" t="s">
        <v>308</v>
      </c>
      <c r="D743" s="13" t="e">
        <f>+VLOOKUP(F743,[1]Ban_hang!$E$3:$G$326,3,0)</f>
        <v>#N/A</v>
      </c>
      <c r="E743" s="13" t="str">
        <f t="shared" si="69"/>
        <v>57937Bắp bò muối 300g</v>
      </c>
      <c r="F743" s="9">
        <v>57937</v>
      </c>
      <c r="G743" s="9" t="s">
        <v>8</v>
      </c>
      <c r="H743" s="9" t="s">
        <v>27</v>
      </c>
      <c r="I743" s="8">
        <v>3</v>
      </c>
      <c r="J743" s="5">
        <v>124376</v>
      </c>
      <c r="K743" s="5">
        <v>373128</v>
      </c>
      <c r="L743" s="5">
        <v>0</v>
      </c>
      <c r="M743" s="5">
        <v>0</v>
      </c>
      <c r="N743" s="5">
        <f t="shared" si="70"/>
        <v>3</v>
      </c>
      <c r="O743" s="5">
        <v>0</v>
      </c>
      <c r="P743" s="5">
        <f t="shared" si="72"/>
        <v>3</v>
      </c>
    </row>
    <row r="744" spans="1:17" hidden="1" x14ac:dyDescent="0.3">
      <c r="A744" s="12">
        <v>45196</v>
      </c>
      <c r="B744" s="13" t="str">
        <f t="shared" si="68"/>
        <v>57937Giò Tai Lưỡi Xào 250g</v>
      </c>
      <c r="C744" s="13" t="s">
        <v>308</v>
      </c>
      <c r="D744" s="13" t="e">
        <f>+VLOOKUP(F744,[1]Ban_hang!$E$3:$G$326,3,0)</f>
        <v>#N/A</v>
      </c>
      <c r="E744" s="13" t="str">
        <f t="shared" si="69"/>
        <v>57937Giò Tai Lưỡi Xào 250g</v>
      </c>
      <c r="F744" s="9">
        <v>57937</v>
      </c>
      <c r="G744" s="9" t="s">
        <v>10</v>
      </c>
      <c r="H744" s="9" t="s">
        <v>27</v>
      </c>
      <c r="I744" s="8">
        <v>6</v>
      </c>
      <c r="J744" s="5">
        <v>47673</v>
      </c>
      <c r="K744" s="5">
        <v>286038</v>
      </c>
      <c r="L744" s="5">
        <v>0</v>
      </c>
      <c r="M744" s="5">
        <v>0</v>
      </c>
      <c r="N744" s="5">
        <f t="shared" si="70"/>
        <v>6</v>
      </c>
      <c r="O744" s="5">
        <v>0</v>
      </c>
      <c r="P744" s="5">
        <f t="shared" si="72"/>
        <v>6</v>
      </c>
    </row>
    <row r="745" spans="1:17" hidden="1" x14ac:dyDescent="0.3">
      <c r="A745" s="12">
        <v>45196</v>
      </c>
      <c r="B745" s="13" t="str">
        <f t="shared" si="68"/>
        <v>57937Mọc Nấm Hương 250g</v>
      </c>
      <c r="C745" s="13" t="s">
        <v>308</v>
      </c>
      <c r="D745" s="13" t="e">
        <f>+VLOOKUP(F745,[1]Ban_hang!$E$3:$G$326,3,0)</f>
        <v>#N/A</v>
      </c>
      <c r="E745" s="13" t="str">
        <f t="shared" si="69"/>
        <v>57937Mọc Nấm Hương 250g</v>
      </c>
      <c r="F745" s="9">
        <v>57937</v>
      </c>
      <c r="G745" s="9" t="s">
        <v>6</v>
      </c>
      <c r="H745" s="9" t="s">
        <v>27</v>
      </c>
      <c r="I745" s="8">
        <v>6</v>
      </c>
      <c r="J745" s="5">
        <v>43700</v>
      </c>
      <c r="K745" s="5">
        <v>262200</v>
      </c>
      <c r="L745" s="5">
        <v>0</v>
      </c>
      <c r="M745" s="5">
        <v>0</v>
      </c>
      <c r="N745" s="5">
        <f t="shared" si="70"/>
        <v>6</v>
      </c>
      <c r="O745" s="5">
        <v>1</v>
      </c>
      <c r="P745" s="5">
        <f t="shared" si="72"/>
        <v>5</v>
      </c>
    </row>
    <row r="746" spans="1:17" hidden="1" x14ac:dyDescent="0.3">
      <c r="A746" s="12">
        <v>45196</v>
      </c>
      <c r="B746" s="13" t="str">
        <f t="shared" si="68"/>
        <v>57938Chân giò heo muối 300g</v>
      </c>
      <c r="C746" s="13" t="s">
        <v>321</v>
      </c>
      <c r="D746" s="13" t="e">
        <f>+VLOOKUP(F746,[1]Ban_hang!$E$3:$G$326,3,0)</f>
        <v>#N/A</v>
      </c>
      <c r="E746" s="13" t="str">
        <f t="shared" si="69"/>
        <v>57938Chân giò heo muối 300g</v>
      </c>
      <c r="F746" s="9">
        <v>57938</v>
      </c>
      <c r="G746" s="9" t="s">
        <v>15</v>
      </c>
      <c r="H746" s="9" t="s">
        <v>27</v>
      </c>
      <c r="I746" s="8">
        <v>10</v>
      </c>
      <c r="J746" s="5">
        <v>69759</v>
      </c>
      <c r="K746" s="5">
        <v>697590</v>
      </c>
      <c r="L746" s="5">
        <v>0</v>
      </c>
      <c r="M746" s="5">
        <v>0</v>
      </c>
      <c r="N746" s="5">
        <f t="shared" si="70"/>
        <v>10</v>
      </c>
      <c r="O746" s="5">
        <v>0</v>
      </c>
      <c r="P746" s="5">
        <f t="shared" ref="P746:P795" si="73">+N746-O746</f>
        <v>10</v>
      </c>
    </row>
    <row r="747" spans="1:17" hidden="1" x14ac:dyDescent="0.3">
      <c r="A747" s="12">
        <v>45196</v>
      </c>
      <c r="B747" s="13" t="str">
        <f t="shared" si="68"/>
        <v>57938Chân giò heo muối 500g</v>
      </c>
      <c r="C747" s="13" t="s">
        <v>321</v>
      </c>
      <c r="D747" s="13" t="e">
        <f>+VLOOKUP(F747,[1]Ban_hang!$E$3:$G$326,3,0)</f>
        <v>#N/A</v>
      </c>
      <c r="E747" s="13" t="str">
        <f t="shared" si="69"/>
        <v>57938Chân giò heo muối 500g</v>
      </c>
      <c r="F747" s="9">
        <v>57938</v>
      </c>
      <c r="G747" s="9" t="s">
        <v>14</v>
      </c>
      <c r="H747" s="9" t="s">
        <v>27</v>
      </c>
      <c r="I747" s="8">
        <v>5</v>
      </c>
      <c r="J747" s="5">
        <v>113113</v>
      </c>
      <c r="K747" s="5">
        <v>565565</v>
      </c>
      <c r="L747" s="5">
        <v>0</v>
      </c>
      <c r="M747" s="5">
        <v>0</v>
      </c>
      <c r="N747" s="5">
        <f t="shared" si="70"/>
        <v>5</v>
      </c>
      <c r="O747" s="5">
        <v>0</v>
      </c>
      <c r="P747" s="5">
        <f t="shared" si="73"/>
        <v>5</v>
      </c>
    </row>
    <row r="748" spans="1:17" hidden="1" x14ac:dyDescent="0.3">
      <c r="A748" s="12">
        <v>45196</v>
      </c>
      <c r="B748" s="13" t="str">
        <f t="shared" si="68"/>
        <v>57938Mọc Nấm Hương 250g</v>
      </c>
      <c r="C748" s="13" t="s">
        <v>321</v>
      </c>
      <c r="D748" s="13" t="e">
        <f>+VLOOKUP(F748,[1]Ban_hang!$E$3:$G$326,3,0)</f>
        <v>#N/A</v>
      </c>
      <c r="E748" s="13" t="str">
        <f t="shared" si="69"/>
        <v>57938Mọc Nấm Hương 250g</v>
      </c>
      <c r="F748" s="9">
        <v>57938</v>
      </c>
      <c r="G748" s="9" t="s">
        <v>6</v>
      </c>
      <c r="H748" s="9" t="s">
        <v>27</v>
      </c>
      <c r="I748" s="8">
        <v>5</v>
      </c>
      <c r="J748" s="5">
        <v>43700</v>
      </c>
      <c r="K748" s="5">
        <v>218500</v>
      </c>
      <c r="L748" s="5">
        <v>0</v>
      </c>
      <c r="M748" s="5">
        <v>0</v>
      </c>
      <c r="N748" s="5">
        <f t="shared" si="70"/>
        <v>5</v>
      </c>
      <c r="O748" s="5">
        <v>0</v>
      </c>
      <c r="P748" s="5">
        <f t="shared" si="73"/>
        <v>5</v>
      </c>
    </row>
    <row r="749" spans="1:17" hidden="1" x14ac:dyDescent="0.3">
      <c r="A749" s="12">
        <v>45201</v>
      </c>
      <c r="B749" s="13" t="str">
        <f t="shared" si="68"/>
        <v>59257Tai heo muối 200g</v>
      </c>
      <c r="C749" s="13" t="s">
        <v>331</v>
      </c>
      <c r="D749" s="13" t="e">
        <f>+VLOOKUP(F749,[1]Ban_hang!$E$3:$G$326,3,0)</f>
        <v>#N/A</v>
      </c>
      <c r="E749" s="13" t="str">
        <f t="shared" si="69"/>
        <v>59257Tai heo muối 200g</v>
      </c>
      <c r="F749" s="9">
        <v>59257</v>
      </c>
      <c r="G749" s="9" t="s">
        <v>22</v>
      </c>
      <c r="H749" s="9" t="s">
        <v>27</v>
      </c>
      <c r="I749" s="8">
        <v>2</v>
      </c>
      <c r="J749" s="5">
        <v>44893</v>
      </c>
      <c r="K749" s="5">
        <v>89786</v>
      </c>
      <c r="L749" s="5">
        <v>0</v>
      </c>
      <c r="M749" s="5">
        <v>0</v>
      </c>
      <c r="N749" s="5">
        <f t="shared" si="70"/>
        <v>2</v>
      </c>
      <c r="O749" s="5">
        <v>0</v>
      </c>
      <c r="P749" s="5">
        <f t="shared" si="73"/>
        <v>2</v>
      </c>
      <c r="Q749" s="38"/>
    </row>
    <row r="750" spans="1:17" hidden="1" x14ac:dyDescent="0.3">
      <c r="A750" s="12">
        <v>45201</v>
      </c>
      <c r="B750" s="13" t="str">
        <f t="shared" si="68"/>
        <v>59257Gà muối 500g</v>
      </c>
      <c r="C750" s="13" t="s">
        <v>331</v>
      </c>
      <c r="D750" s="13" t="e">
        <f>+VLOOKUP(F750,[1]Ban_hang!$E$3:$G$326,3,0)</f>
        <v>#N/A</v>
      </c>
      <c r="E750" s="13" t="str">
        <f t="shared" si="69"/>
        <v>59257Gà muối 500g</v>
      </c>
      <c r="F750" s="9">
        <v>59257</v>
      </c>
      <c r="G750" s="9" t="s">
        <v>16</v>
      </c>
      <c r="H750" s="9" t="s">
        <v>27</v>
      </c>
      <c r="I750" s="8">
        <v>3</v>
      </c>
      <c r="J750" s="5">
        <v>89679</v>
      </c>
      <c r="K750" s="5">
        <v>269037</v>
      </c>
      <c r="L750" s="5">
        <v>0</v>
      </c>
      <c r="M750" s="5">
        <v>0</v>
      </c>
      <c r="N750" s="5">
        <f t="shared" si="70"/>
        <v>3</v>
      </c>
      <c r="O750" s="5">
        <v>0</v>
      </c>
      <c r="P750" s="5">
        <f t="shared" si="73"/>
        <v>3</v>
      </c>
    </row>
    <row r="751" spans="1:17" hidden="1" x14ac:dyDescent="0.3">
      <c r="A751" s="12">
        <v>45201</v>
      </c>
      <c r="B751" s="13" t="str">
        <f t="shared" si="68"/>
        <v>59257Bắp bò muối 300g</v>
      </c>
      <c r="C751" s="13" t="s">
        <v>331</v>
      </c>
      <c r="D751" s="13" t="e">
        <f>+VLOOKUP(F751,[1]Ban_hang!$E$3:$G$326,3,0)</f>
        <v>#N/A</v>
      </c>
      <c r="E751" s="13" t="str">
        <f t="shared" si="69"/>
        <v>59257Bắp bò muối 300g</v>
      </c>
      <c r="F751" s="9">
        <v>59257</v>
      </c>
      <c r="G751" s="9" t="s">
        <v>8</v>
      </c>
      <c r="H751" s="9" t="s">
        <v>27</v>
      </c>
      <c r="I751" s="8">
        <v>6</v>
      </c>
      <c r="J751" s="5">
        <v>124376</v>
      </c>
      <c r="K751" s="5">
        <v>746256</v>
      </c>
      <c r="L751" s="5">
        <v>0</v>
      </c>
      <c r="M751" s="5">
        <v>0</v>
      </c>
      <c r="N751" s="5">
        <f t="shared" si="70"/>
        <v>6</v>
      </c>
      <c r="O751" s="5">
        <v>0</v>
      </c>
      <c r="P751" s="5">
        <f t="shared" si="73"/>
        <v>6</v>
      </c>
      <c r="Q751" s="38">
        <v>1</v>
      </c>
    </row>
    <row r="752" spans="1:17" hidden="1" x14ac:dyDescent="0.3">
      <c r="A752" s="12">
        <v>45201</v>
      </c>
      <c r="B752" s="13" t="str">
        <f t="shared" si="68"/>
        <v>59257Giò Tai Lưỡi Xào 250g</v>
      </c>
      <c r="C752" s="13" t="s">
        <v>331</v>
      </c>
      <c r="D752" s="13" t="e">
        <f>+VLOOKUP(F752,[1]Ban_hang!$E$3:$G$326,3,0)</f>
        <v>#N/A</v>
      </c>
      <c r="E752" s="13" t="str">
        <f t="shared" si="69"/>
        <v>59257Giò Tai Lưỡi Xào 250g</v>
      </c>
      <c r="F752" s="9">
        <v>59257</v>
      </c>
      <c r="G752" s="9" t="s">
        <v>10</v>
      </c>
      <c r="H752" s="9" t="s">
        <v>27</v>
      </c>
      <c r="I752" s="8">
        <v>10</v>
      </c>
      <c r="J752" s="5">
        <v>47673</v>
      </c>
      <c r="K752" s="5">
        <v>476730</v>
      </c>
      <c r="L752" s="5">
        <v>0</v>
      </c>
      <c r="M752" s="5">
        <v>0</v>
      </c>
      <c r="N752" s="5">
        <f t="shared" si="70"/>
        <v>10</v>
      </c>
      <c r="O752" s="5">
        <v>0</v>
      </c>
      <c r="P752" s="5">
        <f t="shared" si="73"/>
        <v>10</v>
      </c>
    </row>
    <row r="753" spans="1:16" hidden="1" x14ac:dyDescent="0.3">
      <c r="A753" s="12">
        <v>45201</v>
      </c>
      <c r="B753" s="13" t="str">
        <f t="shared" si="68"/>
        <v>59259Gà muối 500g</v>
      </c>
      <c r="C753" s="13" t="s">
        <v>319</v>
      </c>
      <c r="D753" s="13" t="e">
        <f>+VLOOKUP(F753,[1]Ban_hang!$E$3:$G$326,3,0)</f>
        <v>#N/A</v>
      </c>
      <c r="E753" s="13" t="str">
        <f t="shared" si="69"/>
        <v>59259Gà muối 500g</v>
      </c>
      <c r="F753" s="9">
        <v>59259</v>
      </c>
      <c r="G753" s="9" t="s">
        <v>16</v>
      </c>
      <c r="H753" s="9" t="s">
        <v>27</v>
      </c>
      <c r="I753" s="8">
        <v>5</v>
      </c>
      <c r="J753" s="5">
        <v>89679</v>
      </c>
      <c r="K753" s="5">
        <v>448395</v>
      </c>
      <c r="L753" s="5">
        <v>0</v>
      </c>
      <c r="M753" s="5">
        <v>0</v>
      </c>
      <c r="N753" s="5">
        <f t="shared" si="70"/>
        <v>5</v>
      </c>
      <c r="O753" s="5">
        <v>0</v>
      </c>
      <c r="P753" s="5">
        <f t="shared" si="73"/>
        <v>5</v>
      </c>
    </row>
    <row r="754" spans="1:16" hidden="1" x14ac:dyDescent="0.3">
      <c r="A754" s="12">
        <v>45201</v>
      </c>
      <c r="B754" s="13" t="str">
        <f t="shared" si="68"/>
        <v>59259Mọc Nấm Hương 250g</v>
      </c>
      <c r="C754" s="13" t="s">
        <v>319</v>
      </c>
      <c r="D754" s="13" t="e">
        <f>+VLOOKUP(F754,[1]Ban_hang!$E$3:$G$326,3,0)</f>
        <v>#N/A</v>
      </c>
      <c r="E754" s="13" t="str">
        <f t="shared" si="69"/>
        <v>59259Mọc Nấm Hương 250g</v>
      </c>
      <c r="F754" s="9">
        <v>59259</v>
      </c>
      <c r="G754" s="9" t="s">
        <v>6</v>
      </c>
      <c r="H754" s="9" t="s">
        <v>27</v>
      </c>
      <c r="I754" s="8">
        <v>5</v>
      </c>
      <c r="J754" s="5">
        <v>43700</v>
      </c>
      <c r="K754" s="5">
        <v>218500</v>
      </c>
      <c r="L754" s="5">
        <v>0</v>
      </c>
      <c r="M754" s="5">
        <v>0</v>
      </c>
      <c r="N754" s="5">
        <f t="shared" si="70"/>
        <v>5</v>
      </c>
      <c r="O754" s="5">
        <v>0</v>
      </c>
      <c r="P754" s="5">
        <f t="shared" si="73"/>
        <v>5</v>
      </c>
    </row>
    <row r="755" spans="1:16" hidden="1" x14ac:dyDescent="0.3">
      <c r="A755" s="12">
        <v>45201</v>
      </c>
      <c r="B755" s="13" t="str">
        <f t="shared" si="68"/>
        <v>59230Chân giò heo muối 300g</v>
      </c>
      <c r="C755" s="13" t="s">
        <v>309</v>
      </c>
      <c r="D755" s="13" t="e">
        <f>+VLOOKUP(F755,[1]Ban_hang!$E$3:$G$326,3,0)</f>
        <v>#N/A</v>
      </c>
      <c r="E755" s="13" t="str">
        <f t="shared" si="69"/>
        <v>59230Chân giò heo muối 300g</v>
      </c>
      <c r="F755" s="9">
        <v>59230</v>
      </c>
      <c r="G755" s="9" t="s">
        <v>15</v>
      </c>
      <c r="H755" s="9" t="s">
        <v>27</v>
      </c>
      <c r="I755" s="8">
        <v>10</v>
      </c>
      <c r="J755" s="5">
        <v>69759</v>
      </c>
      <c r="K755" s="5">
        <v>697590</v>
      </c>
      <c r="L755" s="5">
        <v>0</v>
      </c>
      <c r="M755" s="5">
        <v>0</v>
      </c>
      <c r="N755" s="5">
        <f t="shared" si="70"/>
        <v>10</v>
      </c>
      <c r="O755" s="5">
        <v>0</v>
      </c>
      <c r="P755" s="5">
        <f t="shared" si="73"/>
        <v>10</v>
      </c>
    </row>
    <row r="756" spans="1:16" hidden="1" x14ac:dyDescent="0.3">
      <c r="A756" s="12">
        <v>45201</v>
      </c>
      <c r="B756" s="13" t="str">
        <f t="shared" si="68"/>
        <v>59230Chân giò heo muối 500g</v>
      </c>
      <c r="C756" s="13" t="s">
        <v>309</v>
      </c>
      <c r="D756" s="13" t="e">
        <f>+VLOOKUP(F756,[1]Ban_hang!$E$3:$G$326,3,0)</f>
        <v>#N/A</v>
      </c>
      <c r="E756" s="13" t="str">
        <f t="shared" si="69"/>
        <v>59230Chân giò heo muối 500g</v>
      </c>
      <c r="F756" s="9">
        <v>59230</v>
      </c>
      <c r="G756" s="9" t="s">
        <v>14</v>
      </c>
      <c r="H756" s="9" t="s">
        <v>27</v>
      </c>
      <c r="I756" s="8">
        <v>10</v>
      </c>
      <c r="J756" s="5">
        <v>113113</v>
      </c>
      <c r="K756" s="5">
        <v>1131130</v>
      </c>
      <c r="L756" s="5">
        <v>0</v>
      </c>
      <c r="M756" s="5">
        <v>0</v>
      </c>
      <c r="N756" s="5">
        <f t="shared" si="70"/>
        <v>10</v>
      </c>
      <c r="O756" s="5">
        <v>0</v>
      </c>
      <c r="P756" s="5">
        <f t="shared" si="73"/>
        <v>10</v>
      </c>
    </row>
    <row r="757" spans="1:16" hidden="1" x14ac:dyDescent="0.3">
      <c r="A757" s="12">
        <v>45201</v>
      </c>
      <c r="B757" s="13" t="str">
        <f t="shared" si="68"/>
        <v>59230Tai heo muối 400g</v>
      </c>
      <c r="C757" s="13" t="s">
        <v>309</v>
      </c>
      <c r="D757" s="13" t="e">
        <f>+VLOOKUP(F757,[1]Ban_hang!$E$3:$G$326,3,0)</f>
        <v>#N/A</v>
      </c>
      <c r="E757" s="13" t="str">
        <f t="shared" si="69"/>
        <v>59230Tai heo muối 400g</v>
      </c>
      <c r="F757" s="9">
        <v>59230</v>
      </c>
      <c r="G757" s="9" t="s">
        <v>11</v>
      </c>
      <c r="H757" s="9" t="s">
        <v>27</v>
      </c>
      <c r="I757" s="8">
        <v>5</v>
      </c>
      <c r="J757" s="5">
        <v>101845</v>
      </c>
      <c r="K757" s="5">
        <v>509225</v>
      </c>
      <c r="L757" s="5">
        <v>0</v>
      </c>
      <c r="M757" s="5">
        <v>0</v>
      </c>
      <c r="N757" s="5">
        <f t="shared" si="70"/>
        <v>5</v>
      </c>
      <c r="O757" s="5">
        <v>0</v>
      </c>
      <c r="P757" s="5">
        <f t="shared" si="73"/>
        <v>5</v>
      </c>
    </row>
    <row r="758" spans="1:16" hidden="1" x14ac:dyDescent="0.3">
      <c r="A758" s="12">
        <v>45201</v>
      </c>
      <c r="B758" s="13" t="str">
        <f t="shared" si="68"/>
        <v>59230Gà muối 500g</v>
      </c>
      <c r="C758" s="13" t="s">
        <v>309</v>
      </c>
      <c r="D758" s="13" t="e">
        <f>+VLOOKUP(F758,[1]Ban_hang!$E$3:$G$326,3,0)</f>
        <v>#N/A</v>
      </c>
      <c r="E758" s="13" t="str">
        <f t="shared" si="69"/>
        <v>59230Gà muối 500g</v>
      </c>
      <c r="F758" s="9">
        <v>59230</v>
      </c>
      <c r="G758" s="9" t="s">
        <v>16</v>
      </c>
      <c r="H758" s="9" t="s">
        <v>27</v>
      </c>
      <c r="I758" s="8">
        <v>10</v>
      </c>
      <c r="J758" s="5">
        <v>89679</v>
      </c>
      <c r="K758" s="5">
        <v>896790</v>
      </c>
      <c r="L758" s="5">
        <v>0</v>
      </c>
      <c r="M758" s="5">
        <v>0</v>
      </c>
      <c r="N758" s="5">
        <f t="shared" si="70"/>
        <v>10</v>
      </c>
      <c r="O758" s="5">
        <v>0</v>
      </c>
      <c r="P758" s="5">
        <f t="shared" si="73"/>
        <v>10</v>
      </c>
    </row>
    <row r="759" spans="1:16" hidden="1" x14ac:dyDescent="0.3">
      <c r="A759" s="12">
        <v>45201</v>
      </c>
      <c r="B759" s="13" t="str">
        <f t="shared" si="68"/>
        <v>59230Bắp bò muối 500g</v>
      </c>
      <c r="C759" s="13" t="s">
        <v>309</v>
      </c>
      <c r="D759" s="13" t="e">
        <f>+VLOOKUP(F759,[1]Ban_hang!$E$3:$G$326,3,0)</f>
        <v>#N/A</v>
      </c>
      <c r="E759" s="13" t="str">
        <f t="shared" si="69"/>
        <v>59230Bắp bò muối 500g</v>
      </c>
      <c r="F759" s="9">
        <v>59230</v>
      </c>
      <c r="G759" s="9" t="s">
        <v>5</v>
      </c>
      <c r="H759" s="9" t="s">
        <v>27</v>
      </c>
      <c r="I759" s="8">
        <v>5</v>
      </c>
      <c r="J759" s="5">
        <v>204893</v>
      </c>
      <c r="K759" s="5">
        <v>1024465</v>
      </c>
      <c r="L759" s="5">
        <v>0</v>
      </c>
      <c r="M759" s="5">
        <v>0</v>
      </c>
      <c r="N759" s="5">
        <f t="shared" si="70"/>
        <v>5</v>
      </c>
      <c r="O759" s="5">
        <v>0</v>
      </c>
      <c r="P759" s="5">
        <f t="shared" si="73"/>
        <v>5</v>
      </c>
    </row>
    <row r="760" spans="1:16" hidden="1" x14ac:dyDescent="0.3">
      <c r="A760" s="12">
        <v>45201</v>
      </c>
      <c r="B760" s="13" t="str">
        <f t="shared" si="68"/>
        <v>59230Giò Tai Lưỡi Xào 250g</v>
      </c>
      <c r="C760" s="13" t="s">
        <v>309</v>
      </c>
      <c r="D760" s="13" t="e">
        <f>+VLOOKUP(F760,[1]Ban_hang!$E$3:$G$326,3,0)</f>
        <v>#N/A</v>
      </c>
      <c r="E760" s="13" t="str">
        <f t="shared" si="69"/>
        <v>59230Giò Tai Lưỡi Xào 250g</v>
      </c>
      <c r="F760" s="9">
        <v>59230</v>
      </c>
      <c r="G760" s="9" t="s">
        <v>10</v>
      </c>
      <c r="H760" s="9" t="s">
        <v>27</v>
      </c>
      <c r="I760" s="8">
        <v>5</v>
      </c>
      <c r="J760" s="5">
        <v>47673</v>
      </c>
      <c r="K760" s="5">
        <v>238365</v>
      </c>
      <c r="L760" s="5">
        <v>0</v>
      </c>
      <c r="M760" s="5">
        <v>0</v>
      </c>
      <c r="N760" s="5">
        <f t="shared" si="70"/>
        <v>5</v>
      </c>
      <c r="O760" s="5">
        <v>0</v>
      </c>
      <c r="P760" s="5">
        <f t="shared" si="73"/>
        <v>5</v>
      </c>
    </row>
    <row r="761" spans="1:16" hidden="1" x14ac:dyDescent="0.3">
      <c r="A761" s="12">
        <v>45201</v>
      </c>
      <c r="B761" s="13" t="str">
        <f t="shared" si="68"/>
        <v>59230Mọc Nấm Hương 250g</v>
      </c>
      <c r="C761" s="13" t="s">
        <v>309</v>
      </c>
      <c r="D761" s="13" t="e">
        <f>+VLOOKUP(F761,[1]Ban_hang!$E$3:$G$326,3,0)</f>
        <v>#N/A</v>
      </c>
      <c r="E761" s="13" t="str">
        <f t="shared" si="69"/>
        <v>59230Mọc Nấm Hương 250g</v>
      </c>
      <c r="F761" s="9">
        <v>59230</v>
      </c>
      <c r="G761" s="9" t="s">
        <v>6</v>
      </c>
      <c r="H761" s="9" t="s">
        <v>27</v>
      </c>
      <c r="I761" s="8">
        <v>5</v>
      </c>
      <c r="J761" s="5">
        <v>43700</v>
      </c>
      <c r="K761" s="5">
        <v>218500</v>
      </c>
      <c r="L761" s="5">
        <v>0</v>
      </c>
      <c r="M761" s="5">
        <v>0</v>
      </c>
      <c r="N761" s="5">
        <f t="shared" si="70"/>
        <v>5</v>
      </c>
      <c r="O761" s="5">
        <v>0</v>
      </c>
      <c r="P761" s="5">
        <f t="shared" si="73"/>
        <v>5</v>
      </c>
    </row>
    <row r="762" spans="1:16" hidden="1" x14ac:dyDescent="0.3">
      <c r="A762" s="12">
        <v>45201</v>
      </c>
      <c r="B762" s="13" t="str">
        <f t="shared" si="68"/>
        <v>59231Chân giò heo muối 300g</v>
      </c>
      <c r="C762" s="13" t="s">
        <v>307</v>
      </c>
      <c r="D762" s="13" t="e">
        <f>+VLOOKUP(F762,[1]Ban_hang!$E$3:$G$326,3,0)</f>
        <v>#N/A</v>
      </c>
      <c r="E762" s="13" t="str">
        <f t="shared" si="69"/>
        <v>59231Chân giò heo muối 300g</v>
      </c>
      <c r="F762" s="9">
        <v>59231</v>
      </c>
      <c r="G762" s="9" t="s">
        <v>15</v>
      </c>
      <c r="H762" s="9" t="s">
        <v>27</v>
      </c>
      <c r="I762" s="8">
        <v>4</v>
      </c>
      <c r="J762" s="5">
        <v>69759</v>
      </c>
      <c r="K762" s="5">
        <v>279036</v>
      </c>
      <c r="L762" s="5">
        <v>0</v>
      </c>
      <c r="M762" s="5">
        <v>0</v>
      </c>
      <c r="N762" s="5">
        <f t="shared" si="70"/>
        <v>4</v>
      </c>
      <c r="O762" s="5">
        <v>0</v>
      </c>
      <c r="P762" s="5">
        <f t="shared" si="73"/>
        <v>4</v>
      </c>
    </row>
    <row r="763" spans="1:16" hidden="1" x14ac:dyDescent="0.3">
      <c r="A763" s="12">
        <v>45201</v>
      </c>
      <c r="B763" s="13" t="str">
        <f t="shared" si="68"/>
        <v>59231Gà muối 500g</v>
      </c>
      <c r="C763" s="13" t="s">
        <v>307</v>
      </c>
      <c r="D763" s="13" t="e">
        <f>+VLOOKUP(F763,[1]Ban_hang!$E$3:$G$326,3,0)</f>
        <v>#N/A</v>
      </c>
      <c r="E763" s="13" t="str">
        <f t="shared" si="69"/>
        <v>59231Gà muối 500g</v>
      </c>
      <c r="F763" s="9">
        <v>59231</v>
      </c>
      <c r="G763" s="9" t="s">
        <v>16</v>
      </c>
      <c r="H763" s="9" t="s">
        <v>27</v>
      </c>
      <c r="I763" s="8">
        <v>5</v>
      </c>
      <c r="J763" s="5">
        <v>89679</v>
      </c>
      <c r="K763" s="5">
        <v>448395</v>
      </c>
      <c r="L763" s="5">
        <v>0</v>
      </c>
      <c r="M763" s="5">
        <v>0</v>
      </c>
      <c r="N763" s="5">
        <f t="shared" si="70"/>
        <v>5</v>
      </c>
      <c r="O763" s="5">
        <v>0</v>
      </c>
      <c r="P763" s="5">
        <f t="shared" si="73"/>
        <v>5</v>
      </c>
    </row>
    <row r="764" spans="1:16" hidden="1" x14ac:dyDescent="0.3">
      <c r="A764" s="12">
        <v>45201</v>
      </c>
      <c r="B764" s="13" t="str">
        <f t="shared" si="68"/>
        <v>59231Mọc Nấm Hương 250g</v>
      </c>
      <c r="C764" s="13" t="s">
        <v>307</v>
      </c>
      <c r="D764" s="13" t="e">
        <f>+VLOOKUP(F764,[1]Ban_hang!$E$3:$G$326,3,0)</f>
        <v>#N/A</v>
      </c>
      <c r="E764" s="13" t="str">
        <f t="shared" si="69"/>
        <v>59231Mọc Nấm Hương 250g</v>
      </c>
      <c r="F764" s="9">
        <v>59231</v>
      </c>
      <c r="G764" s="9" t="s">
        <v>6</v>
      </c>
      <c r="H764" s="9" t="s">
        <v>27</v>
      </c>
      <c r="I764" s="8">
        <v>5</v>
      </c>
      <c r="J764" s="5">
        <v>43700</v>
      </c>
      <c r="K764" s="5">
        <v>218500</v>
      </c>
      <c r="L764" s="5">
        <v>0</v>
      </c>
      <c r="M764" s="5">
        <v>0</v>
      </c>
      <c r="N764" s="5">
        <f t="shared" si="70"/>
        <v>5</v>
      </c>
      <c r="O764" s="5">
        <v>0</v>
      </c>
      <c r="P764" s="5">
        <f t="shared" si="73"/>
        <v>5</v>
      </c>
    </row>
    <row r="765" spans="1:16" hidden="1" x14ac:dyDescent="0.3">
      <c r="A765" s="12">
        <v>45201</v>
      </c>
      <c r="B765" s="13" t="str">
        <f t="shared" si="68"/>
        <v>59262Chân giò heo muối 300g</v>
      </c>
      <c r="C765" s="13" t="s">
        <v>330</v>
      </c>
      <c r="D765" s="13" t="e">
        <f>+VLOOKUP(F765,[1]Ban_hang!$E$3:$G$326,3,0)</f>
        <v>#N/A</v>
      </c>
      <c r="E765" s="13" t="str">
        <f t="shared" si="69"/>
        <v>59262Chân giò heo muối 300g</v>
      </c>
      <c r="F765" s="9">
        <v>59262</v>
      </c>
      <c r="G765" s="9" t="s">
        <v>15</v>
      </c>
      <c r="H765" s="9" t="s">
        <v>27</v>
      </c>
      <c r="I765" s="8">
        <v>10</v>
      </c>
      <c r="J765" s="5">
        <v>69759</v>
      </c>
      <c r="K765" s="5">
        <v>697590</v>
      </c>
      <c r="L765" s="5">
        <v>0</v>
      </c>
      <c r="M765" s="5">
        <v>0</v>
      </c>
      <c r="N765" s="5">
        <f t="shared" si="70"/>
        <v>10</v>
      </c>
      <c r="O765" s="5">
        <v>0</v>
      </c>
      <c r="P765" s="5">
        <f t="shared" si="73"/>
        <v>10</v>
      </c>
    </row>
    <row r="766" spans="1:16" hidden="1" x14ac:dyDescent="0.3">
      <c r="A766" s="12">
        <v>45201</v>
      </c>
      <c r="B766" s="13" t="str">
        <f t="shared" si="68"/>
        <v>59262Gà muối 500g</v>
      </c>
      <c r="C766" s="13" t="s">
        <v>330</v>
      </c>
      <c r="D766" s="13" t="e">
        <f>+VLOOKUP(F766,[1]Ban_hang!$E$3:$G$326,3,0)</f>
        <v>#N/A</v>
      </c>
      <c r="E766" s="13" t="str">
        <f t="shared" si="69"/>
        <v>59262Gà muối 500g</v>
      </c>
      <c r="F766" s="9">
        <v>59262</v>
      </c>
      <c r="G766" s="9" t="s">
        <v>16</v>
      </c>
      <c r="H766" s="9" t="s">
        <v>27</v>
      </c>
      <c r="I766" s="8">
        <v>3</v>
      </c>
      <c r="J766" s="5">
        <v>89679</v>
      </c>
      <c r="K766" s="5">
        <v>269037</v>
      </c>
      <c r="L766" s="5">
        <v>0</v>
      </c>
      <c r="M766" s="5">
        <v>0</v>
      </c>
      <c r="N766" s="5">
        <f t="shared" si="70"/>
        <v>3</v>
      </c>
      <c r="O766" s="5">
        <v>0</v>
      </c>
      <c r="P766" s="5">
        <f t="shared" si="73"/>
        <v>3</v>
      </c>
    </row>
    <row r="767" spans="1:16" hidden="1" x14ac:dyDescent="0.3">
      <c r="A767" s="12">
        <v>45201</v>
      </c>
      <c r="B767" s="13" t="str">
        <f t="shared" si="68"/>
        <v>59262Giò Tai Lưỡi Xào 250g</v>
      </c>
      <c r="C767" s="13" t="s">
        <v>330</v>
      </c>
      <c r="D767" s="13" t="e">
        <f>+VLOOKUP(F767,[1]Ban_hang!$E$3:$G$326,3,0)</f>
        <v>#N/A</v>
      </c>
      <c r="E767" s="13" t="str">
        <f t="shared" si="69"/>
        <v>59262Giò Tai Lưỡi Xào 250g</v>
      </c>
      <c r="F767" s="9">
        <v>59262</v>
      </c>
      <c r="G767" s="9" t="s">
        <v>10</v>
      </c>
      <c r="H767" s="9" t="s">
        <v>27</v>
      </c>
      <c r="I767" s="8">
        <v>5</v>
      </c>
      <c r="J767" s="5">
        <v>47673</v>
      </c>
      <c r="K767" s="5">
        <v>238365</v>
      </c>
      <c r="L767" s="5">
        <v>0</v>
      </c>
      <c r="M767" s="5">
        <v>0</v>
      </c>
      <c r="N767" s="5">
        <f t="shared" si="70"/>
        <v>5</v>
      </c>
      <c r="O767" s="5">
        <v>0</v>
      </c>
      <c r="P767" s="5">
        <f t="shared" si="73"/>
        <v>5</v>
      </c>
    </row>
    <row r="768" spans="1:16" hidden="1" x14ac:dyDescent="0.3">
      <c r="A768" s="12">
        <v>45201</v>
      </c>
      <c r="B768" s="13" t="str">
        <f t="shared" si="68"/>
        <v>59263Chân giò heo muối 300g</v>
      </c>
      <c r="C768" s="13" t="s">
        <v>303</v>
      </c>
      <c r="D768" s="13" t="e">
        <f>+VLOOKUP(F768,[1]Ban_hang!$E$3:$G$326,3,0)</f>
        <v>#N/A</v>
      </c>
      <c r="E768" s="13" t="str">
        <f t="shared" si="69"/>
        <v>59263Chân giò heo muối 300g</v>
      </c>
      <c r="F768" s="9">
        <v>59263</v>
      </c>
      <c r="G768" s="9" t="s">
        <v>15</v>
      </c>
      <c r="H768" s="9" t="s">
        <v>27</v>
      </c>
      <c r="I768" s="8">
        <v>10</v>
      </c>
      <c r="J768" s="5">
        <v>69759</v>
      </c>
      <c r="K768" s="5">
        <v>697590</v>
      </c>
      <c r="L768" s="5">
        <v>0</v>
      </c>
      <c r="M768" s="5">
        <v>0</v>
      </c>
      <c r="N768" s="5">
        <f t="shared" si="70"/>
        <v>10</v>
      </c>
      <c r="O768" s="5">
        <v>0</v>
      </c>
      <c r="P768" s="5">
        <f t="shared" si="73"/>
        <v>10</v>
      </c>
    </row>
    <row r="769" spans="1:17" hidden="1" x14ac:dyDescent="0.3">
      <c r="A769" s="12">
        <v>45201</v>
      </c>
      <c r="B769" s="13" t="str">
        <f t="shared" si="68"/>
        <v>59263Chân giò heo muối 500g</v>
      </c>
      <c r="C769" s="13" t="s">
        <v>303</v>
      </c>
      <c r="D769" s="13" t="e">
        <f>+VLOOKUP(F769,[1]Ban_hang!$E$3:$G$326,3,0)</f>
        <v>#N/A</v>
      </c>
      <c r="E769" s="13" t="str">
        <f t="shared" si="69"/>
        <v>59263Chân giò heo muối 500g</v>
      </c>
      <c r="F769" s="9">
        <v>59263</v>
      </c>
      <c r="G769" s="9" t="s">
        <v>14</v>
      </c>
      <c r="H769" s="9" t="s">
        <v>27</v>
      </c>
      <c r="I769" s="8">
        <v>5</v>
      </c>
      <c r="J769" s="5">
        <v>113113</v>
      </c>
      <c r="K769" s="5">
        <v>565565</v>
      </c>
      <c r="L769" s="5">
        <v>0</v>
      </c>
      <c r="M769" s="5">
        <v>0</v>
      </c>
      <c r="N769" s="5">
        <f t="shared" si="70"/>
        <v>5</v>
      </c>
      <c r="O769" s="5">
        <v>0</v>
      </c>
      <c r="P769" s="5">
        <f t="shared" si="73"/>
        <v>5</v>
      </c>
    </row>
    <row r="770" spans="1:17" hidden="1" x14ac:dyDescent="0.3">
      <c r="A770" s="12">
        <v>45201</v>
      </c>
      <c r="B770" s="13" t="str">
        <f t="shared" si="68"/>
        <v>59263Bắp bò muối 200g</v>
      </c>
      <c r="C770" s="13" t="s">
        <v>303</v>
      </c>
      <c r="D770" s="13" t="e">
        <f>+VLOOKUP(F770,[1]Ban_hang!$E$3:$G$326,3,0)</f>
        <v>#N/A</v>
      </c>
      <c r="E770" s="13" t="str">
        <f t="shared" si="69"/>
        <v>59263Bắp bò muối 200g</v>
      </c>
      <c r="F770" s="9">
        <v>59263</v>
      </c>
      <c r="G770" s="9" t="s">
        <v>17</v>
      </c>
      <c r="H770" s="9" t="s">
        <v>27</v>
      </c>
      <c r="I770" s="8">
        <v>5</v>
      </c>
      <c r="J770" s="5">
        <v>83398</v>
      </c>
      <c r="K770" s="5">
        <v>416990</v>
      </c>
      <c r="L770" s="5">
        <v>0</v>
      </c>
      <c r="M770" s="5">
        <v>0</v>
      </c>
      <c r="N770" s="5">
        <f t="shared" si="70"/>
        <v>5</v>
      </c>
      <c r="O770" s="5">
        <v>0</v>
      </c>
      <c r="P770" s="5">
        <f t="shared" si="73"/>
        <v>5</v>
      </c>
    </row>
    <row r="771" spans="1:17" hidden="1" x14ac:dyDescent="0.3">
      <c r="A771" s="12">
        <v>45201</v>
      </c>
      <c r="B771" s="13" t="str">
        <f t="shared" si="68"/>
        <v>59263Bắp bò muối 300g</v>
      </c>
      <c r="C771" s="13" t="s">
        <v>303</v>
      </c>
      <c r="D771" s="13" t="e">
        <f>+VLOOKUP(F771,[1]Ban_hang!$E$3:$G$326,3,0)</f>
        <v>#N/A</v>
      </c>
      <c r="E771" s="13" t="str">
        <f t="shared" si="69"/>
        <v>59263Bắp bò muối 300g</v>
      </c>
      <c r="F771" s="9">
        <v>59263</v>
      </c>
      <c r="G771" s="9" t="s">
        <v>8</v>
      </c>
      <c r="H771" s="9" t="s">
        <v>27</v>
      </c>
      <c r="I771" s="8">
        <v>5</v>
      </c>
      <c r="J771" s="5">
        <v>124376</v>
      </c>
      <c r="K771" s="5">
        <v>621880</v>
      </c>
      <c r="L771" s="5">
        <v>0</v>
      </c>
      <c r="M771" s="5">
        <v>0</v>
      </c>
      <c r="N771" s="5">
        <f t="shared" si="70"/>
        <v>5</v>
      </c>
      <c r="O771" s="5">
        <v>0</v>
      </c>
      <c r="P771" s="5">
        <f t="shared" si="73"/>
        <v>5</v>
      </c>
    </row>
    <row r="772" spans="1:17" hidden="1" x14ac:dyDescent="0.3">
      <c r="A772" s="12">
        <v>45201</v>
      </c>
      <c r="B772" s="13" t="str">
        <f t="shared" si="68"/>
        <v>59263Giò Tai Lưỡi Xào 250g</v>
      </c>
      <c r="C772" s="13" t="s">
        <v>303</v>
      </c>
      <c r="D772" s="13" t="e">
        <f>+VLOOKUP(F772,[1]Ban_hang!$E$3:$G$326,3,0)</f>
        <v>#N/A</v>
      </c>
      <c r="E772" s="13" t="str">
        <f t="shared" si="69"/>
        <v>59263Giò Tai Lưỡi Xào 250g</v>
      </c>
      <c r="F772" s="9">
        <v>59263</v>
      </c>
      <c r="G772" s="9" t="s">
        <v>10</v>
      </c>
      <c r="H772" s="9" t="s">
        <v>27</v>
      </c>
      <c r="I772" s="8">
        <v>5</v>
      </c>
      <c r="J772" s="5">
        <v>47673</v>
      </c>
      <c r="K772" s="5">
        <v>238365</v>
      </c>
      <c r="L772" s="5">
        <v>0</v>
      </c>
      <c r="M772" s="5">
        <v>0</v>
      </c>
      <c r="N772" s="5">
        <f t="shared" si="70"/>
        <v>5</v>
      </c>
      <c r="O772" s="5">
        <v>0</v>
      </c>
      <c r="P772" s="5">
        <f t="shared" si="73"/>
        <v>5</v>
      </c>
    </row>
    <row r="773" spans="1:17" hidden="1" x14ac:dyDescent="0.3">
      <c r="A773" s="12">
        <v>45201</v>
      </c>
      <c r="B773" s="13" t="str">
        <f t="shared" ref="B773:B836" si="74">+F773&amp;G773</f>
        <v>59264Chân giò heo muối 300g</v>
      </c>
      <c r="C773" s="13" t="s">
        <v>316</v>
      </c>
      <c r="D773" s="13" t="e">
        <f>+VLOOKUP(F773,[1]Ban_hang!$E$3:$G$326,3,0)</f>
        <v>#N/A</v>
      </c>
      <c r="E773" s="13" t="str">
        <f t="shared" si="69"/>
        <v>59264Chân giò heo muối 300g</v>
      </c>
      <c r="F773" s="9">
        <v>59264</v>
      </c>
      <c r="G773" s="9" t="s">
        <v>15</v>
      </c>
      <c r="H773" s="9" t="s">
        <v>27</v>
      </c>
      <c r="I773" s="8">
        <v>5</v>
      </c>
      <c r="J773" s="5">
        <v>69759</v>
      </c>
      <c r="K773" s="5">
        <v>348795</v>
      </c>
      <c r="L773" s="5">
        <v>0</v>
      </c>
      <c r="M773" s="5">
        <v>0</v>
      </c>
      <c r="N773" s="5">
        <f t="shared" si="70"/>
        <v>5</v>
      </c>
      <c r="O773" s="5">
        <v>0</v>
      </c>
      <c r="P773" s="5">
        <f t="shared" si="73"/>
        <v>5</v>
      </c>
    </row>
    <row r="774" spans="1:17" hidden="1" x14ac:dyDescent="0.3">
      <c r="A774" s="12">
        <v>45201</v>
      </c>
      <c r="B774" s="13" t="str">
        <f t="shared" si="74"/>
        <v>59264Chân giò heo muối 500g</v>
      </c>
      <c r="C774" s="13" t="s">
        <v>316</v>
      </c>
      <c r="D774" s="13" t="e">
        <f>+VLOOKUP(F774,[1]Ban_hang!$E$3:$G$326,3,0)</f>
        <v>#N/A</v>
      </c>
      <c r="E774" s="13" t="str">
        <f t="shared" ref="E774:E837" si="75">+F774&amp;G774</f>
        <v>59264Chân giò heo muối 500g</v>
      </c>
      <c r="F774" s="9">
        <v>59264</v>
      </c>
      <c r="G774" s="9" t="s">
        <v>14</v>
      </c>
      <c r="H774" s="9" t="s">
        <v>27</v>
      </c>
      <c r="I774" s="8">
        <v>3</v>
      </c>
      <c r="J774" s="5">
        <v>113113</v>
      </c>
      <c r="K774" s="5">
        <v>339339</v>
      </c>
      <c r="L774" s="5">
        <v>0</v>
      </c>
      <c r="M774" s="5">
        <v>0</v>
      </c>
      <c r="N774" s="5">
        <f t="shared" ref="N774:N837" si="76">+I774-M774</f>
        <v>3</v>
      </c>
      <c r="O774" s="5">
        <v>0</v>
      </c>
      <c r="P774" s="5">
        <f t="shared" si="73"/>
        <v>3</v>
      </c>
      <c r="Q774" s="38">
        <v>1</v>
      </c>
    </row>
    <row r="775" spans="1:17" hidden="1" x14ac:dyDescent="0.3">
      <c r="A775" s="12">
        <v>45201</v>
      </c>
      <c r="B775" s="13" t="str">
        <f t="shared" si="74"/>
        <v>59264Gà muối 500g</v>
      </c>
      <c r="C775" s="13" t="s">
        <v>316</v>
      </c>
      <c r="D775" s="13" t="e">
        <f>+VLOOKUP(F775,[1]Ban_hang!$E$3:$G$326,3,0)</f>
        <v>#N/A</v>
      </c>
      <c r="E775" s="13" t="str">
        <f t="shared" si="75"/>
        <v>59264Gà muối 500g</v>
      </c>
      <c r="F775" s="9">
        <v>59264</v>
      </c>
      <c r="G775" s="9" t="s">
        <v>16</v>
      </c>
      <c r="H775" s="9" t="s">
        <v>27</v>
      </c>
      <c r="I775" s="8">
        <v>3</v>
      </c>
      <c r="J775" s="5">
        <v>89679</v>
      </c>
      <c r="K775" s="5">
        <v>269037</v>
      </c>
      <c r="L775" s="5">
        <v>0</v>
      </c>
      <c r="M775" s="5">
        <v>0</v>
      </c>
      <c r="N775" s="5">
        <f t="shared" si="76"/>
        <v>3</v>
      </c>
      <c r="O775" s="5">
        <v>0</v>
      </c>
      <c r="P775" s="5">
        <f t="shared" si="73"/>
        <v>3</v>
      </c>
    </row>
    <row r="776" spans="1:17" hidden="1" x14ac:dyDescent="0.3">
      <c r="A776" s="12">
        <v>45201</v>
      </c>
      <c r="B776" s="13" t="str">
        <f t="shared" si="74"/>
        <v>59264Giò Tai Lưỡi Xào 250g</v>
      </c>
      <c r="C776" s="13" t="s">
        <v>316</v>
      </c>
      <c r="D776" s="13" t="e">
        <f>+VLOOKUP(F776,[1]Ban_hang!$E$3:$G$326,3,0)</f>
        <v>#N/A</v>
      </c>
      <c r="E776" s="13" t="str">
        <f t="shared" si="75"/>
        <v>59264Giò Tai Lưỡi Xào 250g</v>
      </c>
      <c r="F776" s="9">
        <v>59264</v>
      </c>
      <c r="G776" s="9" t="s">
        <v>10</v>
      </c>
      <c r="H776" s="9" t="s">
        <v>27</v>
      </c>
      <c r="I776" s="8">
        <v>5</v>
      </c>
      <c r="J776" s="5">
        <v>47673</v>
      </c>
      <c r="K776" s="5">
        <v>238365</v>
      </c>
      <c r="L776" s="5">
        <v>0</v>
      </c>
      <c r="M776" s="5">
        <v>0</v>
      </c>
      <c r="N776" s="5">
        <f t="shared" si="76"/>
        <v>5</v>
      </c>
      <c r="O776" s="5">
        <v>0</v>
      </c>
      <c r="P776" s="5">
        <f t="shared" si="73"/>
        <v>5</v>
      </c>
    </row>
    <row r="777" spans="1:17" hidden="1" x14ac:dyDescent="0.3">
      <c r="A777" s="12">
        <v>45201</v>
      </c>
      <c r="B777" s="13" t="str">
        <f t="shared" si="74"/>
        <v>59265Gà muối 500g</v>
      </c>
      <c r="C777" s="13" t="s">
        <v>337</v>
      </c>
      <c r="D777" s="13" t="e">
        <f>+VLOOKUP(F777,[1]Ban_hang!$E$3:$G$326,3,0)</f>
        <v>#N/A</v>
      </c>
      <c r="E777" s="13" t="str">
        <f t="shared" si="75"/>
        <v>59265Gà muối 500g</v>
      </c>
      <c r="F777" s="9">
        <v>59265</v>
      </c>
      <c r="G777" s="9" t="s">
        <v>16</v>
      </c>
      <c r="H777" s="9" t="s">
        <v>27</v>
      </c>
      <c r="I777" s="8">
        <v>5</v>
      </c>
      <c r="J777" s="5">
        <v>89679</v>
      </c>
      <c r="K777" s="5">
        <v>448395</v>
      </c>
      <c r="L777" s="5">
        <v>0</v>
      </c>
      <c r="M777" s="5">
        <v>0</v>
      </c>
      <c r="N777" s="5">
        <f t="shared" si="76"/>
        <v>5</v>
      </c>
      <c r="O777" s="5">
        <v>0</v>
      </c>
      <c r="P777" s="5">
        <f t="shared" si="73"/>
        <v>5</v>
      </c>
    </row>
    <row r="778" spans="1:17" x14ac:dyDescent="0.3">
      <c r="A778" s="12">
        <v>45201</v>
      </c>
      <c r="B778" s="13" t="str">
        <f t="shared" si="74"/>
        <v>59270Chân giò heo muối 300g</v>
      </c>
      <c r="C778" s="13" t="s">
        <v>306</v>
      </c>
      <c r="D778" s="13" t="e">
        <f>+VLOOKUP(F778,[1]Ban_hang!$E$3:$G$326,3,0)</f>
        <v>#N/A</v>
      </c>
      <c r="E778" s="13" t="str">
        <f t="shared" si="75"/>
        <v>59270Chân giò heo muối 300g</v>
      </c>
      <c r="F778" s="9">
        <v>59270</v>
      </c>
      <c r="G778" s="9" t="s">
        <v>15</v>
      </c>
      <c r="H778" s="9" t="s">
        <v>27</v>
      </c>
      <c r="I778" s="8">
        <v>2</v>
      </c>
      <c r="J778" s="5">
        <v>69759</v>
      </c>
      <c r="K778" s="5">
        <v>139518</v>
      </c>
      <c r="L778" s="5">
        <v>0</v>
      </c>
      <c r="M778" s="5">
        <v>0</v>
      </c>
      <c r="N778" s="5">
        <f t="shared" si="76"/>
        <v>2</v>
      </c>
      <c r="O778" s="5">
        <v>0</v>
      </c>
      <c r="P778" s="5">
        <f t="shared" si="73"/>
        <v>2</v>
      </c>
      <c r="Q778" s="38">
        <v>1</v>
      </c>
    </row>
    <row r="779" spans="1:17" x14ac:dyDescent="0.3">
      <c r="A779" s="12">
        <v>45201</v>
      </c>
      <c r="B779" s="13" t="str">
        <f t="shared" si="74"/>
        <v>59270Tai heo muối 200g</v>
      </c>
      <c r="C779" s="13" t="s">
        <v>306</v>
      </c>
      <c r="D779" s="13" t="e">
        <f>+VLOOKUP(F779,[1]Ban_hang!$E$3:$G$326,3,0)</f>
        <v>#N/A</v>
      </c>
      <c r="E779" s="13" t="str">
        <f t="shared" si="75"/>
        <v>59270Tai heo muối 200g</v>
      </c>
      <c r="F779" s="9">
        <v>59270</v>
      </c>
      <c r="G779" s="9" t="s">
        <v>22</v>
      </c>
      <c r="H779" s="9" t="s">
        <v>27</v>
      </c>
      <c r="I779" s="8">
        <v>3</v>
      </c>
      <c r="J779" s="5">
        <v>44893</v>
      </c>
      <c r="K779" s="5">
        <v>134679</v>
      </c>
      <c r="L779" s="5">
        <v>0</v>
      </c>
      <c r="M779" s="5">
        <v>0</v>
      </c>
      <c r="N779" s="5">
        <f t="shared" si="76"/>
        <v>3</v>
      </c>
      <c r="O779" s="5">
        <v>0</v>
      </c>
      <c r="P779" s="5">
        <f t="shared" si="73"/>
        <v>3</v>
      </c>
    </row>
    <row r="780" spans="1:17" x14ac:dyDescent="0.3">
      <c r="A780" s="12">
        <v>45201</v>
      </c>
      <c r="B780" s="13" t="str">
        <f t="shared" si="74"/>
        <v>59270Gà muối 500g</v>
      </c>
      <c r="C780" s="13" t="s">
        <v>306</v>
      </c>
      <c r="D780" s="13" t="e">
        <f>+VLOOKUP(F780,[1]Ban_hang!$E$3:$G$326,3,0)</f>
        <v>#N/A</v>
      </c>
      <c r="E780" s="13" t="str">
        <f t="shared" si="75"/>
        <v>59270Gà muối 500g</v>
      </c>
      <c r="F780" s="9">
        <v>59270</v>
      </c>
      <c r="G780" s="9" t="s">
        <v>16</v>
      </c>
      <c r="H780" s="9" t="s">
        <v>27</v>
      </c>
      <c r="I780" s="8">
        <v>3</v>
      </c>
      <c r="J780" s="5">
        <v>89679</v>
      </c>
      <c r="K780" s="5">
        <v>269037</v>
      </c>
      <c r="L780" s="5">
        <v>0</v>
      </c>
      <c r="M780" s="5">
        <v>0</v>
      </c>
      <c r="N780" s="5">
        <f t="shared" si="76"/>
        <v>3</v>
      </c>
      <c r="O780" s="5">
        <v>0</v>
      </c>
      <c r="P780" s="5">
        <f t="shared" si="73"/>
        <v>3</v>
      </c>
      <c r="Q780" s="38">
        <v>1</v>
      </c>
    </row>
    <row r="781" spans="1:17" x14ac:dyDescent="0.3">
      <c r="A781" s="12">
        <v>45201</v>
      </c>
      <c r="B781" s="13" t="str">
        <f t="shared" si="74"/>
        <v>59270Bắp bò muối 200g</v>
      </c>
      <c r="C781" s="13" t="s">
        <v>306</v>
      </c>
      <c r="D781" s="13" t="e">
        <f>+VLOOKUP(F781,[1]Ban_hang!$E$3:$G$326,3,0)</f>
        <v>#N/A</v>
      </c>
      <c r="E781" s="13" t="str">
        <f t="shared" si="75"/>
        <v>59270Bắp bò muối 200g</v>
      </c>
      <c r="F781" s="9">
        <v>59270</v>
      </c>
      <c r="G781" s="9" t="s">
        <v>17</v>
      </c>
      <c r="H781" s="9" t="s">
        <v>27</v>
      </c>
      <c r="I781" s="8">
        <v>3</v>
      </c>
      <c r="J781" s="5">
        <v>83398</v>
      </c>
      <c r="K781" s="5">
        <v>250194</v>
      </c>
      <c r="L781" s="5">
        <v>0</v>
      </c>
      <c r="M781" s="5">
        <v>0</v>
      </c>
      <c r="N781" s="5">
        <f t="shared" si="76"/>
        <v>3</v>
      </c>
      <c r="O781" s="5">
        <v>0</v>
      </c>
      <c r="P781" s="5">
        <f t="shared" si="73"/>
        <v>3</v>
      </c>
    </row>
    <row r="782" spans="1:17" x14ac:dyDescent="0.3">
      <c r="A782" s="12">
        <v>45201</v>
      </c>
      <c r="B782" s="13" t="str">
        <f t="shared" si="74"/>
        <v>59270Mọc Nấm Hương 250g</v>
      </c>
      <c r="C782" s="13" t="s">
        <v>306</v>
      </c>
      <c r="D782" s="13" t="e">
        <f>+VLOOKUP(F782,[1]Ban_hang!$E$3:$G$326,3,0)</f>
        <v>#N/A</v>
      </c>
      <c r="E782" s="13" t="str">
        <f t="shared" si="75"/>
        <v>59270Mọc Nấm Hương 250g</v>
      </c>
      <c r="F782" s="9">
        <v>59270</v>
      </c>
      <c r="G782" s="9" t="s">
        <v>6</v>
      </c>
      <c r="H782" s="9" t="s">
        <v>27</v>
      </c>
      <c r="I782" s="8">
        <v>5</v>
      </c>
      <c r="J782" s="5">
        <v>43700</v>
      </c>
      <c r="K782" s="5">
        <v>218500</v>
      </c>
      <c r="L782" s="5">
        <v>0</v>
      </c>
      <c r="M782" s="5">
        <v>0</v>
      </c>
      <c r="N782" s="5">
        <f t="shared" si="76"/>
        <v>5</v>
      </c>
      <c r="O782" s="5">
        <v>0</v>
      </c>
      <c r="P782" s="5">
        <f t="shared" si="73"/>
        <v>5</v>
      </c>
    </row>
    <row r="783" spans="1:17" hidden="1" x14ac:dyDescent="0.3">
      <c r="A783" s="12">
        <v>45201</v>
      </c>
      <c r="B783" s="13" t="str">
        <f t="shared" si="74"/>
        <v>59290Chân giò heo muối 300g</v>
      </c>
      <c r="C783" s="13" t="s">
        <v>332</v>
      </c>
      <c r="D783" s="13" t="e">
        <f>+VLOOKUP(F783,[1]Ban_hang!$E$3:$G$326,3,0)</f>
        <v>#N/A</v>
      </c>
      <c r="E783" s="13" t="str">
        <f t="shared" si="75"/>
        <v>59290Chân giò heo muối 300g</v>
      </c>
      <c r="F783" s="9">
        <v>59290</v>
      </c>
      <c r="G783" s="9" t="s">
        <v>15</v>
      </c>
      <c r="H783" s="9" t="s">
        <v>27</v>
      </c>
      <c r="I783" s="8">
        <v>2</v>
      </c>
      <c r="J783" s="5">
        <v>69759</v>
      </c>
      <c r="K783" s="5">
        <v>139518</v>
      </c>
      <c r="L783" s="5">
        <v>0</v>
      </c>
      <c r="M783" s="5">
        <v>0</v>
      </c>
      <c r="N783" s="5">
        <f t="shared" si="76"/>
        <v>2</v>
      </c>
      <c r="O783" s="5">
        <v>0</v>
      </c>
      <c r="P783" s="5">
        <f t="shared" si="73"/>
        <v>2</v>
      </c>
    </row>
    <row r="784" spans="1:17" hidden="1" x14ac:dyDescent="0.3">
      <c r="A784" s="12">
        <v>45201</v>
      </c>
      <c r="B784" s="13" t="str">
        <f t="shared" si="74"/>
        <v>59290Tai heo muối 200g</v>
      </c>
      <c r="C784" s="13" t="s">
        <v>332</v>
      </c>
      <c r="D784" s="13" t="e">
        <f>+VLOOKUP(F784,[1]Ban_hang!$E$3:$G$326,3,0)</f>
        <v>#N/A</v>
      </c>
      <c r="E784" s="13" t="str">
        <f t="shared" si="75"/>
        <v>59290Tai heo muối 200g</v>
      </c>
      <c r="F784" s="9">
        <v>59290</v>
      </c>
      <c r="G784" s="9" t="s">
        <v>22</v>
      </c>
      <c r="H784" s="9" t="s">
        <v>27</v>
      </c>
      <c r="I784" s="8">
        <v>2</v>
      </c>
      <c r="J784" s="5">
        <v>44893</v>
      </c>
      <c r="K784" s="5">
        <v>89786</v>
      </c>
      <c r="L784" s="5">
        <v>0</v>
      </c>
      <c r="M784" s="5">
        <v>0</v>
      </c>
      <c r="N784" s="5">
        <f t="shared" si="76"/>
        <v>2</v>
      </c>
      <c r="O784" s="5">
        <v>0</v>
      </c>
      <c r="P784" s="5">
        <f t="shared" si="73"/>
        <v>2</v>
      </c>
    </row>
    <row r="785" spans="1:17" hidden="1" x14ac:dyDescent="0.3">
      <c r="A785" s="12">
        <v>45201</v>
      </c>
      <c r="B785" s="13" t="str">
        <f t="shared" si="74"/>
        <v>59290Gà muối 500g</v>
      </c>
      <c r="C785" s="13" t="s">
        <v>332</v>
      </c>
      <c r="D785" s="13" t="e">
        <f>+VLOOKUP(F785,[1]Ban_hang!$E$3:$G$326,3,0)</f>
        <v>#N/A</v>
      </c>
      <c r="E785" s="13" t="str">
        <f t="shared" si="75"/>
        <v>59290Gà muối 500g</v>
      </c>
      <c r="F785" s="9">
        <v>59290</v>
      </c>
      <c r="G785" s="9" t="s">
        <v>16</v>
      </c>
      <c r="H785" s="9" t="s">
        <v>27</v>
      </c>
      <c r="I785" s="8">
        <v>6</v>
      </c>
      <c r="J785" s="5">
        <v>89679</v>
      </c>
      <c r="K785" s="5">
        <v>538074</v>
      </c>
      <c r="L785" s="5">
        <v>0</v>
      </c>
      <c r="M785" s="5">
        <v>0</v>
      </c>
      <c r="N785" s="5">
        <f t="shared" si="76"/>
        <v>6</v>
      </c>
      <c r="O785" s="5">
        <v>0</v>
      </c>
      <c r="P785" s="5">
        <f t="shared" si="73"/>
        <v>6</v>
      </c>
    </row>
    <row r="786" spans="1:17" hidden="1" x14ac:dyDescent="0.3">
      <c r="A786" s="12">
        <v>45203</v>
      </c>
      <c r="B786" s="13" t="str">
        <f t="shared" si="74"/>
        <v>59386Giò Tai Lưỡi Xào 250g</v>
      </c>
      <c r="C786" s="13" t="s">
        <v>329</v>
      </c>
      <c r="D786" s="13" t="e">
        <f>+VLOOKUP(F786,[1]Ban_hang!$E$3:$G$326,3,0)</f>
        <v>#N/A</v>
      </c>
      <c r="E786" s="13" t="str">
        <f t="shared" si="75"/>
        <v>59386Giò Tai Lưỡi Xào 250g</v>
      </c>
      <c r="F786" s="9">
        <v>59386</v>
      </c>
      <c r="G786" s="9" t="s">
        <v>10</v>
      </c>
      <c r="H786" s="9" t="s">
        <v>27</v>
      </c>
      <c r="I786" s="8">
        <v>3</v>
      </c>
      <c r="J786" s="5">
        <v>47673</v>
      </c>
      <c r="K786" s="5">
        <v>143019</v>
      </c>
      <c r="L786" s="5">
        <v>0</v>
      </c>
      <c r="M786" s="5">
        <v>0</v>
      </c>
      <c r="N786" s="5">
        <f t="shared" si="76"/>
        <v>3</v>
      </c>
      <c r="O786" s="5">
        <v>0</v>
      </c>
      <c r="P786" s="5">
        <f t="shared" si="73"/>
        <v>3</v>
      </c>
    </row>
    <row r="787" spans="1:17" hidden="1" x14ac:dyDescent="0.3">
      <c r="A787" s="12">
        <v>45203</v>
      </c>
      <c r="B787" s="13" t="str">
        <f t="shared" si="74"/>
        <v>59386Gà muối 500g</v>
      </c>
      <c r="C787" s="13" t="s">
        <v>329</v>
      </c>
      <c r="D787" s="13" t="e">
        <f>+VLOOKUP(F787,[1]Ban_hang!$E$3:$G$326,3,0)</f>
        <v>#N/A</v>
      </c>
      <c r="E787" s="13" t="str">
        <f t="shared" si="75"/>
        <v>59386Gà muối 500g</v>
      </c>
      <c r="F787" s="9">
        <v>59386</v>
      </c>
      <c r="G787" s="9" t="s">
        <v>16</v>
      </c>
      <c r="H787" s="9" t="s">
        <v>27</v>
      </c>
      <c r="I787" s="8">
        <v>3</v>
      </c>
      <c r="J787" s="5">
        <v>89679</v>
      </c>
      <c r="K787" s="5">
        <v>269037</v>
      </c>
      <c r="L787" s="5">
        <v>0</v>
      </c>
      <c r="M787" s="5">
        <v>0</v>
      </c>
      <c r="N787" s="5">
        <f t="shared" si="76"/>
        <v>3</v>
      </c>
      <c r="O787" s="5">
        <v>0</v>
      </c>
      <c r="P787" s="5">
        <f t="shared" si="73"/>
        <v>3</v>
      </c>
    </row>
    <row r="788" spans="1:17" hidden="1" x14ac:dyDescent="0.3">
      <c r="A788" s="12">
        <v>45203</v>
      </c>
      <c r="B788" s="13" t="str">
        <f t="shared" si="74"/>
        <v>59386Tai heo muối 200g</v>
      </c>
      <c r="C788" s="13" t="s">
        <v>329</v>
      </c>
      <c r="D788" s="13" t="e">
        <f>+VLOOKUP(F788,[1]Ban_hang!$E$3:$G$326,3,0)</f>
        <v>#N/A</v>
      </c>
      <c r="E788" s="13" t="str">
        <f t="shared" si="75"/>
        <v>59386Tai heo muối 200g</v>
      </c>
      <c r="F788" s="9">
        <v>59386</v>
      </c>
      <c r="G788" s="9" t="s">
        <v>22</v>
      </c>
      <c r="H788" s="9" t="s">
        <v>27</v>
      </c>
      <c r="I788" s="8">
        <v>3</v>
      </c>
      <c r="J788" s="5">
        <v>44893</v>
      </c>
      <c r="K788" s="5">
        <v>134679</v>
      </c>
      <c r="L788" s="5">
        <v>0</v>
      </c>
      <c r="M788" s="5">
        <v>0</v>
      </c>
      <c r="N788" s="5">
        <f t="shared" si="76"/>
        <v>3</v>
      </c>
      <c r="O788" s="5">
        <v>0</v>
      </c>
      <c r="P788" s="5">
        <f t="shared" si="73"/>
        <v>3</v>
      </c>
    </row>
    <row r="789" spans="1:17" hidden="1" x14ac:dyDescent="0.3">
      <c r="A789" s="12">
        <v>45203</v>
      </c>
      <c r="B789" s="13" t="str">
        <f t="shared" si="74"/>
        <v>59386Chân giò heo muối 300g</v>
      </c>
      <c r="C789" s="13" t="s">
        <v>329</v>
      </c>
      <c r="D789" s="13" t="e">
        <f>+VLOOKUP(F789,[1]Ban_hang!$E$3:$G$326,3,0)</f>
        <v>#N/A</v>
      </c>
      <c r="E789" s="13" t="str">
        <f t="shared" si="75"/>
        <v>59386Chân giò heo muối 300g</v>
      </c>
      <c r="F789" s="9">
        <v>59386</v>
      </c>
      <c r="G789" s="9" t="s">
        <v>15</v>
      </c>
      <c r="H789" s="9" t="s">
        <v>27</v>
      </c>
      <c r="I789" s="8">
        <v>3</v>
      </c>
      <c r="J789" s="5">
        <v>69759</v>
      </c>
      <c r="K789" s="5">
        <v>209277</v>
      </c>
      <c r="L789" s="5">
        <v>0</v>
      </c>
      <c r="M789" s="5">
        <v>0</v>
      </c>
      <c r="N789" s="5">
        <f t="shared" si="76"/>
        <v>3</v>
      </c>
      <c r="O789" s="5">
        <v>0</v>
      </c>
      <c r="P789" s="5">
        <f t="shared" si="73"/>
        <v>3</v>
      </c>
    </row>
    <row r="790" spans="1:17" hidden="1" x14ac:dyDescent="0.3">
      <c r="A790" s="12">
        <v>45203</v>
      </c>
      <c r="B790" s="13" t="str">
        <f t="shared" si="74"/>
        <v>59447Chân giò heo muối 300g</v>
      </c>
      <c r="C790" s="13" t="s">
        <v>312</v>
      </c>
      <c r="D790" s="13" t="e">
        <f>+VLOOKUP(F790,[1]Ban_hang!$E$3:$G$326,3,0)</f>
        <v>#N/A</v>
      </c>
      <c r="E790" s="13" t="str">
        <f t="shared" si="75"/>
        <v>59447Chân giò heo muối 300g</v>
      </c>
      <c r="F790" s="9">
        <v>59447</v>
      </c>
      <c r="G790" s="9" t="s">
        <v>15</v>
      </c>
      <c r="H790" s="9" t="s">
        <v>27</v>
      </c>
      <c r="I790" s="8">
        <v>6</v>
      </c>
      <c r="J790" s="5">
        <v>69759</v>
      </c>
      <c r="K790" s="5">
        <v>418554</v>
      </c>
      <c r="L790" s="5">
        <v>0</v>
      </c>
      <c r="M790" s="5">
        <v>0</v>
      </c>
      <c r="N790" s="5">
        <f t="shared" si="76"/>
        <v>6</v>
      </c>
      <c r="O790" s="5">
        <v>0</v>
      </c>
      <c r="P790" s="5">
        <f t="shared" si="73"/>
        <v>6</v>
      </c>
    </row>
    <row r="791" spans="1:17" hidden="1" x14ac:dyDescent="0.3">
      <c r="A791" s="12">
        <v>45203</v>
      </c>
      <c r="B791" s="13" t="str">
        <f t="shared" si="74"/>
        <v>59447Mọc Nấm Hương 250g</v>
      </c>
      <c r="C791" s="13" t="s">
        <v>312</v>
      </c>
      <c r="D791" s="13" t="e">
        <f>+VLOOKUP(F791,[1]Ban_hang!$E$3:$G$326,3,0)</f>
        <v>#N/A</v>
      </c>
      <c r="E791" s="13" t="str">
        <f t="shared" si="75"/>
        <v>59447Mọc Nấm Hương 250g</v>
      </c>
      <c r="F791" s="9">
        <v>59447</v>
      </c>
      <c r="G791" s="9" t="s">
        <v>6</v>
      </c>
      <c r="H791" s="9" t="s">
        <v>27</v>
      </c>
      <c r="I791" s="8">
        <v>4</v>
      </c>
      <c r="J791" s="5">
        <v>43700</v>
      </c>
      <c r="K791" s="5">
        <v>174800</v>
      </c>
      <c r="L791" s="5">
        <v>0</v>
      </c>
      <c r="M791" s="5">
        <v>0</v>
      </c>
      <c r="N791" s="5">
        <f t="shared" si="76"/>
        <v>4</v>
      </c>
      <c r="O791" s="5">
        <v>0</v>
      </c>
      <c r="P791" s="5">
        <f t="shared" si="73"/>
        <v>4</v>
      </c>
    </row>
    <row r="792" spans="1:17" hidden="1" x14ac:dyDescent="0.3">
      <c r="A792" s="12">
        <v>45203</v>
      </c>
      <c r="B792" s="13" t="str">
        <f t="shared" si="74"/>
        <v>59448Tai heo muối 200g</v>
      </c>
      <c r="C792" s="13" t="s">
        <v>304</v>
      </c>
      <c r="D792" s="13" t="e">
        <f>+VLOOKUP(F792,[1]Ban_hang!$E$3:$G$326,3,0)</f>
        <v>#N/A</v>
      </c>
      <c r="E792" s="13" t="str">
        <f t="shared" si="75"/>
        <v>59448Tai heo muối 200g</v>
      </c>
      <c r="F792" s="9">
        <v>59448</v>
      </c>
      <c r="G792" s="9" t="s">
        <v>22</v>
      </c>
      <c r="H792" s="9" t="s">
        <v>27</v>
      </c>
      <c r="I792" s="8">
        <v>5</v>
      </c>
      <c r="J792" s="5">
        <v>44893</v>
      </c>
      <c r="K792" s="5">
        <v>224465</v>
      </c>
      <c r="L792" s="5">
        <v>0</v>
      </c>
      <c r="M792" s="5">
        <v>0</v>
      </c>
      <c r="N792" s="5">
        <f t="shared" si="76"/>
        <v>5</v>
      </c>
      <c r="O792" s="5">
        <v>0</v>
      </c>
      <c r="P792" s="5">
        <f t="shared" si="73"/>
        <v>5</v>
      </c>
    </row>
    <row r="793" spans="1:17" hidden="1" x14ac:dyDescent="0.3">
      <c r="A793" s="12">
        <v>45203</v>
      </c>
      <c r="B793" s="13" t="str">
        <f t="shared" si="74"/>
        <v>59448Bắp bò muối 200g</v>
      </c>
      <c r="C793" s="13" t="s">
        <v>304</v>
      </c>
      <c r="D793" s="13" t="e">
        <f>+VLOOKUP(F793,[1]Ban_hang!$E$3:$G$326,3,0)</f>
        <v>#N/A</v>
      </c>
      <c r="E793" s="13" t="str">
        <f t="shared" si="75"/>
        <v>59448Bắp bò muối 200g</v>
      </c>
      <c r="F793" s="9">
        <v>59448</v>
      </c>
      <c r="G793" s="9" t="s">
        <v>17</v>
      </c>
      <c r="H793" s="9" t="s">
        <v>27</v>
      </c>
      <c r="I793" s="8">
        <v>5</v>
      </c>
      <c r="J793" s="5">
        <v>83398</v>
      </c>
      <c r="K793" s="5">
        <v>416990</v>
      </c>
      <c r="L793" s="5">
        <v>0</v>
      </c>
      <c r="M793" s="5">
        <v>0</v>
      </c>
      <c r="N793" s="5">
        <f t="shared" si="76"/>
        <v>5</v>
      </c>
      <c r="O793" s="5">
        <v>0</v>
      </c>
      <c r="P793" s="5">
        <f t="shared" si="73"/>
        <v>5</v>
      </c>
      <c r="Q793" s="38">
        <v>1</v>
      </c>
    </row>
    <row r="794" spans="1:17" hidden="1" x14ac:dyDescent="0.3">
      <c r="A794" s="12">
        <v>45203</v>
      </c>
      <c r="B794" s="13" t="str">
        <f t="shared" si="74"/>
        <v>59448Bắp bò muối 300g</v>
      </c>
      <c r="C794" s="13" t="s">
        <v>304</v>
      </c>
      <c r="D794" s="13" t="e">
        <f>+VLOOKUP(F794,[1]Ban_hang!$E$3:$G$326,3,0)</f>
        <v>#N/A</v>
      </c>
      <c r="E794" s="13" t="str">
        <f t="shared" si="75"/>
        <v>59448Bắp bò muối 300g</v>
      </c>
      <c r="F794" s="9">
        <v>59448</v>
      </c>
      <c r="G794" s="9" t="s">
        <v>8</v>
      </c>
      <c r="H794" s="9" t="s">
        <v>27</v>
      </c>
      <c r="I794" s="8">
        <v>5</v>
      </c>
      <c r="J794" s="5">
        <v>124376</v>
      </c>
      <c r="K794" s="5">
        <v>621880</v>
      </c>
      <c r="L794" s="5">
        <v>0</v>
      </c>
      <c r="M794" s="5">
        <v>0</v>
      </c>
      <c r="N794" s="5">
        <f t="shared" si="76"/>
        <v>5</v>
      </c>
      <c r="O794" s="5">
        <v>1</v>
      </c>
      <c r="P794" s="5">
        <f t="shared" si="73"/>
        <v>4</v>
      </c>
    </row>
    <row r="795" spans="1:17" hidden="1" x14ac:dyDescent="0.3">
      <c r="A795" s="12">
        <v>45203</v>
      </c>
      <c r="B795" s="13" t="str">
        <f t="shared" si="74"/>
        <v>59448Giò Tai Lưỡi Xào 250g</v>
      </c>
      <c r="C795" s="13" t="s">
        <v>304</v>
      </c>
      <c r="D795" s="13" t="e">
        <f>+VLOOKUP(F795,[1]Ban_hang!$E$3:$G$326,3,0)</f>
        <v>#N/A</v>
      </c>
      <c r="E795" s="13" t="str">
        <f t="shared" si="75"/>
        <v>59448Giò Tai Lưỡi Xào 250g</v>
      </c>
      <c r="F795" s="9">
        <v>59448</v>
      </c>
      <c r="G795" s="9" t="s">
        <v>10</v>
      </c>
      <c r="H795" s="9" t="s">
        <v>27</v>
      </c>
      <c r="I795" s="8">
        <v>5</v>
      </c>
      <c r="J795" s="5">
        <v>47673</v>
      </c>
      <c r="K795" s="5">
        <v>238365</v>
      </c>
      <c r="L795" s="5">
        <v>0</v>
      </c>
      <c r="M795" s="5">
        <v>0</v>
      </c>
      <c r="N795" s="5">
        <f t="shared" si="76"/>
        <v>5</v>
      </c>
      <c r="O795" s="5">
        <v>0</v>
      </c>
      <c r="P795" s="5">
        <f t="shared" si="73"/>
        <v>5</v>
      </c>
    </row>
    <row r="796" spans="1:17" hidden="1" x14ac:dyDescent="0.3">
      <c r="A796" s="12">
        <v>45204</v>
      </c>
      <c r="B796" s="13" t="str">
        <f t="shared" si="74"/>
        <v>60342Tai heo muối 200g</v>
      </c>
      <c r="C796" s="13" t="s">
        <v>346</v>
      </c>
      <c r="D796" s="13" t="e">
        <f>+VLOOKUP(F796,[1]Ban_hang!$E$3:$G$326,3,0)</f>
        <v>#N/A</v>
      </c>
      <c r="E796" s="13" t="str">
        <f t="shared" si="75"/>
        <v>60342Tai heo muối 200g</v>
      </c>
      <c r="F796" s="9">
        <v>60342</v>
      </c>
      <c r="G796" s="9" t="s">
        <v>22</v>
      </c>
      <c r="H796" s="9" t="s">
        <v>27</v>
      </c>
      <c r="I796" s="8">
        <v>5</v>
      </c>
      <c r="J796" s="5">
        <v>44893</v>
      </c>
      <c r="K796" s="5">
        <v>224465</v>
      </c>
      <c r="L796" s="5">
        <v>0</v>
      </c>
      <c r="M796" s="5">
        <v>0</v>
      </c>
      <c r="N796" s="5">
        <f t="shared" si="76"/>
        <v>5</v>
      </c>
      <c r="O796" s="5">
        <v>0</v>
      </c>
      <c r="P796" s="5">
        <f t="shared" ref="P796:P826" si="77">+N796-O796</f>
        <v>5</v>
      </c>
    </row>
    <row r="797" spans="1:17" hidden="1" x14ac:dyDescent="0.3">
      <c r="A797" s="12">
        <v>45204</v>
      </c>
      <c r="B797" s="13" t="str">
        <f t="shared" si="74"/>
        <v>60342Gà muối 500g</v>
      </c>
      <c r="C797" s="13" t="s">
        <v>346</v>
      </c>
      <c r="D797" s="13" t="e">
        <f>+VLOOKUP(F797,[1]Ban_hang!$E$3:$G$326,3,0)</f>
        <v>#N/A</v>
      </c>
      <c r="E797" s="13" t="str">
        <f t="shared" si="75"/>
        <v>60342Gà muối 500g</v>
      </c>
      <c r="F797" s="9">
        <v>60342</v>
      </c>
      <c r="G797" s="9" t="s">
        <v>16</v>
      </c>
      <c r="H797" s="9" t="s">
        <v>27</v>
      </c>
      <c r="I797" s="8">
        <v>5</v>
      </c>
      <c r="J797" s="5">
        <v>89679</v>
      </c>
      <c r="K797" s="5">
        <v>448395</v>
      </c>
      <c r="L797" s="5">
        <v>0</v>
      </c>
      <c r="M797" s="8">
        <v>1</v>
      </c>
      <c r="N797" s="5">
        <f t="shared" si="76"/>
        <v>4</v>
      </c>
      <c r="O797" s="5">
        <v>0</v>
      </c>
      <c r="P797" s="5">
        <f t="shared" si="77"/>
        <v>4</v>
      </c>
    </row>
    <row r="798" spans="1:17" hidden="1" x14ac:dyDescent="0.3">
      <c r="A798" s="12">
        <v>45204</v>
      </c>
      <c r="B798" s="13" t="str">
        <f t="shared" si="74"/>
        <v>60342Bắp bò muối 200g</v>
      </c>
      <c r="C798" s="13" t="s">
        <v>346</v>
      </c>
      <c r="D798" s="13" t="e">
        <f>+VLOOKUP(F798,[1]Ban_hang!$E$3:$G$326,3,0)</f>
        <v>#N/A</v>
      </c>
      <c r="E798" s="13" t="str">
        <f t="shared" si="75"/>
        <v>60342Bắp bò muối 200g</v>
      </c>
      <c r="F798" s="9">
        <v>60342</v>
      </c>
      <c r="G798" s="9" t="s">
        <v>17</v>
      </c>
      <c r="H798" s="9" t="s">
        <v>27</v>
      </c>
      <c r="I798" s="8">
        <v>3</v>
      </c>
      <c r="J798" s="5">
        <v>83398</v>
      </c>
      <c r="K798" s="5">
        <v>250194</v>
      </c>
      <c r="L798" s="5">
        <v>0</v>
      </c>
      <c r="M798" s="8">
        <v>1</v>
      </c>
      <c r="N798" s="5">
        <f t="shared" si="76"/>
        <v>2</v>
      </c>
      <c r="O798" s="5">
        <v>0</v>
      </c>
      <c r="P798" s="5">
        <f t="shared" si="77"/>
        <v>2</v>
      </c>
    </row>
    <row r="799" spans="1:17" hidden="1" x14ac:dyDescent="0.3">
      <c r="A799" s="12">
        <v>45204</v>
      </c>
      <c r="B799" s="13" t="str">
        <f t="shared" si="74"/>
        <v>60342Mọc Nấm Hương 250g</v>
      </c>
      <c r="C799" s="13" t="s">
        <v>346</v>
      </c>
      <c r="D799" s="13" t="e">
        <f>+VLOOKUP(F799,[1]Ban_hang!$E$3:$G$326,3,0)</f>
        <v>#N/A</v>
      </c>
      <c r="E799" s="13" t="str">
        <f t="shared" si="75"/>
        <v>60342Mọc Nấm Hương 250g</v>
      </c>
      <c r="F799" s="9">
        <v>60342</v>
      </c>
      <c r="G799" s="9" t="s">
        <v>6</v>
      </c>
      <c r="H799" s="9" t="s">
        <v>27</v>
      </c>
      <c r="I799" s="8">
        <v>10</v>
      </c>
      <c r="J799" s="5">
        <v>43700</v>
      </c>
      <c r="K799" s="5">
        <v>437000</v>
      </c>
      <c r="L799" s="5">
        <v>0</v>
      </c>
      <c r="M799" s="5">
        <v>0</v>
      </c>
      <c r="N799" s="5">
        <f t="shared" si="76"/>
        <v>10</v>
      </c>
      <c r="O799" s="5">
        <v>0</v>
      </c>
      <c r="P799" s="5">
        <f t="shared" si="77"/>
        <v>10</v>
      </c>
    </row>
    <row r="800" spans="1:17" hidden="1" x14ac:dyDescent="0.3">
      <c r="A800" s="12">
        <v>45204</v>
      </c>
      <c r="B800" s="13" t="str">
        <f t="shared" si="74"/>
        <v>60580Bắp bò muối 300g</v>
      </c>
      <c r="C800" s="13" t="s">
        <v>331</v>
      </c>
      <c r="D800" s="13" t="e">
        <f>+VLOOKUP(F800,[1]Ban_hang!$E$3:$G$326,3,0)</f>
        <v>#N/A</v>
      </c>
      <c r="E800" s="13" t="str">
        <f t="shared" si="75"/>
        <v>60580Bắp bò muối 300g</v>
      </c>
      <c r="F800" s="9">
        <v>60580</v>
      </c>
      <c r="G800" s="9" t="s">
        <v>8</v>
      </c>
      <c r="H800" s="9" t="s">
        <v>27</v>
      </c>
      <c r="I800" s="8">
        <v>5</v>
      </c>
      <c r="J800" s="5">
        <v>124376</v>
      </c>
      <c r="K800" s="5">
        <v>621880</v>
      </c>
      <c r="L800" s="5">
        <v>0</v>
      </c>
      <c r="M800" s="5">
        <v>0</v>
      </c>
      <c r="N800" s="5">
        <f t="shared" si="76"/>
        <v>5</v>
      </c>
      <c r="O800" s="5">
        <v>0</v>
      </c>
      <c r="P800" s="5">
        <f t="shared" si="77"/>
        <v>5</v>
      </c>
    </row>
    <row r="801" spans="1:17" hidden="1" x14ac:dyDescent="0.3">
      <c r="A801" s="12">
        <v>45204</v>
      </c>
      <c r="B801" s="13" t="str">
        <f t="shared" si="74"/>
        <v>60580Giò Tai Lưỡi Xào 250g</v>
      </c>
      <c r="C801" s="13" t="s">
        <v>331</v>
      </c>
      <c r="D801" s="13" t="e">
        <f>+VLOOKUP(F801,[1]Ban_hang!$E$3:$G$326,3,0)</f>
        <v>#N/A</v>
      </c>
      <c r="E801" s="13" t="str">
        <f t="shared" si="75"/>
        <v>60580Giò Tai Lưỡi Xào 250g</v>
      </c>
      <c r="F801" s="9">
        <v>60580</v>
      </c>
      <c r="G801" s="9" t="s">
        <v>10</v>
      </c>
      <c r="H801" s="9" t="s">
        <v>27</v>
      </c>
      <c r="I801" s="8">
        <v>6</v>
      </c>
      <c r="J801" s="5">
        <v>47673</v>
      </c>
      <c r="K801" s="5">
        <v>286038</v>
      </c>
      <c r="L801" s="5">
        <v>0</v>
      </c>
      <c r="M801" s="5">
        <v>0</v>
      </c>
      <c r="N801" s="5">
        <f t="shared" si="76"/>
        <v>6</v>
      </c>
      <c r="O801" s="5">
        <v>0</v>
      </c>
      <c r="P801" s="5">
        <f t="shared" si="77"/>
        <v>6</v>
      </c>
    </row>
    <row r="802" spans="1:17" hidden="1" x14ac:dyDescent="0.3">
      <c r="A802" s="12">
        <v>45204</v>
      </c>
      <c r="B802" s="13" t="str">
        <f t="shared" si="74"/>
        <v>60599Chân giò heo muối 300g</v>
      </c>
      <c r="C802" s="13" t="s">
        <v>321</v>
      </c>
      <c r="D802" s="13" t="e">
        <f>+VLOOKUP(F802,[1]Ban_hang!$E$3:$G$326,3,0)</f>
        <v>#N/A</v>
      </c>
      <c r="E802" s="13" t="str">
        <f t="shared" si="75"/>
        <v>60599Chân giò heo muối 300g</v>
      </c>
      <c r="F802" s="9">
        <v>60599</v>
      </c>
      <c r="G802" s="9" t="s">
        <v>15</v>
      </c>
      <c r="H802" s="9" t="s">
        <v>27</v>
      </c>
      <c r="I802" s="8">
        <v>12</v>
      </c>
      <c r="J802" s="5">
        <v>69759</v>
      </c>
      <c r="K802" s="5">
        <v>837108</v>
      </c>
      <c r="L802" s="5">
        <v>0</v>
      </c>
      <c r="M802" s="5">
        <v>0</v>
      </c>
      <c r="N802" s="5">
        <f t="shared" si="76"/>
        <v>12</v>
      </c>
      <c r="O802" s="5">
        <v>0</v>
      </c>
      <c r="P802" s="5">
        <f t="shared" si="77"/>
        <v>12</v>
      </c>
    </row>
    <row r="803" spans="1:17" hidden="1" x14ac:dyDescent="0.3">
      <c r="A803" s="12">
        <v>45204</v>
      </c>
      <c r="B803" s="13" t="str">
        <f t="shared" si="74"/>
        <v>60599Chân giò heo muối 500g</v>
      </c>
      <c r="C803" s="13" t="s">
        <v>321</v>
      </c>
      <c r="D803" s="13" t="e">
        <f>+VLOOKUP(F803,[1]Ban_hang!$E$3:$G$326,3,0)</f>
        <v>#N/A</v>
      </c>
      <c r="E803" s="13" t="str">
        <f t="shared" si="75"/>
        <v>60599Chân giò heo muối 500g</v>
      </c>
      <c r="F803" s="9">
        <v>60599</v>
      </c>
      <c r="G803" s="9" t="s">
        <v>14</v>
      </c>
      <c r="H803" s="9" t="s">
        <v>27</v>
      </c>
      <c r="I803" s="8">
        <v>12</v>
      </c>
      <c r="J803" s="5">
        <v>113113</v>
      </c>
      <c r="K803" s="5">
        <v>1357356</v>
      </c>
      <c r="L803" s="5">
        <v>0</v>
      </c>
      <c r="M803" s="5">
        <v>0</v>
      </c>
      <c r="N803" s="5">
        <f t="shared" si="76"/>
        <v>12</v>
      </c>
      <c r="O803" s="5">
        <v>0</v>
      </c>
      <c r="P803" s="5">
        <f t="shared" si="77"/>
        <v>12</v>
      </c>
    </row>
    <row r="804" spans="1:17" hidden="1" x14ac:dyDescent="0.3">
      <c r="A804" s="12">
        <v>45204</v>
      </c>
      <c r="B804" s="13" t="str">
        <f t="shared" si="74"/>
        <v>60599Tai heo muối 200g</v>
      </c>
      <c r="C804" s="13" t="s">
        <v>321</v>
      </c>
      <c r="D804" s="13" t="e">
        <f>+VLOOKUP(F804,[1]Ban_hang!$E$3:$G$326,3,0)</f>
        <v>#N/A</v>
      </c>
      <c r="E804" s="13" t="str">
        <f t="shared" si="75"/>
        <v>60599Tai heo muối 200g</v>
      </c>
      <c r="F804" s="9">
        <v>60599</v>
      </c>
      <c r="G804" s="9" t="s">
        <v>22</v>
      </c>
      <c r="H804" s="9" t="s">
        <v>27</v>
      </c>
      <c r="I804" s="8">
        <v>5</v>
      </c>
      <c r="J804" s="5">
        <v>44893</v>
      </c>
      <c r="K804" s="5">
        <v>224465</v>
      </c>
      <c r="L804" s="5">
        <v>0</v>
      </c>
      <c r="M804" s="5">
        <v>0</v>
      </c>
      <c r="N804" s="5">
        <f t="shared" si="76"/>
        <v>5</v>
      </c>
      <c r="O804" s="5">
        <v>0</v>
      </c>
      <c r="P804" s="5">
        <f t="shared" si="77"/>
        <v>5</v>
      </c>
    </row>
    <row r="805" spans="1:17" hidden="1" x14ac:dyDescent="0.3">
      <c r="A805" s="12">
        <v>45204</v>
      </c>
      <c r="B805" s="13" t="str">
        <f t="shared" si="74"/>
        <v>60599Gà muối 500g</v>
      </c>
      <c r="C805" s="13" t="s">
        <v>321</v>
      </c>
      <c r="D805" s="13" t="e">
        <f>+VLOOKUP(F805,[1]Ban_hang!$E$3:$G$326,3,0)</f>
        <v>#N/A</v>
      </c>
      <c r="E805" s="13" t="str">
        <f t="shared" si="75"/>
        <v>60599Gà muối 500g</v>
      </c>
      <c r="F805" s="9">
        <v>60599</v>
      </c>
      <c r="G805" s="9" t="s">
        <v>16</v>
      </c>
      <c r="H805" s="9" t="s">
        <v>27</v>
      </c>
      <c r="I805" s="8">
        <v>10</v>
      </c>
      <c r="J805" s="5">
        <v>89679</v>
      </c>
      <c r="K805" s="5">
        <v>896790</v>
      </c>
      <c r="L805" s="5">
        <v>0</v>
      </c>
      <c r="M805" s="5">
        <v>0</v>
      </c>
      <c r="N805" s="5">
        <f t="shared" si="76"/>
        <v>10</v>
      </c>
      <c r="O805" s="5">
        <v>0</v>
      </c>
      <c r="P805" s="5">
        <f t="shared" si="77"/>
        <v>10</v>
      </c>
    </row>
    <row r="806" spans="1:17" hidden="1" x14ac:dyDescent="0.3">
      <c r="A806" s="12">
        <v>45204</v>
      </c>
      <c r="B806" s="13" t="str">
        <f t="shared" si="74"/>
        <v>60599Bắp bò muối 200g</v>
      </c>
      <c r="C806" s="13" t="s">
        <v>321</v>
      </c>
      <c r="D806" s="13" t="e">
        <f>+VLOOKUP(F806,[1]Ban_hang!$E$3:$G$326,3,0)</f>
        <v>#N/A</v>
      </c>
      <c r="E806" s="13" t="str">
        <f t="shared" si="75"/>
        <v>60599Bắp bò muối 200g</v>
      </c>
      <c r="F806" s="9">
        <v>60599</v>
      </c>
      <c r="G806" s="9" t="s">
        <v>17</v>
      </c>
      <c r="H806" s="9" t="s">
        <v>27</v>
      </c>
      <c r="I806" s="8">
        <v>5</v>
      </c>
      <c r="J806" s="5">
        <v>83398</v>
      </c>
      <c r="K806" s="5">
        <v>416990</v>
      </c>
      <c r="L806" s="5">
        <v>0</v>
      </c>
      <c r="M806" s="5">
        <v>0</v>
      </c>
      <c r="N806" s="5">
        <f t="shared" si="76"/>
        <v>5</v>
      </c>
      <c r="O806" s="5">
        <v>0</v>
      </c>
      <c r="P806" s="5">
        <f t="shared" si="77"/>
        <v>5</v>
      </c>
    </row>
    <row r="807" spans="1:17" hidden="1" x14ac:dyDescent="0.3">
      <c r="A807" s="12">
        <v>45204</v>
      </c>
      <c r="B807" s="13" t="str">
        <f t="shared" si="74"/>
        <v>60599Bắp bò muối 300g</v>
      </c>
      <c r="C807" s="13" t="s">
        <v>321</v>
      </c>
      <c r="D807" s="13" t="e">
        <f>+VLOOKUP(F807,[1]Ban_hang!$E$3:$G$326,3,0)</f>
        <v>#N/A</v>
      </c>
      <c r="E807" s="13" t="str">
        <f t="shared" si="75"/>
        <v>60599Bắp bò muối 300g</v>
      </c>
      <c r="F807" s="9">
        <v>60599</v>
      </c>
      <c r="G807" s="9" t="s">
        <v>8</v>
      </c>
      <c r="H807" s="9" t="s">
        <v>27</v>
      </c>
      <c r="I807" s="8">
        <v>5</v>
      </c>
      <c r="J807" s="5">
        <v>124376</v>
      </c>
      <c r="K807" s="5">
        <v>621880</v>
      </c>
      <c r="L807" s="5">
        <v>0</v>
      </c>
      <c r="M807" s="5">
        <v>0</v>
      </c>
      <c r="N807" s="5">
        <f t="shared" si="76"/>
        <v>5</v>
      </c>
      <c r="O807" s="5">
        <v>0</v>
      </c>
      <c r="P807" s="5">
        <f t="shared" si="77"/>
        <v>5</v>
      </c>
    </row>
    <row r="808" spans="1:17" hidden="1" x14ac:dyDescent="0.3">
      <c r="A808" s="12">
        <v>45204</v>
      </c>
      <c r="B808" s="13" t="str">
        <f t="shared" si="74"/>
        <v>60600Chân giò heo muối 300g</v>
      </c>
      <c r="C808" s="13" t="s">
        <v>310</v>
      </c>
      <c r="D808" s="13" t="e">
        <f>+VLOOKUP(F808,[1]Ban_hang!$E$3:$G$326,3,0)</f>
        <v>#N/A</v>
      </c>
      <c r="E808" s="13" t="str">
        <f t="shared" si="75"/>
        <v>60600Chân giò heo muối 300g</v>
      </c>
      <c r="F808" s="9">
        <v>60600</v>
      </c>
      <c r="G808" s="9" t="s">
        <v>15</v>
      </c>
      <c r="H808" s="9" t="s">
        <v>27</v>
      </c>
      <c r="I808" s="8">
        <v>3</v>
      </c>
      <c r="J808" s="5">
        <v>69759</v>
      </c>
      <c r="K808" s="5">
        <v>209277</v>
      </c>
      <c r="L808" s="5">
        <v>0</v>
      </c>
      <c r="M808" s="5">
        <v>0</v>
      </c>
      <c r="N808" s="5">
        <f t="shared" si="76"/>
        <v>3</v>
      </c>
      <c r="O808" s="5">
        <v>0</v>
      </c>
      <c r="P808" s="5">
        <f t="shared" si="77"/>
        <v>3</v>
      </c>
    </row>
    <row r="809" spans="1:17" hidden="1" x14ac:dyDescent="0.3">
      <c r="A809" s="12">
        <v>45204</v>
      </c>
      <c r="B809" s="13" t="str">
        <f t="shared" si="74"/>
        <v>60600Chân giò heo muối 500g</v>
      </c>
      <c r="C809" s="13" t="s">
        <v>310</v>
      </c>
      <c r="D809" s="13" t="e">
        <f>+VLOOKUP(F809,[1]Ban_hang!$E$3:$G$326,3,0)</f>
        <v>#N/A</v>
      </c>
      <c r="E809" s="13" t="str">
        <f t="shared" si="75"/>
        <v>60600Chân giò heo muối 500g</v>
      </c>
      <c r="F809" s="9">
        <v>60600</v>
      </c>
      <c r="G809" s="9" t="s">
        <v>14</v>
      </c>
      <c r="H809" s="9" t="s">
        <v>27</v>
      </c>
      <c r="I809" s="8">
        <v>3</v>
      </c>
      <c r="J809" s="5">
        <v>113113</v>
      </c>
      <c r="K809" s="5">
        <v>339339</v>
      </c>
      <c r="L809" s="5">
        <v>0</v>
      </c>
      <c r="M809" s="5">
        <v>0</v>
      </c>
      <c r="N809" s="5">
        <f t="shared" si="76"/>
        <v>3</v>
      </c>
      <c r="O809" s="5">
        <v>0</v>
      </c>
      <c r="P809" s="5">
        <f t="shared" si="77"/>
        <v>3</v>
      </c>
    </row>
    <row r="810" spans="1:17" hidden="1" x14ac:dyDescent="0.3">
      <c r="A810" s="12">
        <v>45204</v>
      </c>
      <c r="B810" s="13" t="str">
        <f t="shared" si="74"/>
        <v>60600Gà muối 500g</v>
      </c>
      <c r="C810" s="13" t="s">
        <v>310</v>
      </c>
      <c r="D810" s="13" t="e">
        <f>+VLOOKUP(F810,[1]Ban_hang!$E$3:$G$326,3,0)</f>
        <v>#N/A</v>
      </c>
      <c r="E810" s="13" t="str">
        <f t="shared" si="75"/>
        <v>60600Gà muối 500g</v>
      </c>
      <c r="F810" s="9">
        <v>60600</v>
      </c>
      <c r="G810" s="9" t="s">
        <v>16</v>
      </c>
      <c r="H810" s="9" t="s">
        <v>27</v>
      </c>
      <c r="I810" s="8">
        <v>10</v>
      </c>
      <c r="J810" s="5">
        <v>89679</v>
      </c>
      <c r="K810" s="5">
        <v>896790</v>
      </c>
      <c r="L810" s="5">
        <v>0</v>
      </c>
      <c r="M810" s="8">
        <v>1</v>
      </c>
      <c r="N810" s="5">
        <f t="shared" si="76"/>
        <v>9</v>
      </c>
      <c r="O810" s="5">
        <v>0</v>
      </c>
      <c r="P810" s="5">
        <f t="shared" si="77"/>
        <v>9</v>
      </c>
      <c r="Q810" s="38"/>
    </row>
    <row r="811" spans="1:17" hidden="1" x14ac:dyDescent="0.3">
      <c r="A811" s="12">
        <v>45204</v>
      </c>
      <c r="B811" s="13" t="str">
        <f t="shared" si="74"/>
        <v>60600Giò Tai Lưỡi Xào 250g</v>
      </c>
      <c r="C811" s="13" t="s">
        <v>310</v>
      </c>
      <c r="D811" s="13" t="e">
        <f>+VLOOKUP(F811,[1]Ban_hang!$E$3:$G$326,3,0)</f>
        <v>#N/A</v>
      </c>
      <c r="E811" s="13" t="str">
        <f t="shared" si="75"/>
        <v>60600Giò Tai Lưỡi Xào 250g</v>
      </c>
      <c r="F811" s="9">
        <v>60600</v>
      </c>
      <c r="G811" s="9" t="s">
        <v>10</v>
      </c>
      <c r="H811" s="9" t="s">
        <v>27</v>
      </c>
      <c r="I811" s="8">
        <v>5</v>
      </c>
      <c r="J811" s="5">
        <v>47673</v>
      </c>
      <c r="K811" s="5">
        <v>238365</v>
      </c>
      <c r="L811" s="5">
        <v>0</v>
      </c>
      <c r="M811" s="5">
        <v>0</v>
      </c>
      <c r="N811" s="5">
        <f t="shared" si="76"/>
        <v>5</v>
      </c>
      <c r="O811" s="5">
        <v>0</v>
      </c>
      <c r="P811" s="5">
        <f t="shared" si="77"/>
        <v>5</v>
      </c>
      <c r="Q811" s="38">
        <v>3</v>
      </c>
    </row>
    <row r="812" spans="1:17" hidden="1" x14ac:dyDescent="0.3">
      <c r="A812" s="12">
        <v>45204</v>
      </c>
      <c r="B812" s="13" t="str">
        <f t="shared" si="74"/>
        <v>60600Mọc Nấm Hương 250g</v>
      </c>
      <c r="C812" s="13" t="s">
        <v>310</v>
      </c>
      <c r="D812" s="13" t="e">
        <f>+VLOOKUP(F812,[1]Ban_hang!$E$3:$G$326,3,0)</f>
        <v>#N/A</v>
      </c>
      <c r="E812" s="13" t="str">
        <f t="shared" si="75"/>
        <v>60600Mọc Nấm Hương 250g</v>
      </c>
      <c r="F812" s="9">
        <v>60600</v>
      </c>
      <c r="G812" s="9" t="s">
        <v>6</v>
      </c>
      <c r="H812" s="9" t="s">
        <v>27</v>
      </c>
      <c r="I812" s="8">
        <v>5</v>
      </c>
      <c r="J812" s="5">
        <v>43700</v>
      </c>
      <c r="K812" s="5">
        <v>218500</v>
      </c>
      <c r="L812" s="5">
        <v>0</v>
      </c>
      <c r="M812" s="5">
        <v>0</v>
      </c>
      <c r="N812" s="5">
        <f t="shared" si="76"/>
        <v>5</v>
      </c>
      <c r="O812" s="5">
        <v>0</v>
      </c>
      <c r="P812" s="5">
        <f t="shared" si="77"/>
        <v>5</v>
      </c>
    </row>
    <row r="813" spans="1:17" hidden="1" x14ac:dyDescent="0.3">
      <c r="A813" s="12">
        <v>45205</v>
      </c>
      <c r="B813" s="13" t="str">
        <f t="shared" si="74"/>
        <v>60622Gà muối 500g</v>
      </c>
      <c r="C813" s="13" t="s">
        <v>336</v>
      </c>
      <c r="D813" s="13" t="e">
        <f>+VLOOKUP(F813,[1]Ban_hang!$E$3:$G$326,3,0)</f>
        <v>#N/A</v>
      </c>
      <c r="E813" s="13" t="str">
        <f t="shared" si="75"/>
        <v>60622Gà muối 500g</v>
      </c>
      <c r="F813" s="9">
        <v>60622</v>
      </c>
      <c r="G813" s="9" t="s">
        <v>16</v>
      </c>
      <c r="H813" s="9" t="s">
        <v>27</v>
      </c>
      <c r="I813" s="8">
        <v>3</v>
      </c>
      <c r="J813" s="5">
        <v>89679</v>
      </c>
      <c r="K813" s="5">
        <v>269037</v>
      </c>
      <c r="L813" s="5">
        <v>0</v>
      </c>
      <c r="M813" s="5">
        <v>0</v>
      </c>
      <c r="N813" s="5">
        <f t="shared" si="76"/>
        <v>3</v>
      </c>
      <c r="O813" s="5">
        <v>0</v>
      </c>
      <c r="P813" s="5">
        <f t="shared" si="77"/>
        <v>3</v>
      </c>
    </row>
    <row r="814" spans="1:17" hidden="1" x14ac:dyDescent="0.3">
      <c r="A814" s="12">
        <v>45205</v>
      </c>
      <c r="B814" s="13" t="str">
        <f t="shared" si="74"/>
        <v>60622Tai heo muối 200g</v>
      </c>
      <c r="C814" s="13" t="s">
        <v>336</v>
      </c>
      <c r="D814" s="13" t="e">
        <f>+VLOOKUP(F814,[1]Ban_hang!$E$3:$G$326,3,0)</f>
        <v>#N/A</v>
      </c>
      <c r="E814" s="13" t="str">
        <f t="shared" si="75"/>
        <v>60622Tai heo muối 200g</v>
      </c>
      <c r="F814" s="9">
        <v>60622</v>
      </c>
      <c r="G814" s="9" t="s">
        <v>22</v>
      </c>
      <c r="H814" s="9" t="s">
        <v>27</v>
      </c>
      <c r="I814" s="8">
        <v>4</v>
      </c>
      <c r="J814" s="5">
        <v>44893</v>
      </c>
      <c r="K814" s="5">
        <v>179572</v>
      </c>
      <c r="L814" s="5">
        <v>0</v>
      </c>
      <c r="M814" s="5">
        <v>0</v>
      </c>
      <c r="N814" s="5">
        <f t="shared" si="76"/>
        <v>4</v>
      </c>
      <c r="O814" s="5">
        <v>0</v>
      </c>
      <c r="P814" s="5">
        <f t="shared" si="77"/>
        <v>4</v>
      </c>
    </row>
    <row r="815" spans="1:17" hidden="1" x14ac:dyDescent="0.3">
      <c r="A815" s="12">
        <v>45208</v>
      </c>
      <c r="B815" s="13" t="str">
        <f t="shared" si="74"/>
        <v>60862Tai heo muối 200g</v>
      </c>
      <c r="C815" s="13" t="s">
        <v>309</v>
      </c>
      <c r="D815" s="13" t="e">
        <f>+VLOOKUP(F815,[1]Ban_hang!$E$3:$G$326,3,0)</f>
        <v>#N/A</v>
      </c>
      <c r="E815" s="13" t="str">
        <f t="shared" si="75"/>
        <v>60862Tai heo muối 200g</v>
      </c>
      <c r="F815" s="9">
        <v>60862</v>
      </c>
      <c r="G815" s="9" t="s">
        <v>22</v>
      </c>
      <c r="H815" s="9" t="s">
        <v>27</v>
      </c>
      <c r="I815" s="8">
        <v>10</v>
      </c>
      <c r="J815" s="5">
        <v>44893</v>
      </c>
      <c r="K815" s="5">
        <v>448930</v>
      </c>
      <c r="L815" s="5">
        <v>0</v>
      </c>
      <c r="M815" s="5">
        <v>0</v>
      </c>
      <c r="N815" s="5">
        <f t="shared" si="76"/>
        <v>10</v>
      </c>
      <c r="O815" s="5">
        <v>0</v>
      </c>
      <c r="P815" s="5">
        <f t="shared" si="77"/>
        <v>10</v>
      </c>
    </row>
    <row r="816" spans="1:17" hidden="1" x14ac:dyDescent="0.3">
      <c r="A816" s="12">
        <v>45208</v>
      </c>
      <c r="B816" s="13" t="str">
        <f t="shared" si="74"/>
        <v>60862Gà muối 500g</v>
      </c>
      <c r="C816" s="13" t="s">
        <v>309</v>
      </c>
      <c r="D816" s="13" t="e">
        <f>+VLOOKUP(F816,[1]Ban_hang!$E$3:$G$326,3,0)</f>
        <v>#N/A</v>
      </c>
      <c r="E816" s="13" t="str">
        <f t="shared" si="75"/>
        <v>60862Gà muối 500g</v>
      </c>
      <c r="F816" s="9">
        <v>60862</v>
      </c>
      <c r="G816" s="9" t="s">
        <v>16</v>
      </c>
      <c r="H816" s="9" t="s">
        <v>27</v>
      </c>
      <c r="I816" s="8">
        <v>10</v>
      </c>
      <c r="J816" s="5">
        <v>89679</v>
      </c>
      <c r="K816" s="5">
        <v>896790</v>
      </c>
      <c r="L816" s="5">
        <v>0</v>
      </c>
      <c r="M816" s="5">
        <v>0</v>
      </c>
      <c r="N816" s="5">
        <f t="shared" si="76"/>
        <v>10</v>
      </c>
      <c r="O816" s="5">
        <v>0</v>
      </c>
      <c r="P816" s="5">
        <f t="shared" si="77"/>
        <v>10</v>
      </c>
    </row>
    <row r="817" spans="1:17" hidden="1" x14ac:dyDescent="0.3">
      <c r="A817" s="12">
        <v>45208</v>
      </c>
      <c r="B817" s="13" t="str">
        <f t="shared" si="74"/>
        <v>60862Giò Tai Lưỡi Xào 250g</v>
      </c>
      <c r="C817" s="13" t="s">
        <v>309</v>
      </c>
      <c r="D817" s="13" t="e">
        <f>+VLOOKUP(F817,[1]Ban_hang!$E$3:$G$326,3,0)</f>
        <v>#N/A</v>
      </c>
      <c r="E817" s="13" t="str">
        <f t="shared" si="75"/>
        <v>60862Giò Tai Lưỡi Xào 250g</v>
      </c>
      <c r="F817" s="9">
        <v>60862</v>
      </c>
      <c r="G817" s="9" t="s">
        <v>10</v>
      </c>
      <c r="H817" s="9" t="s">
        <v>27</v>
      </c>
      <c r="I817" s="8">
        <v>10</v>
      </c>
      <c r="J817" s="5">
        <v>47673</v>
      </c>
      <c r="K817" s="5">
        <v>476730</v>
      </c>
      <c r="L817" s="5">
        <v>0</v>
      </c>
      <c r="M817" s="5">
        <v>0</v>
      </c>
      <c r="N817" s="5">
        <f t="shared" si="76"/>
        <v>10</v>
      </c>
      <c r="O817" s="5">
        <v>0</v>
      </c>
      <c r="P817" s="5">
        <f t="shared" si="77"/>
        <v>10</v>
      </c>
    </row>
    <row r="818" spans="1:17" hidden="1" x14ac:dyDescent="0.3">
      <c r="A818" s="12">
        <v>45208</v>
      </c>
      <c r="B818" s="13" t="str">
        <f t="shared" si="74"/>
        <v>60862Mọc Nấm Hương 250g</v>
      </c>
      <c r="C818" s="13" t="s">
        <v>309</v>
      </c>
      <c r="D818" s="13" t="e">
        <f>+VLOOKUP(F818,[1]Ban_hang!$E$3:$G$326,3,0)</f>
        <v>#N/A</v>
      </c>
      <c r="E818" s="13" t="str">
        <f t="shared" si="75"/>
        <v>60862Mọc Nấm Hương 250g</v>
      </c>
      <c r="F818" s="9">
        <v>60862</v>
      </c>
      <c r="G818" s="9" t="s">
        <v>6</v>
      </c>
      <c r="H818" s="9" t="s">
        <v>27</v>
      </c>
      <c r="I818" s="8">
        <v>5</v>
      </c>
      <c r="J818" s="5">
        <v>43700</v>
      </c>
      <c r="K818" s="5">
        <v>218500</v>
      </c>
      <c r="L818" s="5">
        <v>0</v>
      </c>
      <c r="M818" s="5">
        <v>0</v>
      </c>
      <c r="N818" s="5">
        <f t="shared" si="76"/>
        <v>5</v>
      </c>
      <c r="O818" s="5">
        <v>0</v>
      </c>
      <c r="P818" s="5">
        <f t="shared" si="77"/>
        <v>5</v>
      </c>
    </row>
    <row r="819" spans="1:17" hidden="1" x14ac:dyDescent="0.3">
      <c r="A819" s="12">
        <v>45208</v>
      </c>
      <c r="B819" s="13" t="str">
        <f t="shared" si="74"/>
        <v>60863Chân giò heo muối 300g</v>
      </c>
      <c r="C819" s="13" t="s">
        <v>314</v>
      </c>
      <c r="D819" s="13" t="e">
        <f>+VLOOKUP(F819,[1]Ban_hang!$E$3:$G$326,3,0)</f>
        <v>#N/A</v>
      </c>
      <c r="E819" s="13" t="str">
        <f t="shared" si="75"/>
        <v>60863Chân giò heo muối 300g</v>
      </c>
      <c r="F819" s="9">
        <v>60863</v>
      </c>
      <c r="G819" s="9" t="s">
        <v>15</v>
      </c>
      <c r="H819" s="9" t="s">
        <v>27</v>
      </c>
      <c r="I819" s="8">
        <v>12</v>
      </c>
      <c r="J819" s="5">
        <v>69759</v>
      </c>
      <c r="K819" s="5">
        <v>837108</v>
      </c>
      <c r="L819" s="5">
        <v>0</v>
      </c>
      <c r="M819" s="5">
        <v>0</v>
      </c>
      <c r="N819" s="5">
        <f t="shared" si="76"/>
        <v>12</v>
      </c>
      <c r="O819" s="5">
        <v>0</v>
      </c>
      <c r="P819" s="5">
        <f t="shared" si="77"/>
        <v>12</v>
      </c>
    </row>
    <row r="820" spans="1:17" hidden="1" x14ac:dyDescent="0.3">
      <c r="A820" s="12">
        <v>45208</v>
      </c>
      <c r="B820" s="13" t="str">
        <f t="shared" si="74"/>
        <v>60863Chân giò heo muối 500g</v>
      </c>
      <c r="C820" s="13" t="s">
        <v>314</v>
      </c>
      <c r="D820" s="13" t="e">
        <f>+VLOOKUP(F820,[1]Ban_hang!$E$3:$G$326,3,0)</f>
        <v>#N/A</v>
      </c>
      <c r="E820" s="13" t="str">
        <f t="shared" si="75"/>
        <v>60863Chân giò heo muối 500g</v>
      </c>
      <c r="F820" s="9">
        <v>60863</v>
      </c>
      <c r="G820" s="9" t="s">
        <v>14</v>
      </c>
      <c r="H820" s="9" t="s">
        <v>27</v>
      </c>
      <c r="I820" s="8">
        <v>6</v>
      </c>
      <c r="J820" s="5">
        <v>113113</v>
      </c>
      <c r="K820" s="5">
        <v>678678</v>
      </c>
      <c r="L820" s="5">
        <v>0</v>
      </c>
      <c r="M820" s="5">
        <v>0</v>
      </c>
      <c r="N820" s="5">
        <f t="shared" si="76"/>
        <v>6</v>
      </c>
      <c r="O820" s="5">
        <v>0</v>
      </c>
      <c r="P820" s="5">
        <f t="shared" si="77"/>
        <v>6</v>
      </c>
    </row>
    <row r="821" spans="1:17" hidden="1" x14ac:dyDescent="0.3">
      <c r="A821" s="12">
        <v>45208</v>
      </c>
      <c r="B821" s="13" t="str">
        <f t="shared" si="74"/>
        <v>60863Gà muối 500g</v>
      </c>
      <c r="C821" s="13" t="s">
        <v>314</v>
      </c>
      <c r="D821" s="13" t="e">
        <f>+VLOOKUP(F821,[1]Ban_hang!$E$3:$G$326,3,0)</f>
        <v>#N/A</v>
      </c>
      <c r="E821" s="13" t="str">
        <f t="shared" si="75"/>
        <v>60863Gà muối 500g</v>
      </c>
      <c r="F821" s="9">
        <v>60863</v>
      </c>
      <c r="G821" s="9" t="s">
        <v>16</v>
      </c>
      <c r="H821" s="9" t="s">
        <v>27</v>
      </c>
      <c r="I821" s="8">
        <v>8</v>
      </c>
      <c r="J821" s="5">
        <v>89679</v>
      </c>
      <c r="K821" s="5">
        <v>717432</v>
      </c>
      <c r="L821" s="5">
        <v>0</v>
      </c>
      <c r="M821" s="5">
        <v>0</v>
      </c>
      <c r="N821" s="5">
        <f t="shared" si="76"/>
        <v>8</v>
      </c>
      <c r="O821" s="5">
        <v>0</v>
      </c>
      <c r="P821" s="5">
        <f t="shared" si="77"/>
        <v>8</v>
      </c>
    </row>
    <row r="822" spans="1:17" hidden="1" x14ac:dyDescent="0.3">
      <c r="A822" s="12">
        <v>45208</v>
      </c>
      <c r="B822" s="13" t="str">
        <f t="shared" si="74"/>
        <v>60897Chân giò heo muối 300g</v>
      </c>
      <c r="C822" s="13" t="s">
        <v>311</v>
      </c>
      <c r="D822" s="13" t="e">
        <f>+VLOOKUP(F822,[1]Ban_hang!$E$3:$G$326,3,0)</f>
        <v>#N/A</v>
      </c>
      <c r="E822" s="13" t="str">
        <f t="shared" si="75"/>
        <v>60897Chân giò heo muối 300g</v>
      </c>
      <c r="F822" s="9">
        <v>60897</v>
      </c>
      <c r="G822" s="9" t="s">
        <v>15</v>
      </c>
      <c r="H822" s="9" t="s">
        <v>27</v>
      </c>
      <c r="I822" s="8">
        <v>10</v>
      </c>
      <c r="J822" s="5">
        <v>69759</v>
      </c>
      <c r="K822" s="5">
        <v>697590</v>
      </c>
      <c r="L822" s="5">
        <v>0</v>
      </c>
      <c r="M822" s="5">
        <v>0</v>
      </c>
      <c r="N822" s="5">
        <f t="shared" si="76"/>
        <v>10</v>
      </c>
      <c r="O822" s="5">
        <v>0</v>
      </c>
      <c r="P822" s="5">
        <f t="shared" si="77"/>
        <v>10</v>
      </c>
    </row>
    <row r="823" spans="1:17" hidden="1" x14ac:dyDescent="0.3">
      <c r="A823" s="12">
        <v>45208</v>
      </c>
      <c r="B823" s="13" t="str">
        <f t="shared" si="74"/>
        <v>60897Bắp bò muối 200g</v>
      </c>
      <c r="C823" s="13" t="s">
        <v>311</v>
      </c>
      <c r="D823" s="13" t="e">
        <f>+VLOOKUP(F823,[1]Ban_hang!$E$3:$G$326,3,0)</f>
        <v>#N/A</v>
      </c>
      <c r="E823" s="13" t="str">
        <f t="shared" si="75"/>
        <v>60897Bắp bò muối 200g</v>
      </c>
      <c r="F823" s="9">
        <v>60897</v>
      </c>
      <c r="G823" s="9" t="s">
        <v>17</v>
      </c>
      <c r="H823" s="9" t="s">
        <v>27</v>
      </c>
      <c r="I823" s="8">
        <v>3</v>
      </c>
      <c r="J823" s="5">
        <v>83398</v>
      </c>
      <c r="K823" s="5">
        <v>250194</v>
      </c>
      <c r="L823" s="5">
        <v>0</v>
      </c>
      <c r="M823" s="5">
        <v>0</v>
      </c>
      <c r="N823" s="5">
        <f t="shared" si="76"/>
        <v>3</v>
      </c>
      <c r="O823" s="5">
        <v>0</v>
      </c>
      <c r="P823" s="5">
        <f t="shared" si="77"/>
        <v>3</v>
      </c>
    </row>
    <row r="824" spans="1:17" hidden="1" x14ac:dyDescent="0.3">
      <c r="A824" s="12">
        <v>45209</v>
      </c>
      <c r="B824" s="13" t="str">
        <f t="shared" si="74"/>
        <v>60957Chân giò heo muối 300g</v>
      </c>
      <c r="C824" s="13" t="s">
        <v>305</v>
      </c>
      <c r="D824" s="13" t="e">
        <f>+VLOOKUP(F824,[1]Ban_hang!$E$3:$G$326,3,0)</f>
        <v>#N/A</v>
      </c>
      <c r="E824" s="13" t="str">
        <f t="shared" si="75"/>
        <v>60957Chân giò heo muối 300g</v>
      </c>
      <c r="F824" s="9">
        <v>60957</v>
      </c>
      <c r="G824" s="9" t="s">
        <v>15</v>
      </c>
      <c r="H824" s="9" t="s">
        <v>27</v>
      </c>
      <c r="I824" s="8">
        <v>5</v>
      </c>
      <c r="J824" s="5">
        <v>69759</v>
      </c>
      <c r="K824" s="5">
        <v>348795</v>
      </c>
      <c r="L824" s="5">
        <v>0</v>
      </c>
      <c r="M824" s="5">
        <v>0</v>
      </c>
      <c r="N824" s="5">
        <f t="shared" si="76"/>
        <v>5</v>
      </c>
      <c r="O824" s="5">
        <v>0</v>
      </c>
      <c r="P824" s="5">
        <f t="shared" si="77"/>
        <v>5</v>
      </c>
    </row>
    <row r="825" spans="1:17" hidden="1" x14ac:dyDescent="0.3">
      <c r="A825" s="12">
        <v>45209</v>
      </c>
      <c r="B825" s="13" t="str">
        <f t="shared" si="74"/>
        <v>60957Gà muối 500g</v>
      </c>
      <c r="C825" s="13" t="s">
        <v>305</v>
      </c>
      <c r="D825" s="13" t="e">
        <f>+VLOOKUP(F825,[1]Ban_hang!$E$3:$G$326,3,0)</f>
        <v>#N/A</v>
      </c>
      <c r="E825" s="13" t="str">
        <f t="shared" si="75"/>
        <v>60957Gà muối 500g</v>
      </c>
      <c r="F825" s="9">
        <v>60957</v>
      </c>
      <c r="G825" s="9" t="s">
        <v>16</v>
      </c>
      <c r="H825" s="9" t="s">
        <v>27</v>
      </c>
      <c r="I825" s="8">
        <v>5</v>
      </c>
      <c r="J825" s="5">
        <v>89679</v>
      </c>
      <c r="K825" s="5">
        <v>448395</v>
      </c>
      <c r="L825" s="5">
        <v>0</v>
      </c>
      <c r="M825" s="5">
        <v>0</v>
      </c>
      <c r="N825" s="5">
        <f t="shared" si="76"/>
        <v>5</v>
      </c>
      <c r="O825" s="5">
        <v>0</v>
      </c>
      <c r="P825" s="5">
        <f t="shared" si="77"/>
        <v>5</v>
      </c>
    </row>
    <row r="826" spans="1:17" hidden="1" x14ac:dyDescent="0.3">
      <c r="A826" s="12">
        <v>45209</v>
      </c>
      <c r="B826" s="13" t="str">
        <f t="shared" si="74"/>
        <v>60957Giò Tai Lưỡi Xào 250g</v>
      </c>
      <c r="C826" s="13" t="s">
        <v>305</v>
      </c>
      <c r="D826" s="13" t="e">
        <f>+VLOOKUP(F826,[1]Ban_hang!$E$3:$G$326,3,0)</f>
        <v>#N/A</v>
      </c>
      <c r="E826" s="13" t="str">
        <f t="shared" si="75"/>
        <v>60957Giò Tai Lưỡi Xào 250g</v>
      </c>
      <c r="F826" s="9">
        <v>60957</v>
      </c>
      <c r="G826" s="9" t="s">
        <v>10</v>
      </c>
      <c r="H826" s="9" t="s">
        <v>27</v>
      </c>
      <c r="I826" s="8">
        <v>3</v>
      </c>
      <c r="J826" s="5">
        <v>47673</v>
      </c>
      <c r="K826" s="5">
        <v>143019</v>
      </c>
      <c r="L826" s="5">
        <v>0</v>
      </c>
      <c r="M826" s="5">
        <v>0</v>
      </c>
      <c r="N826" s="5">
        <f t="shared" si="76"/>
        <v>3</v>
      </c>
      <c r="O826" s="5">
        <v>0</v>
      </c>
      <c r="P826" s="5">
        <f t="shared" si="77"/>
        <v>3</v>
      </c>
    </row>
    <row r="827" spans="1:17" hidden="1" x14ac:dyDescent="0.3">
      <c r="A827" s="12">
        <v>45209</v>
      </c>
      <c r="B827" s="13" t="str">
        <f t="shared" si="74"/>
        <v>60992Chân giò heo muối 300g</v>
      </c>
      <c r="C827" s="13" t="s">
        <v>328</v>
      </c>
      <c r="D827" s="13" t="e">
        <f>+VLOOKUP(F827,[1]Ban_hang!$E$3:$G$326,3,0)</f>
        <v>#N/A</v>
      </c>
      <c r="E827" s="13" t="str">
        <f t="shared" si="75"/>
        <v>60992Chân giò heo muối 300g</v>
      </c>
      <c r="F827" s="9">
        <v>60992</v>
      </c>
      <c r="G827" s="9" t="s">
        <v>15</v>
      </c>
      <c r="H827" s="9" t="s">
        <v>27</v>
      </c>
      <c r="I827" s="8">
        <v>10</v>
      </c>
      <c r="J827" s="5">
        <v>69759</v>
      </c>
      <c r="K827" s="5">
        <v>697590</v>
      </c>
      <c r="L827" s="5">
        <v>0</v>
      </c>
      <c r="M827" s="5">
        <v>0</v>
      </c>
      <c r="N827" s="5">
        <f t="shared" si="76"/>
        <v>10</v>
      </c>
      <c r="O827" s="5">
        <v>0</v>
      </c>
      <c r="P827" s="5">
        <f t="shared" ref="P827:P829" si="78">+N827-O827</f>
        <v>10</v>
      </c>
    </row>
    <row r="828" spans="1:17" hidden="1" x14ac:dyDescent="0.3">
      <c r="A828" s="12">
        <v>45209</v>
      </c>
      <c r="B828" s="13" t="str">
        <f t="shared" si="74"/>
        <v>60992Tai heo muối 200g</v>
      </c>
      <c r="C828" s="13" t="s">
        <v>328</v>
      </c>
      <c r="D828" s="13" t="e">
        <f>+VLOOKUP(F828,[1]Ban_hang!$E$3:$G$326,3,0)</f>
        <v>#N/A</v>
      </c>
      <c r="E828" s="13" t="str">
        <f t="shared" si="75"/>
        <v>60992Tai heo muối 200g</v>
      </c>
      <c r="F828" s="9">
        <v>60992</v>
      </c>
      <c r="G828" s="9" t="s">
        <v>22</v>
      </c>
      <c r="H828" s="9" t="s">
        <v>27</v>
      </c>
      <c r="I828" s="8">
        <v>10</v>
      </c>
      <c r="J828" s="5">
        <v>44893</v>
      </c>
      <c r="K828" s="5">
        <v>448930</v>
      </c>
      <c r="L828" s="5">
        <v>0</v>
      </c>
      <c r="M828" s="5">
        <v>0</v>
      </c>
      <c r="N828" s="5">
        <f t="shared" si="76"/>
        <v>10</v>
      </c>
      <c r="O828" s="5">
        <v>0</v>
      </c>
      <c r="P828" s="5">
        <f t="shared" si="78"/>
        <v>10</v>
      </c>
    </row>
    <row r="829" spans="1:17" hidden="1" x14ac:dyDescent="0.3">
      <c r="A829" s="12">
        <v>45209</v>
      </c>
      <c r="B829" s="13" t="str">
        <f t="shared" si="74"/>
        <v>60992Gà muối 500g</v>
      </c>
      <c r="C829" s="13" t="s">
        <v>328</v>
      </c>
      <c r="D829" s="13" t="e">
        <f>+VLOOKUP(F829,[1]Ban_hang!$E$3:$G$326,3,0)</f>
        <v>#N/A</v>
      </c>
      <c r="E829" s="13" t="str">
        <f t="shared" si="75"/>
        <v>60992Gà muối 500g</v>
      </c>
      <c r="F829" s="9">
        <v>60992</v>
      </c>
      <c r="G829" s="9" t="s">
        <v>16</v>
      </c>
      <c r="H829" s="9" t="s">
        <v>27</v>
      </c>
      <c r="I829" s="8">
        <v>4</v>
      </c>
      <c r="J829" s="5">
        <v>89679</v>
      </c>
      <c r="K829" s="5">
        <v>358716</v>
      </c>
      <c r="L829" s="5">
        <v>0</v>
      </c>
      <c r="M829" s="5">
        <v>0</v>
      </c>
      <c r="N829" s="5">
        <f t="shared" si="76"/>
        <v>4</v>
      </c>
      <c r="O829" s="5">
        <v>2</v>
      </c>
      <c r="P829" s="5">
        <f t="shared" si="78"/>
        <v>2</v>
      </c>
      <c r="Q829" s="38">
        <v>2</v>
      </c>
    </row>
    <row r="830" spans="1:17" hidden="1" x14ac:dyDescent="0.3">
      <c r="A830" s="12">
        <v>45210</v>
      </c>
      <c r="B830" s="13" t="str">
        <f t="shared" si="74"/>
        <v>61073Chân giò heo muối 300g</v>
      </c>
      <c r="C830" s="13" t="s">
        <v>332</v>
      </c>
      <c r="D830" s="13" t="e">
        <f>+VLOOKUP(F830,[1]Ban_hang!$E$3:$G$326,3,0)</f>
        <v>#N/A</v>
      </c>
      <c r="E830" s="13" t="str">
        <f t="shared" si="75"/>
        <v>61073Chân giò heo muối 300g</v>
      </c>
      <c r="F830" s="9">
        <v>61073</v>
      </c>
      <c r="G830" s="9" t="s">
        <v>15</v>
      </c>
      <c r="H830" s="9" t="s">
        <v>27</v>
      </c>
      <c r="I830" s="8">
        <v>3</v>
      </c>
      <c r="J830" s="5">
        <v>69759</v>
      </c>
      <c r="K830" s="5">
        <v>209277</v>
      </c>
      <c r="L830" s="5">
        <v>0</v>
      </c>
      <c r="M830" s="5">
        <v>0</v>
      </c>
      <c r="N830" s="5">
        <f t="shared" si="76"/>
        <v>3</v>
      </c>
      <c r="O830" s="5">
        <v>0</v>
      </c>
      <c r="P830" s="5">
        <f t="shared" ref="P830:P854" si="79">+N830-O830</f>
        <v>3</v>
      </c>
    </row>
    <row r="831" spans="1:17" hidden="1" x14ac:dyDescent="0.3">
      <c r="A831" s="12">
        <v>45210</v>
      </c>
      <c r="B831" s="13" t="str">
        <f t="shared" si="74"/>
        <v>61073Gà muối 500g</v>
      </c>
      <c r="C831" s="13" t="s">
        <v>332</v>
      </c>
      <c r="D831" s="13" t="e">
        <f>+VLOOKUP(F831,[1]Ban_hang!$E$3:$G$326,3,0)</f>
        <v>#N/A</v>
      </c>
      <c r="E831" s="13" t="str">
        <f t="shared" si="75"/>
        <v>61073Gà muối 500g</v>
      </c>
      <c r="F831" s="9">
        <v>61073</v>
      </c>
      <c r="G831" s="9" t="s">
        <v>16</v>
      </c>
      <c r="H831" s="9" t="s">
        <v>27</v>
      </c>
      <c r="I831" s="8">
        <v>10</v>
      </c>
      <c r="J831" s="5">
        <v>89679</v>
      </c>
      <c r="K831" s="5">
        <v>896790</v>
      </c>
      <c r="L831" s="5">
        <v>0</v>
      </c>
      <c r="M831" s="5">
        <v>0</v>
      </c>
      <c r="N831" s="5">
        <f t="shared" si="76"/>
        <v>10</v>
      </c>
      <c r="O831" s="5">
        <v>0</v>
      </c>
      <c r="P831" s="5">
        <f t="shared" si="79"/>
        <v>10</v>
      </c>
    </row>
    <row r="832" spans="1:17" hidden="1" x14ac:dyDescent="0.3">
      <c r="A832" s="12">
        <v>45212</v>
      </c>
      <c r="B832" s="13" t="str">
        <f t="shared" si="74"/>
        <v>61916Chân giò heo muối 300g</v>
      </c>
      <c r="C832" s="13" t="s">
        <v>320</v>
      </c>
      <c r="D832" s="13" t="e">
        <f>+VLOOKUP(F832,[1]Ban_hang!$E$3:$G$326,3,0)</f>
        <v>#N/A</v>
      </c>
      <c r="E832" s="13" t="str">
        <f t="shared" si="75"/>
        <v>61916Chân giò heo muối 300g</v>
      </c>
      <c r="F832" s="9">
        <v>61916</v>
      </c>
      <c r="G832" s="9" t="s">
        <v>15</v>
      </c>
      <c r="H832" s="9" t="s">
        <v>27</v>
      </c>
      <c r="I832" s="8">
        <v>3</v>
      </c>
      <c r="J832" s="5">
        <v>69759</v>
      </c>
      <c r="K832" s="5">
        <v>209277</v>
      </c>
      <c r="L832" s="5">
        <v>0</v>
      </c>
      <c r="M832" s="5">
        <v>0</v>
      </c>
      <c r="N832" s="5">
        <f t="shared" si="76"/>
        <v>3</v>
      </c>
      <c r="O832" s="5">
        <v>0</v>
      </c>
      <c r="P832" s="5">
        <f t="shared" si="79"/>
        <v>3</v>
      </c>
    </row>
    <row r="833" spans="1:17" hidden="1" x14ac:dyDescent="0.3">
      <c r="A833" s="12">
        <v>45212</v>
      </c>
      <c r="B833" s="13" t="str">
        <f t="shared" si="74"/>
        <v>61916Tai heo muối 200g</v>
      </c>
      <c r="C833" s="13" t="s">
        <v>320</v>
      </c>
      <c r="D833" s="13" t="e">
        <f>+VLOOKUP(F833,[1]Ban_hang!$E$3:$G$326,3,0)</f>
        <v>#N/A</v>
      </c>
      <c r="E833" s="13" t="str">
        <f t="shared" si="75"/>
        <v>61916Tai heo muối 200g</v>
      </c>
      <c r="F833" s="9">
        <v>61916</v>
      </c>
      <c r="G833" s="9" t="s">
        <v>22</v>
      </c>
      <c r="H833" s="9" t="s">
        <v>27</v>
      </c>
      <c r="I833" s="8">
        <v>3</v>
      </c>
      <c r="J833" s="5">
        <v>44893</v>
      </c>
      <c r="K833" s="5">
        <v>134679</v>
      </c>
      <c r="L833" s="5">
        <v>0</v>
      </c>
      <c r="M833" s="5">
        <v>0</v>
      </c>
      <c r="N833" s="5">
        <f t="shared" si="76"/>
        <v>3</v>
      </c>
      <c r="O833" s="5">
        <v>0</v>
      </c>
      <c r="P833" s="5">
        <f t="shared" si="79"/>
        <v>3</v>
      </c>
    </row>
    <row r="834" spans="1:17" hidden="1" x14ac:dyDescent="0.3">
      <c r="A834" s="12">
        <v>45212</v>
      </c>
      <c r="B834" s="13" t="str">
        <f t="shared" si="74"/>
        <v>61916Gà muối 500g</v>
      </c>
      <c r="C834" s="13" t="s">
        <v>320</v>
      </c>
      <c r="D834" s="13" t="e">
        <f>+VLOOKUP(F834,[1]Ban_hang!$E$3:$G$326,3,0)</f>
        <v>#N/A</v>
      </c>
      <c r="E834" s="13" t="str">
        <f t="shared" si="75"/>
        <v>61916Gà muối 500g</v>
      </c>
      <c r="F834" s="9">
        <v>61916</v>
      </c>
      <c r="G834" s="9" t="s">
        <v>16</v>
      </c>
      <c r="H834" s="9" t="s">
        <v>27</v>
      </c>
      <c r="I834" s="8">
        <v>3</v>
      </c>
      <c r="J834" s="5">
        <v>89679</v>
      </c>
      <c r="K834" s="5">
        <v>269037</v>
      </c>
      <c r="L834" s="5">
        <v>0</v>
      </c>
      <c r="M834" s="5">
        <v>0</v>
      </c>
      <c r="N834" s="5">
        <f t="shared" si="76"/>
        <v>3</v>
      </c>
      <c r="O834" s="5">
        <v>0</v>
      </c>
      <c r="P834" s="5">
        <f t="shared" si="79"/>
        <v>3</v>
      </c>
    </row>
    <row r="835" spans="1:17" hidden="1" x14ac:dyDescent="0.3">
      <c r="A835" s="12">
        <v>45212</v>
      </c>
      <c r="B835" s="13" t="str">
        <f t="shared" si="74"/>
        <v>61917Chân giò heo muối 300g</v>
      </c>
      <c r="C835" s="13" t="s">
        <v>304</v>
      </c>
      <c r="D835" s="13" t="e">
        <f>+VLOOKUP(F835,[1]Ban_hang!$E$3:$G$326,3,0)</f>
        <v>#N/A</v>
      </c>
      <c r="E835" s="13" t="str">
        <f t="shared" si="75"/>
        <v>61917Chân giò heo muối 300g</v>
      </c>
      <c r="F835" s="9">
        <v>61917</v>
      </c>
      <c r="G835" s="9" t="s">
        <v>15</v>
      </c>
      <c r="H835" s="9" t="s">
        <v>27</v>
      </c>
      <c r="I835" s="8">
        <v>5</v>
      </c>
      <c r="J835" s="5">
        <v>69759</v>
      </c>
      <c r="K835" s="5">
        <v>348795</v>
      </c>
      <c r="L835" s="5">
        <v>0</v>
      </c>
      <c r="M835" s="5">
        <v>0</v>
      </c>
      <c r="N835" s="5">
        <f t="shared" si="76"/>
        <v>5</v>
      </c>
      <c r="O835" s="5">
        <v>0</v>
      </c>
      <c r="P835" s="5">
        <f t="shared" si="79"/>
        <v>5</v>
      </c>
    </row>
    <row r="836" spans="1:17" hidden="1" x14ac:dyDescent="0.3">
      <c r="A836" s="12">
        <v>45212</v>
      </c>
      <c r="B836" s="13" t="str">
        <f t="shared" si="74"/>
        <v>61917Gà muối 500g</v>
      </c>
      <c r="C836" s="13" t="s">
        <v>304</v>
      </c>
      <c r="D836" s="13" t="e">
        <f>+VLOOKUP(F836,[1]Ban_hang!$E$3:$G$326,3,0)</f>
        <v>#N/A</v>
      </c>
      <c r="E836" s="13" t="str">
        <f t="shared" si="75"/>
        <v>61917Gà muối 500g</v>
      </c>
      <c r="F836" s="9">
        <v>61917</v>
      </c>
      <c r="G836" s="9" t="s">
        <v>16</v>
      </c>
      <c r="H836" s="9" t="s">
        <v>27</v>
      </c>
      <c r="I836" s="8">
        <v>10</v>
      </c>
      <c r="J836" s="5">
        <v>89679</v>
      </c>
      <c r="K836" s="5">
        <v>896790</v>
      </c>
      <c r="L836" s="5">
        <v>0</v>
      </c>
      <c r="M836" s="5">
        <v>0</v>
      </c>
      <c r="N836" s="5">
        <f t="shared" si="76"/>
        <v>10</v>
      </c>
      <c r="O836" s="5">
        <v>0</v>
      </c>
      <c r="P836" s="5">
        <f t="shared" si="79"/>
        <v>10</v>
      </c>
    </row>
    <row r="837" spans="1:17" hidden="1" x14ac:dyDescent="0.3">
      <c r="A837" s="12">
        <v>45212</v>
      </c>
      <c r="B837" s="13" t="str">
        <f t="shared" ref="B837:B900" si="80">+F837&amp;G837</f>
        <v>61917Giò Tai Lưỡi Xào 250g</v>
      </c>
      <c r="C837" s="13" t="s">
        <v>304</v>
      </c>
      <c r="D837" s="13" t="e">
        <f>+VLOOKUP(F837,[1]Ban_hang!$E$3:$G$326,3,0)</f>
        <v>#N/A</v>
      </c>
      <c r="E837" s="13" t="str">
        <f t="shared" si="75"/>
        <v>61917Giò Tai Lưỡi Xào 250g</v>
      </c>
      <c r="F837" s="9">
        <v>61917</v>
      </c>
      <c r="G837" s="9" t="s">
        <v>10</v>
      </c>
      <c r="H837" s="9" t="s">
        <v>27</v>
      </c>
      <c r="I837" s="8">
        <v>5</v>
      </c>
      <c r="J837" s="5">
        <v>47673</v>
      </c>
      <c r="K837" s="5">
        <v>238365</v>
      </c>
      <c r="L837" s="5">
        <v>0</v>
      </c>
      <c r="M837" s="5">
        <v>0</v>
      </c>
      <c r="N837" s="5">
        <f t="shared" si="76"/>
        <v>5</v>
      </c>
      <c r="O837" s="5">
        <v>0</v>
      </c>
      <c r="P837" s="5">
        <f t="shared" si="79"/>
        <v>5</v>
      </c>
    </row>
    <row r="838" spans="1:17" hidden="1" x14ac:dyDescent="0.3">
      <c r="A838" s="12">
        <v>45212</v>
      </c>
      <c r="B838" s="13" t="str">
        <f t="shared" si="80"/>
        <v>61917Mọc Nấm Hương 250g</v>
      </c>
      <c r="C838" s="13" t="s">
        <v>304</v>
      </c>
      <c r="D838" s="13" t="e">
        <f>+VLOOKUP(F838,[1]Ban_hang!$E$3:$G$326,3,0)</f>
        <v>#N/A</v>
      </c>
      <c r="E838" s="13" t="str">
        <f t="shared" ref="E838:E901" si="81">+F838&amp;G838</f>
        <v>61917Mọc Nấm Hương 250g</v>
      </c>
      <c r="F838" s="9">
        <v>61917</v>
      </c>
      <c r="G838" s="9" t="s">
        <v>6</v>
      </c>
      <c r="H838" s="9" t="s">
        <v>27</v>
      </c>
      <c r="I838" s="8">
        <v>5</v>
      </c>
      <c r="J838" s="5">
        <v>43700</v>
      </c>
      <c r="K838" s="5">
        <v>218500</v>
      </c>
      <c r="L838" s="5">
        <v>0</v>
      </c>
      <c r="M838" s="5">
        <v>0</v>
      </c>
      <c r="N838" s="5">
        <f t="shared" ref="N838:N901" si="82">+I838-M838</f>
        <v>5</v>
      </c>
      <c r="O838" s="5">
        <v>0</v>
      </c>
      <c r="P838" s="5">
        <f t="shared" si="79"/>
        <v>5</v>
      </c>
      <c r="Q838" s="38">
        <v>1</v>
      </c>
    </row>
    <row r="839" spans="1:17" hidden="1" x14ac:dyDescent="0.3">
      <c r="A839" s="12">
        <v>45212</v>
      </c>
      <c r="B839" s="13" t="str">
        <f t="shared" si="80"/>
        <v>61926Chân giò heo muối 300g</v>
      </c>
      <c r="C839" s="13" t="s">
        <v>323</v>
      </c>
      <c r="D839" s="13" t="e">
        <f>+VLOOKUP(F839,[1]Ban_hang!$E$3:$G$326,3,0)</f>
        <v>#N/A</v>
      </c>
      <c r="E839" s="13" t="str">
        <f t="shared" si="81"/>
        <v>61926Chân giò heo muối 300g</v>
      </c>
      <c r="F839" s="9">
        <v>61926</v>
      </c>
      <c r="G839" s="9" t="s">
        <v>15</v>
      </c>
      <c r="H839" s="9" t="s">
        <v>27</v>
      </c>
      <c r="I839" s="8">
        <v>10</v>
      </c>
      <c r="J839" s="5">
        <v>69759</v>
      </c>
      <c r="K839" s="5">
        <v>697590</v>
      </c>
      <c r="L839" s="5">
        <v>0</v>
      </c>
      <c r="M839" s="8">
        <v>2</v>
      </c>
      <c r="N839" s="5">
        <f t="shared" si="82"/>
        <v>8</v>
      </c>
      <c r="O839" s="5">
        <v>0</v>
      </c>
      <c r="P839" s="5">
        <f t="shared" si="79"/>
        <v>8</v>
      </c>
    </row>
    <row r="840" spans="1:17" hidden="1" x14ac:dyDescent="0.3">
      <c r="A840" s="12">
        <v>45212</v>
      </c>
      <c r="B840" s="13" t="str">
        <f t="shared" si="80"/>
        <v>61926Chân giò heo muối 500g</v>
      </c>
      <c r="C840" s="13" t="s">
        <v>323</v>
      </c>
      <c r="D840" s="13" t="e">
        <f>+VLOOKUP(F840,[1]Ban_hang!$E$3:$G$326,3,0)</f>
        <v>#N/A</v>
      </c>
      <c r="E840" s="13" t="str">
        <f t="shared" si="81"/>
        <v>61926Chân giò heo muối 500g</v>
      </c>
      <c r="F840" s="9">
        <v>61926</v>
      </c>
      <c r="G840" s="9" t="s">
        <v>14</v>
      </c>
      <c r="H840" s="9" t="s">
        <v>27</v>
      </c>
      <c r="I840" s="8">
        <v>10</v>
      </c>
      <c r="J840" s="5">
        <v>113113</v>
      </c>
      <c r="K840" s="5">
        <v>1131130</v>
      </c>
      <c r="L840" s="5">
        <v>0</v>
      </c>
      <c r="M840" s="5">
        <v>0</v>
      </c>
      <c r="N840" s="5">
        <f t="shared" si="82"/>
        <v>10</v>
      </c>
      <c r="O840" s="5">
        <v>0</v>
      </c>
      <c r="P840" s="5">
        <f t="shared" si="79"/>
        <v>10</v>
      </c>
    </row>
    <row r="841" spans="1:17" hidden="1" x14ac:dyDescent="0.3">
      <c r="A841" s="12">
        <v>45212</v>
      </c>
      <c r="B841" s="13" t="str">
        <f t="shared" si="80"/>
        <v>61926Tai heo muối 200g</v>
      </c>
      <c r="C841" s="13" t="s">
        <v>323</v>
      </c>
      <c r="D841" s="13" t="e">
        <f>+VLOOKUP(F841,[1]Ban_hang!$E$3:$G$326,3,0)</f>
        <v>#N/A</v>
      </c>
      <c r="E841" s="13" t="str">
        <f t="shared" si="81"/>
        <v>61926Tai heo muối 200g</v>
      </c>
      <c r="F841" s="9">
        <v>61926</v>
      </c>
      <c r="G841" s="9" t="s">
        <v>22</v>
      </c>
      <c r="H841" s="9" t="s">
        <v>27</v>
      </c>
      <c r="I841" s="8">
        <v>10</v>
      </c>
      <c r="J841" s="5">
        <v>44893</v>
      </c>
      <c r="K841" s="5">
        <v>448930</v>
      </c>
      <c r="L841" s="5">
        <v>0</v>
      </c>
      <c r="M841" s="8">
        <v>2</v>
      </c>
      <c r="N841" s="5">
        <f t="shared" si="82"/>
        <v>8</v>
      </c>
      <c r="O841" s="5">
        <v>0</v>
      </c>
      <c r="P841" s="5">
        <f t="shared" si="79"/>
        <v>8</v>
      </c>
    </row>
    <row r="842" spans="1:17" hidden="1" x14ac:dyDescent="0.3">
      <c r="A842" s="12">
        <v>45212</v>
      </c>
      <c r="B842" s="13" t="str">
        <f t="shared" si="80"/>
        <v>61926Tai heo muối 400g</v>
      </c>
      <c r="C842" s="13" t="s">
        <v>323</v>
      </c>
      <c r="D842" s="13" t="e">
        <f>+VLOOKUP(F842,[1]Ban_hang!$E$3:$G$326,3,0)</f>
        <v>#N/A</v>
      </c>
      <c r="E842" s="13" t="str">
        <f t="shared" si="81"/>
        <v>61926Tai heo muối 400g</v>
      </c>
      <c r="F842" s="9">
        <v>61926</v>
      </c>
      <c r="G842" s="9" t="s">
        <v>11</v>
      </c>
      <c r="H842" s="9" t="s">
        <v>27</v>
      </c>
      <c r="I842" s="8">
        <v>5</v>
      </c>
      <c r="J842" s="5">
        <v>101845</v>
      </c>
      <c r="K842" s="5">
        <v>509225</v>
      </c>
      <c r="L842" s="5">
        <v>0</v>
      </c>
      <c r="M842" s="5">
        <v>0</v>
      </c>
      <c r="N842" s="5">
        <f t="shared" si="82"/>
        <v>5</v>
      </c>
      <c r="O842" s="5">
        <v>0</v>
      </c>
      <c r="P842" s="5">
        <f t="shared" si="79"/>
        <v>5</v>
      </c>
    </row>
    <row r="843" spans="1:17" hidden="1" x14ac:dyDescent="0.3">
      <c r="A843" s="12">
        <v>45212</v>
      </c>
      <c r="B843" s="13" t="str">
        <f t="shared" si="80"/>
        <v>61926Gà muối 500g</v>
      </c>
      <c r="C843" s="13" t="s">
        <v>323</v>
      </c>
      <c r="D843" s="13" t="e">
        <f>+VLOOKUP(F843,[1]Ban_hang!$E$3:$G$326,3,0)</f>
        <v>#N/A</v>
      </c>
      <c r="E843" s="13" t="str">
        <f t="shared" si="81"/>
        <v>61926Gà muối 500g</v>
      </c>
      <c r="F843" s="9">
        <v>61926</v>
      </c>
      <c r="G843" s="9" t="s">
        <v>16</v>
      </c>
      <c r="H843" s="9" t="s">
        <v>27</v>
      </c>
      <c r="I843" s="8">
        <v>10</v>
      </c>
      <c r="J843" s="5">
        <v>89679</v>
      </c>
      <c r="K843" s="5">
        <v>896790</v>
      </c>
      <c r="L843" s="5">
        <v>0</v>
      </c>
      <c r="M843" s="8">
        <v>2</v>
      </c>
      <c r="N843" s="5">
        <f t="shared" si="82"/>
        <v>8</v>
      </c>
      <c r="O843" s="5">
        <v>0</v>
      </c>
      <c r="P843" s="5">
        <f t="shared" si="79"/>
        <v>8</v>
      </c>
    </row>
    <row r="844" spans="1:17" hidden="1" x14ac:dyDescent="0.3">
      <c r="A844" s="12">
        <v>45212</v>
      </c>
      <c r="B844" s="13" t="str">
        <f t="shared" si="80"/>
        <v>62008Chân giò heo muối 300g</v>
      </c>
      <c r="C844" s="13" t="s">
        <v>312</v>
      </c>
      <c r="D844" s="13" t="e">
        <f>+VLOOKUP(F844,[1]Ban_hang!$E$3:$G$326,3,0)</f>
        <v>#N/A</v>
      </c>
      <c r="E844" s="13" t="str">
        <f t="shared" si="81"/>
        <v>62008Chân giò heo muối 300g</v>
      </c>
      <c r="F844" s="9">
        <v>62008</v>
      </c>
      <c r="G844" s="9" t="s">
        <v>15</v>
      </c>
      <c r="H844" s="9" t="s">
        <v>27</v>
      </c>
      <c r="I844" s="8">
        <v>6</v>
      </c>
      <c r="J844" s="5">
        <v>69759</v>
      </c>
      <c r="K844" s="5">
        <v>418554</v>
      </c>
      <c r="L844" s="5">
        <v>0</v>
      </c>
      <c r="M844" s="5">
        <v>0</v>
      </c>
      <c r="N844" s="5">
        <f t="shared" si="82"/>
        <v>6</v>
      </c>
      <c r="O844" s="5">
        <v>0</v>
      </c>
      <c r="P844" s="5">
        <f t="shared" si="79"/>
        <v>6</v>
      </c>
    </row>
    <row r="845" spans="1:17" hidden="1" x14ac:dyDescent="0.3">
      <c r="A845" s="12">
        <v>45212</v>
      </c>
      <c r="B845" s="13" t="str">
        <f t="shared" si="80"/>
        <v>62008Giò Tai Lưỡi Xào 250g</v>
      </c>
      <c r="C845" s="13" t="s">
        <v>312</v>
      </c>
      <c r="D845" s="13" t="e">
        <f>+VLOOKUP(F845,[1]Ban_hang!$E$3:$G$326,3,0)</f>
        <v>#N/A</v>
      </c>
      <c r="E845" s="13" t="str">
        <f t="shared" si="81"/>
        <v>62008Giò Tai Lưỡi Xào 250g</v>
      </c>
      <c r="F845" s="9">
        <v>62008</v>
      </c>
      <c r="G845" s="9" t="s">
        <v>10</v>
      </c>
      <c r="H845" s="9" t="s">
        <v>27</v>
      </c>
      <c r="I845" s="8">
        <v>5</v>
      </c>
      <c r="J845" s="5">
        <v>47673</v>
      </c>
      <c r="K845" s="5">
        <v>238365</v>
      </c>
      <c r="L845" s="5">
        <v>0</v>
      </c>
      <c r="M845" s="5">
        <v>0</v>
      </c>
      <c r="N845" s="5">
        <f t="shared" si="82"/>
        <v>5</v>
      </c>
      <c r="O845" s="5">
        <v>0</v>
      </c>
      <c r="P845" s="5">
        <f t="shared" si="79"/>
        <v>5</v>
      </c>
    </row>
    <row r="846" spans="1:17" hidden="1" x14ac:dyDescent="0.3">
      <c r="A846" s="12">
        <v>45212</v>
      </c>
      <c r="B846" s="13" t="str">
        <f t="shared" si="80"/>
        <v>62008Mọc Nấm Hương 250g</v>
      </c>
      <c r="C846" s="13" t="s">
        <v>312</v>
      </c>
      <c r="D846" s="13" t="e">
        <f>+VLOOKUP(F846,[1]Ban_hang!$E$3:$G$326,3,0)</f>
        <v>#N/A</v>
      </c>
      <c r="E846" s="13" t="str">
        <f t="shared" si="81"/>
        <v>62008Mọc Nấm Hương 250g</v>
      </c>
      <c r="F846" s="9">
        <v>62008</v>
      </c>
      <c r="G846" s="9" t="s">
        <v>6</v>
      </c>
      <c r="H846" s="9" t="s">
        <v>27</v>
      </c>
      <c r="I846" s="8">
        <v>2</v>
      </c>
      <c r="J846" s="5">
        <v>43700</v>
      </c>
      <c r="K846" s="5">
        <v>87400</v>
      </c>
      <c r="L846" s="5">
        <v>0</v>
      </c>
      <c r="M846" s="5">
        <v>0</v>
      </c>
      <c r="N846" s="5">
        <f t="shared" si="82"/>
        <v>2</v>
      </c>
      <c r="O846" s="5">
        <v>0</v>
      </c>
      <c r="P846" s="5">
        <f t="shared" si="79"/>
        <v>2</v>
      </c>
    </row>
    <row r="847" spans="1:17" hidden="1" x14ac:dyDescent="0.3">
      <c r="A847" s="12">
        <v>45212</v>
      </c>
      <c r="B847" s="13" t="str">
        <f t="shared" si="80"/>
        <v>62009Gà muối 500g</v>
      </c>
      <c r="C847" s="13" t="s">
        <v>340</v>
      </c>
      <c r="D847" s="13" t="e">
        <f>+VLOOKUP(F847,[1]Ban_hang!$E$3:$G$326,3,0)</f>
        <v>#N/A</v>
      </c>
      <c r="E847" s="13" t="str">
        <f t="shared" si="81"/>
        <v>62009Gà muối 500g</v>
      </c>
      <c r="F847" s="9">
        <v>62009</v>
      </c>
      <c r="G847" s="9" t="s">
        <v>16</v>
      </c>
      <c r="H847" s="9" t="s">
        <v>27</v>
      </c>
      <c r="I847" s="8">
        <v>10</v>
      </c>
      <c r="J847" s="5">
        <v>89679</v>
      </c>
      <c r="K847" s="5">
        <v>896790</v>
      </c>
      <c r="L847" s="5">
        <v>0</v>
      </c>
      <c r="M847" s="5">
        <v>0</v>
      </c>
      <c r="N847" s="5">
        <f t="shared" si="82"/>
        <v>10</v>
      </c>
      <c r="O847" s="5">
        <v>0</v>
      </c>
      <c r="P847" s="5">
        <f t="shared" si="79"/>
        <v>10</v>
      </c>
      <c r="Q847" s="38">
        <v>1</v>
      </c>
    </row>
    <row r="848" spans="1:17" hidden="1" x14ac:dyDescent="0.3">
      <c r="A848" s="12">
        <v>45215</v>
      </c>
      <c r="B848" s="13" t="str">
        <f t="shared" si="80"/>
        <v>62084Gà muối 500g</v>
      </c>
      <c r="C848" s="13" t="s">
        <v>338</v>
      </c>
      <c r="D848" s="13" t="e">
        <f>+VLOOKUP(F848,[1]Ban_hang!$E$3:$G$326,3,0)</f>
        <v>#N/A</v>
      </c>
      <c r="E848" s="13" t="str">
        <f t="shared" si="81"/>
        <v>62084Gà muối 500g</v>
      </c>
      <c r="F848" s="9">
        <v>62084</v>
      </c>
      <c r="G848" s="9" t="s">
        <v>16</v>
      </c>
      <c r="H848" s="9" t="s">
        <v>27</v>
      </c>
      <c r="I848" s="8">
        <v>10</v>
      </c>
      <c r="J848" s="5">
        <v>89679</v>
      </c>
      <c r="K848" s="5">
        <v>896790</v>
      </c>
      <c r="L848" s="5">
        <v>0</v>
      </c>
      <c r="M848" s="5">
        <v>0</v>
      </c>
      <c r="N848" s="5">
        <f t="shared" si="82"/>
        <v>10</v>
      </c>
      <c r="O848" s="5">
        <v>0</v>
      </c>
      <c r="P848" s="5">
        <f t="shared" si="79"/>
        <v>10</v>
      </c>
    </row>
    <row r="849" spans="1:17" hidden="1" x14ac:dyDescent="0.3">
      <c r="A849" s="12">
        <v>45215</v>
      </c>
      <c r="B849" s="13" t="str">
        <f t="shared" si="80"/>
        <v>62085Chân giò heo muối 300g</v>
      </c>
      <c r="C849" s="13" t="s">
        <v>310</v>
      </c>
      <c r="D849" s="13" t="e">
        <f>+VLOOKUP(F849,[1]Ban_hang!$E$3:$G$326,3,0)</f>
        <v>#N/A</v>
      </c>
      <c r="E849" s="13" t="str">
        <f t="shared" si="81"/>
        <v>62085Chân giò heo muối 300g</v>
      </c>
      <c r="F849" s="9">
        <v>62085</v>
      </c>
      <c r="G849" s="9" t="s">
        <v>15</v>
      </c>
      <c r="H849" s="9" t="s">
        <v>27</v>
      </c>
      <c r="I849" s="8">
        <v>10</v>
      </c>
      <c r="J849" s="5">
        <v>69759</v>
      </c>
      <c r="K849" s="5">
        <v>697590</v>
      </c>
      <c r="L849" s="5">
        <v>0</v>
      </c>
      <c r="M849" s="5">
        <v>0</v>
      </c>
      <c r="N849" s="5">
        <f t="shared" si="82"/>
        <v>10</v>
      </c>
      <c r="O849" s="5">
        <v>0</v>
      </c>
      <c r="P849" s="5">
        <f t="shared" si="79"/>
        <v>10</v>
      </c>
    </row>
    <row r="850" spans="1:17" hidden="1" x14ac:dyDescent="0.3">
      <c r="A850" s="12">
        <v>45215</v>
      </c>
      <c r="B850" s="13" t="str">
        <f t="shared" si="80"/>
        <v>62085Tai heo muối 200g</v>
      </c>
      <c r="C850" s="13" t="s">
        <v>310</v>
      </c>
      <c r="D850" s="13" t="e">
        <f>+VLOOKUP(F850,[1]Ban_hang!$E$3:$G$326,3,0)</f>
        <v>#N/A</v>
      </c>
      <c r="E850" s="13" t="str">
        <f t="shared" si="81"/>
        <v>62085Tai heo muối 200g</v>
      </c>
      <c r="F850" s="9">
        <v>62085</v>
      </c>
      <c r="G850" s="9" t="s">
        <v>22</v>
      </c>
      <c r="H850" s="9" t="s">
        <v>27</v>
      </c>
      <c r="I850" s="8">
        <v>5</v>
      </c>
      <c r="J850" s="5">
        <v>44893</v>
      </c>
      <c r="K850" s="5">
        <v>224465</v>
      </c>
      <c r="L850" s="5">
        <v>0</v>
      </c>
      <c r="M850" s="8">
        <v>2</v>
      </c>
      <c r="N850" s="5">
        <f t="shared" si="82"/>
        <v>3</v>
      </c>
      <c r="O850" s="8">
        <v>2</v>
      </c>
      <c r="P850" s="5">
        <f t="shared" si="79"/>
        <v>1</v>
      </c>
    </row>
    <row r="851" spans="1:17" hidden="1" x14ac:dyDescent="0.3">
      <c r="A851" s="12">
        <v>45215</v>
      </c>
      <c r="B851" s="13" t="str">
        <f t="shared" si="80"/>
        <v>62085Bắp bò muối 200g</v>
      </c>
      <c r="C851" s="13" t="s">
        <v>310</v>
      </c>
      <c r="D851" s="13" t="e">
        <f>+VLOOKUP(F851,[1]Ban_hang!$E$3:$G$326,3,0)</f>
        <v>#N/A</v>
      </c>
      <c r="E851" s="13" t="str">
        <f t="shared" si="81"/>
        <v>62085Bắp bò muối 200g</v>
      </c>
      <c r="F851" s="9">
        <v>62085</v>
      </c>
      <c r="G851" s="9" t="s">
        <v>17</v>
      </c>
      <c r="H851" s="9" t="s">
        <v>27</v>
      </c>
      <c r="I851" s="8">
        <v>3</v>
      </c>
      <c r="J851" s="5">
        <v>83398</v>
      </c>
      <c r="K851" s="5">
        <v>250194</v>
      </c>
      <c r="L851" s="5">
        <v>0</v>
      </c>
      <c r="M851" s="8">
        <v>2</v>
      </c>
      <c r="N851" s="5">
        <f t="shared" si="82"/>
        <v>1</v>
      </c>
      <c r="O851" s="5">
        <v>0</v>
      </c>
      <c r="P851" s="5">
        <f t="shared" si="79"/>
        <v>1</v>
      </c>
    </row>
    <row r="852" spans="1:17" hidden="1" x14ac:dyDescent="0.3">
      <c r="A852" s="12">
        <v>45215</v>
      </c>
      <c r="B852" s="13" t="str">
        <f t="shared" si="80"/>
        <v>62085Bắp bò muối 300g</v>
      </c>
      <c r="C852" s="13" t="s">
        <v>310</v>
      </c>
      <c r="D852" s="13" t="e">
        <f>+VLOOKUP(F852,[1]Ban_hang!$E$3:$G$326,3,0)</f>
        <v>#N/A</v>
      </c>
      <c r="E852" s="13" t="str">
        <f t="shared" si="81"/>
        <v>62085Bắp bò muối 300g</v>
      </c>
      <c r="F852" s="9">
        <v>62085</v>
      </c>
      <c r="G852" s="9" t="s">
        <v>8</v>
      </c>
      <c r="H852" s="9" t="s">
        <v>27</v>
      </c>
      <c r="I852" s="8">
        <v>3</v>
      </c>
      <c r="J852" s="5">
        <v>124376</v>
      </c>
      <c r="K852" s="5">
        <v>373128</v>
      </c>
      <c r="L852" s="5">
        <v>0</v>
      </c>
      <c r="M852" s="5">
        <v>0</v>
      </c>
      <c r="N852" s="5">
        <f t="shared" si="82"/>
        <v>3</v>
      </c>
      <c r="O852" s="5">
        <v>0</v>
      </c>
      <c r="P852" s="5">
        <f t="shared" si="79"/>
        <v>3</v>
      </c>
      <c r="Q852" s="38">
        <v>1</v>
      </c>
    </row>
    <row r="853" spans="1:17" hidden="1" x14ac:dyDescent="0.3">
      <c r="A853" s="12">
        <v>45215</v>
      </c>
      <c r="B853" s="13" t="str">
        <f t="shared" si="80"/>
        <v>62085Giò Tai Lưỡi Xào 250g</v>
      </c>
      <c r="C853" s="13" t="s">
        <v>310</v>
      </c>
      <c r="D853" s="13" t="e">
        <f>+VLOOKUP(F853,[1]Ban_hang!$E$3:$G$326,3,0)</f>
        <v>#N/A</v>
      </c>
      <c r="E853" s="13" t="str">
        <f t="shared" si="81"/>
        <v>62085Giò Tai Lưỡi Xào 250g</v>
      </c>
      <c r="F853" s="9">
        <v>62085</v>
      </c>
      <c r="G853" s="9" t="s">
        <v>10</v>
      </c>
      <c r="H853" s="9" t="s">
        <v>27</v>
      </c>
      <c r="I853" s="8">
        <v>10</v>
      </c>
      <c r="J853" s="5">
        <v>47673</v>
      </c>
      <c r="K853" s="5">
        <v>476730</v>
      </c>
      <c r="L853" s="5">
        <v>0</v>
      </c>
      <c r="M853" s="5">
        <v>0</v>
      </c>
      <c r="N853" s="5">
        <f t="shared" si="82"/>
        <v>10</v>
      </c>
      <c r="O853" s="5">
        <v>0</v>
      </c>
      <c r="P853" s="5">
        <f t="shared" si="79"/>
        <v>10</v>
      </c>
    </row>
    <row r="854" spans="1:17" hidden="1" x14ac:dyDescent="0.3">
      <c r="A854" s="12">
        <v>45215</v>
      </c>
      <c r="B854" s="13" t="str">
        <f t="shared" si="80"/>
        <v>62085Mọc Nấm Hương 250g</v>
      </c>
      <c r="C854" s="13" t="s">
        <v>310</v>
      </c>
      <c r="D854" s="13" t="e">
        <f>+VLOOKUP(F854,[1]Ban_hang!$E$3:$G$326,3,0)</f>
        <v>#N/A</v>
      </c>
      <c r="E854" s="13" t="str">
        <f t="shared" si="81"/>
        <v>62085Mọc Nấm Hương 250g</v>
      </c>
      <c r="F854" s="9">
        <v>62085</v>
      </c>
      <c r="G854" s="9" t="s">
        <v>6</v>
      </c>
      <c r="H854" s="9" t="s">
        <v>27</v>
      </c>
      <c r="I854" s="8">
        <v>3</v>
      </c>
      <c r="J854" s="5">
        <v>43700</v>
      </c>
      <c r="K854" s="5">
        <v>131100</v>
      </c>
      <c r="L854" s="5">
        <v>0</v>
      </c>
      <c r="M854" s="5">
        <v>0</v>
      </c>
      <c r="N854" s="5">
        <f t="shared" si="82"/>
        <v>3</v>
      </c>
      <c r="O854" s="5">
        <v>0</v>
      </c>
      <c r="P854" s="5">
        <f t="shared" si="79"/>
        <v>3</v>
      </c>
    </row>
    <row r="855" spans="1:17" hidden="1" x14ac:dyDescent="0.3">
      <c r="A855" s="12">
        <v>45215</v>
      </c>
      <c r="B855" s="13" t="str">
        <f t="shared" si="80"/>
        <v>62135Gà muối 500g</v>
      </c>
      <c r="C855" s="13" t="s">
        <v>319</v>
      </c>
      <c r="D855" s="13" t="e">
        <f>+VLOOKUP(F855,[1]Ban_hang!$E$3:$G$326,3,0)</f>
        <v>#N/A</v>
      </c>
      <c r="E855" s="13" t="str">
        <f t="shared" si="81"/>
        <v>62135Gà muối 500g</v>
      </c>
      <c r="F855" s="9">
        <v>62135</v>
      </c>
      <c r="G855" s="9" t="s">
        <v>16</v>
      </c>
      <c r="H855" s="9" t="s">
        <v>27</v>
      </c>
      <c r="I855" s="8">
        <v>5</v>
      </c>
      <c r="J855" s="5">
        <v>105505</v>
      </c>
      <c r="K855" s="5">
        <v>527525</v>
      </c>
      <c r="L855" s="5">
        <v>0</v>
      </c>
      <c r="M855" s="5">
        <v>0</v>
      </c>
      <c r="N855" s="5">
        <f t="shared" si="82"/>
        <v>5</v>
      </c>
      <c r="O855" s="5">
        <v>0</v>
      </c>
      <c r="P855" s="5">
        <f t="shared" ref="P855:P859" si="83">+N855-O855</f>
        <v>5</v>
      </c>
    </row>
    <row r="856" spans="1:17" hidden="1" x14ac:dyDescent="0.3">
      <c r="A856" s="12">
        <v>45215</v>
      </c>
      <c r="B856" s="13" t="str">
        <f t="shared" si="80"/>
        <v>62135Mọc Nấm Hương 250g</v>
      </c>
      <c r="C856" s="13" t="s">
        <v>319</v>
      </c>
      <c r="D856" s="13" t="e">
        <f>+VLOOKUP(F856,[1]Ban_hang!$E$3:$G$326,3,0)</f>
        <v>#N/A</v>
      </c>
      <c r="E856" s="13" t="str">
        <f t="shared" si="81"/>
        <v>62135Mọc Nấm Hương 250g</v>
      </c>
      <c r="F856" s="9">
        <v>62135</v>
      </c>
      <c r="G856" s="9" t="s">
        <v>6</v>
      </c>
      <c r="H856" s="9" t="s">
        <v>27</v>
      </c>
      <c r="I856" s="8">
        <v>5</v>
      </c>
      <c r="J856" s="5">
        <v>43700</v>
      </c>
      <c r="K856" s="5">
        <v>218500</v>
      </c>
      <c r="L856" s="5">
        <v>0</v>
      </c>
      <c r="M856" s="5">
        <v>0</v>
      </c>
      <c r="N856" s="5">
        <f t="shared" si="82"/>
        <v>5</v>
      </c>
      <c r="O856" s="5">
        <v>0</v>
      </c>
      <c r="P856" s="5">
        <f t="shared" si="83"/>
        <v>5</v>
      </c>
      <c r="Q856" s="38">
        <v>1</v>
      </c>
    </row>
    <row r="857" spans="1:17" hidden="1" x14ac:dyDescent="0.3">
      <c r="A857" s="12">
        <v>45216</v>
      </c>
      <c r="B857" s="13" t="str">
        <f t="shared" si="80"/>
        <v>62239Chân giò heo muối 300g</v>
      </c>
      <c r="C857" s="13" t="s">
        <v>324</v>
      </c>
      <c r="D857" s="13" t="e">
        <f>+VLOOKUP(F857,[1]Ban_hang!$E$3:$G$326,3,0)</f>
        <v>#N/A</v>
      </c>
      <c r="E857" s="13" t="str">
        <f t="shared" si="81"/>
        <v>62239Chân giò heo muối 300g</v>
      </c>
      <c r="F857" s="9">
        <v>62239</v>
      </c>
      <c r="G857" s="9" t="s">
        <v>15</v>
      </c>
      <c r="H857" s="9" t="s">
        <v>27</v>
      </c>
      <c r="I857" s="8">
        <v>5</v>
      </c>
      <c r="J857" s="5">
        <v>69759</v>
      </c>
      <c r="K857" s="5">
        <v>348795</v>
      </c>
      <c r="L857" s="5">
        <v>0</v>
      </c>
      <c r="M857" s="5">
        <v>0</v>
      </c>
      <c r="N857" s="5">
        <f t="shared" si="82"/>
        <v>5</v>
      </c>
      <c r="O857" s="5">
        <v>0</v>
      </c>
      <c r="P857" s="5">
        <f t="shared" si="83"/>
        <v>5</v>
      </c>
    </row>
    <row r="858" spans="1:17" hidden="1" x14ac:dyDescent="0.3">
      <c r="A858" s="12">
        <v>45216</v>
      </c>
      <c r="B858" s="13" t="str">
        <f t="shared" si="80"/>
        <v>62239Tai heo muối 200g</v>
      </c>
      <c r="C858" s="13" t="s">
        <v>324</v>
      </c>
      <c r="D858" s="13" t="e">
        <f>+VLOOKUP(F858,[1]Ban_hang!$E$3:$G$326,3,0)</f>
        <v>#N/A</v>
      </c>
      <c r="E858" s="13" t="str">
        <f t="shared" si="81"/>
        <v>62239Tai heo muối 200g</v>
      </c>
      <c r="F858" s="9">
        <v>62239</v>
      </c>
      <c r="G858" s="9" t="s">
        <v>22</v>
      </c>
      <c r="H858" s="9" t="s">
        <v>27</v>
      </c>
      <c r="I858" s="8">
        <v>2</v>
      </c>
      <c r="J858" s="5">
        <v>52815</v>
      </c>
      <c r="K858" s="5">
        <v>105630</v>
      </c>
      <c r="L858" s="5">
        <v>0</v>
      </c>
      <c r="M858" s="5">
        <v>0</v>
      </c>
      <c r="N858" s="5">
        <f t="shared" si="82"/>
        <v>2</v>
      </c>
      <c r="O858" s="5">
        <v>0</v>
      </c>
      <c r="P858" s="5">
        <f t="shared" si="83"/>
        <v>2</v>
      </c>
    </row>
    <row r="859" spans="1:17" hidden="1" x14ac:dyDescent="0.3">
      <c r="A859" s="12">
        <v>45216</v>
      </c>
      <c r="B859" s="13" t="str">
        <f t="shared" si="80"/>
        <v>62239Gà muối 500g</v>
      </c>
      <c r="C859" s="13" t="s">
        <v>324</v>
      </c>
      <c r="D859" s="13" t="e">
        <f>+VLOOKUP(F859,[1]Ban_hang!$E$3:$G$326,3,0)</f>
        <v>#N/A</v>
      </c>
      <c r="E859" s="13" t="str">
        <f t="shared" si="81"/>
        <v>62239Gà muối 500g</v>
      </c>
      <c r="F859" s="9">
        <v>62239</v>
      </c>
      <c r="G859" s="9" t="s">
        <v>16</v>
      </c>
      <c r="H859" s="9" t="s">
        <v>27</v>
      </c>
      <c r="I859" s="8">
        <v>3</v>
      </c>
      <c r="J859" s="5">
        <v>105505</v>
      </c>
      <c r="K859" s="5">
        <v>316515</v>
      </c>
      <c r="L859" s="5">
        <v>0</v>
      </c>
      <c r="M859" s="5">
        <v>0</v>
      </c>
      <c r="N859" s="5">
        <f t="shared" si="82"/>
        <v>3</v>
      </c>
      <c r="O859" s="5">
        <v>1</v>
      </c>
      <c r="P859" s="5">
        <f t="shared" si="83"/>
        <v>2</v>
      </c>
    </row>
    <row r="860" spans="1:17" hidden="1" x14ac:dyDescent="0.3">
      <c r="A860" s="12">
        <v>45216</v>
      </c>
      <c r="B860" s="13" t="str">
        <f t="shared" si="80"/>
        <v>62240Chân giò heo muối 500g</v>
      </c>
      <c r="C860" s="13" t="s">
        <v>314</v>
      </c>
      <c r="D860" s="13" t="e">
        <f>+VLOOKUP(F860,[1]Ban_hang!$E$3:$G$326,3,0)</f>
        <v>#N/A</v>
      </c>
      <c r="E860" s="13" t="str">
        <f t="shared" si="81"/>
        <v>62240Chân giò heo muối 500g</v>
      </c>
      <c r="F860" s="9">
        <v>62240</v>
      </c>
      <c r="G860" s="9" t="s">
        <v>14</v>
      </c>
      <c r="H860" s="9" t="s">
        <v>27</v>
      </c>
      <c r="I860" s="8">
        <v>10</v>
      </c>
      <c r="J860" s="5">
        <v>113113</v>
      </c>
      <c r="K860" s="5">
        <v>1131130</v>
      </c>
      <c r="L860" s="5">
        <v>0</v>
      </c>
      <c r="M860" s="5">
        <v>0</v>
      </c>
      <c r="N860" s="5">
        <f t="shared" si="82"/>
        <v>10</v>
      </c>
      <c r="O860" s="5">
        <v>0</v>
      </c>
      <c r="P860" s="5">
        <f t="shared" ref="P860:P903" si="84">+N860-O860</f>
        <v>10</v>
      </c>
    </row>
    <row r="861" spans="1:17" hidden="1" x14ac:dyDescent="0.3">
      <c r="A861" s="12">
        <v>45216</v>
      </c>
      <c r="B861" s="13" t="str">
        <f t="shared" si="80"/>
        <v>62240Gà muối 500g</v>
      </c>
      <c r="C861" s="13" t="s">
        <v>314</v>
      </c>
      <c r="D861" s="13" t="e">
        <f>+VLOOKUP(F861,[1]Ban_hang!$E$3:$G$326,3,0)</f>
        <v>#N/A</v>
      </c>
      <c r="E861" s="13" t="str">
        <f t="shared" si="81"/>
        <v>62240Gà muối 500g</v>
      </c>
      <c r="F861" s="9">
        <v>62240</v>
      </c>
      <c r="G861" s="9" t="s">
        <v>16</v>
      </c>
      <c r="H861" s="9" t="s">
        <v>27</v>
      </c>
      <c r="I861" s="8">
        <v>10</v>
      </c>
      <c r="J861" s="5">
        <v>105505</v>
      </c>
      <c r="K861" s="5">
        <v>1055050</v>
      </c>
      <c r="L861" s="5">
        <v>0</v>
      </c>
      <c r="M861" s="5">
        <v>0</v>
      </c>
      <c r="N861" s="5">
        <f t="shared" si="82"/>
        <v>10</v>
      </c>
      <c r="O861" s="5">
        <v>0</v>
      </c>
      <c r="P861" s="5">
        <f t="shared" si="84"/>
        <v>10</v>
      </c>
    </row>
    <row r="862" spans="1:17" hidden="1" x14ac:dyDescent="0.3">
      <c r="A862" s="12">
        <v>45217</v>
      </c>
      <c r="B862" s="13" t="str">
        <f t="shared" si="80"/>
        <v>62351Chân giò heo muối 300g</v>
      </c>
      <c r="C862" s="13" t="s">
        <v>307</v>
      </c>
      <c r="D862" s="13" t="e">
        <f>+VLOOKUP(F862,[1]Ban_hang!$E$3:$G$326,3,0)</f>
        <v>#N/A</v>
      </c>
      <c r="E862" s="13" t="str">
        <f t="shared" si="81"/>
        <v>62351Chân giò heo muối 300g</v>
      </c>
      <c r="F862" s="9">
        <v>62351</v>
      </c>
      <c r="G862" s="9" t="s">
        <v>15</v>
      </c>
      <c r="H862" s="9" t="s">
        <v>27</v>
      </c>
      <c r="I862" s="8">
        <v>4</v>
      </c>
      <c r="J862" s="5">
        <v>69759</v>
      </c>
      <c r="K862" s="5">
        <v>279036</v>
      </c>
      <c r="L862" s="5">
        <v>0</v>
      </c>
      <c r="M862" s="5">
        <v>0</v>
      </c>
      <c r="N862" s="5">
        <f t="shared" si="82"/>
        <v>4</v>
      </c>
      <c r="O862" s="5">
        <v>0</v>
      </c>
      <c r="P862" s="5">
        <f t="shared" si="84"/>
        <v>4</v>
      </c>
    </row>
    <row r="863" spans="1:17" hidden="1" x14ac:dyDescent="0.3">
      <c r="A863" s="12">
        <v>45217</v>
      </c>
      <c r="B863" s="13" t="str">
        <f t="shared" si="80"/>
        <v>62351Gà muối 500g</v>
      </c>
      <c r="C863" s="13" t="s">
        <v>307</v>
      </c>
      <c r="D863" s="13" t="e">
        <f>+VLOOKUP(F863,[1]Ban_hang!$E$3:$G$326,3,0)</f>
        <v>#N/A</v>
      </c>
      <c r="E863" s="13" t="str">
        <f t="shared" si="81"/>
        <v>62351Gà muối 500g</v>
      </c>
      <c r="F863" s="9">
        <v>62351</v>
      </c>
      <c r="G863" s="9" t="s">
        <v>16</v>
      </c>
      <c r="H863" s="9" t="s">
        <v>27</v>
      </c>
      <c r="I863" s="8">
        <v>5</v>
      </c>
      <c r="J863" s="5">
        <v>105505</v>
      </c>
      <c r="K863" s="5">
        <v>527525</v>
      </c>
      <c r="L863" s="5">
        <v>0</v>
      </c>
      <c r="M863" s="5">
        <v>0</v>
      </c>
      <c r="N863" s="5">
        <f t="shared" si="82"/>
        <v>5</v>
      </c>
      <c r="O863" s="5">
        <v>0</v>
      </c>
      <c r="P863" s="5">
        <f t="shared" si="84"/>
        <v>5</v>
      </c>
    </row>
    <row r="864" spans="1:17" hidden="1" x14ac:dyDescent="0.3">
      <c r="A864" s="12">
        <v>45219</v>
      </c>
      <c r="B864" s="13" t="str">
        <f t="shared" si="80"/>
        <v>63398Tai heo muối 200g</v>
      </c>
      <c r="C864" s="13" t="s">
        <v>304</v>
      </c>
      <c r="D864" s="13" t="e">
        <f>+VLOOKUP(F864,[1]Ban_hang!$E$3:$G$326,3,0)</f>
        <v>#N/A</v>
      </c>
      <c r="E864" s="13" t="str">
        <f t="shared" si="81"/>
        <v>63398Tai heo muối 200g</v>
      </c>
      <c r="F864" s="9">
        <v>63398</v>
      </c>
      <c r="G864" s="9" t="s">
        <v>22</v>
      </c>
      <c r="H864" s="9" t="s">
        <v>27</v>
      </c>
      <c r="I864" s="8">
        <v>5</v>
      </c>
      <c r="J864" s="5">
        <v>52815</v>
      </c>
      <c r="K864" s="5">
        <v>264075</v>
      </c>
      <c r="L864" s="5">
        <v>0</v>
      </c>
      <c r="M864" s="5">
        <v>0</v>
      </c>
      <c r="N864" s="5">
        <f t="shared" si="82"/>
        <v>5</v>
      </c>
      <c r="O864" s="5">
        <v>0</v>
      </c>
      <c r="P864" s="5">
        <f t="shared" si="84"/>
        <v>5</v>
      </c>
    </row>
    <row r="865" spans="1:17" hidden="1" x14ac:dyDescent="0.3">
      <c r="A865" s="12">
        <v>45219</v>
      </c>
      <c r="B865" s="13" t="str">
        <f t="shared" si="80"/>
        <v>63398Tai heo muối 400g</v>
      </c>
      <c r="C865" s="13" t="s">
        <v>304</v>
      </c>
      <c r="D865" s="13" t="e">
        <f>+VLOOKUP(F865,[1]Ban_hang!$E$3:$G$326,3,0)</f>
        <v>#N/A</v>
      </c>
      <c r="E865" s="13" t="str">
        <f t="shared" si="81"/>
        <v>63398Tai heo muối 400g</v>
      </c>
      <c r="F865" s="9">
        <v>63398</v>
      </c>
      <c r="G865" s="9" t="s">
        <v>11</v>
      </c>
      <c r="H865" s="9" t="s">
        <v>27</v>
      </c>
      <c r="I865" s="8">
        <v>5</v>
      </c>
      <c r="J865" s="5">
        <v>101845</v>
      </c>
      <c r="K865" s="5">
        <v>509225</v>
      </c>
      <c r="L865" s="5">
        <v>0</v>
      </c>
      <c r="M865" s="5">
        <v>0</v>
      </c>
      <c r="N865" s="5">
        <f t="shared" si="82"/>
        <v>5</v>
      </c>
      <c r="O865" s="5">
        <v>2</v>
      </c>
      <c r="P865" s="5">
        <f t="shared" si="84"/>
        <v>3</v>
      </c>
    </row>
    <row r="866" spans="1:17" hidden="1" x14ac:dyDescent="0.3">
      <c r="A866" s="12">
        <v>45219</v>
      </c>
      <c r="B866" s="13" t="str">
        <f t="shared" si="80"/>
        <v>63398Giò Tai Lưỡi Xào 250g</v>
      </c>
      <c r="C866" s="13" t="s">
        <v>304</v>
      </c>
      <c r="D866" s="13" t="e">
        <f>+VLOOKUP(F866,[1]Ban_hang!$E$3:$G$326,3,0)</f>
        <v>#N/A</v>
      </c>
      <c r="E866" s="13" t="str">
        <f t="shared" si="81"/>
        <v>63398Giò Tai Lưỡi Xào 250g</v>
      </c>
      <c r="F866" s="9">
        <v>63398</v>
      </c>
      <c r="G866" s="9" t="s">
        <v>10</v>
      </c>
      <c r="H866" s="9" t="s">
        <v>27</v>
      </c>
      <c r="I866" s="8">
        <v>5</v>
      </c>
      <c r="J866" s="5">
        <v>47673</v>
      </c>
      <c r="K866" s="5">
        <v>238365</v>
      </c>
      <c r="L866" s="5">
        <v>0</v>
      </c>
      <c r="M866" s="5">
        <v>0</v>
      </c>
      <c r="N866" s="5">
        <f t="shared" si="82"/>
        <v>5</v>
      </c>
      <c r="O866" s="5">
        <v>0</v>
      </c>
      <c r="P866" s="5">
        <f t="shared" si="84"/>
        <v>5</v>
      </c>
    </row>
    <row r="867" spans="1:17" hidden="1" x14ac:dyDescent="0.3">
      <c r="A867" s="12">
        <v>45222</v>
      </c>
      <c r="B867" s="13" t="str">
        <f t="shared" si="80"/>
        <v>63639Chân giò heo muối 300g</v>
      </c>
      <c r="C867" s="13" t="s">
        <v>310</v>
      </c>
      <c r="D867" s="13" t="e">
        <f>+VLOOKUP(F867,[1]Ban_hang!$E$3:$G$326,3,0)</f>
        <v>#N/A</v>
      </c>
      <c r="E867" s="13" t="str">
        <f t="shared" si="81"/>
        <v>63639Chân giò heo muối 300g</v>
      </c>
      <c r="F867" s="9">
        <v>63639</v>
      </c>
      <c r="G867" s="9" t="s">
        <v>15</v>
      </c>
      <c r="H867" s="9" t="s">
        <v>27</v>
      </c>
      <c r="I867" s="8">
        <v>5</v>
      </c>
      <c r="J867" s="5">
        <v>69759</v>
      </c>
      <c r="K867" s="5">
        <v>348795</v>
      </c>
      <c r="L867" s="5">
        <v>0</v>
      </c>
      <c r="M867" s="5">
        <v>0</v>
      </c>
      <c r="N867" s="5">
        <f t="shared" si="82"/>
        <v>5</v>
      </c>
      <c r="O867" s="5">
        <v>0</v>
      </c>
      <c r="P867" s="5">
        <f t="shared" si="84"/>
        <v>5</v>
      </c>
    </row>
    <row r="868" spans="1:17" hidden="1" x14ac:dyDescent="0.3">
      <c r="A868" s="12">
        <v>45222</v>
      </c>
      <c r="B868" s="13" t="str">
        <f t="shared" si="80"/>
        <v>63639Gà muối 500g</v>
      </c>
      <c r="C868" s="13" t="s">
        <v>310</v>
      </c>
      <c r="D868" s="13" t="e">
        <f>+VLOOKUP(F868,[1]Ban_hang!$E$3:$G$326,3,0)</f>
        <v>#N/A</v>
      </c>
      <c r="E868" s="13" t="str">
        <f t="shared" si="81"/>
        <v>63639Gà muối 500g</v>
      </c>
      <c r="F868" s="9">
        <v>63639</v>
      </c>
      <c r="G868" s="9" t="s">
        <v>16</v>
      </c>
      <c r="H868" s="9" t="s">
        <v>27</v>
      </c>
      <c r="I868" s="8">
        <v>5</v>
      </c>
      <c r="J868" s="5">
        <v>105505</v>
      </c>
      <c r="K868" s="5">
        <v>527525</v>
      </c>
      <c r="L868" s="5">
        <v>0</v>
      </c>
      <c r="M868" s="5">
        <v>0</v>
      </c>
      <c r="N868" s="5">
        <f t="shared" si="82"/>
        <v>5</v>
      </c>
      <c r="O868" s="5">
        <v>0</v>
      </c>
      <c r="P868" s="5">
        <f t="shared" si="84"/>
        <v>5</v>
      </c>
    </row>
    <row r="869" spans="1:17" hidden="1" x14ac:dyDescent="0.3">
      <c r="A869" s="12">
        <v>45222</v>
      </c>
      <c r="B869" s="13" t="str">
        <f t="shared" si="80"/>
        <v>63639Mọc Nấm Hương 250g</v>
      </c>
      <c r="C869" s="13" t="s">
        <v>310</v>
      </c>
      <c r="D869" s="13" t="e">
        <f>+VLOOKUP(F869,[1]Ban_hang!$E$3:$G$326,3,0)</f>
        <v>#N/A</v>
      </c>
      <c r="E869" s="13" t="str">
        <f t="shared" si="81"/>
        <v>63639Mọc Nấm Hương 250g</v>
      </c>
      <c r="F869" s="9">
        <v>63639</v>
      </c>
      <c r="G869" s="9" t="s">
        <v>6</v>
      </c>
      <c r="H869" s="9" t="s">
        <v>27</v>
      </c>
      <c r="I869" s="8">
        <v>6</v>
      </c>
      <c r="J869" s="5">
        <v>43700</v>
      </c>
      <c r="K869" s="5">
        <v>262200</v>
      </c>
      <c r="L869" s="5">
        <v>0</v>
      </c>
      <c r="M869" s="5">
        <v>0</v>
      </c>
      <c r="N869" s="5">
        <f t="shared" si="82"/>
        <v>6</v>
      </c>
      <c r="O869" s="5">
        <v>0</v>
      </c>
      <c r="P869" s="5">
        <f t="shared" si="84"/>
        <v>6</v>
      </c>
    </row>
    <row r="870" spans="1:17" hidden="1" x14ac:dyDescent="0.3">
      <c r="A870" s="12">
        <v>45222</v>
      </c>
      <c r="B870" s="13" t="str">
        <f t="shared" si="80"/>
        <v>63640Gà muối 500g</v>
      </c>
      <c r="C870" s="13" t="s">
        <v>325</v>
      </c>
      <c r="D870" s="13" t="e">
        <f>+VLOOKUP(F870,[1]Ban_hang!$E$3:$G$326,3,0)</f>
        <v>#N/A</v>
      </c>
      <c r="E870" s="13" t="str">
        <f t="shared" si="81"/>
        <v>63640Gà muối 500g</v>
      </c>
      <c r="F870" s="9">
        <v>63640</v>
      </c>
      <c r="G870" s="9" t="s">
        <v>16</v>
      </c>
      <c r="H870" s="9" t="s">
        <v>27</v>
      </c>
      <c r="I870" s="8">
        <v>10</v>
      </c>
      <c r="J870" s="5">
        <v>105505</v>
      </c>
      <c r="K870" s="5">
        <v>1055050</v>
      </c>
      <c r="L870" s="5">
        <v>0</v>
      </c>
      <c r="M870" s="5">
        <v>0</v>
      </c>
      <c r="N870" s="5">
        <f t="shared" si="82"/>
        <v>10</v>
      </c>
      <c r="O870" s="5">
        <v>0</v>
      </c>
      <c r="P870" s="5">
        <f t="shared" si="84"/>
        <v>10</v>
      </c>
    </row>
    <row r="871" spans="1:17" hidden="1" x14ac:dyDescent="0.3">
      <c r="A871" s="12">
        <v>45222</v>
      </c>
      <c r="B871" s="13" t="str">
        <f t="shared" si="80"/>
        <v>63685Tai heo muối 200g</v>
      </c>
      <c r="C871" s="13" t="s">
        <v>331</v>
      </c>
      <c r="D871" s="13" t="e">
        <f>+VLOOKUP(F871,[1]Ban_hang!$E$3:$G$326,3,0)</f>
        <v>#N/A</v>
      </c>
      <c r="E871" s="13" t="str">
        <f t="shared" si="81"/>
        <v>63685Tai heo muối 200g</v>
      </c>
      <c r="F871" s="9">
        <v>63685</v>
      </c>
      <c r="G871" s="9" t="s">
        <v>22</v>
      </c>
      <c r="H871" s="9" t="s">
        <v>27</v>
      </c>
      <c r="I871" s="8">
        <v>5</v>
      </c>
      <c r="J871" s="5">
        <v>52815</v>
      </c>
      <c r="K871" s="5">
        <v>264075</v>
      </c>
      <c r="L871" s="5">
        <v>0</v>
      </c>
      <c r="M871" s="5">
        <v>0</v>
      </c>
      <c r="N871" s="5">
        <f t="shared" si="82"/>
        <v>5</v>
      </c>
      <c r="O871" s="5">
        <v>0</v>
      </c>
      <c r="P871" s="5">
        <f t="shared" si="84"/>
        <v>5</v>
      </c>
    </row>
    <row r="872" spans="1:17" hidden="1" x14ac:dyDescent="0.3">
      <c r="A872" s="12">
        <v>45222</v>
      </c>
      <c r="B872" s="13" t="str">
        <f t="shared" si="80"/>
        <v>63685Gà muối 500g</v>
      </c>
      <c r="C872" s="13" t="s">
        <v>331</v>
      </c>
      <c r="D872" s="13" t="e">
        <f>+VLOOKUP(F872,[1]Ban_hang!$E$3:$G$326,3,0)</f>
        <v>#N/A</v>
      </c>
      <c r="E872" s="13" t="str">
        <f t="shared" si="81"/>
        <v>63685Gà muối 500g</v>
      </c>
      <c r="F872" s="9">
        <v>63685</v>
      </c>
      <c r="G872" s="9" t="s">
        <v>16</v>
      </c>
      <c r="H872" s="9" t="s">
        <v>27</v>
      </c>
      <c r="I872" s="8">
        <v>6</v>
      </c>
      <c r="J872" s="5">
        <v>105505</v>
      </c>
      <c r="K872" s="5">
        <v>633030</v>
      </c>
      <c r="L872" s="5">
        <v>0</v>
      </c>
      <c r="M872" s="5">
        <v>0</v>
      </c>
      <c r="N872" s="5">
        <f t="shared" si="82"/>
        <v>6</v>
      </c>
      <c r="O872" s="5">
        <v>0</v>
      </c>
      <c r="P872" s="5">
        <f t="shared" si="84"/>
        <v>6</v>
      </c>
    </row>
    <row r="873" spans="1:17" hidden="1" x14ac:dyDescent="0.3">
      <c r="A873" s="12">
        <v>45222</v>
      </c>
      <c r="B873" s="13" t="str">
        <f t="shared" si="80"/>
        <v>63683Chân giò heo muối 300g</v>
      </c>
      <c r="C873" s="13" t="s">
        <v>318</v>
      </c>
      <c r="D873" s="13" t="e">
        <f>+VLOOKUP(F873,[1]Ban_hang!$E$3:$G$326,3,0)</f>
        <v>#N/A</v>
      </c>
      <c r="E873" s="13" t="str">
        <f t="shared" si="81"/>
        <v>63683Chân giò heo muối 300g</v>
      </c>
      <c r="F873" s="9">
        <v>63683</v>
      </c>
      <c r="G873" s="9" t="s">
        <v>15</v>
      </c>
      <c r="H873" s="9" t="s">
        <v>27</v>
      </c>
      <c r="I873" s="8">
        <v>3</v>
      </c>
      <c r="J873" s="5">
        <v>69759</v>
      </c>
      <c r="K873" s="5">
        <v>209277</v>
      </c>
      <c r="L873" s="5">
        <v>0</v>
      </c>
      <c r="M873" s="5">
        <v>0</v>
      </c>
      <c r="N873" s="5">
        <f t="shared" si="82"/>
        <v>3</v>
      </c>
      <c r="O873" s="5">
        <v>0</v>
      </c>
      <c r="P873" s="5">
        <f t="shared" si="84"/>
        <v>3</v>
      </c>
    </row>
    <row r="874" spans="1:17" hidden="1" x14ac:dyDescent="0.3">
      <c r="A874" s="12">
        <v>45222</v>
      </c>
      <c r="B874" s="13" t="str">
        <f t="shared" si="80"/>
        <v>63683Gà muối 500g</v>
      </c>
      <c r="C874" s="13" t="s">
        <v>318</v>
      </c>
      <c r="D874" s="13" t="e">
        <f>+VLOOKUP(F874,[1]Ban_hang!$E$3:$G$326,3,0)</f>
        <v>#N/A</v>
      </c>
      <c r="E874" s="13" t="str">
        <f t="shared" si="81"/>
        <v>63683Gà muối 500g</v>
      </c>
      <c r="F874" s="9">
        <v>63683</v>
      </c>
      <c r="G874" s="9" t="s">
        <v>16</v>
      </c>
      <c r="H874" s="9" t="s">
        <v>27</v>
      </c>
      <c r="I874" s="8">
        <v>8</v>
      </c>
      <c r="J874" s="5">
        <v>105505</v>
      </c>
      <c r="K874" s="5">
        <v>844040</v>
      </c>
      <c r="L874" s="5">
        <v>0</v>
      </c>
      <c r="M874" s="5">
        <v>0</v>
      </c>
      <c r="N874" s="5">
        <f t="shared" si="82"/>
        <v>8</v>
      </c>
      <c r="O874" s="5">
        <v>0</v>
      </c>
      <c r="P874" s="5">
        <f t="shared" si="84"/>
        <v>8</v>
      </c>
    </row>
    <row r="875" spans="1:17" hidden="1" x14ac:dyDescent="0.3">
      <c r="A875" s="12">
        <v>45222</v>
      </c>
      <c r="B875" s="13" t="str">
        <f t="shared" si="80"/>
        <v>63683Bắp bò muối 200g</v>
      </c>
      <c r="C875" s="13" t="s">
        <v>318</v>
      </c>
      <c r="D875" s="13" t="e">
        <f>+VLOOKUP(F875,[1]Ban_hang!$E$3:$G$326,3,0)</f>
        <v>#N/A</v>
      </c>
      <c r="E875" s="13" t="str">
        <f t="shared" si="81"/>
        <v>63683Bắp bò muối 200g</v>
      </c>
      <c r="F875" s="9">
        <v>63683</v>
      </c>
      <c r="G875" s="9" t="s">
        <v>17</v>
      </c>
      <c r="H875" s="9" t="s">
        <v>27</v>
      </c>
      <c r="I875" s="8">
        <v>6</v>
      </c>
      <c r="J875" s="5">
        <v>83398</v>
      </c>
      <c r="K875" s="5">
        <v>500388</v>
      </c>
      <c r="L875" s="5">
        <v>0</v>
      </c>
      <c r="M875" s="5">
        <v>0</v>
      </c>
      <c r="N875" s="5">
        <f t="shared" si="82"/>
        <v>6</v>
      </c>
      <c r="O875" s="5">
        <v>0</v>
      </c>
      <c r="P875" s="5">
        <f t="shared" si="84"/>
        <v>6</v>
      </c>
    </row>
    <row r="876" spans="1:17" hidden="1" x14ac:dyDescent="0.3">
      <c r="A876" s="12">
        <v>45224</v>
      </c>
      <c r="B876" s="13" t="str">
        <f t="shared" si="80"/>
        <v>63812Chân giò heo muối 300g</v>
      </c>
      <c r="C876" s="13" t="s">
        <v>312</v>
      </c>
      <c r="D876" s="13" t="e">
        <f>+VLOOKUP(F876,[1]Ban_hang!$E$3:$G$326,3,0)</f>
        <v>#N/A</v>
      </c>
      <c r="E876" s="13" t="str">
        <f t="shared" si="81"/>
        <v>63812Chân giò heo muối 300g</v>
      </c>
      <c r="F876" s="9">
        <v>63812</v>
      </c>
      <c r="G876" s="9" t="s">
        <v>15</v>
      </c>
      <c r="H876" s="9" t="s">
        <v>27</v>
      </c>
      <c r="I876" s="8">
        <v>5</v>
      </c>
      <c r="J876" s="5">
        <v>69759</v>
      </c>
      <c r="K876" s="5">
        <v>348795</v>
      </c>
      <c r="L876" s="5">
        <v>0</v>
      </c>
      <c r="M876" s="5">
        <v>0</v>
      </c>
      <c r="N876" s="5">
        <f t="shared" si="82"/>
        <v>5</v>
      </c>
      <c r="O876" s="5">
        <v>0</v>
      </c>
      <c r="P876" s="5">
        <f t="shared" si="84"/>
        <v>5</v>
      </c>
      <c r="Q876" s="38">
        <v>1</v>
      </c>
    </row>
    <row r="877" spans="1:17" hidden="1" x14ac:dyDescent="0.3">
      <c r="A877" s="12">
        <v>45224</v>
      </c>
      <c r="B877" s="13" t="str">
        <f t="shared" si="80"/>
        <v>63812Gà muối 500g</v>
      </c>
      <c r="C877" s="13" t="s">
        <v>312</v>
      </c>
      <c r="D877" s="13" t="e">
        <f>+VLOOKUP(F877,[1]Ban_hang!$E$3:$G$326,3,0)</f>
        <v>#N/A</v>
      </c>
      <c r="E877" s="13" t="str">
        <f t="shared" si="81"/>
        <v>63812Gà muối 500g</v>
      </c>
      <c r="F877" s="9">
        <v>63812</v>
      </c>
      <c r="G877" s="9" t="s">
        <v>16</v>
      </c>
      <c r="H877" s="9" t="s">
        <v>27</v>
      </c>
      <c r="I877" s="8">
        <v>2</v>
      </c>
      <c r="J877" s="5">
        <v>105505</v>
      </c>
      <c r="K877" s="5">
        <v>211010</v>
      </c>
      <c r="L877" s="5">
        <v>0</v>
      </c>
      <c r="M877" s="5">
        <v>0</v>
      </c>
      <c r="N877" s="5">
        <f t="shared" si="82"/>
        <v>2</v>
      </c>
      <c r="O877" s="5">
        <v>0</v>
      </c>
      <c r="P877" s="5">
        <f t="shared" si="84"/>
        <v>2</v>
      </c>
      <c r="Q877" s="38">
        <v>1</v>
      </c>
    </row>
    <row r="878" spans="1:17" hidden="1" x14ac:dyDescent="0.3">
      <c r="A878" s="12">
        <v>45224</v>
      </c>
      <c r="B878" s="13" t="str">
        <f t="shared" si="80"/>
        <v>63812Mọc Nấm Hương 250g</v>
      </c>
      <c r="C878" s="13" t="s">
        <v>312</v>
      </c>
      <c r="D878" s="13" t="e">
        <f>+VLOOKUP(F878,[1]Ban_hang!$E$3:$G$326,3,0)</f>
        <v>#N/A</v>
      </c>
      <c r="E878" s="13" t="str">
        <f t="shared" si="81"/>
        <v>63812Mọc Nấm Hương 250g</v>
      </c>
      <c r="F878" s="9">
        <v>63812</v>
      </c>
      <c r="G878" s="9" t="s">
        <v>6</v>
      </c>
      <c r="H878" s="9" t="s">
        <v>27</v>
      </c>
      <c r="I878" s="8">
        <v>2</v>
      </c>
      <c r="J878" s="5">
        <v>43700</v>
      </c>
      <c r="K878" s="5">
        <v>87400</v>
      </c>
      <c r="L878" s="5">
        <v>0</v>
      </c>
      <c r="M878" s="5">
        <v>0</v>
      </c>
      <c r="N878" s="5">
        <f t="shared" si="82"/>
        <v>2</v>
      </c>
      <c r="O878" s="5">
        <v>0</v>
      </c>
      <c r="P878" s="5">
        <f t="shared" si="84"/>
        <v>2</v>
      </c>
      <c r="Q878" s="38">
        <v>1</v>
      </c>
    </row>
    <row r="879" spans="1:17" hidden="1" x14ac:dyDescent="0.3">
      <c r="A879" s="12">
        <v>45224</v>
      </c>
      <c r="B879" s="13" t="str">
        <f t="shared" si="80"/>
        <v>63813Chân giò heo muối 300g</v>
      </c>
      <c r="C879" s="13" t="s">
        <v>330</v>
      </c>
      <c r="D879" s="13" t="e">
        <f>+VLOOKUP(F879,[1]Ban_hang!$E$3:$G$326,3,0)</f>
        <v>#N/A</v>
      </c>
      <c r="E879" s="13" t="str">
        <f t="shared" si="81"/>
        <v>63813Chân giò heo muối 300g</v>
      </c>
      <c r="F879" s="9">
        <v>63813</v>
      </c>
      <c r="G879" s="9" t="s">
        <v>15</v>
      </c>
      <c r="H879" s="9" t="s">
        <v>27</v>
      </c>
      <c r="I879" s="8">
        <v>10</v>
      </c>
      <c r="J879" s="5">
        <v>69759</v>
      </c>
      <c r="K879" s="5">
        <v>697590</v>
      </c>
      <c r="L879" s="5">
        <v>0</v>
      </c>
      <c r="M879" s="5">
        <v>0</v>
      </c>
      <c r="N879" s="5">
        <f t="shared" si="82"/>
        <v>10</v>
      </c>
      <c r="O879" s="5">
        <v>0</v>
      </c>
      <c r="P879" s="5">
        <f t="shared" si="84"/>
        <v>10</v>
      </c>
    </row>
    <row r="880" spans="1:17" hidden="1" x14ac:dyDescent="0.3">
      <c r="A880" s="12">
        <v>45224</v>
      </c>
      <c r="B880" s="13" t="str">
        <f t="shared" si="80"/>
        <v>63813Gà muối 500g</v>
      </c>
      <c r="C880" s="13" t="s">
        <v>330</v>
      </c>
      <c r="D880" s="13" t="e">
        <f>+VLOOKUP(F880,[1]Ban_hang!$E$3:$G$326,3,0)</f>
        <v>#N/A</v>
      </c>
      <c r="E880" s="13" t="str">
        <f t="shared" si="81"/>
        <v>63813Gà muối 500g</v>
      </c>
      <c r="F880" s="9">
        <v>63813</v>
      </c>
      <c r="G880" s="9" t="s">
        <v>16</v>
      </c>
      <c r="H880" s="9" t="s">
        <v>27</v>
      </c>
      <c r="I880" s="8">
        <v>5</v>
      </c>
      <c r="J880" s="5">
        <v>105505</v>
      </c>
      <c r="K880" s="5">
        <v>527525</v>
      </c>
      <c r="L880" s="5">
        <v>0</v>
      </c>
      <c r="M880" s="5">
        <v>0</v>
      </c>
      <c r="N880" s="5">
        <f t="shared" si="82"/>
        <v>5</v>
      </c>
      <c r="O880" s="5">
        <v>0</v>
      </c>
      <c r="P880" s="5">
        <f t="shared" si="84"/>
        <v>5</v>
      </c>
    </row>
    <row r="881" spans="1:17" hidden="1" x14ac:dyDescent="0.3">
      <c r="A881" s="12">
        <v>45225</v>
      </c>
      <c r="B881" s="13" t="str">
        <f t="shared" si="80"/>
        <v>63904Gà muối 500g</v>
      </c>
      <c r="C881" s="13" t="s">
        <v>337</v>
      </c>
      <c r="D881" s="13" t="e">
        <f>+VLOOKUP(F881,[1]Ban_hang!$E$3:$G$326,3,0)</f>
        <v>#N/A</v>
      </c>
      <c r="E881" s="13" t="str">
        <f t="shared" si="81"/>
        <v>63904Gà muối 500g</v>
      </c>
      <c r="F881" s="9">
        <v>63904</v>
      </c>
      <c r="G881" s="9" t="s">
        <v>16</v>
      </c>
      <c r="H881" s="9" t="s">
        <v>27</v>
      </c>
      <c r="I881" s="8">
        <v>5</v>
      </c>
      <c r="J881" s="5">
        <v>105505</v>
      </c>
      <c r="K881" s="5">
        <v>527525</v>
      </c>
      <c r="L881" s="5">
        <v>0</v>
      </c>
      <c r="M881" s="5">
        <v>0</v>
      </c>
      <c r="N881" s="5">
        <f t="shared" si="82"/>
        <v>5</v>
      </c>
      <c r="O881" s="5">
        <v>0</v>
      </c>
      <c r="P881" s="5">
        <f t="shared" si="84"/>
        <v>5</v>
      </c>
    </row>
    <row r="882" spans="1:17" hidden="1" x14ac:dyDescent="0.3">
      <c r="A882" s="12">
        <v>45225</v>
      </c>
      <c r="B882" s="13" t="str">
        <f t="shared" si="80"/>
        <v>63904Mọc Nấm Hương 250g</v>
      </c>
      <c r="C882" s="13" t="s">
        <v>337</v>
      </c>
      <c r="D882" s="13" t="e">
        <f>+VLOOKUP(F882,[1]Ban_hang!$E$3:$G$326,3,0)</f>
        <v>#N/A</v>
      </c>
      <c r="E882" s="13" t="str">
        <f t="shared" si="81"/>
        <v>63904Mọc Nấm Hương 250g</v>
      </c>
      <c r="F882" s="9">
        <v>63904</v>
      </c>
      <c r="G882" s="9" t="s">
        <v>6</v>
      </c>
      <c r="H882" s="9" t="s">
        <v>27</v>
      </c>
      <c r="I882" s="8">
        <v>5</v>
      </c>
      <c r="J882" s="5">
        <v>43700</v>
      </c>
      <c r="K882" s="5">
        <v>218500</v>
      </c>
      <c r="L882" s="5">
        <v>0</v>
      </c>
      <c r="M882" s="5">
        <v>0</v>
      </c>
      <c r="N882" s="5">
        <f t="shared" si="82"/>
        <v>5</v>
      </c>
      <c r="O882" s="5">
        <v>0</v>
      </c>
      <c r="P882" s="5">
        <f t="shared" si="84"/>
        <v>5</v>
      </c>
    </row>
    <row r="883" spans="1:17" hidden="1" x14ac:dyDescent="0.3">
      <c r="A883" s="12">
        <v>45225</v>
      </c>
      <c r="B883" s="13" t="str">
        <f t="shared" si="80"/>
        <v>63904Giò tai nấm hương 500g</v>
      </c>
      <c r="C883" s="13" t="s">
        <v>337</v>
      </c>
      <c r="D883" s="13" t="e">
        <f>+VLOOKUP(F883,[1]Ban_hang!$E$3:$G$326,3,0)</f>
        <v>#N/A</v>
      </c>
      <c r="E883" s="13" t="str">
        <f t="shared" si="81"/>
        <v>63904Giò tai nấm hương 500g</v>
      </c>
      <c r="F883" s="9">
        <v>63904</v>
      </c>
      <c r="G883" s="9" t="s">
        <v>30</v>
      </c>
      <c r="H883" s="9" t="s">
        <v>27</v>
      </c>
      <c r="I883" s="8">
        <v>2</v>
      </c>
      <c r="J883" s="5">
        <v>96890</v>
      </c>
      <c r="K883" s="5">
        <v>193780</v>
      </c>
      <c r="L883" s="5">
        <v>0</v>
      </c>
      <c r="M883" s="5">
        <v>0</v>
      </c>
      <c r="N883" s="5">
        <f t="shared" si="82"/>
        <v>2</v>
      </c>
      <c r="O883" s="5">
        <v>0</v>
      </c>
      <c r="P883" s="5">
        <f t="shared" si="84"/>
        <v>2</v>
      </c>
    </row>
    <row r="884" spans="1:17" hidden="1" x14ac:dyDescent="0.3">
      <c r="A884" s="12">
        <v>45225</v>
      </c>
      <c r="B884" s="13" t="str">
        <f t="shared" si="80"/>
        <v>64899Chân giò heo muối 500g</v>
      </c>
      <c r="C884" s="13" t="s">
        <v>303</v>
      </c>
      <c r="D884" s="13" t="e">
        <f>+VLOOKUP(F884,[1]Ban_hang!$E$3:$G$326,3,0)</f>
        <v>#N/A</v>
      </c>
      <c r="E884" s="13" t="str">
        <f t="shared" si="81"/>
        <v>64899Chân giò heo muối 500g</v>
      </c>
      <c r="F884" s="9">
        <v>64899</v>
      </c>
      <c r="G884" s="9" t="s">
        <v>14</v>
      </c>
      <c r="H884" s="9" t="s">
        <v>27</v>
      </c>
      <c r="I884" s="8">
        <v>2</v>
      </c>
      <c r="J884" s="5">
        <v>113113</v>
      </c>
      <c r="K884" s="5">
        <v>226226</v>
      </c>
      <c r="L884" s="5">
        <v>0</v>
      </c>
      <c r="M884" s="5">
        <v>0</v>
      </c>
      <c r="N884" s="5">
        <f t="shared" si="82"/>
        <v>2</v>
      </c>
      <c r="O884" s="5">
        <v>0</v>
      </c>
      <c r="P884" s="5">
        <f t="shared" si="84"/>
        <v>2</v>
      </c>
    </row>
    <row r="885" spans="1:17" hidden="1" x14ac:dyDescent="0.3">
      <c r="A885" s="12">
        <v>45225</v>
      </c>
      <c r="B885" s="13" t="str">
        <f t="shared" si="80"/>
        <v>64899Tai heo muối 200g</v>
      </c>
      <c r="C885" s="13" t="s">
        <v>303</v>
      </c>
      <c r="D885" s="13" t="e">
        <f>+VLOOKUP(F885,[1]Ban_hang!$E$3:$G$326,3,0)</f>
        <v>#N/A</v>
      </c>
      <c r="E885" s="13" t="str">
        <f t="shared" si="81"/>
        <v>64899Tai heo muối 200g</v>
      </c>
      <c r="F885" s="9">
        <v>64899</v>
      </c>
      <c r="G885" s="9" t="s">
        <v>22</v>
      </c>
      <c r="H885" s="9" t="s">
        <v>27</v>
      </c>
      <c r="I885" s="8">
        <v>2</v>
      </c>
      <c r="J885" s="5">
        <v>52815</v>
      </c>
      <c r="K885" s="5">
        <v>105630</v>
      </c>
      <c r="L885" s="5">
        <v>0</v>
      </c>
      <c r="M885" s="5">
        <v>0</v>
      </c>
      <c r="N885" s="5">
        <f t="shared" si="82"/>
        <v>2</v>
      </c>
      <c r="O885" s="5">
        <v>0</v>
      </c>
      <c r="P885" s="5">
        <f t="shared" si="84"/>
        <v>2</v>
      </c>
    </row>
    <row r="886" spans="1:17" hidden="1" x14ac:dyDescent="0.3">
      <c r="A886" s="12">
        <v>45225</v>
      </c>
      <c r="B886" s="13" t="str">
        <f t="shared" si="80"/>
        <v>64899Gà muối 500g</v>
      </c>
      <c r="C886" s="13" t="s">
        <v>303</v>
      </c>
      <c r="D886" s="13" t="e">
        <f>+VLOOKUP(F886,[1]Ban_hang!$E$3:$G$326,3,0)</f>
        <v>#N/A</v>
      </c>
      <c r="E886" s="13" t="str">
        <f t="shared" si="81"/>
        <v>64899Gà muối 500g</v>
      </c>
      <c r="F886" s="9">
        <v>64899</v>
      </c>
      <c r="G886" s="9" t="s">
        <v>16</v>
      </c>
      <c r="H886" s="9" t="s">
        <v>27</v>
      </c>
      <c r="I886" s="8">
        <v>5</v>
      </c>
      <c r="J886" s="5">
        <v>105505</v>
      </c>
      <c r="K886" s="5">
        <v>527525</v>
      </c>
      <c r="L886" s="5">
        <v>0</v>
      </c>
      <c r="M886" s="5">
        <v>0</v>
      </c>
      <c r="N886" s="5">
        <f t="shared" si="82"/>
        <v>5</v>
      </c>
      <c r="O886" s="5">
        <v>0</v>
      </c>
      <c r="P886" s="5">
        <f t="shared" si="84"/>
        <v>5</v>
      </c>
    </row>
    <row r="887" spans="1:17" hidden="1" x14ac:dyDescent="0.3">
      <c r="A887" s="12">
        <v>45225</v>
      </c>
      <c r="B887" s="13" t="str">
        <f t="shared" si="80"/>
        <v>64899Mọc Nấm Hương 250g</v>
      </c>
      <c r="C887" s="13" t="s">
        <v>303</v>
      </c>
      <c r="D887" s="13" t="e">
        <f>+VLOOKUP(F887,[1]Ban_hang!$E$3:$G$326,3,0)</f>
        <v>#N/A</v>
      </c>
      <c r="E887" s="13" t="str">
        <f t="shared" si="81"/>
        <v>64899Mọc Nấm Hương 250g</v>
      </c>
      <c r="F887" s="9">
        <v>64899</v>
      </c>
      <c r="G887" s="9" t="s">
        <v>6</v>
      </c>
      <c r="H887" s="9" t="s">
        <v>27</v>
      </c>
      <c r="I887" s="8">
        <v>10</v>
      </c>
      <c r="J887" s="5">
        <v>43700</v>
      </c>
      <c r="K887" s="5">
        <v>437000</v>
      </c>
      <c r="L887" s="5">
        <v>0</v>
      </c>
      <c r="M887" s="5">
        <v>0</v>
      </c>
      <c r="N887" s="5">
        <f t="shared" si="82"/>
        <v>10</v>
      </c>
      <c r="O887" s="5">
        <v>0</v>
      </c>
      <c r="P887" s="5">
        <f t="shared" si="84"/>
        <v>10</v>
      </c>
    </row>
    <row r="888" spans="1:17" hidden="1" x14ac:dyDescent="0.3">
      <c r="A888" s="12">
        <v>45225</v>
      </c>
      <c r="B888" s="13" t="str">
        <f t="shared" si="80"/>
        <v>64899Chân giò heo muối 300g</v>
      </c>
      <c r="C888" s="13" t="s">
        <v>303</v>
      </c>
      <c r="D888" s="13" t="e">
        <f>+VLOOKUP(F888,[1]Ban_hang!$E$3:$G$326,3,0)</f>
        <v>#N/A</v>
      </c>
      <c r="E888" s="13" t="str">
        <f t="shared" si="81"/>
        <v>64899Chân giò heo muối 300g</v>
      </c>
      <c r="F888" s="9">
        <v>64899</v>
      </c>
      <c r="G888" s="9" t="s">
        <v>15</v>
      </c>
      <c r="H888" s="9" t="s">
        <v>27</v>
      </c>
      <c r="I888" s="8">
        <v>3</v>
      </c>
      <c r="J888" s="5">
        <v>69759</v>
      </c>
      <c r="K888" s="5">
        <v>209277</v>
      </c>
      <c r="L888" s="5">
        <v>0</v>
      </c>
      <c r="M888" s="5">
        <v>0</v>
      </c>
      <c r="N888" s="5">
        <f t="shared" si="82"/>
        <v>3</v>
      </c>
      <c r="O888" s="5">
        <v>0</v>
      </c>
      <c r="P888" s="5">
        <f t="shared" si="84"/>
        <v>3</v>
      </c>
    </row>
    <row r="889" spans="1:17" hidden="1" x14ac:dyDescent="0.3">
      <c r="A889" s="12">
        <v>45226</v>
      </c>
      <c r="B889" s="13" t="str">
        <f t="shared" si="80"/>
        <v>64932Chân giò heo muối 300g</v>
      </c>
      <c r="C889" s="13" t="s">
        <v>336</v>
      </c>
      <c r="D889" s="13" t="e">
        <f>+VLOOKUP(F889,[1]Ban_hang!$E$3:$G$326,3,0)</f>
        <v>#N/A</v>
      </c>
      <c r="E889" s="13" t="str">
        <f t="shared" si="81"/>
        <v>64932Chân giò heo muối 300g</v>
      </c>
      <c r="F889" s="9">
        <v>64932</v>
      </c>
      <c r="G889" s="9" t="s">
        <v>15</v>
      </c>
      <c r="H889" s="9" t="s">
        <v>27</v>
      </c>
      <c r="I889" s="8">
        <v>6</v>
      </c>
      <c r="J889" s="5">
        <v>69759</v>
      </c>
      <c r="K889" s="5">
        <v>418554</v>
      </c>
      <c r="L889" s="5">
        <v>0</v>
      </c>
      <c r="M889" s="5">
        <v>0</v>
      </c>
      <c r="N889" s="5">
        <f t="shared" si="82"/>
        <v>6</v>
      </c>
      <c r="O889" s="5">
        <v>0</v>
      </c>
      <c r="P889" s="5">
        <f t="shared" si="84"/>
        <v>6</v>
      </c>
    </row>
    <row r="890" spans="1:17" hidden="1" x14ac:dyDescent="0.3">
      <c r="A890" s="12">
        <v>45226</v>
      </c>
      <c r="B890" s="13" t="str">
        <f t="shared" si="80"/>
        <v>65048Chân giò heo muối 300g</v>
      </c>
      <c r="C890" s="13" t="s">
        <v>321</v>
      </c>
      <c r="D890" s="13" t="e">
        <f>+VLOOKUP(F890,[1]Ban_hang!$E$3:$G$326,3,0)</f>
        <v>#N/A</v>
      </c>
      <c r="E890" s="13" t="str">
        <f t="shared" si="81"/>
        <v>65048Chân giò heo muối 300g</v>
      </c>
      <c r="F890" s="9">
        <v>65048</v>
      </c>
      <c r="G890" s="9" t="s">
        <v>15</v>
      </c>
      <c r="H890" s="9" t="s">
        <v>27</v>
      </c>
      <c r="I890" s="8">
        <v>8</v>
      </c>
      <c r="J890" s="5">
        <v>69759</v>
      </c>
      <c r="K890" s="5">
        <v>558072</v>
      </c>
      <c r="L890" s="5">
        <v>0</v>
      </c>
      <c r="M890" s="5">
        <v>0</v>
      </c>
      <c r="N890" s="5">
        <f t="shared" si="82"/>
        <v>8</v>
      </c>
      <c r="O890" s="5">
        <v>0</v>
      </c>
      <c r="P890" s="5">
        <f t="shared" si="84"/>
        <v>8</v>
      </c>
    </row>
    <row r="891" spans="1:17" hidden="1" x14ac:dyDescent="0.3">
      <c r="A891" s="12">
        <v>45226</v>
      </c>
      <c r="B891" s="13" t="str">
        <f t="shared" si="80"/>
        <v>65048Chân giò heo muối 500g</v>
      </c>
      <c r="C891" s="13" t="s">
        <v>321</v>
      </c>
      <c r="D891" s="13" t="e">
        <f>+VLOOKUP(F891,[1]Ban_hang!$E$3:$G$326,3,0)</f>
        <v>#N/A</v>
      </c>
      <c r="E891" s="13" t="str">
        <f t="shared" si="81"/>
        <v>65048Chân giò heo muối 500g</v>
      </c>
      <c r="F891" s="9">
        <v>65048</v>
      </c>
      <c r="G891" s="9" t="s">
        <v>14</v>
      </c>
      <c r="H891" s="9" t="s">
        <v>27</v>
      </c>
      <c r="I891" s="8">
        <v>5</v>
      </c>
      <c r="J891" s="5">
        <v>113113</v>
      </c>
      <c r="K891" s="5">
        <v>565565</v>
      </c>
      <c r="L891" s="5">
        <v>0</v>
      </c>
      <c r="M891" s="5">
        <v>0</v>
      </c>
      <c r="N891" s="5">
        <f t="shared" si="82"/>
        <v>5</v>
      </c>
      <c r="O891" s="5">
        <v>0</v>
      </c>
      <c r="P891" s="5">
        <f t="shared" si="84"/>
        <v>5</v>
      </c>
      <c r="Q891" s="38">
        <v>1</v>
      </c>
    </row>
    <row r="892" spans="1:17" hidden="1" x14ac:dyDescent="0.3">
      <c r="A892" s="12">
        <v>45226</v>
      </c>
      <c r="B892" s="13" t="str">
        <f t="shared" si="80"/>
        <v>65048Gà muối 500g</v>
      </c>
      <c r="C892" s="13" t="s">
        <v>321</v>
      </c>
      <c r="D892" s="13" t="e">
        <f>+VLOOKUP(F892,[1]Ban_hang!$E$3:$G$326,3,0)</f>
        <v>#N/A</v>
      </c>
      <c r="E892" s="13" t="str">
        <f t="shared" si="81"/>
        <v>65048Gà muối 500g</v>
      </c>
      <c r="F892" s="9">
        <v>65048</v>
      </c>
      <c r="G892" s="9" t="s">
        <v>16</v>
      </c>
      <c r="H892" s="9" t="s">
        <v>27</v>
      </c>
      <c r="I892" s="8">
        <v>10</v>
      </c>
      <c r="J892" s="5">
        <v>105505</v>
      </c>
      <c r="K892" s="5">
        <v>1055050</v>
      </c>
      <c r="L892" s="5">
        <v>0</v>
      </c>
      <c r="M892" s="5">
        <v>0</v>
      </c>
      <c r="N892" s="5">
        <f t="shared" si="82"/>
        <v>10</v>
      </c>
      <c r="O892" s="5">
        <v>0</v>
      </c>
      <c r="P892" s="5">
        <f t="shared" si="84"/>
        <v>10</v>
      </c>
    </row>
    <row r="893" spans="1:17" hidden="1" x14ac:dyDescent="0.3">
      <c r="A893" s="12">
        <v>45226</v>
      </c>
      <c r="B893" s="13" t="str">
        <f t="shared" si="80"/>
        <v>65048Bắp bò muối 200g</v>
      </c>
      <c r="C893" s="13" t="s">
        <v>321</v>
      </c>
      <c r="D893" s="13" t="e">
        <f>+VLOOKUP(F893,[1]Ban_hang!$E$3:$G$326,3,0)</f>
        <v>#N/A</v>
      </c>
      <c r="E893" s="13" t="str">
        <f t="shared" si="81"/>
        <v>65048Bắp bò muối 200g</v>
      </c>
      <c r="F893" s="9">
        <v>65048</v>
      </c>
      <c r="G893" s="9" t="s">
        <v>17</v>
      </c>
      <c r="H893" s="9" t="s">
        <v>27</v>
      </c>
      <c r="I893" s="8">
        <v>5</v>
      </c>
      <c r="J893" s="5">
        <v>83398</v>
      </c>
      <c r="K893" s="5">
        <v>416990</v>
      </c>
      <c r="L893" s="5">
        <v>0</v>
      </c>
      <c r="M893" s="5">
        <v>0</v>
      </c>
      <c r="N893" s="5">
        <f t="shared" si="82"/>
        <v>5</v>
      </c>
      <c r="O893" s="5">
        <v>0</v>
      </c>
      <c r="P893" s="5">
        <f t="shared" si="84"/>
        <v>5</v>
      </c>
    </row>
    <row r="894" spans="1:17" hidden="1" x14ac:dyDescent="0.3">
      <c r="A894" s="12">
        <v>45226</v>
      </c>
      <c r="B894" s="13" t="str">
        <f t="shared" si="80"/>
        <v>65048Bắp bò muối 300g</v>
      </c>
      <c r="C894" s="13" t="s">
        <v>321</v>
      </c>
      <c r="D894" s="13" t="e">
        <f>+VLOOKUP(F894,[1]Ban_hang!$E$3:$G$326,3,0)</f>
        <v>#N/A</v>
      </c>
      <c r="E894" s="13" t="str">
        <f t="shared" si="81"/>
        <v>65048Bắp bò muối 300g</v>
      </c>
      <c r="F894" s="9">
        <v>65048</v>
      </c>
      <c r="G894" s="9" t="s">
        <v>8</v>
      </c>
      <c r="H894" s="9" t="s">
        <v>27</v>
      </c>
      <c r="I894" s="8">
        <v>5</v>
      </c>
      <c r="J894" s="5">
        <v>124376</v>
      </c>
      <c r="K894" s="5">
        <v>621880</v>
      </c>
      <c r="L894" s="5">
        <v>0</v>
      </c>
      <c r="M894" s="5">
        <v>0</v>
      </c>
      <c r="N894" s="5">
        <f t="shared" si="82"/>
        <v>5</v>
      </c>
      <c r="O894" s="5">
        <v>0</v>
      </c>
      <c r="P894" s="5">
        <f t="shared" si="84"/>
        <v>5</v>
      </c>
    </row>
    <row r="895" spans="1:17" hidden="1" x14ac:dyDescent="0.3">
      <c r="A895" s="12">
        <v>45226</v>
      </c>
      <c r="B895" s="13" t="str">
        <f t="shared" si="80"/>
        <v>65048Giò Tai Lưỡi Xào 250g</v>
      </c>
      <c r="C895" s="13" t="s">
        <v>321</v>
      </c>
      <c r="D895" s="13" t="e">
        <f>+VLOOKUP(F895,[1]Ban_hang!$E$3:$G$326,3,0)</f>
        <v>#N/A</v>
      </c>
      <c r="E895" s="13" t="str">
        <f t="shared" si="81"/>
        <v>65048Giò Tai Lưỡi Xào 250g</v>
      </c>
      <c r="F895" s="9">
        <v>65048</v>
      </c>
      <c r="G895" s="9" t="s">
        <v>10</v>
      </c>
      <c r="H895" s="9" t="s">
        <v>27</v>
      </c>
      <c r="I895" s="8">
        <v>5</v>
      </c>
      <c r="J895" s="5">
        <v>47673</v>
      </c>
      <c r="K895" s="5">
        <v>238365</v>
      </c>
      <c r="L895" s="5">
        <v>0</v>
      </c>
      <c r="M895" s="5">
        <v>0</v>
      </c>
      <c r="N895" s="5">
        <f t="shared" si="82"/>
        <v>5</v>
      </c>
      <c r="O895" s="5">
        <v>0</v>
      </c>
      <c r="P895" s="5">
        <f t="shared" si="84"/>
        <v>5</v>
      </c>
    </row>
    <row r="896" spans="1:17" hidden="1" x14ac:dyDescent="0.3">
      <c r="A896" s="12">
        <v>45226</v>
      </c>
      <c r="B896" s="13" t="str">
        <f t="shared" si="80"/>
        <v>65048Mọc Nấm Hương 250g</v>
      </c>
      <c r="C896" s="13" t="s">
        <v>321</v>
      </c>
      <c r="D896" s="13" t="e">
        <f>+VLOOKUP(F896,[1]Ban_hang!$E$3:$G$326,3,0)</f>
        <v>#N/A</v>
      </c>
      <c r="E896" s="13" t="str">
        <f t="shared" si="81"/>
        <v>65048Mọc Nấm Hương 250g</v>
      </c>
      <c r="F896" s="9">
        <v>65048</v>
      </c>
      <c r="G896" s="9" t="s">
        <v>6</v>
      </c>
      <c r="H896" s="9" t="s">
        <v>27</v>
      </c>
      <c r="I896" s="8">
        <v>5</v>
      </c>
      <c r="J896" s="5">
        <v>43700</v>
      </c>
      <c r="K896" s="5">
        <v>218500</v>
      </c>
      <c r="L896" s="5">
        <v>0</v>
      </c>
      <c r="M896" s="5">
        <v>0</v>
      </c>
      <c r="N896" s="5">
        <f t="shared" si="82"/>
        <v>5</v>
      </c>
      <c r="O896" s="5">
        <v>0</v>
      </c>
      <c r="P896" s="5">
        <f t="shared" si="84"/>
        <v>5</v>
      </c>
    </row>
    <row r="897" spans="1:17" hidden="1" x14ac:dyDescent="0.3">
      <c r="A897" s="12">
        <v>45227</v>
      </c>
      <c r="B897" s="13" t="str">
        <f t="shared" si="80"/>
        <v>65055Chân giò heo muối 300g</v>
      </c>
      <c r="C897" s="13" t="s">
        <v>335</v>
      </c>
      <c r="D897" s="13" t="e">
        <f>+VLOOKUP(F897,[1]Ban_hang!$E$3:$G$326,3,0)</f>
        <v>#N/A</v>
      </c>
      <c r="E897" s="13" t="str">
        <f t="shared" si="81"/>
        <v>65055Chân giò heo muối 300g</v>
      </c>
      <c r="F897" s="9">
        <v>65055</v>
      </c>
      <c r="G897" s="9" t="s">
        <v>15</v>
      </c>
      <c r="H897" s="9" t="s">
        <v>27</v>
      </c>
      <c r="I897" s="8">
        <v>5</v>
      </c>
      <c r="J897" s="5">
        <v>69759</v>
      </c>
      <c r="K897" s="5">
        <v>348795</v>
      </c>
      <c r="L897" s="5">
        <v>0</v>
      </c>
      <c r="M897" s="5">
        <v>0</v>
      </c>
      <c r="N897" s="5">
        <f t="shared" si="82"/>
        <v>5</v>
      </c>
      <c r="O897" s="5">
        <v>0</v>
      </c>
      <c r="P897" s="5">
        <f t="shared" si="84"/>
        <v>5</v>
      </c>
    </row>
    <row r="898" spans="1:17" hidden="1" x14ac:dyDescent="0.3">
      <c r="A898" s="12">
        <v>45227</v>
      </c>
      <c r="B898" s="13" t="str">
        <f t="shared" si="80"/>
        <v>65055Tai heo muối 200g</v>
      </c>
      <c r="C898" s="13" t="s">
        <v>335</v>
      </c>
      <c r="D898" s="13" t="e">
        <f>+VLOOKUP(F898,[1]Ban_hang!$E$3:$G$326,3,0)</f>
        <v>#N/A</v>
      </c>
      <c r="E898" s="13" t="str">
        <f t="shared" si="81"/>
        <v>65055Tai heo muối 200g</v>
      </c>
      <c r="F898" s="9">
        <v>65055</v>
      </c>
      <c r="G898" s="9" t="s">
        <v>22</v>
      </c>
      <c r="H898" s="9" t="s">
        <v>27</v>
      </c>
      <c r="I898" s="8">
        <v>3</v>
      </c>
      <c r="J898" s="5">
        <v>52815</v>
      </c>
      <c r="K898" s="5">
        <v>158445</v>
      </c>
      <c r="L898" s="5">
        <v>0</v>
      </c>
      <c r="M898" s="5">
        <v>0</v>
      </c>
      <c r="N898" s="5">
        <f t="shared" si="82"/>
        <v>3</v>
      </c>
      <c r="O898" s="5">
        <v>0</v>
      </c>
      <c r="P898" s="5">
        <f t="shared" si="84"/>
        <v>3</v>
      </c>
      <c r="Q898" s="38">
        <v>1</v>
      </c>
    </row>
    <row r="899" spans="1:17" hidden="1" x14ac:dyDescent="0.3">
      <c r="A899" s="12">
        <v>45227</v>
      </c>
      <c r="B899" s="13" t="str">
        <f t="shared" si="80"/>
        <v>65055Gà muối 500g</v>
      </c>
      <c r="C899" s="13" t="s">
        <v>335</v>
      </c>
      <c r="D899" s="13" t="e">
        <f>+VLOOKUP(F899,[1]Ban_hang!$E$3:$G$326,3,0)</f>
        <v>#N/A</v>
      </c>
      <c r="E899" s="13" t="str">
        <f t="shared" si="81"/>
        <v>65055Gà muối 500g</v>
      </c>
      <c r="F899" s="9">
        <v>65055</v>
      </c>
      <c r="G899" s="9" t="s">
        <v>16</v>
      </c>
      <c r="H899" s="9" t="s">
        <v>27</v>
      </c>
      <c r="I899" s="8">
        <v>4</v>
      </c>
      <c r="J899" s="5">
        <v>105505</v>
      </c>
      <c r="K899" s="5">
        <v>422020</v>
      </c>
      <c r="L899" s="5">
        <v>0</v>
      </c>
      <c r="M899" s="5">
        <v>0</v>
      </c>
      <c r="N899" s="5">
        <f t="shared" si="82"/>
        <v>4</v>
      </c>
      <c r="O899" s="5">
        <v>0</v>
      </c>
      <c r="P899" s="5">
        <f t="shared" si="84"/>
        <v>4</v>
      </c>
      <c r="Q899" s="38">
        <v>1</v>
      </c>
    </row>
    <row r="900" spans="1:17" hidden="1" x14ac:dyDescent="0.3">
      <c r="A900" s="12">
        <v>45227</v>
      </c>
      <c r="B900" s="13" t="str">
        <f t="shared" si="80"/>
        <v>65076Chân giò heo muối 300g</v>
      </c>
      <c r="C900" s="13" t="s">
        <v>305</v>
      </c>
      <c r="D900" s="13" t="e">
        <f>+VLOOKUP(F900,[1]Ban_hang!$E$3:$G$326,3,0)</f>
        <v>#N/A</v>
      </c>
      <c r="E900" s="13" t="str">
        <f t="shared" si="81"/>
        <v>65076Chân giò heo muối 300g</v>
      </c>
      <c r="F900" s="9">
        <v>65076</v>
      </c>
      <c r="G900" s="9" t="s">
        <v>15</v>
      </c>
      <c r="H900" s="9" t="s">
        <v>27</v>
      </c>
      <c r="I900" s="8">
        <v>3</v>
      </c>
      <c r="J900" s="5">
        <v>69759</v>
      </c>
      <c r="K900" s="5">
        <v>209277</v>
      </c>
      <c r="L900" s="5">
        <v>0</v>
      </c>
      <c r="M900" s="5">
        <v>0</v>
      </c>
      <c r="N900" s="5">
        <f t="shared" si="82"/>
        <v>3</v>
      </c>
      <c r="O900" s="5">
        <v>0</v>
      </c>
      <c r="P900" s="5">
        <f t="shared" si="84"/>
        <v>3</v>
      </c>
    </row>
    <row r="901" spans="1:17" hidden="1" x14ac:dyDescent="0.3">
      <c r="A901" s="12">
        <v>45227</v>
      </c>
      <c r="B901" s="13" t="str">
        <f t="shared" ref="B901:B964" si="85">+F901&amp;G901</f>
        <v>65076Tai heo muối 200g</v>
      </c>
      <c r="C901" s="13" t="s">
        <v>305</v>
      </c>
      <c r="D901" s="13" t="e">
        <f>+VLOOKUP(F901,[1]Ban_hang!$E$3:$G$326,3,0)</f>
        <v>#N/A</v>
      </c>
      <c r="E901" s="13" t="str">
        <f t="shared" si="81"/>
        <v>65076Tai heo muối 200g</v>
      </c>
      <c r="F901" s="9">
        <v>65076</v>
      </c>
      <c r="G901" s="9" t="s">
        <v>22</v>
      </c>
      <c r="H901" s="9" t="s">
        <v>27</v>
      </c>
      <c r="I901" s="8">
        <v>3</v>
      </c>
      <c r="J901" s="5">
        <v>52815</v>
      </c>
      <c r="K901" s="5">
        <v>158445</v>
      </c>
      <c r="L901" s="5">
        <v>0</v>
      </c>
      <c r="M901" s="5">
        <v>0</v>
      </c>
      <c r="N901" s="5">
        <f t="shared" si="82"/>
        <v>3</v>
      </c>
      <c r="O901" s="5">
        <v>0</v>
      </c>
      <c r="P901" s="5">
        <f t="shared" si="84"/>
        <v>3</v>
      </c>
    </row>
    <row r="902" spans="1:17" hidden="1" x14ac:dyDescent="0.3">
      <c r="A902" s="12">
        <v>45227</v>
      </c>
      <c r="B902" s="13" t="str">
        <f t="shared" si="85"/>
        <v>65076Gà muối 500g</v>
      </c>
      <c r="C902" s="13" t="s">
        <v>305</v>
      </c>
      <c r="D902" s="13" t="e">
        <f>+VLOOKUP(F902,[1]Ban_hang!$E$3:$G$326,3,0)</f>
        <v>#N/A</v>
      </c>
      <c r="E902" s="13" t="str">
        <f t="shared" ref="E902:E965" si="86">+F902&amp;G902</f>
        <v>65076Gà muối 500g</v>
      </c>
      <c r="F902" s="9">
        <v>65076</v>
      </c>
      <c r="G902" s="9" t="s">
        <v>16</v>
      </c>
      <c r="H902" s="9" t="s">
        <v>27</v>
      </c>
      <c r="I902" s="8">
        <v>3</v>
      </c>
      <c r="J902" s="5">
        <v>105505</v>
      </c>
      <c r="K902" s="5">
        <v>316515</v>
      </c>
      <c r="L902" s="5">
        <v>0</v>
      </c>
      <c r="M902" s="5">
        <v>0</v>
      </c>
      <c r="N902" s="5">
        <f t="shared" ref="N902:N965" si="87">+I902-M902</f>
        <v>3</v>
      </c>
      <c r="O902" s="5">
        <v>1</v>
      </c>
      <c r="P902" s="5">
        <f t="shared" si="84"/>
        <v>2</v>
      </c>
    </row>
    <row r="903" spans="1:17" hidden="1" x14ac:dyDescent="0.3">
      <c r="A903" s="12">
        <v>45227</v>
      </c>
      <c r="B903" s="13" t="str">
        <f t="shared" si="85"/>
        <v>65076Giò Tai Lưỡi Xào 250g</v>
      </c>
      <c r="C903" s="13" t="s">
        <v>305</v>
      </c>
      <c r="D903" s="13" t="e">
        <f>+VLOOKUP(F903,[1]Ban_hang!$E$3:$G$326,3,0)</f>
        <v>#N/A</v>
      </c>
      <c r="E903" s="13" t="str">
        <f t="shared" si="86"/>
        <v>65076Giò Tai Lưỡi Xào 250g</v>
      </c>
      <c r="F903" s="9">
        <v>65076</v>
      </c>
      <c r="G903" s="9" t="s">
        <v>10</v>
      </c>
      <c r="H903" s="9" t="s">
        <v>27</v>
      </c>
      <c r="I903" s="8">
        <v>2</v>
      </c>
      <c r="J903" s="5">
        <v>47673</v>
      </c>
      <c r="K903" s="5">
        <v>95346</v>
      </c>
      <c r="L903" s="5">
        <v>0</v>
      </c>
      <c r="M903" s="5">
        <v>0</v>
      </c>
      <c r="N903" s="5">
        <f t="shared" si="87"/>
        <v>2</v>
      </c>
      <c r="O903" s="5">
        <v>1</v>
      </c>
      <c r="P903" s="5">
        <f t="shared" si="84"/>
        <v>1</v>
      </c>
    </row>
    <row r="904" spans="1:17" hidden="1" x14ac:dyDescent="0.3">
      <c r="A904" s="12">
        <v>45229</v>
      </c>
      <c r="B904" s="13" t="str">
        <f t="shared" si="85"/>
        <v>65130Gà muối 500g</v>
      </c>
      <c r="C904" s="13" t="s">
        <v>322</v>
      </c>
      <c r="D904" s="13" t="e">
        <f>+VLOOKUP(F904,[1]Ban_hang!$E$3:$G$326,3,0)</f>
        <v>#N/A</v>
      </c>
      <c r="E904" s="13" t="str">
        <f t="shared" si="86"/>
        <v>65130Gà muối 500g</v>
      </c>
      <c r="F904" s="9">
        <v>65130</v>
      </c>
      <c r="G904" s="9" t="s">
        <v>16</v>
      </c>
      <c r="H904" s="9" t="s">
        <v>27</v>
      </c>
      <c r="I904" s="8">
        <v>2</v>
      </c>
      <c r="J904" s="5">
        <v>105505</v>
      </c>
      <c r="K904" s="5">
        <v>211010</v>
      </c>
      <c r="L904" s="5">
        <v>0</v>
      </c>
      <c r="M904" s="5">
        <v>0</v>
      </c>
      <c r="N904" s="5">
        <f t="shared" si="87"/>
        <v>2</v>
      </c>
      <c r="O904" s="5">
        <v>0</v>
      </c>
      <c r="P904" s="5">
        <f t="shared" ref="P904:P952" si="88">+N904-O904</f>
        <v>2</v>
      </c>
    </row>
    <row r="905" spans="1:17" hidden="1" x14ac:dyDescent="0.3">
      <c r="A905" s="12">
        <v>45229</v>
      </c>
      <c r="B905" s="13" t="str">
        <f t="shared" si="85"/>
        <v>65130Bắp bò muối 200g</v>
      </c>
      <c r="C905" s="13" t="s">
        <v>322</v>
      </c>
      <c r="D905" s="13" t="e">
        <f>+VLOOKUP(F905,[1]Ban_hang!$E$3:$G$326,3,0)</f>
        <v>#N/A</v>
      </c>
      <c r="E905" s="13" t="str">
        <f t="shared" si="86"/>
        <v>65130Bắp bò muối 200g</v>
      </c>
      <c r="F905" s="9">
        <v>65130</v>
      </c>
      <c r="G905" s="9" t="s">
        <v>17</v>
      </c>
      <c r="H905" s="9" t="s">
        <v>27</v>
      </c>
      <c r="I905" s="8">
        <v>2</v>
      </c>
      <c r="J905" s="5">
        <v>83398</v>
      </c>
      <c r="K905" s="5">
        <v>166796</v>
      </c>
      <c r="L905" s="5">
        <v>0</v>
      </c>
      <c r="M905" s="5">
        <v>0</v>
      </c>
      <c r="N905" s="5">
        <f t="shared" si="87"/>
        <v>2</v>
      </c>
      <c r="O905" s="5">
        <v>0</v>
      </c>
      <c r="P905" s="5">
        <f t="shared" si="88"/>
        <v>2</v>
      </c>
      <c r="Q905" s="38">
        <v>2</v>
      </c>
    </row>
    <row r="906" spans="1:17" hidden="1" x14ac:dyDescent="0.3">
      <c r="A906" s="12">
        <v>45229</v>
      </c>
      <c r="B906" s="13" t="str">
        <f t="shared" si="85"/>
        <v>65130Giò Tai Lưỡi Xào 250g</v>
      </c>
      <c r="C906" s="13" t="s">
        <v>322</v>
      </c>
      <c r="D906" s="13" t="e">
        <f>+VLOOKUP(F906,[1]Ban_hang!$E$3:$G$326,3,0)</f>
        <v>#N/A</v>
      </c>
      <c r="E906" s="13" t="str">
        <f t="shared" si="86"/>
        <v>65130Giò Tai Lưỡi Xào 250g</v>
      </c>
      <c r="F906" s="9">
        <v>65130</v>
      </c>
      <c r="G906" s="9" t="s">
        <v>10</v>
      </c>
      <c r="H906" s="9" t="s">
        <v>27</v>
      </c>
      <c r="I906" s="8">
        <v>3</v>
      </c>
      <c r="J906" s="5">
        <v>47673</v>
      </c>
      <c r="K906" s="5">
        <v>143019</v>
      </c>
      <c r="L906" s="5">
        <v>0</v>
      </c>
      <c r="M906" s="5">
        <v>0</v>
      </c>
      <c r="N906" s="5">
        <f t="shared" si="87"/>
        <v>3</v>
      </c>
      <c r="O906" s="5">
        <v>0</v>
      </c>
      <c r="P906" s="5">
        <f t="shared" si="88"/>
        <v>3</v>
      </c>
      <c r="Q906" s="38">
        <v>1</v>
      </c>
    </row>
    <row r="907" spans="1:17" hidden="1" x14ac:dyDescent="0.3">
      <c r="A907" s="12">
        <v>45229</v>
      </c>
      <c r="B907" s="13" t="str">
        <f t="shared" si="85"/>
        <v>65130Mọc Nấm Hương 250g</v>
      </c>
      <c r="C907" s="13" t="s">
        <v>322</v>
      </c>
      <c r="D907" s="13" t="e">
        <f>+VLOOKUP(F907,[1]Ban_hang!$E$3:$G$326,3,0)</f>
        <v>#N/A</v>
      </c>
      <c r="E907" s="13" t="str">
        <f t="shared" si="86"/>
        <v>65130Mọc Nấm Hương 250g</v>
      </c>
      <c r="F907" s="9">
        <v>65130</v>
      </c>
      <c r="G907" s="9" t="s">
        <v>6</v>
      </c>
      <c r="H907" s="9" t="s">
        <v>27</v>
      </c>
      <c r="I907" s="8">
        <v>3</v>
      </c>
      <c r="J907" s="5">
        <v>43700</v>
      </c>
      <c r="K907" s="5">
        <v>131100</v>
      </c>
      <c r="L907" s="5">
        <v>0</v>
      </c>
      <c r="M907" s="5">
        <v>0</v>
      </c>
      <c r="N907" s="5">
        <f t="shared" si="87"/>
        <v>3</v>
      </c>
      <c r="O907" s="5">
        <v>0</v>
      </c>
      <c r="P907" s="5">
        <f t="shared" si="88"/>
        <v>3</v>
      </c>
    </row>
    <row r="908" spans="1:17" hidden="1" x14ac:dyDescent="0.3">
      <c r="A908" s="12">
        <v>45231</v>
      </c>
      <c r="B908" s="13" t="str">
        <f t="shared" si="85"/>
        <v>65300Chân giò heo muối 500g</v>
      </c>
      <c r="C908" s="13" t="s">
        <v>309</v>
      </c>
      <c r="D908" s="13" t="e">
        <f>+VLOOKUP(F908,[1]Ban_hang!$E$3:$G$326,3,0)</f>
        <v>#N/A</v>
      </c>
      <c r="E908" s="13" t="str">
        <f t="shared" si="86"/>
        <v>65300Chân giò heo muối 500g</v>
      </c>
      <c r="F908" s="9">
        <v>65300</v>
      </c>
      <c r="G908" s="9" t="s">
        <v>14</v>
      </c>
      <c r="H908" s="9" t="s">
        <v>27</v>
      </c>
      <c r="I908" s="8">
        <v>10</v>
      </c>
      <c r="J908" s="5">
        <v>113113</v>
      </c>
      <c r="K908" s="5">
        <v>1131130</v>
      </c>
      <c r="L908" s="5">
        <v>0</v>
      </c>
      <c r="M908" s="5">
        <v>0</v>
      </c>
      <c r="N908" s="5">
        <f t="shared" si="87"/>
        <v>10</v>
      </c>
      <c r="O908" s="5">
        <v>0</v>
      </c>
      <c r="P908" s="5">
        <f t="shared" si="88"/>
        <v>10</v>
      </c>
    </row>
    <row r="909" spans="1:17" hidden="1" x14ac:dyDescent="0.3">
      <c r="A909" s="12">
        <v>45231</v>
      </c>
      <c r="B909" s="13" t="str">
        <f t="shared" si="85"/>
        <v>65300Tai heo muối 200g</v>
      </c>
      <c r="C909" s="13" t="s">
        <v>309</v>
      </c>
      <c r="D909" s="13" t="e">
        <f>+VLOOKUP(F909,[1]Ban_hang!$E$3:$G$326,3,0)</f>
        <v>#N/A</v>
      </c>
      <c r="E909" s="13" t="str">
        <f t="shared" si="86"/>
        <v>65300Tai heo muối 200g</v>
      </c>
      <c r="F909" s="9">
        <v>65300</v>
      </c>
      <c r="G909" s="9" t="s">
        <v>22</v>
      </c>
      <c r="H909" s="9" t="s">
        <v>27</v>
      </c>
      <c r="I909" s="8">
        <v>10</v>
      </c>
      <c r="J909" s="5">
        <v>52815</v>
      </c>
      <c r="K909" s="5">
        <v>528150</v>
      </c>
      <c r="L909" s="5">
        <v>0</v>
      </c>
      <c r="M909" s="5">
        <v>0</v>
      </c>
      <c r="N909" s="5">
        <f t="shared" si="87"/>
        <v>10</v>
      </c>
      <c r="O909" s="5">
        <v>0</v>
      </c>
      <c r="P909" s="5">
        <f t="shared" si="88"/>
        <v>10</v>
      </c>
    </row>
    <row r="910" spans="1:17" hidden="1" x14ac:dyDescent="0.3">
      <c r="A910" s="12">
        <v>45231</v>
      </c>
      <c r="B910" s="13" t="str">
        <f t="shared" si="85"/>
        <v>65300Gà muối 500g</v>
      </c>
      <c r="C910" s="13" t="s">
        <v>309</v>
      </c>
      <c r="D910" s="13" t="e">
        <f>+VLOOKUP(F910,[1]Ban_hang!$E$3:$G$326,3,0)</f>
        <v>#N/A</v>
      </c>
      <c r="E910" s="13" t="str">
        <f t="shared" si="86"/>
        <v>65300Gà muối 500g</v>
      </c>
      <c r="F910" s="9">
        <v>65300</v>
      </c>
      <c r="G910" s="9" t="s">
        <v>16</v>
      </c>
      <c r="H910" s="9" t="s">
        <v>27</v>
      </c>
      <c r="I910" s="8">
        <v>10</v>
      </c>
      <c r="J910" s="5">
        <v>105505</v>
      </c>
      <c r="K910" s="5">
        <v>1055050</v>
      </c>
      <c r="L910" s="5">
        <v>0</v>
      </c>
      <c r="M910" s="5">
        <v>0</v>
      </c>
      <c r="N910" s="5">
        <f t="shared" si="87"/>
        <v>10</v>
      </c>
      <c r="O910" s="5">
        <v>0</v>
      </c>
      <c r="P910" s="5">
        <f t="shared" si="88"/>
        <v>10</v>
      </c>
    </row>
    <row r="911" spans="1:17" hidden="1" x14ac:dyDescent="0.3">
      <c r="A911" s="12">
        <v>45231</v>
      </c>
      <c r="B911" s="13" t="str">
        <f t="shared" si="85"/>
        <v>65300Bắp bò muối 300g</v>
      </c>
      <c r="C911" s="13" t="s">
        <v>309</v>
      </c>
      <c r="D911" s="13" t="e">
        <f>+VLOOKUP(F911,[1]Ban_hang!$E$3:$G$326,3,0)</f>
        <v>#N/A</v>
      </c>
      <c r="E911" s="13" t="str">
        <f t="shared" si="86"/>
        <v>65300Bắp bò muối 300g</v>
      </c>
      <c r="F911" s="9">
        <v>65300</v>
      </c>
      <c r="G911" s="9" t="s">
        <v>8</v>
      </c>
      <c r="H911" s="9" t="s">
        <v>27</v>
      </c>
      <c r="I911" s="8">
        <v>10</v>
      </c>
      <c r="J911" s="5">
        <v>124376</v>
      </c>
      <c r="K911" s="5">
        <v>1243760</v>
      </c>
      <c r="L911" s="5">
        <v>0</v>
      </c>
      <c r="M911" s="5">
        <v>0</v>
      </c>
      <c r="N911" s="5">
        <f t="shared" si="87"/>
        <v>10</v>
      </c>
      <c r="O911" s="5">
        <v>0</v>
      </c>
      <c r="P911" s="5">
        <f t="shared" si="88"/>
        <v>10</v>
      </c>
    </row>
    <row r="912" spans="1:17" hidden="1" x14ac:dyDescent="0.3">
      <c r="A912" s="12">
        <v>45231</v>
      </c>
      <c r="B912" s="13" t="str">
        <f t="shared" si="85"/>
        <v>65300Giò Tai Lưỡi Xào 250g</v>
      </c>
      <c r="C912" s="13" t="s">
        <v>309</v>
      </c>
      <c r="D912" s="13" t="e">
        <f>+VLOOKUP(F912,[1]Ban_hang!$E$3:$G$326,3,0)</f>
        <v>#N/A</v>
      </c>
      <c r="E912" s="13" t="str">
        <f t="shared" si="86"/>
        <v>65300Giò Tai Lưỡi Xào 250g</v>
      </c>
      <c r="F912" s="9">
        <v>65300</v>
      </c>
      <c r="G912" s="9" t="s">
        <v>10</v>
      </c>
      <c r="H912" s="9" t="s">
        <v>27</v>
      </c>
      <c r="I912" s="8">
        <v>10</v>
      </c>
      <c r="J912" s="5">
        <v>47673</v>
      </c>
      <c r="K912" s="5">
        <v>476730</v>
      </c>
      <c r="L912" s="5">
        <v>0</v>
      </c>
      <c r="M912" s="5">
        <v>0</v>
      </c>
      <c r="N912" s="5">
        <f t="shared" si="87"/>
        <v>10</v>
      </c>
      <c r="O912" s="5">
        <v>0</v>
      </c>
      <c r="P912" s="5">
        <f t="shared" si="88"/>
        <v>10</v>
      </c>
    </row>
    <row r="913" spans="1:17" hidden="1" x14ac:dyDescent="0.3">
      <c r="A913" s="12">
        <v>45231</v>
      </c>
      <c r="B913" s="13" t="str">
        <f t="shared" si="85"/>
        <v>65300Mọc Nấm Hương 250g</v>
      </c>
      <c r="C913" s="13" t="s">
        <v>309</v>
      </c>
      <c r="D913" s="13" t="e">
        <f>+VLOOKUP(F913,[1]Ban_hang!$E$3:$G$326,3,0)</f>
        <v>#N/A</v>
      </c>
      <c r="E913" s="13" t="str">
        <f t="shared" si="86"/>
        <v>65300Mọc Nấm Hương 250g</v>
      </c>
      <c r="F913" s="9">
        <v>65300</v>
      </c>
      <c r="G913" s="9" t="s">
        <v>6</v>
      </c>
      <c r="H913" s="9" t="s">
        <v>27</v>
      </c>
      <c r="I913" s="8">
        <v>10</v>
      </c>
      <c r="J913" s="5">
        <v>43700</v>
      </c>
      <c r="K913" s="5">
        <v>437000</v>
      </c>
      <c r="L913" s="5">
        <v>0</v>
      </c>
      <c r="M913" s="5">
        <v>0</v>
      </c>
      <c r="N913" s="5">
        <f t="shared" si="87"/>
        <v>10</v>
      </c>
      <c r="O913" s="5">
        <v>0</v>
      </c>
      <c r="P913" s="5">
        <f t="shared" si="88"/>
        <v>10</v>
      </c>
    </row>
    <row r="914" spans="1:17" hidden="1" x14ac:dyDescent="0.3">
      <c r="A914" s="12">
        <v>45231</v>
      </c>
      <c r="B914" s="13" t="str">
        <f t="shared" si="85"/>
        <v>65363Chân giò heo muối 500g</v>
      </c>
      <c r="C914" s="13" t="s">
        <v>316</v>
      </c>
      <c r="D914" s="13" t="e">
        <f>+VLOOKUP(F914,[1]Ban_hang!$E$3:$G$326,3,0)</f>
        <v>#N/A</v>
      </c>
      <c r="E914" s="13" t="str">
        <f t="shared" si="86"/>
        <v>65363Chân giò heo muối 500g</v>
      </c>
      <c r="F914" s="9">
        <v>65363</v>
      </c>
      <c r="G914" s="9" t="s">
        <v>14</v>
      </c>
      <c r="H914" s="9" t="s">
        <v>27</v>
      </c>
      <c r="I914" s="8">
        <v>5</v>
      </c>
      <c r="J914" s="5">
        <v>113113</v>
      </c>
      <c r="K914" s="5">
        <v>565565</v>
      </c>
      <c r="L914" s="5">
        <v>0</v>
      </c>
      <c r="M914" s="5">
        <v>0</v>
      </c>
      <c r="N914" s="5">
        <f t="shared" si="87"/>
        <v>5</v>
      </c>
      <c r="O914" s="5">
        <v>0</v>
      </c>
      <c r="P914" s="5">
        <f t="shared" si="88"/>
        <v>5</v>
      </c>
    </row>
    <row r="915" spans="1:17" hidden="1" x14ac:dyDescent="0.3">
      <c r="A915" s="12">
        <v>45231</v>
      </c>
      <c r="B915" s="13" t="str">
        <f t="shared" si="85"/>
        <v>65363Tai heo muối 200g</v>
      </c>
      <c r="C915" s="13" t="s">
        <v>316</v>
      </c>
      <c r="D915" s="13" t="e">
        <f>+VLOOKUP(F915,[1]Ban_hang!$E$3:$G$326,3,0)</f>
        <v>#N/A</v>
      </c>
      <c r="E915" s="13" t="str">
        <f t="shared" si="86"/>
        <v>65363Tai heo muối 200g</v>
      </c>
      <c r="F915" s="9">
        <v>65363</v>
      </c>
      <c r="G915" s="9" t="s">
        <v>22</v>
      </c>
      <c r="H915" s="9" t="s">
        <v>27</v>
      </c>
      <c r="I915" s="8">
        <v>5</v>
      </c>
      <c r="J915" s="5">
        <v>52815</v>
      </c>
      <c r="K915" s="5">
        <v>264075</v>
      </c>
      <c r="L915" s="5">
        <v>0</v>
      </c>
      <c r="M915" s="5">
        <v>0</v>
      </c>
      <c r="N915" s="5">
        <f t="shared" si="87"/>
        <v>5</v>
      </c>
      <c r="O915" s="5">
        <v>0</v>
      </c>
      <c r="P915" s="5">
        <f t="shared" si="88"/>
        <v>5</v>
      </c>
    </row>
    <row r="916" spans="1:17" hidden="1" x14ac:dyDescent="0.3">
      <c r="A916" s="12">
        <v>45231</v>
      </c>
      <c r="B916" s="13" t="str">
        <f t="shared" si="85"/>
        <v>65363Gà muối 500g</v>
      </c>
      <c r="C916" s="13" t="s">
        <v>316</v>
      </c>
      <c r="D916" s="13" t="e">
        <f>+VLOOKUP(F916,[1]Ban_hang!$E$3:$G$326,3,0)</f>
        <v>#N/A</v>
      </c>
      <c r="E916" s="13" t="str">
        <f t="shared" si="86"/>
        <v>65363Gà muối 500g</v>
      </c>
      <c r="F916" s="9">
        <v>65363</v>
      </c>
      <c r="G916" s="9" t="s">
        <v>16</v>
      </c>
      <c r="H916" s="9" t="s">
        <v>27</v>
      </c>
      <c r="I916" s="8">
        <v>5</v>
      </c>
      <c r="J916" s="5">
        <v>105505</v>
      </c>
      <c r="K916" s="5">
        <v>527525</v>
      </c>
      <c r="L916" s="5">
        <v>0</v>
      </c>
      <c r="M916" s="5">
        <v>0</v>
      </c>
      <c r="N916" s="5">
        <f t="shared" si="87"/>
        <v>5</v>
      </c>
      <c r="O916" s="5">
        <v>0</v>
      </c>
      <c r="P916" s="5">
        <f t="shared" si="88"/>
        <v>5</v>
      </c>
    </row>
    <row r="917" spans="1:17" hidden="1" x14ac:dyDescent="0.3">
      <c r="A917" s="12">
        <v>45231</v>
      </c>
      <c r="B917" s="13" t="str">
        <f t="shared" si="85"/>
        <v>65363Mọc Nấm Hương 250g</v>
      </c>
      <c r="C917" s="13" t="s">
        <v>316</v>
      </c>
      <c r="D917" s="13" t="e">
        <f>+VLOOKUP(F917,[1]Ban_hang!$E$3:$G$326,3,0)</f>
        <v>#N/A</v>
      </c>
      <c r="E917" s="13" t="str">
        <f t="shared" si="86"/>
        <v>65363Mọc Nấm Hương 250g</v>
      </c>
      <c r="F917" s="9">
        <v>65363</v>
      </c>
      <c r="G917" s="9" t="s">
        <v>6</v>
      </c>
      <c r="H917" s="9" t="s">
        <v>27</v>
      </c>
      <c r="I917" s="8">
        <v>5</v>
      </c>
      <c r="J917" s="5">
        <v>43700</v>
      </c>
      <c r="K917" s="5">
        <v>218500</v>
      </c>
      <c r="L917" s="5">
        <v>0</v>
      </c>
      <c r="M917" s="5">
        <v>0</v>
      </c>
      <c r="N917" s="5">
        <f t="shared" si="87"/>
        <v>5</v>
      </c>
      <c r="O917" s="5">
        <v>0</v>
      </c>
      <c r="P917" s="5">
        <f t="shared" si="88"/>
        <v>5</v>
      </c>
    </row>
    <row r="918" spans="1:17" hidden="1" x14ac:dyDescent="0.3">
      <c r="A918" s="12">
        <v>45231</v>
      </c>
      <c r="B918" s="13" t="str">
        <f t="shared" si="85"/>
        <v>65364Chân giò heo muối 300g</v>
      </c>
      <c r="C918" s="13" t="s">
        <v>304</v>
      </c>
      <c r="D918" s="13" t="e">
        <f>+VLOOKUP(F918,[1]Ban_hang!$E$3:$G$326,3,0)</f>
        <v>#N/A</v>
      </c>
      <c r="E918" s="13" t="str">
        <f t="shared" si="86"/>
        <v>65364Chân giò heo muối 300g</v>
      </c>
      <c r="F918" s="9">
        <v>65364</v>
      </c>
      <c r="G918" s="9" t="s">
        <v>15</v>
      </c>
      <c r="H918" s="9" t="s">
        <v>27</v>
      </c>
      <c r="I918" s="8">
        <v>3</v>
      </c>
      <c r="J918" s="5">
        <v>69759</v>
      </c>
      <c r="K918" s="5">
        <v>209277</v>
      </c>
      <c r="L918" s="5">
        <v>0</v>
      </c>
      <c r="M918" s="5">
        <v>0</v>
      </c>
      <c r="N918" s="5">
        <f t="shared" si="87"/>
        <v>3</v>
      </c>
      <c r="O918" s="5">
        <v>0</v>
      </c>
      <c r="P918" s="5">
        <f t="shared" si="88"/>
        <v>3</v>
      </c>
    </row>
    <row r="919" spans="1:17" hidden="1" x14ac:dyDescent="0.3">
      <c r="A919" s="12">
        <v>45231</v>
      </c>
      <c r="B919" s="13" t="str">
        <f t="shared" si="85"/>
        <v>65364Tai heo muối 200g</v>
      </c>
      <c r="C919" s="13" t="s">
        <v>304</v>
      </c>
      <c r="D919" s="13" t="e">
        <f>+VLOOKUP(F919,[1]Ban_hang!$E$3:$G$326,3,0)</f>
        <v>#N/A</v>
      </c>
      <c r="E919" s="13" t="str">
        <f t="shared" si="86"/>
        <v>65364Tai heo muối 200g</v>
      </c>
      <c r="F919" s="9">
        <v>65364</v>
      </c>
      <c r="G919" s="9" t="s">
        <v>22</v>
      </c>
      <c r="H919" s="9" t="s">
        <v>27</v>
      </c>
      <c r="I919" s="8">
        <v>5</v>
      </c>
      <c r="J919" s="5">
        <v>52815</v>
      </c>
      <c r="K919" s="5">
        <v>264075</v>
      </c>
      <c r="L919" s="5">
        <v>0</v>
      </c>
      <c r="M919" s="5">
        <v>0</v>
      </c>
      <c r="N919" s="5">
        <f t="shared" si="87"/>
        <v>5</v>
      </c>
      <c r="O919" s="5">
        <v>0</v>
      </c>
      <c r="P919" s="5">
        <f t="shared" si="88"/>
        <v>5</v>
      </c>
    </row>
    <row r="920" spans="1:17" hidden="1" x14ac:dyDescent="0.3">
      <c r="A920" s="12">
        <v>45231</v>
      </c>
      <c r="B920" s="13" t="str">
        <f t="shared" si="85"/>
        <v>65364Bắp bò muối 300g</v>
      </c>
      <c r="C920" s="13" t="s">
        <v>304</v>
      </c>
      <c r="D920" s="13" t="e">
        <f>+VLOOKUP(F920,[1]Ban_hang!$E$3:$G$326,3,0)</f>
        <v>#N/A</v>
      </c>
      <c r="E920" s="13" t="str">
        <f t="shared" si="86"/>
        <v>65364Bắp bò muối 300g</v>
      </c>
      <c r="F920" s="9">
        <v>65364</v>
      </c>
      <c r="G920" s="9" t="s">
        <v>8</v>
      </c>
      <c r="H920" s="9" t="s">
        <v>27</v>
      </c>
      <c r="I920" s="8">
        <v>5</v>
      </c>
      <c r="J920" s="5">
        <v>124376</v>
      </c>
      <c r="K920" s="5">
        <v>621880</v>
      </c>
      <c r="L920" s="5">
        <v>0</v>
      </c>
      <c r="M920" s="5">
        <v>0</v>
      </c>
      <c r="N920" s="5">
        <f t="shared" si="87"/>
        <v>5</v>
      </c>
      <c r="O920" s="5">
        <v>0</v>
      </c>
      <c r="P920" s="5">
        <f t="shared" si="88"/>
        <v>5</v>
      </c>
    </row>
    <row r="921" spans="1:17" hidden="1" x14ac:dyDescent="0.3">
      <c r="A921" s="12">
        <v>45231</v>
      </c>
      <c r="B921" s="13" t="str">
        <f t="shared" si="85"/>
        <v>65365Chân giò heo muối 300g</v>
      </c>
      <c r="C921" s="13" t="s">
        <v>338</v>
      </c>
      <c r="D921" s="13" t="e">
        <f>+VLOOKUP(F921,[1]Ban_hang!$E$3:$G$326,3,0)</f>
        <v>#N/A</v>
      </c>
      <c r="E921" s="13" t="str">
        <f t="shared" si="86"/>
        <v>65365Chân giò heo muối 300g</v>
      </c>
      <c r="F921" s="9">
        <v>65365</v>
      </c>
      <c r="G921" s="9" t="s">
        <v>15</v>
      </c>
      <c r="H921" s="9" t="s">
        <v>27</v>
      </c>
      <c r="I921" s="8">
        <v>5</v>
      </c>
      <c r="J921" s="5">
        <v>69759</v>
      </c>
      <c r="K921" s="5">
        <v>348795</v>
      </c>
      <c r="L921" s="5">
        <v>0</v>
      </c>
      <c r="M921" s="5">
        <v>0</v>
      </c>
      <c r="N921" s="5">
        <f t="shared" si="87"/>
        <v>5</v>
      </c>
      <c r="O921" s="5">
        <v>0</v>
      </c>
      <c r="P921" s="5">
        <f t="shared" si="88"/>
        <v>5</v>
      </c>
    </row>
    <row r="922" spans="1:17" hidden="1" x14ac:dyDescent="0.3">
      <c r="A922" s="12">
        <v>45231</v>
      </c>
      <c r="B922" s="13" t="str">
        <f t="shared" si="85"/>
        <v>65365Tai heo muối 200g</v>
      </c>
      <c r="C922" s="13" t="s">
        <v>338</v>
      </c>
      <c r="D922" s="13" t="e">
        <f>+VLOOKUP(F922,[1]Ban_hang!$E$3:$G$326,3,0)</f>
        <v>#N/A</v>
      </c>
      <c r="E922" s="13" t="str">
        <f t="shared" si="86"/>
        <v>65365Tai heo muối 200g</v>
      </c>
      <c r="F922" s="9">
        <v>65365</v>
      </c>
      <c r="G922" s="9" t="s">
        <v>22</v>
      </c>
      <c r="H922" s="9" t="s">
        <v>27</v>
      </c>
      <c r="I922" s="8">
        <v>5</v>
      </c>
      <c r="J922" s="5">
        <v>52815</v>
      </c>
      <c r="K922" s="5">
        <v>264075</v>
      </c>
      <c r="L922" s="5">
        <v>0</v>
      </c>
      <c r="M922" s="5">
        <v>0</v>
      </c>
      <c r="N922" s="5">
        <f t="shared" si="87"/>
        <v>5</v>
      </c>
      <c r="O922" s="5">
        <v>0</v>
      </c>
      <c r="P922" s="5">
        <f t="shared" si="88"/>
        <v>5</v>
      </c>
    </row>
    <row r="923" spans="1:17" hidden="1" x14ac:dyDescent="0.3">
      <c r="A923" s="12">
        <v>45231</v>
      </c>
      <c r="B923" s="13" t="str">
        <f t="shared" si="85"/>
        <v>65365Mọc Nấm Hương 250g</v>
      </c>
      <c r="C923" s="13" t="s">
        <v>338</v>
      </c>
      <c r="D923" s="13" t="e">
        <f>+VLOOKUP(F923,[1]Ban_hang!$E$3:$G$326,3,0)</f>
        <v>#N/A</v>
      </c>
      <c r="E923" s="13" t="str">
        <f t="shared" si="86"/>
        <v>65365Mọc Nấm Hương 250g</v>
      </c>
      <c r="F923" s="9">
        <v>65365</v>
      </c>
      <c r="G923" s="9" t="s">
        <v>6</v>
      </c>
      <c r="H923" s="9" t="s">
        <v>27</v>
      </c>
      <c r="I923" s="8">
        <v>5</v>
      </c>
      <c r="J923" s="5">
        <v>43700</v>
      </c>
      <c r="K923" s="5">
        <v>218500</v>
      </c>
      <c r="L923" s="5">
        <v>0</v>
      </c>
      <c r="M923" s="5">
        <v>0</v>
      </c>
      <c r="N923" s="5">
        <f t="shared" si="87"/>
        <v>5</v>
      </c>
      <c r="O923" s="5">
        <v>0</v>
      </c>
      <c r="P923" s="5">
        <f t="shared" si="88"/>
        <v>5</v>
      </c>
      <c r="Q923" s="38">
        <v>2</v>
      </c>
    </row>
    <row r="924" spans="1:17" hidden="1" x14ac:dyDescent="0.3">
      <c r="A924" s="12">
        <v>45231</v>
      </c>
      <c r="B924" s="13" t="str">
        <f t="shared" si="85"/>
        <v>65371Chân giò heo muối 300g</v>
      </c>
      <c r="C924" s="13" t="s">
        <v>334</v>
      </c>
      <c r="D924" s="13" t="e">
        <f>+VLOOKUP(F924,[1]Ban_hang!$E$3:$G$326,3,0)</f>
        <v>#N/A</v>
      </c>
      <c r="E924" s="13" t="str">
        <f t="shared" si="86"/>
        <v>65371Chân giò heo muối 300g</v>
      </c>
      <c r="F924" s="9">
        <v>65371</v>
      </c>
      <c r="G924" s="9" t="s">
        <v>15</v>
      </c>
      <c r="H924" s="9" t="s">
        <v>27</v>
      </c>
      <c r="I924" s="8">
        <v>3</v>
      </c>
      <c r="J924" s="5">
        <v>69759</v>
      </c>
      <c r="K924" s="5">
        <v>209277</v>
      </c>
      <c r="L924" s="5">
        <v>0</v>
      </c>
      <c r="M924" s="5">
        <v>0</v>
      </c>
      <c r="N924" s="5">
        <f t="shared" si="87"/>
        <v>3</v>
      </c>
      <c r="O924" s="5">
        <v>0</v>
      </c>
      <c r="P924" s="5">
        <f t="shared" si="88"/>
        <v>3</v>
      </c>
    </row>
    <row r="925" spans="1:17" hidden="1" x14ac:dyDescent="0.3">
      <c r="A925" s="12">
        <v>45231</v>
      </c>
      <c r="B925" s="13" t="str">
        <f t="shared" si="85"/>
        <v>65371Tai heo muối 200g</v>
      </c>
      <c r="C925" s="13" t="s">
        <v>334</v>
      </c>
      <c r="D925" s="13" t="e">
        <f>+VLOOKUP(F925,[1]Ban_hang!$E$3:$G$326,3,0)</f>
        <v>#N/A</v>
      </c>
      <c r="E925" s="13" t="str">
        <f t="shared" si="86"/>
        <v>65371Tai heo muối 200g</v>
      </c>
      <c r="F925" s="9">
        <v>65371</v>
      </c>
      <c r="G925" s="9" t="s">
        <v>22</v>
      </c>
      <c r="H925" s="9" t="s">
        <v>27</v>
      </c>
      <c r="I925" s="8">
        <v>3</v>
      </c>
      <c r="J925" s="5">
        <v>52815</v>
      </c>
      <c r="K925" s="5">
        <v>158445</v>
      </c>
      <c r="L925" s="5">
        <v>0</v>
      </c>
      <c r="M925" s="5">
        <v>0</v>
      </c>
      <c r="N925" s="5">
        <f t="shared" si="87"/>
        <v>3</v>
      </c>
      <c r="O925" s="5">
        <v>0</v>
      </c>
      <c r="P925" s="5">
        <f t="shared" si="88"/>
        <v>3</v>
      </c>
    </row>
    <row r="926" spans="1:17" hidden="1" x14ac:dyDescent="0.3">
      <c r="A926" s="12">
        <v>45231</v>
      </c>
      <c r="B926" s="13" t="str">
        <f t="shared" si="85"/>
        <v>65371Gà muối 500g</v>
      </c>
      <c r="C926" s="13" t="s">
        <v>334</v>
      </c>
      <c r="D926" s="13" t="e">
        <f>+VLOOKUP(F926,[1]Ban_hang!$E$3:$G$326,3,0)</f>
        <v>#N/A</v>
      </c>
      <c r="E926" s="13" t="str">
        <f t="shared" si="86"/>
        <v>65371Gà muối 500g</v>
      </c>
      <c r="F926" s="9">
        <v>65371</v>
      </c>
      <c r="G926" s="9" t="s">
        <v>16</v>
      </c>
      <c r="H926" s="9" t="s">
        <v>27</v>
      </c>
      <c r="I926" s="8">
        <v>5</v>
      </c>
      <c r="J926" s="5">
        <v>105505</v>
      </c>
      <c r="K926" s="5">
        <v>527525</v>
      </c>
      <c r="L926" s="5">
        <v>0</v>
      </c>
      <c r="M926" s="5">
        <v>0</v>
      </c>
      <c r="N926" s="5">
        <f t="shared" si="87"/>
        <v>5</v>
      </c>
      <c r="O926" s="5">
        <v>0</v>
      </c>
      <c r="P926" s="5">
        <f t="shared" si="88"/>
        <v>5</v>
      </c>
    </row>
    <row r="927" spans="1:17" hidden="1" x14ac:dyDescent="0.3">
      <c r="A927" s="12">
        <v>45231</v>
      </c>
      <c r="B927" s="13" t="str">
        <f t="shared" si="85"/>
        <v>65371Giò Tai Lưỡi Xào 250g</v>
      </c>
      <c r="C927" s="13" t="s">
        <v>334</v>
      </c>
      <c r="D927" s="13" t="e">
        <f>+VLOOKUP(F927,[1]Ban_hang!$E$3:$G$326,3,0)</f>
        <v>#N/A</v>
      </c>
      <c r="E927" s="13" t="str">
        <f t="shared" si="86"/>
        <v>65371Giò Tai Lưỡi Xào 250g</v>
      </c>
      <c r="F927" s="9">
        <v>65371</v>
      </c>
      <c r="G927" s="9" t="s">
        <v>10</v>
      </c>
      <c r="H927" s="9" t="s">
        <v>27</v>
      </c>
      <c r="I927" s="8">
        <v>4</v>
      </c>
      <c r="J927" s="5">
        <v>47673</v>
      </c>
      <c r="K927" s="5">
        <v>190692</v>
      </c>
      <c r="L927" s="5">
        <v>0</v>
      </c>
      <c r="M927" s="5">
        <v>0</v>
      </c>
      <c r="N927" s="5">
        <f t="shared" si="87"/>
        <v>4</v>
      </c>
      <c r="O927" s="5">
        <v>0</v>
      </c>
      <c r="P927" s="5">
        <f t="shared" si="88"/>
        <v>4</v>
      </c>
    </row>
    <row r="928" spans="1:17" hidden="1" x14ac:dyDescent="0.3">
      <c r="A928" s="12">
        <v>45231</v>
      </c>
      <c r="B928" s="13" t="str">
        <f t="shared" si="85"/>
        <v>65374Chân giò heo muối 300g</v>
      </c>
      <c r="C928" s="13" t="s">
        <v>313</v>
      </c>
      <c r="D928" s="13" t="e">
        <f>+VLOOKUP(F928,[1]Ban_hang!$E$3:$G$326,3,0)</f>
        <v>#N/A</v>
      </c>
      <c r="E928" s="13" t="str">
        <f t="shared" si="86"/>
        <v>65374Chân giò heo muối 300g</v>
      </c>
      <c r="F928" s="9">
        <v>65374</v>
      </c>
      <c r="G928" s="9" t="s">
        <v>15</v>
      </c>
      <c r="H928" s="9" t="s">
        <v>27</v>
      </c>
      <c r="I928" s="8">
        <v>6</v>
      </c>
      <c r="J928" s="5">
        <v>69759</v>
      </c>
      <c r="K928" s="5">
        <v>418554</v>
      </c>
      <c r="L928" s="5">
        <v>0</v>
      </c>
      <c r="M928" s="5">
        <v>0</v>
      </c>
      <c r="N928" s="5">
        <f t="shared" si="87"/>
        <v>6</v>
      </c>
      <c r="O928" s="5">
        <v>0</v>
      </c>
      <c r="P928" s="5">
        <f t="shared" si="88"/>
        <v>6</v>
      </c>
    </row>
    <row r="929" spans="1:17" hidden="1" x14ac:dyDescent="0.3">
      <c r="A929" s="12">
        <v>45231</v>
      </c>
      <c r="B929" s="13" t="str">
        <f t="shared" si="85"/>
        <v>65374Giò Tai Lưỡi Xào 250g</v>
      </c>
      <c r="C929" s="13" t="s">
        <v>313</v>
      </c>
      <c r="D929" s="13" t="e">
        <f>+VLOOKUP(F929,[1]Ban_hang!$E$3:$G$326,3,0)</f>
        <v>#N/A</v>
      </c>
      <c r="E929" s="13" t="str">
        <f t="shared" si="86"/>
        <v>65374Giò Tai Lưỡi Xào 250g</v>
      </c>
      <c r="F929" s="9">
        <v>65374</v>
      </c>
      <c r="G929" s="9" t="s">
        <v>10</v>
      </c>
      <c r="H929" s="9" t="s">
        <v>27</v>
      </c>
      <c r="I929" s="8">
        <v>5</v>
      </c>
      <c r="J929" s="5">
        <v>47673</v>
      </c>
      <c r="K929" s="5">
        <v>238365</v>
      </c>
      <c r="L929" s="5">
        <v>0</v>
      </c>
      <c r="M929" s="5">
        <v>0</v>
      </c>
      <c r="N929" s="5">
        <f t="shared" si="87"/>
        <v>5</v>
      </c>
      <c r="O929" s="5">
        <v>0</v>
      </c>
      <c r="P929" s="5">
        <f t="shared" si="88"/>
        <v>5</v>
      </c>
    </row>
    <row r="930" spans="1:17" hidden="1" x14ac:dyDescent="0.3">
      <c r="A930" s="12">
        <v>45231</v>
      </c>
      <c r="B930" s="13" t="str">
        <f t="shared" si="85"/>
        <v>65374Mọc Nấm Hương 250g</v>
      </c>
      <c r="C930" s="13" t="s">
        <v>313</v>
      </c>
      <c r="D930" s="13" t="e">
        <f>+VLOOKUP(F930,[1]Ban_hang!$E$3:$G$326,3,0)</f>
        <v>#N/A</v>
      </c>
      <c r="E930" s="13" t="str">
        <f t="shared" si="86"/>
        <v>65374Mọc Nấm Hương 250g</v>
      </c>
      <c r="F930" s="9">
        <v>65374</v>
      </c>
      <c r="G930" s="9" t="s">
        <v>6</v>
      </c>
      <c r="H930" s="9" t="s">
        <v>27</v>
      </c>
      <c r="I930" s="8">
        <v>5</v>
      </c>
      <c r="J930" s="5">
        <v>43700</v>
      </c>
      <c r="K930" s="5">
        <v>218500</v>
      </c>
      <c r="L930" s="5">
        <v>0</v>
      </c>
      <c r="M930" s="5">
        <v>0</v>
      </c>
      <c r="N930" s="5">
        <f t="shared" si="87"/>
        <v>5</v>
      </c>
      <c r="O930" s="5">
        <v>0</v>
      </c>
      <c r="P930" s="5">
        <f t="shared" si="88"/>
        <v>5</v>
      </c>
    </row>
    <row r="931" spans="1:17" hidden="1" x14ac:dyDescent="0.3">
      <c r="A931" s="12">
        <v>45232</v>
      </c>
      <c r="B931" s="13" t="str">
        <f t="shared" si="85"/>
        <v>66050Chân giò heo muối 300g</v>
      </c>
      <c r="C931" s="13" t="s">
        <v>315</v>
      </c>
      <c r="D931" s="13" t="e">
        <f>+VLOOKUP(F931,[1]Ban_hang!$E$3:$G$326,3,0)</f>
        <v>#N/A</v>
      </c>
      <c r="E931" s="13" t="str">
        <f t="shared" si="86"/>
        <v>66050Chân giò heo muối 300g</v>
      </c>
      <c r="F931" s="9">
        <v>66050</v>
      </c>
      <c r="G931" s="9" t="s">
        <v>15</v>
      </c>
      <c r="H931" s="9" t="s">
        <v>27</v>
      </c>
      <c r="I931" s="8">
        <v>2</v>
      </c>
      <c r="J931" s="5">
        <v>69759</v>
      </c>
      <c r="K931" s="5">
        <v>139518</v>
      </c>
      <c r="L931" s="5">
        <v>0</v>
      </c>
      <c r="M931" s="5">
        <v>0</v>
      </c>
      <c r="N931" s="5">
        <f t="shared" si="87"/>
        <v>2</v>
      </c>
      <c r="O931" s="5">
        <v>0</v>
      </c>
      <c r="P931" s="5">
        <f t="shared" si="88"/>
        <v>2</v>
      </c>
    </row>
    <row r="932" spans="1:17" hidden="1" x14ac:dyDescent="0.3">
      <c r="A932" s="12">
        <v>45232</v>
      </c>
      <c r="B932" s="13" t="str">
        <f t="shared" si="85"/>
        <v>66050Tai heo muối 200g</v>
      </c>
      <c r="C932" s="13" t="s">
        <v>315</v>
      </c>
      <c r="D932" s="13" t="e">
        <f>+VLOOKUP(F932,[1]Ban_hang!$E$3:$G$326,3,0)</f>
        <v>#N/A</v>
      </c>
      <c r="E932" s="13" t="str">
        <f t="shared" si="86"/>
        <v>66050Tai heo muối 200g</v>
      </c>
      <c r="F932" s="9">
        <v>66050</v>
      </c>
      <c r="G932" s="9" t="s">
        <v>22</v>
      </c>
      <c r="H932" s="9" t="s">
        <v>27</v>
      </c>
      <c r="I932" s="8">
        <v>5</v>
      </c>
      <c r="J932" s="5">
        <v>52815</v>
      </c>
      <c r="K932" s="5">
        <v>264075</v>
      </c>
      <c r="L932" s="5">
        <v>0</v>
      </c>
      <c r="M932" s="5">
        <v>0</v>
      </c>
      <c r="N932" s="5">
        <f t="shared" si="87"/>
        <v>5</v>
      </c>
      <c r="O932" s="5">
        <v>0</v>
      </c>
      <c r="P932" s="5">
        <f t="shared" si="88"/>
        <v>5</v>
      </c>
    </row>
    <row r="933" spans="1:17" hidden="1" x14ac:dyDescent="0.3">
      <c r="A933" s="12">
        <v>45232</v>
      </c>
      <c r="B933" s="13" t="str">
        <f t="shared" si="85"/>
        <v>66050Gà muối 500g</v>
      </c>
      <c r="C933" s="13" t="s">
        <v>315</v>
      </c>
      <c r="D933" s="13" t="e">
        <f>+VLOOKUP(F933,[1]Ban_hang!$E$3:$G$326,3,0)</f>
        <v>#N/A</v>
      </c>
      <c r="E933" s="13" t="str">
        <f t="shared" si="86"/>
        <v>66050Gà muối 500g</v>
      </c>
      <c r="F933" s="9">
        <v>66050</v>
      </c>
      <c r="G933" s="9" t="s">
        <v>16</v>
      </c>
      <c r="H933" s="9" t="s">
        <v>27</v>
      </c>
      <c r="I933" s="8">
        <v>2</v>
      </c>
      <c r="J933" s="5">
        <v>105505</v>
      </c>
      <c r="K933" s="5">
        <v>211010</v>
      </c>
      <c r="L933" s="5">
        <v>0</v>
      </c>
      <c r="M933" s="5">
        <v>0</v>
      </c>
      <c r="N933" s="5">
        <f t="shared" si="87"/>
        <v>2</v>
      </c>
      <c r="O933" s="5">
        <v>0</v>
      </c>
      <c r="P933" s="5">
        <f t="shared" si="88"/>
        <v>2</v>
      </c>
    </row>
    <row r="934" spans="1:17" hidden="1" x14ac:dyDescent="0.3">
      <c r="A934" s="12">
        <v>45232</v>
      </c>
      <c r="B934" s="13" t="str">
        <f t="shared" si="85"/>
        <v>66050Bắp bò muối 200g</v>
      </c>
      <c r="C934" s="13" t="s">
        <v>315</v>
      </c>
      <c r="D934" s="13" t="e">
        <f>+VLOOKUP(F934,[1]Ban_hang!$E$3:$G$326,3,0)</f>
        <v>#N/A</v>
      </c>
      <c r="E934" s="13" t="str">
        <f t="shared" si="86"/>
        <v>66050Bắp bò muối 200g</v>
      </c>
      <c r="F934" s="9">
        <v>66050</v>
      </c>
      <c r="G934" s="9" t="s">
        <v>17</v>
      </c>
      <c r="H934" s="9" t="s">
        <v>27</v>
      </c>
      <c r="I934" s="8">
        <v>2</v>
      </c>
      <c r="J934" s="5">
        <v>83398</v>
      </c>
      <c r="K934" s="5">
        <v>166796</v>
      </c>
      <c r="L934" s="5">
        <v>0</v>
      </c>
      <c r="M934" s="5">
        <v>0</v>
      </c>
      <c r="N934" s="5">
        <f t="shared" si="87"/>
        <v>2</v>
      </c>
      <c r="O934" s="5">
        <v>0</v>
      </c>
      <c r="P934" s="5">
        <f t="shared" si="88"/>
        <v>2</v>
      </c>
    </row>
    <row r="935" spans="1:17" hidden="1" x14ac:dyDescent="0.3">
      <c r="A935" s="12">
        <v>45232</v>
      </c>
      <c r="B935" s="13" t="str">
        <f t="shared" si="85"/>
        <v>66050Giò Tai Lưỡi Xào 250g</v>
      </c>
      <c r="C935" s="13" t="s">
        <v>315</v>
      </c>
      <c r="D935" s="13" t="e">
        <f>+VLOOKUP(F935,[1]Ban_hang!$E$3:$G$326,3,0)</f>
        <v>#N/A</v>
      </c>
      <c r="E935" s="13" t="str">
        <f t="shared" si="86"/>
        <v>66050Giò Tai Lưỡi Xào 250g</v>
      </c>
      <c r="F935" s="9">
        <v>66050</v>
      </c>
      <c r="G935" s="9" t="s">
        <v>10</v>
      </c>
      <c r="H935" s="9" t="s">
        <v>27</v>
      </c>
      <c r="I935" s="8">
        <v>5</v>
      </c>
      <c r="J935" s="5">
        <v>47673</v>
      </c>
      <c r="K935" s="5">
        <v>238365</v>
      </c>
      <c r="L935" s="5">
        <v>0</v>
      </c>
      <c r="M935" s="5">
        <v>0</v>
      </c>
      <c r="N935" s="5">
        <f t="shared" si="87"/>
        <v>5</v>
      </c>
      <c r="O935" s="5">
        <v>0</v>
      </c>
      <c r="P935" s="5">
        <f t="shared" si="88"/>
        <v>5</v>
      </c>
    </row>
    <row r="936" spans="1:17" x14ac:dyDescent="0.3">
      <c r="A936" s="12">
        <v>45233</v>
      </c>
      <c r="B936" s="13" t="str">
        <f t="shared" si="85"/>
        <v>66375Chân giò heo muối 300g</v>
      </c>
      <c r="C936" s="13" t="s">
        <v>306</v>
      </c>
      <c r="D936" s="13" t="e">
        <f>+VLOOKUP(F936,[1]Ban_hang!$E$3:$G$326,3,0)</f>
        <v>#N/A</v>
      </c>
      <c r="E936" s="13" t="str">
        <f t="shared" si="86"/>
        <v>66375Chân giò heo muối 300g</v>
      </c>
      <c r="F936" s="9">
        <v>66375</v>
      </c>
      <c r="G936" s="9" t="s">
        <v>15</v>
      </c>
      <c r="H936" s="9" t="s">
        <v>27</v>
      </c>
      <c r="I936" s="8">
        <v>5</v>
      </c>
      <c r="J936" s="5">
        <v>69759</v>
      </c>
      <c r="K936" s="5">
        <v>348795</v>
      </c>
      <c r="L936" s="5">
        <v>0</v>
      </c>
      <c r="M936" s="5">
        <v>0</v>
      </c>
      <c r="N936" s="5">
        <f t="shared" si="87"/>
        <v>5</v>
      </c>
      <c r="O936" s="5">
        <v>0</v>
      </c>
      <c r="P936" s="5">
        <f t="shared" si="88"/>
        <v>5</v>
      </c>
      <c r="Q936" s="38"/>
    </row>
    <row r="937" spans="1:17" x14ac:dyDescent="0.3">
      <c r="A937" s="12">
        <v>45233</v>
      </c>
      <c r="B937" s="13" t="str">
        <f t="shared" si="85"/>
        <v>66375Chân giò heo muối 500g</v>
      </c>
      <c r="C937" s="13" t="s">
        <v>306</v>
      </c>
      <c r="D937" s="13" t="e">
        <f>+VLOOKUP(F937,[1]Ban_hang!$E$3:$G$326,3,0)</f>
        <v>#N/A</v>
      </c>
      <c r="E937" s="13" t="str">
        <f t="shared" si="86"/>
        <v>66375Chân giò heo muối 500g</v>
      </c>
      <c r="F937" s="9">
        <v>66375</v>
      </c>
      <c r="G937" s="9" t="s">
        <v>14</v>
      </c>
      <c r="H937" s="9" t="s">
        <v>27</v>
      </c>
      <c r="I937" s="8">
        <v>2</v>
      </c>
      <c r="J937" s="5">
        <v>113113</v>
      </c>
      <c r="K937" s="5">
        <v>226226</v>
      </c>
      <c r="L937" s="5">
        <v>0</v>
      </c>
      <c r="M937" s="5">
        <v>0</v>
      </c>
      <c r="N937" s="5">
        <f t="shared" si="87"/>
        <v>2</v>
      </c>
      <c r="O937" s="5">
        <v>0</v>
      </c>
      <c r="P937" s="5">
        <f t="shared" si="88"/>
        <v>2</v>
      </c>
    </row>
    <row r="938" spans="1:17" x14ac:dyDescent="0.3">
      <c r="A938" s="12">
        <v>45233</v>
      </c>
      <c r="B938" s="13" t="str">
        <f t="shared" si="85"/>
        <v>66375Tai heo muối 200g</v>
      </c>
      <c r="C938" s="13" t="s">
        <v>306</v>
      </c>
      <c r="D938" s="13" t="e">
        <f>+VLOOKUP(F938,[1]Ban_hang!$E$3:$G$326,3,0)</f>
        <v>#N/A</v>
      </c>
      <c r="E938" s="13" t="str">
        <f t="shared" si="86"/>
        <v>66375Tai heo muối 200g</v>
      </c>
      <c r="F938" s="9">
        <v>66375</v>
      </c>
      <c r="G938" s="9" t="s">
        <v>22</v>
      </c>
      <c r="H938" s="9" t="s">
        <v>27</v>
      </c>
      <c r="I938" s="8">
        <v>5</v>
      </c>
      <c r="J938" s="5">
        <v>52815</v>
      </c>
      <c r="K938" s="5">
        <v>264075</v>
      </c>
      <c r="L938" s="5">
        <v>0</v>
      </c>
      <c r="M938" s="5">
        <v>0</v>
      </c>
      <c r="N938" s="5">
        <f t="shared" si="87"/>
        <v>5</v>
      </c>
      <c r="O938" s="5">
        <v>0</v>
      </c>
      <c r="P938" s="5">
        <f t="shared" si="88"/>
        <v>5</v>
      </c>
    </row>
    <row r="939" spans="1:17" x14ac:dyDescent="0.3">
      <c r="A939" s="12">
        <v>45233</v>
      </c>
      <c r="B939" s="13" t="str">
        <f t="shared" si="85"/>
        <v>66375Gà muối 500g</v>
      </c>
      <c r="C939" s="13" t="s">
        <v>306</v>
      </c>
      <c r="D939" s="13" t="e">
        <f>+VLOOKUP(F939,[1]Ban_hang!$E$3:$G$326,3,0)</f>
        <v>#N/A</v>
      </c>
      <c r="E939" s="13" t="str">
        <f t="shared" si="86"/>
        <v>66375Gà muối 500g</v>
      </c>
      <c r="F939" s="9">
        <v>66375</v>
      </c>
      <c r="G939" s="9" t="s">
        <v>16</v>
      </c>
      <c r="H939" s="9" t="s">
        <v>27</v>
      </c>
      <c r="I939" s="8">
        <v>5</v>
      </c>
      <c r="J939" s="5">
        <v>105505</v>
      </c>
      <c r="K939" s="5">
        <v>527525</v>
      </c>
      <c r="L939" s="5">
        <v>0</v>
      </c>
      <c r="M939" s="5">
        <v>0</v>
      </c>
      <c r="N939" s="5">
        <f t="shared" si="87"/>
        <v>5</v>
      </c>
      <c r="O939" s="5">
        <v>0</v>
      </c>
      <c r="P939" s="5">
        <f t="shared" si="88"/>
        <v>5</v>
      </c>
      <c r="Q939" s="38"/>
    </row>
    <row r="940" spans="1:17" x14ac:dyDescent="0.3">
      <c r="A940" s="12">
        <v>45233</v>
      </c>
      <c r="B940" s="13" t="str">
        <f t="shared" si="85"/>
        <v>66375Mọc Nấm Hương 250g</v>
      </c>
      <c r="C940" s="13" t="s">
        <v>306</v>
      </c>
      <c r="D940" s="13" t="e">
        <f>+VLOOKUP(F940,[1]Ban_hang!$E$3:$G$326,3,0)</f>
        <v>#N/A</v>
      </c>
      <c r="E940" s="13" t="str">
        <f t="shared" si="86"/>
        <v>66375Mọc Nấm Hương 250g</v>
      </c>
      <c r="F940" s="9">
        <v>66375</v>
      </c>
      <c r="G940" s="9" t="s">
        <v>6</v>
      </c>
      <c r="H940" s="9" t="s">
        <v>27</v>
      </c>
      <c r="I940" s="8">
        <v>6</v>
      </c>
      <c r="J940" s="5">
        <v>43700</v>
      </c>
      <c r="K940" s="5">
        <v>262200</v>
      </c>
      <c r="L940" s="5">
        <v>0</v>
      </c>
      <c r="M940" s="5">
        <v>0</v>
      </c>
      <c r="N940" s="5">
        <f t="shared" si="87"/>
        <v>6</v>
      </c>
      <c r="O940" s="5">
        <v>0</v>
      </c>
      <c r="P940" s="5">
        <f t="shared" si="88"/>
        <v>6</v>
      </c>
    </row>
    <row r="941" spans="1:17" x14ac:dyDescent="0.3">
      <c r="A941" s="12">
        <v>45233</v>
      </c>
      <c r="B941" s="13" t="str">
        <f t="shared" si="85"/>
        <v>66375Giò tai nấm hương 500g</v>
      </c>
      <c r="C941" s="13" t="s">
        <v>306</v>
      </c>
      <c r="D941" s="13" t="e">
        <f>+VLOOKUP(F941,[1]Ban_hang!$E$3:$G$326,3,0)</f>
        <v>#N/A</v>
      </c>
      <c r="E941" s="13" t="str">
        <f t="shared" si="86"/>
        <v>66375Giò tai nấm hương 500g</v>
      </c>
      <c r="F941" s="9">
        <v>66375</v>
      </c>
      <c r="G941" s="9" t="s">
        <v>30</v>
      </c>
      <c r="H941" s="9" t="s">
        <v>27</v>
      </c>
      <c r="I941" s="8">
        <v>3</v>
      </c>
      <c r="J941" s="5">
        <v>96890</v>
      </c>
      <c r="K941" s="5">
        <v>290670</v>
      </c>
      <c r="L941" s="5">
        <v>0</v>
      </c>
      <c r="M941" s="5">
        <v>0</v>
      </c>
      <c r="N941" s="5">
        <f t="shared" si="87"/>
        <v>3</v>
      </c>
      <c r="O941" s="5">
        <v>0</v>
      </c>
      <c r="P941" s="5">
        <f t="shared" si="88"/>
        <v>3</v>
      </c>
    </row>
    <row r="942" spans="1:17" hidden="1" x14ac:dyDescent="0.3">
      <c r="A942" s="12">
        <v>45234</v>
      </c>
      <c r="B942" s="13" t="str">
        <f t="shared" si="85"/>
        <v>66535Tai heo muối 200g</v>
      </c>
      <c r="C942" s="13" t="s">
        <v>304</v>
      </c>
      <c r="D942" s="13" t="e">
        <f>+VLOOKUP(F942,[1]Ban_hang!$E$3:$G$326,3,0)</f>
        <v>#N/A</v>
      </c>
      <c r="E942" s="13" t="str">
        <f t="shared" si="86"/>
        <v>66535Tai heo muối 200g</v>
      </c>
      <c r="F942" s="9">
        <v>66535</v>
      </c>
      <c r="G942" s="9" t="s">
        <v>22</v>
      </c>
      <c r="H942" s="9" t="s">
        <v>27</v>
      </c>
      <c r="I942" s="8">
        <v>5</v>
      </c>
      <c r="J942" s="5">
        <v>52815</v>
      </c>
      <c r="K942" s="5">
        <v>264075</v>
      </c>
      <c r="L942" s="5">
        <v>0</v>
      </c>
      <c r="M942" s="5">
        <v>0</v>
      </c>
      <c r="N942" s="5">
        <f t="shared" si="87"/>
        <v>5</v>
      </c>
      <c r="O942" s="5">
        <v>0</v>
      </c>
      <c r="P942" s="5">
        <f t="shared" si="88"/>
        <v>5</v>
      </c>
    </row>
    <row r="943" spans="1:17" hidden="1" x14ac:dyDescent="0.3">
      <c r="A943" s="12">
        <v>45234</v>
      </c>
      <c r="B943" s="13" t="str">
        <f t="shared" si="85"/>
        <v>66535Gà muối 500g</v>
      </c>
      <c r="C943" s="13" t="s">
        <v>304</v>
      </c>
      <c r="D943" s="13" t="e">
        <f>+VLOOKUP(F943,[1]Ban_hang!$E$3:$G$326,3,0)</f>
        <v>#N/A</v>
      </c>
      <c r="E943" s="13" t="str">
        <f t="shared" si="86"/>
        <v>66535Gà muối 500g</v>
      </c>
      <c r="F943" s="9">
        <v>66535</v>
      </c>
      <c r="G943" s="9" t="s">
        <v>16</v>
      </c>
      <c r="H943" s="9" t="s">
        <v>27</v>
      </c>
      <c r="I943" s="8">
        <v>5</v>
      </c>
      <c r="J943" s="5">
        <v>105505</v>
      </c>
      <c r="K943" s="5">
        <v>527525</v>
      </c>
      <c r="L943" s="5">
        <v>0</v>
      </c>
      <c r="M943" s="5">
        <v>0</v>
      </c>
      <c r="N943" s="5">
        <f t="shared" si="87"/>
        <v>5</v>
      </c>
      <c r="O943" s="5">
        <v>0</v>
      </c>
      <c r="P943" s="5">
        <f t="shared" si="88"/>
        <v>5</v>
      </c>
    </row>
    <row r="944" spans="1:17" hidden="1" x14ac:dyDescent="0.3">
      <c r="A944" s="12">
        <v>45234</v>
      </c>
      <c r="B944" s="13" t="str">
        <f t="shared" si="85"/>
        <v>66535Giò Tai Lưỡi Xào 250g</v>
      </c>
      <c r="C944" s="13" t="s">
        <v>304</v>
      </c>
      <c r="D944" s="13" t="e">
        <f>+VLOOKUP(F944,[1]Ban_hang!$E$3:$G$326,3,0)</f>
        <v>#N/A</v>
      </c>
      <c r="E944" s="13" t="str">
        <f t="shared" si="86"/>
        <v>66535Giò Tai Lưỡi Xào 250g</v>
      </c>
      <c r="F944" s="9">
        <v>66535</v>
      </c>
      <c r="G944" s="9" t="s">
        <v>10</v>
      </c>
      <c r="H944" s="9" t="s">
        <v>27</v>
      </c>
      <c r="I944" s="8">
        <v>10</v>
      </c>
      <c r="J944" s="5">
        <v>47673</v>
      </c>
      <c r="K944" s="5">
        <v>476730</v>
      </c>
      <c r="L944" s="5">
        <v>0</v>
      </c>
      <c r="M944" s="5">
        <v>0</v>
      </c>
      <c r="N944" s="5">
        <f t="shared" si="87"/>
        <v>10</v>
      </c>
      <c r="O944" s="5">
        <v>0</v>
      </c>
      <c r="P944" s="5">
        <f t="shared" si="88"/>
        <v>10</v>
      </c>
    </row>
    <row r="945" spans="1:17" hidden="1" x14ac:dyDescent="0.3">
      <c r="A945" s="12">
        <v>45234</v>
      </c>
      <c r="B945" s="13" t="str">
        <f t="shared" si="85"/>
        <v>66536Chân giò heo muối 300g</v>
      </c>
      <c r="C945" s="13" t="s">
        <v>303</v>
      </c>
      <c r="D945" s="13" t="e">
        <f>+VLOOKUP(F945,[1]Ban_hang!$E$3:$G$326,3,0)</f>
        <v>#N/A</v>
      </c>
      <c r="E945" s="13" t="str">
        <f t="shared" si="86"/>
        <v>66536Chân giò heo muối 300g</v>
      </c>
      <c r="F945" s="9">
        <v>66536</v>
      </c>
      <c r="G945" s="9" t="s">
        <v>15</v>
      </c>
      <c r="H945" s="9" t="s">
        <v>27</v>
      </c>
      <c r="I945" s="8">
        <v>5</v>
      </c>
      <c r="J945" s="5">
        <v>69759</v>
      </c>
      <c r="K945" s="5">
        <v>348795</v>
      </c>
      <c r="L945" s="5">
        <v>0</v>
      </c>
      <c r="M945" s="5">
        <v>0</v>
      </c>
      <c r="N945" s="5">
        <f t="shared" si="87"/>
        <v>5</v>
      </c>
      <c r="O945" s="5">
        <v>0</v>
      </c>
      <c r="P945" s="5">
        <f t="shared" si="88"/>
        <v>5</v>
      </c>
    </row>
    <row r="946" spans="1:17" hidden="1" x14ac:dyDescent="0.3">
      <c r="A946" s="12">
        <v>45234</v>
      </c>
      <c r="B946" s="13" t="str">
        <f t="shared" si="85"/>
        <v>66536Tai heo muối 200g</v>
      </c>
      <c r="C946" s="13" t="s">
        <v>303</v>
      </c>
      <c r="D946" s="13" t="e">
        <f>+VLOOKUP(F946,[1]Ban_hang!$E$3:$G$326,3,0)</f>
        <v>#N/A</v>
      </c>
      <c r="E946" s="13" t="str">
        <f t="shared" si="86"/>
        <v>66536Tai heo muối 200g</v>
      </c>
      <c r="F946" s="9">
        <v>66536</v>
      </c>
      <c r="G946" s="9" t="s">
        <v>22</v>
      </c>
      <c r="H946" s="9" t="s">
        <v>27</v>
      </c>
      <c r="I946" s="8">
        <v>3</v>
      </c>
      <c r="J946" s="5">
        <v>52815</v>
      </c>
      <c r="K946" s="5">
        <v>158445</v>
      </c>
      <c r="L946" s="5">
        <v>0</v>
      </c>
      <c r="M946" s="5">
        <v>0</v>
      </c>
      <c r="N946" s="5">
        <f t="shared" si="87"/>
        <v>3</v>
      </c>
      <c r="O946" s="5">
        <v>0</v>
      </c>
      <c r="P946" s="5">
        <f t="shared" si="88"/>
        <v>3</v>
      </c>
    </row>
    <row r="947" spans="1:17" hidden="1" x14ac:dyDescent="0.3">
      <c r="A947" s="12">
        <v>45234</v>
      </c>
      <c r="B947" s="13" t="str">
        <f t="shared" si="85"/>
        <v>66536Bắp bò muối 200g</v>
      </c>
      <c r="C947" s="13" t="s">
        <v>303</v>
      </c>
      <c r="D947" s="13" t="e">
        <f>+VLOOKUP(F947,[1]Ban_hang!$E$3:$G$326,3,0)</f>
        <v>#N/A</v>
      </c>
      <c r="E947" s="13" t="str">
        <f t="shared" si="86"/>
        <v>66536Bắp bò muối 200g</v>
      </c>
      <c r="F947" s="9">
        <v>66536</v>
      </c>
      <c r="G947" s="9" t="s">
        <v>17</v>
      </c>
      <c r="H947" s="9" t="s">
        <v>27</v>
      </c>
      <c r="I947" s="8">
        <v>2</v>
      </c>
      <c r="J947" s="5">
        <v>83398</v>
      </c>
      <c r="K947" s="5">
        <v>166796</v>
      </c>
      <c r="L947" s="5">
        <v>0</v>
      </c>
      <c r="M947" s="5">
        <v>0</v>
      </c>
      <c r="N947" s="5">
        <f t="shared" si="87"/>
        <v>2</v>
      </c>
      <c r="O947" s="5">
        <v>0</v>
      </c>
      <c r="P947" s="5">
        <f t="shared" si="88"/>
        <v>2</v>
      </c>
    </row>
    <row r="948" spans="1:17" hidden="1" x14ac:dyDescent="0.3">
      <c r="A948" s="12">
        <v>45234</v>
      </c>
      <c r="B948" s="13" t="str">
        <f t="shared" si="85"/>
        <v>66571Chân giò heo muối 300g</v>
      </c>
      <c r="C948" s="13" t="s">
        <v>310</v>
      </c>
      <c r="D948" s="13" t="e">
        <f>+VLOOKUP(F948,[1]Ban_hang!$E$3:$G$326,3,0)</f>
        <v>#N/A</v>
      </c>
      <c r="E948" s="13" t="str">
        <f t="shared" si="86"/>
        <v>66571Chân giò heo muối 300g</v>
      </c>
      <c r="F948" s="9">
        <v>66571</v>
      </c>
      <c r="G948" s="9" t="s">
        <v>15</v>
      </c>
      <c r="H948" s="9" t="s">
        <v>27</v>
      </c>
      <c r="I948" s="8">
        <v>6</v>
      </c>
      <c r="J948" s="5">
        <v>69759</v>
      </c>
      <c r="K948" s="5">
        <v>418554</v>
      </c>
      <c r="L948" s="5">
        <v>0</v>
      </c>
      <c r="M948" s="5">
        <v>0</v>
      </c>
      <c r="N948" s="5">
        <f t="shared" si="87"/>
        <v>6</v>
      </c>
      <c r="O948" s="5">
        <v>0</v>
      </c>
      <c r="P948" s="5">
        <f t="shared" si="88"/>
        <v>6</v>
      </c>
    </row>
    <row r="949" spans="1:17" hidden="1" x14ac:dyDescent="0.3">
      <c r="A949" s="12">
        <v>45234</v>
      </c>
      <c r="B949" s="13" t="str">
        <f t="shared" si="85"/>
        <v>66571Chân giò heo muối 500g</v>
      </c>
      <c r="C949" s="13" t="s">
        <v>310</v>
      </c>
      <c r="D949" s="13" t="e">
        <f>+VLOOKUP(F949,[1]Ban_hang!$E$3:$G$326,3,0)</f>
        <v>#N/A</v>
      </c>
      <c r="E949" s="13" t="str">
        <f t="shared" si="86"/>
        <v>66571Chân giò heo muối 500g</v>
      </c>
      <c r="F949" s="9">
        <v>66571</v>
      </c>
      <c r="G949" s="9" t="s">
        <v>14</v>
      </c>
      <c r="H949" s="9" t="s">
        <v>27</v>
      </c>
      <c r="I949" s="8">
        <v>6</v>
      </c>
      <c r="J949" s="5">
        <v>113113</v>
      </c>
      <c r="K949" s="5">
        <v>678678</v>
      </c>
      <c r="L949" s="5">
        <v>0</v>
      </c>
      <c r="M949" s="5">
        <v>0</v>
      </c>
      <c r="N949" s="5">
        <f t="shared" si="87"/>
        <v>6</v>
      </c>
      <c r="O949" s="5">
        <v>0</v>
      </c>
      <c r="P949" s="5">
        <f t="shared" si="88"/>
        <v>6</v>
      </c>
    </row>
    <row r="950" spans="1:17" hidden="1" x14ac:dyDescent="0.3">
      <c r="A950" s="12">
        <v>45234</v>
      </c>
      <c r="B950" s="13" t="str">
        <f t="shared" si="85"/>
        <v>66571Gà muối 500g</v>
      </c>
      <c r="C950" s="13" t="s">
        <v>310</v>
      </c>
      <c r="D950" s="13" t="e">
        <f>+VLOOKUP(F950,[1]Ban_hang!$E$3:$G$326,3,0)</f>
        <v>#N/A</v>
      </c>
      <c r="E950" s="13" t="str">
        <f t="shared" si="86"/>
        <v>66571Gà muối 500g</v>
      </c>
      <c r="F950" s="9">
        <v>66571</v>
      </c>
      <c r="G950" s="9" t="s">
        <v>16</v>
      </c>
      <c r="H950" s="9" t="s">
        <v>27</v>
      </c>
      <c r="I950" s="8">
        <v>3</v>
      </c>
      <c r="J950" s="5">
        <v>105505</v>
      </c>
      <c r="K950" s="5">
        <v>316515</v>
      </c>
      <c r="L950" s="5">
        <v>0</v>
      </c>
      <c r="M950" s="5">
        <v>0</v>
      </c>
      <c r="N950" s="5">
        <f t="shared" si="87"/>
        <v>3</v>
      </c>
      <c r="O950" s="5">
        <v>0</v>
      </c>
      <c r="P950" s="5">
        <f t="shared" si="88"/>
        <v>3</v>
      </c>
      <c r="Q950" s="38">
        <v>1</v>
      </c>
    </row>
    <row r="951" spans="1:17" hidden="1" x14ac:dyDescent="0.3">
      <c r="A951" s="12">
        <v>45234</v>
      </c>
      <c r="B951" s="13" t="str">
        <f t="shared" si="85"/>
        <v>66571Bắp bò muối 200g</v>
      </c>
      <c r="C951" s="13" t="s">
        <v>310</v>
      </c>
      <c r="D951" s="13" t="e">
        <f>+VLOOKUP(F951,[1]Ban_hang!$E$3:$G$326,3,0)</f>
        <v>#N/A</v>
      </c>
      <c r="E951" s="13" t="str">
        <f t="shared" si="86"/>
        <v>66571Bắp bò muối 200g</v>
      </c>
      <c r="F951" s="9">
        <v>66571</v>
      </c>
      <c r="G951" s="9" t="s">
        <v>17</v>
      </c>
      <c r="H951" s="9" t="s">
        <v>27</v>
      </c>
      <c r="I951" s="8">
        <v>3</v>
      </c>
      <c r="J951" s="5">
        <v>83398</v>
      </c>
      <c r="K951" s="5">
        <v>250194</v>
      </c>
      <c r="L951" s="5">
        <v>0</v>
      </c>
      <c r="M951" s="5">
        <v>0</v>
      </c>
      <c r="N951" s="5">
        <f t="shared" si="87"/>
        <v>3</v>
      </c>
      <c r="O951" s="5">
        <v>0</v>
      </c>
      <c r="P951" s="5">
        <f t="shared" si="88"/>
        <v>3</v>
      </c>
    </row>
    <row r="952" spans="1:17" hidden="1" x14ac:dyDescent="0.3">
      <c r="A952" s="12">
        <v>45236</v>
      </c>
      <c r="B952" s="13" t="str">
        <f t="shared" si="85"/>
        <v>66577Chân giò heo muối 300g</v>
      </c>
      <c r="C952" s="13" t="s">
        <v>314</v>
      </c>
      <c r="D952" s="13" t="e">
        <f>+VLOOKUP(F952,[1]Ban_hang!$E$3:$G$326,3,0)</f>
        <v>#N/A</v>
      </c>
      <c r="E952" s="13" t="str">
        <f t="shared" si="86"/>
        <v>66577Chân giò heo muối 300g</v>
      </c>
      <c r="F952" s="9">
        <v>66577</v>
      </c>
      <c r="G952" s="9" t="s">
        <v>15</v>
      </c>
      <c r="H952" s="9" t="s">
        <v>27</v>
      </c>
      <c r="I952" s="8">
        <v>10</v>
      </c>
      <c r="J952" s="5">
        <v>69759</v>
      </c>
      <c r="K952" s="5">
        <v>697590</v>
      </c>
      <c r="L952" s="5">
        <v>0</v>
      </c>
      <c r="M952" s="5">
        <v>0</v>
      </c>
      <c r="N952" s="5">
        <f t="shared" si="87"/>
        <v>10</v>
      </c>
      <c r="O952" s="5">
        <v>0</v>
      </c>
      <c r="P952" s="5">
        <f t="shared" si="88"/>
        <v>10</v>
      </c>
    </row>
    <row r="953" spans="1:17" hidden="1" x14ac:dyDescent="0.3">
      <c r="A953" s="12">
        <v>45236</v>
      </c>
      <c r="B953" s="13" t="str">
        <f t="shared" si="85"/>
        <v>66577Chân giò heo muối 500g</v>
      </c>
      <c r="C953" s="13" t="s">
        <v>314</v>
      </c>
      <c r="D953" s="13" t="e">
        <f>+VLOOKUP(F953,[1]Ban_hang!$E$3:$G$326,3,0)</f>
        <v>#N/A</v>
      </c>
      <c r="E953" s="13" t="str">
        <f t="shared" si="86"/>
        <v>66577Chân giò heo muối 500g</v>
      </c>
      <c r="F953" s="9">
        <v>66577</v>
      </c>
      <c r="G953" s="9" t="s">
        <v>14</v>
      </c>
      <c r="H953" s="9" t="s">
        <v>27</v>
      </c>
      <c r="I953" s="8">
        <v>8</v>
      </c>
      <c r="J953" s="5">
        <v>113113</v>
      </c>
      <c r="K953" s="5">
        <v>904904</v>
      </c>
      <c r="L953" s="5">
        <v>0</v>
      </c>
      <c r="M953" s="5">
        <v>0</v>
      </c>
      <c r="N953" s="5">
        <f t="shared" si="87"/>
        <v>8</v>
      </c>
      <c r="O953" s="5">
        <v>1</v>
      </c>
      <c r="P953" s="5">
        <f>+K953-O953</f>
        <v>904903</v>
      </c>
    </row>
    <row r="954" spans="1:17" hidden="1" x14ac:dyDescent="0.3">
      <c r="A954" s="12">
        <v>45236</v>
      </c>
      <c r="B954" s="13" t="str">
        <f t="shared" si="85"/>
        <v>66577Gà muối 500g</v>
      </c>
      <c r="C954" s="13" t="s">
        <v>314</v>
      </c>
      <c r="D954" s="13" t="e">
        <f>+VLOOKUP(F954,[1]Ban_hang!$E$3:$G$326,3,0)</f>
        <v>#N/A</v>
      </c>
      <c r="E954" s="13" t="str">
        <f t="shared" si="86"/>
        <v>66577Gà muối 500g</v>
      </c>
      <c r="F954" s="9">
        <v>66577</v>
      </c>
      <c r="G954" s="9" t="s">
        <v>16</v>
      </c>
      <c r="H954" s="9" t="s">
        <v>27</v>
      </c>
      <c r="I954" s="8">
        <v>8</v>
      </c>
      <c r="J954" s="5">
        <v>105505</v>
      </c>
      <c r="K954" s="5">
        <v>844040</v>
      </c>
      <c r="L954" s="5">
        <v>0</v>
      </c>
      <c r="M954" s="5">
        <v>0</v>
      </c>
      <c r="N954" s="5">
        <f t="shared" si="87"/>
        <v>8</v>
      </c>
      <c r="O954" s="5">
        <v>0</v>
      </c>
      <c r="P954" s="5">
        <f t="shared" ref="P954:P955" si="89">+N954-O954</f>
        <v>8</v>
      </c>
    </row>
    <row r="955" spans="1:17" hidden="1" x14ac:dyDescent="0.3">
      <c r="A955" s="12">
        <v>45236</v>
      </c>
      <c r="B955" s="13" t="str">
        <f t="shared" si="85"/>
        <v>66577Bắp bò muối 200g</v>
      </c>
      <c r="C955" s="13" t="s">
        <v>314</v>
      </c>
      <c r="D955" s="13" t="e">
        <f>+VLOOKUP(F955,[1]Ban_hang!$E$3:$G$326,3,0)</f>
        <v>#N/A</v>
      </c>
      <c r="E955" s="13" t="str">
        <f t="shared" si="86"/>
        <v>66577Bắp bò muối 200g</v>
      </c>
      <c r="F955" s="9">
        <v>66577</v>
      </c>
      <c r="G955" s="9" t="s">
        <v>17</v>
      </c>
      <c r="H955" s="9" t="s">
        <v>27</v>
      </c>
      <c r="I955" s="8">
        <v>3</v>
      </c>
      <c r="J955" s="5">
        <v>83398</v>
      </c>
      <c r="K955" s="5">
        <v>250194</v>
      </c>
      <c r="L955" s="5">
        <v>0</v>
      </c>
      <c r="M955" s="5">
        <v>0</v>
      </c>
      <c r="N955" s="5">
        <f t="shared" si="87"/>
        <v>3</v>
      </c>
      <c r="O955" s="5">
        <v>0</v>
      </c>
      <c r="P955" s="5">
        <f t="shared" si="89"/>
        <v>3</v>
      </c>
    </row>
    <row r="956" spans="1:17" hidden="1" x14ac:dyDescent="0.3">
      <c r="A956" s="12">
        <v>45236</v>
      </c>
      <c r="B956" s="13" t="str">
        <f t="shared" si="85"/>
        <v>66577Bắp bò muối 300g</v>
      </c>
      <c r="C956" s="13" t="s">
        <v>314</v>
      </c>
      <c r="D956" s="13" t="e">
        <f>+VLOOKUP(F956,[1]Ban_hang!$E$3:$G$326,3,0)</f>
        <v>#N/A</v>
      </c>
      <c r="E956" s="13" t="str">
        <f t="shared" si="86"/>
        <v>66577Bắp bò muối 300g</v>
      </c>
      <c r="F956" s="9">
        <v>66577</v>
      </c>
      <c r="G956" s="9" t="s">
        <v>8</v>
      </c>
      <c r="H956" s="9" t="s">
        <v>27</v>
      </c>
      <c r="I956" s="8">
        <v>3</v>
      </c>
      <c r="J956" s="5">
        <v>124376</v>
      </c>
      <c r="K956" s="5">
        <v>373128</v>
      </c>
      <c r="L956" s="5">
        <v>0</v>
      </c>
      <c r="M956" s="5">
        <v>0</v>
      </c>
      <c r="N956" s="5">
        <f t="shared" si="87"/>
        <v>3</v>
      </c>
      <c r="O956" s="5">
        <v>1</v>
      </c>
      <c r="P956" s="5">
        <f>+K956-O956</f>
        <v>373127</v>
      </c>
    </row>
    <row r="957" spans="1:17" hidden="1" x14ac:dyDescent="0.3">
      <c r="A957" s="12">
        <v>45236</v>
      </c>
      <c r="B957" s="13" t="str">
        <f t="shared" si="85"/>
        <v>66578Chân giò heo muối 300g</v>
      </c>
      <c r="C957" s="13" t="s">
        <v>309</v>
      </c>
      <c r="D957" s="13" t="e">
        <f>+VLOOKUP(F957,[1]Ban_hang!$E$3:$G$326,3,0)</f>
        <v>#N/A</v>
      </c>
      <c r="E957" s="13" t="str">
        <f t="shared" si="86"/>
        <v>66578Chân giò heo muối 300g</v>
      </c>
      <c r="F957" s="9">
        <v>66578</v>
      </c>
      <c r="G957" s="9" t="s">
        <v>15</v>
      </c>
      <c r="H957" s="9" t="s">
        <v>27</v>
      </c>
      <c r="I957" s="8">
        <v>5</v>
      </c>
      <c r="J957" s="5">
        <v>69759</v>
      </c>
      <c r="K957" s="5">
        <v>348795</v>
      </c>
      <c r="L957" s="5">
        <v>0</v>
      </c>
      <c r="M957" s="5">
        <v>0</v>
      </c>
      <c r="N957" s="5">
        <f t="shared" si="87"/>
        <v>5</v>
      </c>
      <c r="O957" s="5">
        <v>0</v>
      </c>
      <c r="P957" s="5">
        <f t="shared" ref="P957:P971" si="90">+N957-O957</f>
        <v>5</v>
      </c>
    </row>
    <row r="958" spans="1:17" hidden="1" x14ac:dyDescent="0.3">
      <c r="A958" s="12">
        <v>45236</v>
      </c>
      <c r="B958" s="13" t="str">
        <f t="shared" si="85"/>
        <v>66578Chân giò heo muối 500g</v>
      </c>
      <c r="C958" s="13" t="s">
        <v>309</v>
      </c>
      <c r="D958" s="13" t="e">
        <f>+VLOOKUP(F958,[1]Ban_hang!$E$3:$G$326,3,0)</f>
        <v>#N/A</v>
      </c>
      <c r="E958" s="13" t="str">
        <f t="shared" si="86"/>
        <v>66578Chân giò heo muối 500g</v>
      </c>
      <c r="F958" s="9">
        <v>66578</v>
      </c>
      <c r="G958" s="9" t="s">
        <v>14</v>
      </c>
      <c r="H958" s="9" t="s">
        <v>27</v>
      </c>
      <c r="I958" s="8">
        <v>5</v>
      </c>
      <c r="J958" s="5">
        <v>113113</v>
      </c>
      <c r="K958" s="5">
        <v>565565</v>
      </c>
      <c r="L958" s="5">
        <v>0</v>
      </c>
      <c r="M958" s="5">
        <v>0</v>
      </c>
      <c r="N958" s="5">
        <f t="shared" si="87"/>
        <v>5</v>
      </c>
      <c r="O958" s="5">
        <v>0</v>
      </c>
      <c r="P958" s="5">
        <f t="shared" si="90"/>
        <v>5</v>
      </c>
    </row>
    <row r="959" spans="1:17" hidden="1" x14ac:dyDescent="0.3">
      <c r="A959" s="12">
        <v>45236</v>
      </c>
      <c r="B959" s="13" t="str">
        <f t="shared" si="85"/>
        <v>66578Tai heo muối 200g</v>
      </c>
      <c r="C959" s="13" t="s">
        <v>309</v>
      </c>
      <c r="D959" s="13" t="e">
        <f>+VLOOKUP(F959,[1]Ban_hang!$E$3:$G$326,3,0)</f>
        <v>#N/A</v>
      </c>
      <c r="E959" s="13" t="str">
        <f t="shared" si="86"/>
        <v>66578Tai heo muối 200g</v>
      </c>
      <c r="F959" s="9">
        <v>66578</v>
      </c>
      <c r="G959" s="9" t="s">
        <v>22</v>
      </c>
      <c r="H959" s="9" t="s">
        <v>27</v>
      </c>
      <c r="I959" s="8">
        <v>10</v>
      </c>
      <c r="J959" s="5">
        <v>52815</v>
      </c>
      <c r="K959" s="5">
        <v>528150</v>
      </c>
      <c r="L959" s="5">
        <v>0</v>
      </c>
      <c r="M959" s="5">
        <v>0</v>
      </c>
      <c r="N959" s="5">
        <f t="shared" si="87"/>
        <v>10</v>
      </c>
      <c r="O959" s="5">
        <v>0</v>
      </c>
      <c r="P959" s="5">
        <f t="shared" si="90"/>
        <v>10</v>
      </c>
    </row>
    <row r="960" spans="1:17" hidden="1" x14ac:dyDescent="0.3">
      <c r="A960" s="12">
        <v>45236</v>
      </c>
      <c r="B960" s="13" t="str">
        <f t="shared" si="85"/>
        <v>66578Tai heo muối 400g</v>
      </c>
      <c r="C960" s="13" t="s">
        <v>309</v>
      </c>
      <c r="D960" s="13" t="e">
        <f>+VLOOKUP(F960,[1]Ban_hang!$E$3:$G$326,3,0)</f>
        <v>#N/A</v>
      </c>
      <c r="E960" s="13" t="str">
        <f t="shared" si="86"/>
        <v>66578Tai heo muối 400g</v>
      </c>
      <c r="F960" s="9">
        <v>66578</v>
      </c>
      <c r="G960" s="9" t="s">
        <v>11</v>
      </c>
      <c r="H960" s="9" t="s">
        <v>27</v>
      </c>
      <c r="I960" s="8">
        <v>10</v>
      </c>
      <c r="J960" s="5">
        <v>101845</v>
      </c>
      <c r="K960" s="5">
        <v>1018450</v>
      </c>
      <c r="L960" s="5">
        <v>0</v>
      </c>
      <c r="M960" s="5">
        <v>0</v>
      </c>
      <c r="N960" s="5">
        <f t="shared" si="87"/>
        <v>10</v>
      </c>
      <c r="O960" s="5">
        <v>0</v>
      </c>
      <c r="P960" s="5">
        <f t="shared" si="90"/>
        <v>10</v>
      </c>
    </row>
    <row r="961" spans="1:17" hidden="1" x14ac:dyDescent="0.3">
      <c r="A961" s="12">
        <v>45236</v>
      </c>
      <c r="B961" s="13" t="str">
        <f t="shared" si="85"/>
        <v>66578Bắp bò muối 500g</v>
      </c>
      <c r="C961" s="13" t="s">
        <v>309</v>
      </c>
      <c r="D961" s="13" t="e">
        <f>+VLOOKUP(F961,[1]Ban_hang!$E$3:$G$326,3,0)</f>
        <v>#N/A</v>
      </c>
      <c r="E961" s="13" t="str">
        <f t="shared" si="86"/>
        <v>66578Bắp bò muối 500g</v>
      </c>
      <c r="F961" s="9">
        <v>66578</v>
      </c>
      <c r="G961" s="9" t="s">
        <v>5</v>
      </c>
      <c r="H961" s="9" t="s">
        <v>27</v>
      </c>
      <c r="I961" s="8">
        <v>10</v>
      </c>
      <c r="J961" s="5">
        <v>204893</v>
      </c>
      <c r="K961" s="5">
        <v>2048930</v>
      </c>
      <c r="L961" s="5">
        <v>0</v>
      </c>
      <c r="M961" s="5">
        <v>0</v>
      </c>
      <c r="N961" s="5">
        <f t="shared" si="87"/>
        <v>10</v>
      </c>
      <c r="O961" s="5">
        <v>0</v>
      </c>
      <c r="P961" s="5">
        <f t="shared" si="90"/>
        <v>10</v>
      </c>
    </row>
    <row r="962" spans="1:17" hidden="1" x14ac:dyDescent="0.3">
      <c r="A962" s="12">
        <v>45236</v>
      </c>
      <c r="B962" s="13" t="str">
        <f t="shared" si="85"/>
        <v>66578Giò Tai Lưỡi Xào 250g</v>
      </c>
      <c r="C962" s="13" t="s">
        <v>309</v>
      </c>
      <c r="D962" s="13" t="e">
        <f>+VLOOKUP(F962,[1]Ban_hang!$E$3:$G$326,3,0)</f>
        <v>#N/A</v>
      </c>
      <c r="E962" s="13" t="str">
        <f t="shared" si="86"/>
        <v>66578Giò Tai Lưỡi Xào 250g</v>
      </c>
      <c r="F962" s="9">
        <v>66578</v>
      </c>
      <c r="G962" s="9" t="s">
        <v>10</v>
      </c>
      <c r="H962" s="9" t="s">
        <v>27</v>
      </c>
      <c r="I962" s="8">
        <v>10</v>
      </c>
      <c r="J962" s="5">
        <v>47673</v>
      </c>
      <c r="K962" s="5">
        <v>476730</v>
      </c>
      <c r="L962" s="5">
        <v>0</v>
      </c>
      <c r="M962" s="5">
        <v>0</v>
      </c>
      <c r="N962" s="5">
        <f t="shared" si="87"/>
        <v>10</v>
      </c>
      <c r="O962" s="5">
        <v>0</v>
      </c>
      <c r="P962" s="5">
        <f t="shared" si="90"/>
        <v>10</v>
      </c>
    </row>
    <row r="963" spans="1:17" hidden="1" x14ac:dyDescent="0.3">
      <c r="A963" s="12">
        <v>45236</v>
      </c>
      <c r="B963" s="13" t="str">
        <f t="shared" si="85"/>
        <v>66579Gà muối 500g</v>
      </c>
      <c r="C963" s="13" t="s">
        <v>330</v>
      </c>
      <c r="D963" s="13" t="e">
        <f>+VLOOKUP(F963,[1]Ban_hang!$E$3:$G$326,3,0)</f>
        <v>#N/A</v>
      </c>
      <c r="E963" s="13" t="str">
        <f t="shared" si="86"/>
        <v>66579Gà muối 500g</v>
      </c>
      <c r="F963" s="9">
        <v>66579</v>
      </c>
      <c r="G963" s="9" t="s">
        <v>16</v>
      </c>
      <c r="H963" s="9" t="s">
        <v>27</v>
      </c>
      <c r="I963" s="8">
        <v>10</v>
      </c>
      <c r="J963" s="5">
        <v>105505</v>
      </c>
      <c r="K963" s="5">
        <v>1055050</v>
      </c>
      <c r="L963" s="5">
        <v>0</v>
      </c>
      <c r="M963" s="5">
        <v>0</v>
      </c>
      <c r="N963" s="5">
        <f t="shared" si="87"/>
        <v>10</v>
      </c>
      <c r="O963" s="5">
        <v>0</v>
      </c>
      <c r="P963" s="5">
        <f t="shared" si="90"/>
        <v>10</v>
      </c>
    </row>
    <row r="964" spans="1:17" hidden="1" x14ac:dyDescent="0.3">
      <c r="A964" s="12">
        <v>45236</v>
      </c>
      <c r="B964" s="13" t="str">
        <f t="shared" si="85"/>
        <v>66580Tai heo muối 200g</v>
      </c>
      <c r="C964" s="13" t="s">
        <v>324</v>
      </c>
      <c r="D964" s="13" t="e">
        <f>+VLOOKUP(F964,[1]Ban_hang!$E$3:$G$326,3,0)</f>
        <v>#N/A</v>
      </c>
      <c r="E964" s="13" t="str">
        <f t="shared" si="86"/>
        <v>66580Tai heo muối 200g</v>
      </c>
      <c r="F964" s="9">
        <v>66580</v>
      </c>
      <c r="G964" s="9" t="s">
        <v>22</v>
      </c>
      <c r="H964" s="9" t="s">
        <v>27</v>
      </c>
      <c r="I964" s="8">
        <v>2</v>
      </c>
      <c r="J964" s="5">
        <v>52815</v>
      </c>
      <c r="K964" s="5">
        <v>105630</v>
      </c>
      <c r="L964" s="5">
        <v>0</v>
      </c>
      <c r="M964" s="5">
        <v>0</v>
      </c>
      <c r="N964" s="5">
        <f t="shared" si="87"/>
        <v>2</v>
      </c>
      <c r="O964" s="5">
        <v>0</v>
      </c>
      <c r="P964" s="5">
        <f t="shared" si="90"/>
        <v>2</v>
      </c>
    </row>
    <row r="965" spans="1:17" hidden="1" x14ac:dyDescent="0.3">
      <c r="A965" s="12">
        <v>45236</v>
      </c>
      <c r="B965" s="13" t="str">
        <f t="shared" ref="B965:B1028" si="91">+F965&amp;G965</f>
        <v>66580Giò tai nấm hương 500g</v>
      </c>
      <c r="C965" s="13" t="s">
        <v>324</v>
      </c>
      <c r="D965" s="13" t="e">
        <f>+VLOOKUP(F965,[1]Ban_hang!$E$3:$G$326,3,0)</f>
        <v>#N/A</v>
      </c>
      <c r="E965" s="13" t="str">
        <f t="shared" si="86"/>
        <v>66580Giò tai nấm hương 500g</v>
      </c>
      <c r="F965" s="9">
        <v>66580</v>
      </c>
      <c r="G965" s="9" t="s">
        <v>30</v>
      </c>
      <c r="H965" s="9" t="s">
        <v>27</v>
      </c>
      <c r="I965" s="8">
        <v>3</v>
      </c>
      <c r="J965" s="5">
        <v>96890</v>
      </c>
      <c r="K965" s="5">
        <v>290670</v>
      </c>
      <c r="L965" s="5">
        <v>0</v>
      </c>
      <c r="M965" s="5">
        <v>0</v>
      </c>
      <c r="N965" s="5">
        <f t="shared" si="87"/>
        <v>3</v>
      </c>
      <c r="O965" s="5">
        <v>0</v>
      </c>
      <c r="P965" s="5">
        <f t="shared" si="90"/>
        <v>3</v>
      </c>
      <c r="Q965" s="38">
        <v>3</v>
      </c>
    </row>
    <row r="966" spans="1:17" hidden="1" x14ac:dyDescent="0.3">
      <c r="A966" s="12">
        <v>45236</v>
      </c>
      <c r="B966" s="13" t="str">
        <f t="shared" si="91"/>
        <v>66580Giò Tai Lưỡi Xào 250g</v>
      </c>
      <c r="C966" s="13" t="s">
        <v>324</v>
      </c>
      <c r="D966" s="13" t="e">
        <f>+VLOOKUP(F966,[1]Ban_hang!$E$3:$G$326,3,0)</f>
        <v>#N/A</v>
      </c>
      <c r="E966" s="13" t="str">
        <f t="shared" ref="E966:E1029" si="92">+F966&amp;G966</f>
        <v>66580Giò Tai Lưỡi Xào 250g</v>
      </c>
      <c r="F966" s="9">
        <v>66580</v>
      </c>
      <c r="G966" s="9" t="s">
        <v>10</v>
      </c>
      <c r="H966" s="9" t="s">
        <v>27</v>
      </c>
      <c r="I966" s="8">
        <v>3</v>
      </c>
      <c r="J966" s="5">
        <v>47673</v>
      </c>
      <c r="K966" s="5">
        <v>143019</v>
      </c>
      <c r="L966" s="5">
        <v>0</v>
      </c>
      <c r="M966" s="5">
        <v>0</v>
      </c>
      <c r="N966" s="5">
        <f t="shared" ref="N966:N1029" si="93">+I966-M966</f>
        <v>3</v>
      </c>
      <c r="O966" s="5">
        <v>0</v>
      </c>
      <c r="P966" s="5">
        <f t="shared" si="90"/>
        <v>3</v>
      </c>
    </row>
    <row r="967" spans="1:17" hidden="1" x14ac:dyDescent="0.3">
      <c r="A967" s="12">
        <v>45236</v>
      </c>
      <c r="B967" s="13" t="str">
        <f t="shared" si="91"/>
        <v>66581Gà muối 500g</v>
      </c>
      <c r="C967" s="13" t="s">
        <v>342</v>
      </c>
      <c r="D967" s="13" t="e">
        <f>+VLOOKUP(F967,[1]Ban_hang!$E$3:$G$326,3,0)</f>
        <v>#N/A</v>
      </c>
      <c r="E967" s="13" t="str">
        <f t="shared" si="92"/>
        <v>66581Gà muối 500g</v>
      </c>
      <c r="F967" s="9">
        <v>66581</v>
      </c>
      <c r="G967" s="9" t="s">
        <v>16</v>
      </c>
      <c r="H967" s="9" t="s">
        <v>27</v>
      </c>
      <c r="I967" s="8">
        <v>5</v>
      </c>
      <c r="J967" s="5">
        <v>105505</v>
      </c>
      <c r="K967" s="5">
        <v>527525</v>
      </c>
      <c r="L967" s="5">
        <v>0</v>
      </c>
      <c r="M967" s="5">
        <v>0</v>
      </c>
      <c r="N967" s="5">
        <f t="shared" si="93"/>
        <v>5</v>
      </c>
      <c r="O967" s="5">
        <v>0</v>
      </c>
      <c r="P967" s="5">
        <f t="shared" si="90"/>
        <v>5</v>
      </c>
    </row>
    <row r="968" spans="1:17" hidden="1" x14ac:dyDescent="0.3">
      <c r="A968" s="12">
        <v>45236</v>
      </c>
      <c r="B968" s="13" t="str">
        <f t="shared" si="91"/>
        <v>66581Mọc Nấm Hương 250g</v>
      </c>
      <c r="C968" s="13" t="s">
        <v>342</v>
      </c>
      <c r="D968" s="13" t="e">
        <f>+VLOOKUP(F968,[1]Ban_hang!$E$3:$G$326,3,0)</f>
        <v>#N/A</v>
      </c>
      <c r="E968" s="13" t="str">
        <f t="shared" si="92"/>
        <v>66581Mọc Nấm Hương 250g</v>
      </c>
      <c r="F968" s="9">
        <v>66581</v>
      </c>
      <c r="G968" s="9" t="s">
        <v>6</v>
      </c>
      <c r="H968" s="9" t="s">
        <v>27</v>
      </c>
      <c r="I968" s="8">
        <v>5</v>
      </c>
      <c r="J968" s="5">
        <v>43700</v>
      </c>
      <c r="K968" s="5">
        <v>218500</v>
      </c>
      <c r="L968" s="5">
        <v>0</v>
      </c>
      <c r="M968" s="5">
        <v>0</v>
      </c>
      <c r="N968" s="5">
        <f t="shared" si="93"/>
        <v>5</v>
      </c>
      <c r="O968" s="5">
        <v>0</v>
      </c>
      <c r="P968" s="5">
        <f t="shared" si="90"/>
        <v>5</v>
      </c>
    </row>
    <row r="969" spans="1:17" hidden="1" x14ac:dyDescent="0.3">
      <c r="A969" s="12">
        <v>45237</v>
      </c>
      <c r="B969" s="13" t="str">
        <f t="shared" si="91"/>
        <v>66667Chân giò heo muối 300g</v>
      </c>
      <c r="C969" s="13" t="s">
        <v>333</v>
      </c>
      <c r="D969" s="13" t="e">
        <f>+VLOOKUP(F969,[1]Ban_hang!$E$3:$G$326,3,0)</f>
        <v>#N/A</v>
      </c>
      <c r="E969" s="13" t="str">
        <f t="shared" si="92"/>
        <v>66667Chân giò heo muối 300g</v>
      </c>
      <c r="F969" s="9">
        <v>66667</v>
      </c>
      <c r="G969" s="9" t="s">
        <v>15</v>
      </c>
      <c r="H969" s="9" t="s">
        <v>27</v>
      </c>
      <c r="I969" s="8">
        <v>10</v>
      </c>
      <c r="J969" s="5">
        <v>69759</v>
      </c>
      <c r="K969" s="5">
        <v>697590</v>
      </c>
      <c r="L969" s="5">
        <v>0</v>
      </c>
      <c r="M969" s="5">
        <v>0</v>
      </c>
      <c r="N969" s="5">
        <f t="shared" si="93"/>
        <v>10</v>
      </c>
      <c r="O969" s="5">
        <v>0</v>
      </c>
      <c r="P969" s="5">
        <f t="shared" si="90"/>
        <v>10</v>
      </c>
    </row>
    <row r="970" spans="1:17" hidden="1" x14ac:dyDescent="0.3">
      <c r="A970" s="12">
        <v>45237</v>
      </c>
      <c r="B970" s="13" t="str">
        <f t="shared" si="91"/>
        <v>66667Gà muối 500g</v>
      </c>
      <c r="C970" s="13" t="s">
        <v>333</v>
      </c>
      <c r="D970" s="13" t="e">
        <f>+VLOOKUP(F970,[1]Ban_hang!$E$3:$G$326,3,0)</f>
        <v>#N/A</v>
      </c>
      <c r="E970" s="13" t="str">
        <f t="shared" si="92"/>
        <v>66667Gà muối 500g</v>
      </c>
      <c r="F970" s="9">
        <v>66667</v>
      </c>
      <c r="G970" s="9" t="s">
        <v>16</v>
      </c>
      <c r="H970" s="9" t="s">
        <v>27</v>
      </c>
      <c r="I970" s="8">
        <v>10</v>
      </c>
      <c r="J970" s="5">
        <v>105505</v>
      </c>
      <c r="K970" s="5">
        <v>1055050</v>
      </c>
      <c r="L970" s="5">
        <v>0</v>
      </c>
      <c r="M970" s="5">
        <v>0</v>
      </c>
      <c r="N970" s="5">
        <f t="shared" si="93"/>
        <v>10</v>
      </c>
      <c r="O970" s="5">
        <v>0</v>
      </c>
      <c r="P970" s="5">
        <f t="shared" si="90"/>
        <v>10</v>
      </c>
    </row>
    <row r="971" spans="1:17" hidden="1" x14ac:dyDescent="0.3">
      <c r="A971" s="12">
        <v>45237</v>
      </c>
      <c r="B971" s="13" t="str">
        <f t="shared" si="91"/>
        <v>66667Giò Tai Lưỡi Xào 250g</v>
      </c>
      <c r="C971" s="13" t="s">
        <v>333</v>
      </c>
      <c r="D971" s="13" t="e">
        <f>+VLOOKUP(F971,[1]Ban_hang!$E$3:$G$326,3,0)</f>
        <v>#N/A</v>
      </c>
      <c r="E971" s="13" t="str">
        <f t="shared" si="92"/>
        <v>66667Giò Tai Lưỡi Xào 250g</v>
      </c>
      <c r="F971" s="9">
        <v>66667</v>
      </c>
      <c r="G971" s="9" t="s">
        <v>10</v>
      </c>
      <c r="H971" s="9" t="s">
        <v>27</v>
      </c>
      <c r="I971" s="8">
        <v>10</v>
      </c>
      <c r="J971" s="5">
        <v>47673</v>
      </c>
      <c r="K971" s="5">
        <v>476730</v>
      </c>
      <c r="L971" s="5">
        <v>0</v>
      </c>
      <c r="M971" s="5">
        <v>0</v>
      </c>
      <c r="N971" s="5">
        <f t="shared" si="93"/>
        <v>10</v>
      </c>
      <c r="O971" s="5">
        <v>0</v>
      </c>
      <c r="P971" s="5">
        <f t="shared" si="90"/>
        <v>10</v>
      </c>
    </row>
    <row r="972" spans="1:17" hidden="1" x14ac:dyDescent="0.3">
      <c r="A972" s="12">
        <v>45237</v>
      </c>
      <c r="B972" s="13" t="str">
        <f t="shared" si="91"/>
        <v>66674Chân giò heo muối 300g</v>
      </c>
      <c r="C972" s="13" t="s">
        <v>328</v>
      </c>
      <c r="D972" s="13" t="e">
        <f>+VLOOKUP(F972,[1]Ban_hang!$E$3:$G$326,3,0)</f>
        <v>#N/A</v>
      </c>
      <c r="E972" s="13" t="str">
        <f t="shared" si="92"/>
        <v>66674Chân giò heo muối 300g</v>
      </c>
      <c r="F972" s="9">
        <v>66674</v>
      </c>
      <c r="G972" s="9" t="s">
        <v>15</v>
      </c>
      <c r="H972" s="9" t="s">
        <v>27</v>
      </c>
      <c r="I972" s="8">
        <v>10</v>
      </c>
      <c r="J972" s="5">
        <v>69759</v>
      </c>
      <c r="K972" s="5">
        <v>697590</v>
      </c>
      <c r="L972" s="5">
        <v>0</v>
      </c>
      <c r="M972" s="5">
        <v>0</v>
      </c>
      <c r="N972" s="5">
        <f t="shared" si="93"/>
        <v>10</v>
      </c>
      <c r="O972" s="5">
        <v>0</v>
      </c>
      <c r="P972" s="5">
        <f t="shared" ref="P972:P973" si="94">+N972-O972</f>
        <v>10</v>
      </c>
    </row>
    <row r="973" spans="1:17" hidden="1" x14ac:dyDescent="0.3">
      <c r="A973" s="12">
        <v>45237</v>
      </c>
      <c r="B973" s="13" t="str">
        <f t="shared" si="91"/>
        <v>66674Giò Tai Lưỡi Xào 250g</v>
      </c>
      <c r="C973" s="13" t="s">
        <v>328</v>
      </c>
      <c r="D973" s="13" t="e">
        <f>+VLOOKUP(F973,[1]Ban_hang!$E$3:$G$326,3,0)</f>
        <v>#N/A</v>
      </c>
      <c r="E973" s="13" t="str">
        <f t="shared" si="92"/>
        <v>66674Giò Tai Lưỡi Xào 250g</v>
      </c>
      <c r="F973" s="9">
        <v>66674</v>
      </c>
      <c r="G973" s="9" t="s">
        <v>10</v>
      </c>
      <c r="H973" s="9" t="s">
        <v>27</v>
      </c>
      <c r="I973" s="8">
        <v>10</v>
      </c>
      <c r="J973" s="5">
        <v>47673</v>
      </c>
      <c r="K973" s="5">
        <v>476730</v>
      </c>
      <c r="L973" s="5">
        <v>0</v>
      </c>
      <c r="M973" s="5">
        <v>0</v>
      </c>
      <c r="N973" s="5">
        <f t="shared" si="93"/>
        <v>10</v>
      </c>
      <c r="O973" s="5">
        <v>0</v>
      </c>
      <c r="P973" s="5">
        <f t="shared" si="94"/>
        <v>10</v>
      </c>
    </row>
    <row r="974" spans="1:17" hidden="1" x14ac:dyDescent="0.3">
      <c r="A974" s="12">
        <v>45237</v>
      </c>
      <c r="B974" s="13" t="str">
        <f t="shared" si="91"/>
        <v>66684Chân giò heo muối 300g</v>
      </c>
      <c r="C974" s="13" t="s">
        <v>307</v>
      </c>
      <c r="D974" s="13" t="e">
        <f>+VLOOKUP(F974,[1]Ban_hang!$E$3:$G$326,3,0)</f>
        <v>#N/A</v>
      </c>
      <c r="E974" s="13" t="str">
        <f t="shared" si="92"/>
        <v>66684Chân giò heo muối 300g</v>
      </c>
      <c r="F974" s="9">
        <v>66684</v>
      </c>
      <c r="G974" s="9" t="s">
        <v>15</v>
      </c>
      <c r="H974" s="9" t="s">
        <v>27</v>
      </c>
      <c r="I974" s="8">
        <v>3</v>
      </c>
      <c r="J974" s="5">
        <v>69759</v>
      </c>
      <c r="K974" s="5">
        <v>209277</v>
      </c>
      <c r="L974" s="5">
        <v>0</v>
      </c>
      <c r="M974" s="5">
        <v>0</v>
      </c>
      <c r="N974" s="5">
        <f t="shared" si="93"/>
        <v>3</v>
      </c>
      <c r="O974" s="5">
        <v>0</v>
      </c>
      <c r="P974" s="5">
        <f t="shared" ref="P974:P994" si="95">+N974-O974</f>
        <v>3</v>
      </c>
    </row>
    <row r="975" spans="1:17" hidden="1" x14ac:dyDescent="0.3">
      <c r="A975" s="12">
        <v>45237</v>
      </c>
      <c r="B975" s="13" t="str">
        <f t="shared" si="91"/>
        <v>66684Gà muối 500g</v>
      </c>
      <c r="C975" s="13" t="s">
        <v>307</v>
      </c>
      <c r="D975" s="13" t="e">
        <f>+VLOOKUP(F975,[1]Ban_hang!$E$3:$G$326,3,0)</f>
        <v>#N/A</v>
      </c>
      <c r="E975" s="13" t="str">
        <f t="shared" si="92"/>
        <v>66684Gà muối 500g</v>
      </c>
      <c r="F975" s="9">
        <v>66684</v>
      </c>
      <c r="G975" s="9" t="s">
        <v>16</v>
      </c>
      <c r="H975" s="9" t="s">
        <v>27</v>
      </c>
      <c r="I975" s="8">
        <v>4</v>
      </c>
      <c r="J975" s="5">
        <v>105505</v>
      </c>
      <c r="K975" s="5">
        <v>422020</v>
      </c>
      <c r="L975" s="5">
        <v>0</v>
      </c>
      <c r="M975" s="5">
        <v>0</v>
      </c>
      <c r="N975" s="5">
        <f t="shared" si="93"/>
        <v>4</v>
      </c>
      <c r="O975" s="5">
        <v>0</v>
      </c>
      <c r="P975" s="5">
        <f t="shared" si="95"/>
        <v>4</v>
      </c>
    </row>
    <row r="976" spans="1:17" hidden="1" x14ac:dyDescent="0.3">
      <c r="A976" s="12">
        <v>45237</v>
      </c>
      <c r="B976" s="13" t="str">
        <f t="shared" si="91"/>
        <v>66684Mọc Nấm Hương 250g</v>
      </c>
      <c r="C976" s="13" t="s">
        <v>307</v>
      </c>
      <c r="D976" s="13" t="e">
        <f>+VLOOKUP(F976,[1]Ban_hang!$E$3:$G$326,3,0)</f>
        <v>#N/A</v>
      </c>
      <c r="E976" s="13" t="str">
        <f t="shared" si="92"/>
        <v>66684Mọc Nấm Hương 250g</v>
      </c>
      <c r="F976" s="9">
        <v>66684</v>
      </c>
      <c r="G976" s="9" t="s">
        <v>6</v>
      </c>
      <c r="H976" s="9" t="s">
        <v>27</v>
      </c>
      <c r="I976" s="8">
        <v>5</v>
      </c>
      <c r="J976" s="5">
        <v>43700</v>
      </c>
      <c r="K976" s="5">
        <v>218500</v>
      </c>
      <c r="L976" s="5">
        <v>0</v>
      </c>
      <c r="M976" s="5">
        <v>0</v>
      </c>
      <c r="N976" s="5">
        <f t="shared" si="93"/>
        <v>5</v>
      </c>
      <c r="O976" s="5">
        <v>0</v>
      </c>
      <c r="P976" s="5">
        <f t="shared" si="95"/>
        <v>5</v>
      </c>
    </row>
    <row r="977" spans="1:17" hidden="1" x14ac:dyDescent="0.3">
      <c r="A977" s="12">
        <v>45237</v>
      </c>
      <c r="B977" s="13" t="str">
        <f t="shared" si="91"/>
        <v>66733Chân giò heo muối 300g</v>
      </c>
      <c r="C977" s="13" t="s">
        <v>311</v>
      </c>
      <c r="D977" s="13" t="e">
        <f>+VLOOKUP(F977,[1]Ban_hang!$E$3:$G$326,3,0)</f>
        <v>#N/A</v>
      </c>
      <c r="E977" s="13" t="str">
        <f t="shared" si="92"/>
        <v>66733Chân giò heo muối 300g</v>
      </c>
      <c r="F977" s="9">
        <v>66733</v>
      </c>
      <c r="G977" s="9" t="s">
        <v>15</v>
      </c>
      <c r="H977" s="9" t="s">
        <v>27</v>
      </c>
      <c r="I977" s="8">
        <v>10</v>
      </c>
      <c r="J977" s="5">
        <v>69759</v>
      </c>
      <c r="K977" s="5">
        <v>697590</v>
      </c>
      <c r="L977" s="5">
        <v>0</v>
      </c>
      <c r="M977" s="5">
        <v>0</v>
      </c>
      <c r="N977" s="5">
        <f t="shared" si="93"/>
        <v>10</v>
      </c>
      <c r="O977" s="5">
        <v>0</v>
      </c>
      <c r="P977" s="5">
        <f t="shared" si="95"/>
        <v>10</v>
      </c>
    </row>
    <row r="978" spans="1:17" hidden="1" x14ac:dyDescent="0.3">
      <c r="A978" s="12">
        <v>45237</v>
      </c>
      <c r="B978" s="13" t="str">
        <f t="shared" si="91"/>
        <v>66733Gà muối 500g</v>
      </c>
      <c r="C978" s="13" t="s">
        <v>311</v>
      </c>
      <c r="D978" s="13" t="e">
        <f>+VLOOKUP(F978,[1]Ban_hang!$E$3:$G$326,3,0)</f>
        <v>#N/A</v>
      </c>
      <c r="E978" s="13" t="str">
        <f t="shared" si="92"/>
        <v>66733Gà muối 500g</v>
      </c>
      <c r="F978" s="9">
        <v>66733</v>
      </c>
      <c r="G978" s="9" t="s">
        <v>16</v>
      </c>
      <c r="H978" s="9" t="s">
        <v>27</v>
      </c>
      <c r="I978" s="8">
        <v>5</v>
      </c>
      <c r="J978" s="5">
        <v>105505</v>
      </c>
      <c r="K978" s="5">
        <v>527525</v>
      </c>
      <c r="L978" s="5">
        <v>0</v>
      </c>
      <c r="M978" s="5">
        <v>0</v>
      </c>
      <c r="N978" s="5">
        <f t="shared" si="93"/>
        <v>5</v>
      </c>
      <c r="O978" s="5">
        <v>0</v>
      </c>
      <c r="P978" s="5">
        <f t="shared" si="95"/>
        <v>5</v>
      </c>
      <c r="Q978" s="38">
        <v>3</v>
      </c>
    </row>
    <row r="979" spans="1:17" hidden="1" x14ac:dyDescent="0.3">
      <c r="A979" s="12">
        <v>45237</v>
      </c>
      <c r="B979" s="13" t="str">
        <f t="shared" si="91"/>
        <v>66733Bắp bò muối 200g</v>
      </c>
      <c r="C979" s="13" t="s">
        <v>311</v>
      </c>
      <c r="D979" s="13" t="e">
        <f>+VLOOKUP(F979,[1]Ban_hang!$E$3:$G$326,3,0)</f>
        <v>#N/A</v>
      </c>
      <c r="E979" s="13" t="str">
        <f t="shared" si="92"/>
        <v>66733Bắp bò muối 200g</v>
      </c>
      <c r="F979" s="9">
        <v>66733</v>
      </c>
      <c r="G979" s="9" t="s">
        <v>17</v>
      </c>
      <c r="H979" s="9" t="s">
        <v>27</v>
      </c>
      <c r="I979" s="8">
        <v>3</v>
      </c>
      <c r="J979" s="5">
        <v>83398</v>
      </c>
      <c r="K979" s="5">
        <v>250194</v>
      </c>
      <c r="L979" s="5">
        <v>0</v>
      </c>
      <c r="M979" s="5">
        <v>0</v>
      </c>
      <c r="N979" s="5">
        <f t="shared" si="93"/>
        <v>3</v>
      </c>
      <c r="O979" s="5">
        <v>0</v>
      </c>
      <c r="P979" s="5">
        <f t="shared" si="95"/>
        <v>3</v>
      </c>
      <c r="Q979" s="38">
        <v>2</v>
      </c>
    </row>
    <row r="980" spans="1:17" hidden="1" x14ac:dyDescent="0.3">
      <c r="A980" s="12">
        <v>45239</v>
      </c>
      <c r="B980" s="13" t="str">
        <f t="shared" si="91"/>
        <v>67741Chân giò heo muối 300g</v>
      </c>
      <c r="C980" s="13" t="s">
        <v>321</v>
      </c>
      <c r="D980" s="13" t="e">
        <f>+VLOOKUP(F980,[1]Ban_hang!$E$3:$G$326,3,0)</f>
        <v>#N/A</v>
      </c>
      <c r="E980" s="13" t="str">
        <f t="shared" si="92"/>
        <v>67741Chân giò heo muối 300g</v>
      </c>
      <c r="F980" s="9">
        <v>67741</v>
      </c>
      <c r="G980" s="9" t="s">
        <v>15</v>
      </c>
      <c r="H980" s="9" t="s">
        <v>27</v>
      </c>
      <c r="I980" s="8">
        <v>8</v>
      </c>
      <c r="J980" s="5">
        <v>69759</v>
      </c>
      <c r="K980" s="5">
        <v>558072</v>
      </c>
      <c r="L980" s="5">
        <v>0</v>
      </c>
      <c r="M980" s="5">
        <v>0</v>
      </c>
      <c r="N980" s="5">
        <f t="shared" si="93"/>
        <v>8</v>
      </c>
      <c r="O980" s="5">
        <v>0</v>
      </c>
      <c r="P980" s="5">
        <f t="shared" si="95"/>
        <v>8</v>
      </c>
    </row>
    <row r="981" spans="1:17" hidden="1" x14ac:dyDescent="0.3">
      <c r="A981" s="12">
        <v>45239</v>
      </c>
      <c r="B981" s="13" t="str">
        <f t="shared" si="91"/>
        <v>67741Gà muối 500g</v>
      </c>
      <c r="C981" s="13" t="s">
        <v>321</v>
      </c>
      <c r="D981" s="13" t="e">
        <f>+VLOOKUP(F981,[1]Ban_hang!$E$3:$G$326,3,0)</f>
        <v>#N/A</v>
      </c>
      <c r="E981" s="13" t="str">
        <f t="shared" si="92"/>
        <v>67741Gà muối 500g</v>
      </c>
      <c r="F981" s="9">
        <v>67741</v>
      </c>
      <c r="G981" s="9" t="s">
        <v>16</v>
      </c>
      <c r="H981" s="9" t="s">
        <v>27</v>
      </c>
      <c r="I981" s="8">
        <v>8</v>
      </c>
      <c r="J981" s="5">
        <v>105505</v>
      </c>
      <c r="K981" s="5">
        <v>844040</v>
      </c>
      <c r="L981" s="5">
        <v>0</v>
      </c>
      <c r="M981" s="5">
        <v>0</v>
      </c>
      <c r="N981" s="5">
        <f t="shared" si="93"/>
        <v>8</v>
      </c>
      <c r="O981" s="5">
        <v>0</v>
      </c>
      <c r="P981" s="5">
        <f t="shared" si="95"/>
        <v>8</v>
      </c>
    </row>
    <row r="982" spans="1:17" hidden="1" x14ac:dyDescent="0.3">
      <c r="A982" s="12">
        <v>45239</v>
      </c>
      <c r="B982" s="13" t="str">
        <f t="shared" si="91"/>
        <v>67741Bắp bò muối 300g</v>
      </c>
      <c r="C982" s="13" t="s">
        <v>321</v>
      </c>
      <c r="D982" s="13" t="e">
        <f>+VLOOKUP(F982,[1]Ban_hang!$E$3:$G$326,3,0)</f>
        <v>#N/A</v>
      </c>
      <c r="E982" s="13" t="str">
        <f t="shared" si="92"/>
        <v>67741Bắp bò muối 300g</v>
      </c>
      <c r="F982" s="9">
        <v>67741</v>
      </c>
      <c r="G982" s="9" t="s">
        <v>8</v>
      </c>
      <c r="H982" s="9" t="s">
        <v>27</v>
      </c>
      <c r="I982" s="8">
        <v>6</v>
      </c>
      <c r="J982" s="5">
        <v>124376</v>
      </c>
      <c r="K982" s="5">
        <v>746256</v>
      </c>
      <c r="L982" s="5">
        <v>0</v>
      </c>
      <c r="M982" s="5">
        <v>0</v>
      </c>
      <c r="N982" s="5">
        <f t="shared" si="93"/>
        <v>6</v>
      </c>
      <c r="O982" s="5">
        <v>0</v>
      </c>
      <c r="P982" s="5">
        <f t="shared" si="95"/>
        <v>6</v>
      </c>
    </row>
    <row r="983" spans="1:17" hidden="1" x14ac:dyDescent="0.3">
      <c r="A983" s="12">
        <v>45239</v>
      </c>
      <c r="B983" s="13" t="str">
        <f t="shared" si="91"/>
        <v>67741Giò Tai Lưỡi Xào 250g</v>
      </c>
      <c r="C983" s="13" t="s">
        <v>321</v>
      </c>
      <c r="D983" s="13" t="e">
        <f>+VLOOKUP(F983,[1]Ban_hang!$E$3:$G$326,3,0)</f>
        <v>#N/A</v>
      </c>
      <c r="E983" s="13" t="str">
        <f t="shared" si="92"/>
        <v>67741Giò Tai Lưỡi Xào 250g</v>
      </c>
      <c r="F983" s="9">
        <v>67741</v>
      </c>
      <c r="G983" s="9" t="s">
        <v>10</v>
      </c>
      <c r="H983" s="9" t="s">
        <v>27</v>
      </c>
      <c r="I983" s="8">
        <v>4</v>
      </c>
      <c r="J983" s="5">
        <v>47673</v>
      </c>
      <c r="K983" s="5">
        <v>190692</v>
      </c>
      <c r="L983" s="5">
        <v>0</v>
      </c>
      <c r="M983" s="5">
        <v>0</v>
      </c>
      <c r="N983" s="5">
        <f t="shared" si="93"/>
        <v>4</v>
      </c>
      <c r="O983" s="5">
        <v>0</v>
      </c>
      <c r="P983" s="5">
        <f t="shared" si="95"/>
        <v>4</v>
      </c>
    </row>
    <row r="984" spans="1:17" hidden="1" x14ac:dyDescent="0.3">
      <c r="A984" s="12">
        <v>45239</v>
      </c>
      <c r="B984" s="13" t="str">
        <f t="shared" si="91"/>
        <v>67741Mọc Nấm Hương 250g</v>
      </c>
      <c r="C984" s="13" t="s">
        <v>321</v>
      </c>
      <c r="D984" s="13" t="e">
        <f>+VLOOKUP(F984,[1]Ban_hang!$E$3:$G$326,3,0)</f>
        <v>#N/A</v>
      </c>
      <c r="E984" s="13" t="str">
        <f t="shared" si="92"/>
        <v>67741Mọc Nấm Hương 250g</v>
      </c>
      <c r="F984" s="9">
        <v>67741</v>
      </c>
      <c r="G984" s="9" t="s">
        <v>6</v>
      </c>
      <c r="H984" s="9" t="s">
        <v>27</v>
      </c>
      <c r="I984" s="8">
        <v>4</v>
      </c>
      <c r="J984" s="5">
        <v>43700</v>
      </c>
      <c r="K984" s="5">
        <v>174800</v>
      </c>
      <c r="L984" s="5">
        <v>0</v>
      </c>
      <c r="M984" s="5">
        <v>0</v>
      </c>
      <c r="N984" s="5">
        <f t="shared" si="93"/>
        <v>4</v>
      </c>
      <c r="O984" s="5">
        <v>0</v>
      </c>
      <c r="P984" s="5">
        <f t="shared" si="95"/>
        <v>4</v>
      </c>
    </row>
    <row r="985" spans="1:17" hidden="1" x14ac:dyDescent="0.3">
      <c r="A985" s="12">
        <v>45239</v>
      </c>
      <c r="B985" s="13" t="str">
        <f t="shared" si="91"/>
        <v>67758Gà muối 500g</v>
      </c>
      <c r="C985" s="13" t="s">
        <v>312</v>
      </c>
      <c r="D985" s="13" t="e">
        <f>+VLOOKUP(F985,[1]Ban_hang!$E$3:$G$326,3,0)</f>
        <v>#N/A</v>
      </c>
      <c r="E985" s="13" t="str">
        <f t="shared" si="92"/>
        <v>67758Gà muối 500g</v>
      </c>
      <c r="F985" s="9">
        <v>67758</v>
      </c>
      <c r="G985" s="9" t="s">
        <v>16</v>
      </c>
      <c r="H985" s="9" t="s">
        <v>27</v>
      </c>
      <c r="I985" s="8">
        <v>6</v>
      </c>
      <c r="J985" s="5">
        <v>105505</v>
      </c>
      <c r="K985" s="5">
        <v>633030</v>
      </c>
      <c r="L985" s="5">
        <v>0</v>
      </c>
      <c r="M985" s="5">
        <v>0</v>
      </c>
      <c r="N985" s="5">
        <f t="shared" si="93"/>
        <v>6</v>
      </c>
      <c r="O985" s="5">
        <v>0</v>
      </c>
      <c r="P985" s="5">
        <f t="shared" si="95"/>
        <v>6</v>
      </c>
    </row>
    <row r="986" spans="1:17" hidden="1" x14ac:dyDescent="0.3">
      <c r="A986" s="12">
        <v>45239</v>
      </c>
      <c r="B986" s="13" t="str">
        <f t="shared" si="91"/>
        <v>67758Giò Tai Lưỡi Xào 250g</v>
      </c>
      <c r="C986" s="13" t="s">
        <v>312</v>
      </c>
      <c r="D986" s="13" t="e">
        <f>+VLOOKUP(F986,[1]Ban_hang!$E$3:$G$326,3,0)</f>
        <v>#N/A</v>
      </c>
      <c r="E986" s="13" t="str">
        <f t="shared" si="92"/>
        <v>67758Giò Tai Lưỡi Xào 250g</v>
      </c>
      <c r="F986" s="9">
        <v>67758</v>
      </c>
      <c r="G986" s="9" t="s">
        <v>10</v>
      </c>
      <c r="H986" s="9" t="s">
        <v>27</v>
      </c>
      <c r="I986" s="8">
        <v>5</v>
      </c>
      <c r="J986" s="5">
        <v>47673</v>
      </c>
      <c r="K986" s="5">
        <v>238365</v>
      </c>
      <c r="L986" s="5">
        <v>0</v>
      </c>
      <c r="M986" s="5">
        <v>0</v>
      </c>
      <c r="N986" s="5">
        <f t="shared" si="93"/>
        <v>5</v>
      </c>
      <c r="O986" s="5">
        <v>0</v>
      </c>
      <c r="P986" s="5">
        <f t="shared" si="95"/>
        <v>5</v>
      </c>
    </row>
    <row r="987" spans="1:17" hidden="1" x14ac:dyDescent="0.3">
      <c r="A987" s="12">
        <v>45240</v>
      </c>
      <c r="B987" s="13" t="str">
        <f t="shared" si="91"/>
        <v>67781Chân giò heo muối 300g</v>
      </c>
      <c r="C987" s="13" t="s">
        <v>332</v>
      </c>
      <c r="D987" s="13" t="e">
        <f>+VLOOKUP(F987,[1]Ban_hang!$E$3:$G$326,3,0)</f>
        <v>#N/A</v>
      </c>
      <c r="E987" s="13" t="str">
        <f t="shared" si="92"/>
        <v>67781Chân giò heo muối 300g</v>
      </c>
      <c r="F987" s="9">
        <v>67781</v>
      </c>
      <c r="G987" s="9" t="s">
        <v>15</v>
      </c>
      <c r="H987" s="9" t="s">
        <v>27</v>
      </c>
      <c r="I987" s="8">
        <v>3</v>
      </c>
      <c r="J987" s="5">
        <v>69759</v>
      </c>
      <c r="K987" s="5">
        <v>209277</v>
      </c>
      <c r="L987" s="5">
        <v>0</v>
      </c>
      <c r="M987" s="5">
        <v>0</v>
      </c>
      <c r="N987" s="5">
        <f t="shared" si="93"/>
        <v>3</v>
      </c>
      <c r="O987" s="5">
        <v>0</v>
      </c>
      <c r="P987" s="5">
        <f t="shared" si="95"/>
        <v>3</v>
      </c>
    </row>
    <row r="988" spans="1:17" hidden="1" x14ac:dyDescent="0.3">
      <c r="A988" s="12">
        <v>45240</v>
      </c>
      <c r="B988" s="13" t="str">
        <f t="shared" si="91"/>
        <v>67781Tai heo muối 200g</v>
      </c>
      <c r="C988" s="13" t="s">
        <v>332</v>
      </c>
      <c r="D988" s="13" t="e">
        <f>+VLOOKUP(F988,[1]Ban_hang!$E$3:$G$326,3,0)</f>
        <v>#N/A</v>
      </c>
      <c r="E988" s="13" t="str">
        <f t="shared" si="92"/>
        <v>67781Tai heo muối 200g</v>
      </c>
      <c r="F988" s="9">
        <v>67781</v>
      </c>
      <c r="G988" s="9" t="s">
        <v>22</v>
      </c>
      <c r="H988" s="9" t="s">
        <v>27</v>
      </c>
      <c r="I988" s="8">
        <v>3</v>
      </c>
      <c r="J988" s="5">
        <v>52815</v>
      </c>
      <c r="K988" s="5">
        <v>158445</v>
      </c>
      <c r="L988" s="5">
        <v>0</v>
      </c>
      <c r="M988" s="5">
        <v>0</v>
      </c>
      <c r="N988" s="5">
        <f t="shared" si="93"/>
        <v>3</v>
      </c>
      <c r="O988" s="5">
        <v>0</v>
      </c>
      <c r="P988" s="5">
        <f t="shared" si="95"/>
        <v>3</v>
      </c>
    </row>
    <row r="989" spans="1:17" hidden="1" x14ac:dyDescent="0.3">
      <c r="A989" s="12">
        <v>45240</v>
      </c>
      <c r="B989" s="13" t="str">
        <f t="shared" si="91"/>
        <v>67781Gà muối 500g</v>
      </c>
      <c r="C989" s="13" t="s">
        <v>332</v>
      </c>
      <c r="D989" s="13" t="e">
        <f>+VLOOKUP(F989,[1]Ban_hang!$E$3:$G$326,3,0)</f>
        <v>#N/A</v>
      </c>
      <c r="E989" s="13" t="str">
        <f t="shared" si="92"/>
        <v>67781Gà muối 500g</v>
      </c>
      <c r="F989" s="9">
        <v>67781</v>
      </c>
      <c r="G989" s="9" t="s">
        <v>16</v>
      </c>
      <c r="H989" s="9" t="s">
        <v>27</v>
      </c>
      <c r="I989" s="8">
        <v>3</v>
      </c>
      <c r="J989" s="5">
        <v>105505</v>
      </c>
      <c r="K989" s="5">
        <v>316515</v>
      </c>
      <c r="L989" s="5">
        <v>0</v>
      </c>
      <c r="M989" s="5">
        <v>0</v>
      </c>
      <c r="N989" s="5">
        <f t="shared" si="93"/>
        <v>3</v>
      </c>
      <c r="O989" s="5">
        <v>0</v>
      </c>
      <c r="P989" s="5">
        <f t="shared" si="95"/>
        <v>3</v>
      </c>
    </row>
    <row r="990" spans="1:17" hidden="1" x14ac:dyDescent="0.3">
      <c r="A990" s="12">
        <v>45240</v>
      </c>
      <c r="B990" s="13" t="str">
        <f t="shared" si="91"/>
        <v>67783Chân giò heo muối 300g</v>
      </c>
      <c r="C990" s="13" t="s">
        <v>317</v>
      </c>
      <c r="D990" s="13" t="e">
        <f>+VLOOKUP(F990,[1]Ban_hang!$E$3:$G$326,3,0)</f>
        <v>#N/A</v>
      </c>
      <c r="E990" s="13" t="str">
        <f t="shared" si="92"/>
        <v>67783Chân giò heo muối 300g</v>
      </c>
      <c r="F990" s="9">
        <v>67783</v>
      </c>
      <c r="G990" s="9" t="s">
        <v>15</v>
      </c>
      <c r="H990" s="9" t="s">
        <v>27</v>
      </c>
      <c r="I990" s="8">
        <v>3</v>
      </c>
      <c r="J990" s="5">
        <v>69759</v>
      </c>
      <c r="K990" s="5">
        <v>209277</v>
      </c>
      <c r="L990" s="5">
        <v>0</v>
      </c>
      <c r="M990" s="5">
        <v>0</v>
      </c>
      <c r="N990" s="5">
        <f t="shared" si="93"/>
        <v>3</v>
      </c>
      <c r="O990" s="5">
        <v>0</v>
      </c>
      <c r="P990" s="5">
        <f t="shared" si="95"/>
        <v>3</v>
      </c>
    </row>
    <row r="991" spans="1:17" hidden="1" x14ac:dyDescent="0.3">
      <c r="A991" s="12">
        <v>45240</v>
      </c>
      <c r="B991" s="13" t="str">
        <f t="shared" si="91"/>
        <v>67783Chân giò heo muối 500g</v>
      </c>
      <c r="C991" s="13" t="s">
        <v>317</v>
      </c>
      <c r="D991" s="13" t="e">
        <f>+VLOOKUP(F991,[1]Ban_hang!$E$3:$G$326,3,0)</f>
        <v>#N/A</v>
      </c>
      <c r="E991" s="13" t="str">
        <f t="shared" si="92"/>
        <v>67783Chân giò heo muối 500g</v>
      </c>
      <c r="F991" s="9">
        <v>67783</v>
      </c>
      <c r="G991" s="9" t="s">
        <v>14</v>
      </c>
      <c r="H991" s="9" t="s">
        <v>27</v>
      </c>
      <c r="I991" s="8">
        <v>3</v>
      </c>
      <c r="J991" s="5">
        <v>113113</v>
      </c>
      <c r="K991" s="5">
        <v>339339</v>
      </c>
      <c r="L991" s="5">
        <v>0</v>
      </c>
      <c r="M991" s="5">
        <v>0</v>
      </c>
      <c r="N991" s="5">
        <f t="shared" si="93"/>
        <v>3</v>
      </c>
      <c r="O991" s="5">
        <v>0</v>
      </c>
      <c r="P991" s="5">
        <f t="shared" si="95"/>
        <v>3</v>
      </c>
    </row>
    <row r="992" spans="1:17" hidden="1" x14ac:dyDescent="0.3">
      <c r="A992" s="12">
        <v>45240</v>
      </c>
      <c r="B992" s="13" t="str">
        <f t="shared" si="91"/>
        <v>67783Gà muối 500g</v>
      </c>
      <c r="C992" s="13" t="s">
        <v>317</v>
      </c>
      <c r="D992" s="13" t="e">
        <f>+VLOOKUP(F992,[1]Ban_hang!$E$3:$G$326,3,0)</f>
        <v>#N/A</v>
      </c>
      <c r="E992" s="13" t="str">
        <f t="shared" si="92"/>
        <v>67783Gà muối 500g</v>
      </c>
      <c r="F992" s="9">
        <v>67783</v>
      </c>
      <c r="G992" s="9" t="s">
        <v>16</v>
      </c>
      <c r="H992" s="9" t="s">
        <v>27</v>
      </c>
      <c r="I992" s="8">
        <v>3</v>
      </c>
      <c r="J992" s="5">
        <v>105505</v>
      </c>
      <c r="K992" s="5">
        <v>316515</v>
      </c>
      <c r="L992" s="5">
        <v>0</v>
      </c>
      <c r="M992" s="5">
        <v>0</v>
      </c>
      <c r="N992" s="5">
        <f t="shared" si="93"/>
        <v>3</v>
      </c>
      <c r="O992" s="5">
        <v>0</v>
      </c>
      <c r="P992" s="5">
        <f t="shared" si="95"/>
        <v>3</v>
      </c>
    </row>
    <row r="993" spans="1:17" hidden="1" x14ac:dyDescent="0.3">
      <c r="A993" s="12">
        <v>45240</v>
      </c>
      <c r="B993" s="13" t="str">
        <f t="shared" si="91"/>
        <v>67783Bắp bò muối 200g</v>
      </c>
      <c r="C993" s="13" t="s">
        <v>317</v>
      </c>
      <c r="D993" s="13" t="e">
        <f>+VLOOKUP(F993,[1]Ban_hang!$E$3:$G$326,3,0)</f>
        <v>#N/A</v>
      </c>
      <c r="E993" s="13" t="str">
        <f t="shared" si="92"/>
        <v>67783Bắp bò muối 200g</v>
      </c>
      <c r="F993" s="9">
        <v>67783</v>
      </c>
      <c r="G993" s="9" t="s">
        <v>17</v>
      </c>
      <c r="H993" s="9" t="s">
        <v>27</v>
      </c>
      <c r="I993" s="8">
        <v>3</v>
      </c>
      <c r="J993" s="5">
        <v>83398</v>
      </c>
      <c r="K993" s="5">
        <v>250194</v>
      </c>
      <c r="L993" s="5">
        <v>0</v>
      </c>
      <c r="M993" s="5">
        <v>0</v>
      </c>
      <c r="N993" s="5">
        <f t="shared" si="93"/>
        <v>3</v>
      </c>
      <c r="O993" s="5">
        <v>0</v>
      </c>
      <c r="P993" s="5">
        <f t="shared" si="95"/>
        <v>3</v>
      </c>
    </row>
    <row r="994" spans="1:17" hidden="1" x14ac:dyDescent="0.3">
      <c r="A994" s="12">
        <v>45240</v>
      </c>
      <c r="B994" s="13" t="str">
        <f t="shared" si="91"/>
        <v>67783Mọc Nấm Hương 250g</v>
      </c>
      <c r="C994" s="13" t="s">
        <v>317</v>
      </c>
      <c r="D994" s="13" t="e">
        <f>+VLOOKUP(F994,[1]Ban_hang!$E$3:$G$326,3,0)</f>
        <v>#N/A</v>
      </c>
      <c r="E994" s="13" t="str">
        <f t="shared" si="92"/>
        <v>67783Mọc Nấm Hương 250g</v>
      </c>
      <c r="F994" s="9">
        <v>67783</v>
      </c>
      <c r="G994" s="9" t="s">
        <v>6</v>
      </c>
      <c r="H994" s="9" t="s">
        <v>27</v>
      </c>
      <c r="I994" s="8">
        <v>5</v>
      </c>
      <c r="J994" s="5">
        <v>43700</v>
      </c>
      <c r="K994" s="5">
        <v>218500</v>
      </c>
      <c r="L994" s="5">
        <v>0</v>
      </c>
      <c r="M994" s="5">
        <v>0</v>
      </c>
      <c r="N994" s="5">
        <f t="shared" si="93"/>
        <v>5</v>
      </c>
      <c r="O994" s="5">
        <v>0</v>
      </c>
      <c r="P994" s="5">
        <f t="shared" si="95"/>
        <v>5</v>
      </c>
    </row>
    <row r="995" spans="1:17" hidden="1" x14ac:dyDescent="0.3">
      <c r="A995" s="12">
        <v>45240</v>
      </c>
      <c r="B995" s="13" t="str">
        <f t="shared" si="91"/>
        <v>67825Chân giò heo muối 300g</v>
      </c>
      <c r="C995" s="13" t="s">
        <v>319</v>
      </c>
      <c r="D995" s="13" t="e">
        <f>+VLOOKUP(F995,[1]Ban_hang!$E$3:$G$326,3,0)</f>
        <v>#N/A</v>
      </c>
      <c r="E995" s="13" t="str">
        <f t="shared" si="92"/>
        <v>67825Chân giò heo muối 300g</v>
      </c>
      <c r="F995" s="9">
        <v>67825</v>
      </c>
      <c r="G995" s="9" t="s">
        <v>15</v>
      </c>
      <c r="H995" s="9" t="s">
        <v>27</v>
      </c>
      <c r="I995" s="8">
        <v>3</v>
      </c>
      <c r="J995" s="5">
        <v>69759</v>
      </c>
      <c r="K995" s="5">
        <v>209277</v>
      </c>
      <c r="L995" s="5">
        <v>0</v>
      </c>
      <c r="M995" s="5">
        <v>0</v>
      </c>
      <c r="N995" s="5">
        <f t="shared" si="93"/>
        <v>3</v>
      </c>
      <c r="O995" s="5">
        <v>0</v>
      </c>
      <c r="P995" s="5">
        <f t="shared" ref="P995:P996" si="96">+N995-O995</f>
        <v>3</v>
      </c>
    </row>
    <row r="996" spans="1:17" hidden="1" x14ac:dyDescent="0.3">
      <c r="A996" s="12">
        <v>45240</v>
      </c>
      <c r="B996" s="13" t="str">
        <f t="shared" si="91"/>
        <v>67825Gà muối 500g</v>
      </c>
      <c r="C996" s="13" t="s">
        <v>319</v>
      </c>
      <c r="D996" s="13" t="e">
        <f>+VLOOKUP(F996,[1]Ban_hang!$E$3:$G$326,3,0)</f>
        <v>#N/A</v>
      </c>
      <c r="E996" s="13" t="str">
        <f t="shared" si="92"/>
        <v>67825Gà muối 500g</v>
      </c>
      <c r="F996" s="9">
        <v>67825</v>
      </c>
      <c r="G996" s="9" t="s">
        <v>16</v>
      </c>
      <c r="H996" s="9" t="s">
        <v>27</v>
      </c>
      <c r="I996" s="8">
        <v>5</v>
      </c>
      <c r="J996" s="5">
        <v>105505</v>
      </c>
      <c r="K996" s="5">
        <v>527525</v>
      </c>
      <c r="L996" s="5">
        <v>0</v>
      </c>
      <c r="M996" s="5">
        <v>0</v>
      </c>
      <c r="N996" s="5">
        <f t="shared" si="93"/>
        <v>5</v>
      </c>
      <c r="O996" s="5">
        <v>0</v>
      </c>
      <c r="P996" s="5">
        <f t="shared" si="96"/>
        <v>5</v>
      </c>
    </row>
    <row r="997" spans="1:17" hidden="1" x14ac:dyDescent="0.3">
      <c r="A997" s="12">
        <v>45241</v>
      </c>
      <c r="B997" s="13" t="str">
        <f t="shared" si="91"/>
        <v>67972Chân giò heo muối 300g</v>
      </c>
      <c r="C997" s="13" t="s">
        <v>323</v>
      </c>
      <c r="D997" s="13" t="e">
        <f>+VLOOKUP(F997,[1]Ban_hang!$E$3:$G$326,3,0)</f>
        <v>#N/A</v>
      </c>
      <c r="E997" s="13" t="str">
        <f t="shared" si="92"/>
        <v>67972Chân giò heo muối 300g</v>
      </c>
      <c r="F997" s="9">
        <v>67972</v>
      </c>
      <c r="G997" s="9" t="s">
        <v>15</v>
      </c>
      <c r="H997" s="9" t="s">
        <v>27</v>
      </c>
      <c r="I997" s="8">
        <v>10</v>
      </c>
      <c r="J997" s="5">
        <v>69759</v>
      </c>
      <c r="K997" s="5">
        <v>697590</v>
      </c>
      <c r="L997" s="5">
        <v>0</v>
      </c>
      <c r="M997" s="5">
        <v>0</v>
      </c>
      <c r="N997" s="5">
        <f t="shared" si="93"/>
        <v>10</v>
      </c>
      <c r="O997" s="5">
        <v>0</v>
      </c>
      <c r="P997" s="5">
        <f t="shared" ref="P997:P1039" si="97">+N997-O997</f>
        <v>10</v>
      </c>
    </row>
    <row r="998" spans="1:17" hidden="1" x14ac:dyDescent="0.3">
      <c r="A998" s="12">
        <v>45241</v>
      </c>
      <c r="B998" s="13" t="str">
        <f t="shared" si="91"/>
        <v>67972Chân giò heo muối 500g</v>
      </c>
      <c r="C998" s="13" t="s">
        <v>323</v>
      </c>
      <c r="D998" s="13" t="e">
        <f>+VLOOKUP(F998,[1]Ban_hang!$E$3:$G$326,3,0)</f>
        <v>#N/A</v>
      </c>
      <c r="E998" s="13" t="str">
        <f t="shared" si="92"/>
        <v>67972Chân giò heo muối 500g</v>
      </c>
      <c r="F998" s="9">
        <v>67972</v>
      </c>
      <c r="G998" s="9" t="s">
        <v>14</v>
      </c>
      <c r="H998" s="9" t="s">
        <v>27</v>
      </c>
      <c r="I998" s="8">
        <v>10</v>
      </c>
      <c r="J998" s="5">
        <v>113113</v>
      </c>
      <c r="K998" s="5">
        <v>1131130</v>
      </c>
      <c r="L998" s="5">
        <v>0</v>
      </c>
      <c r="M998" s="5">
        <v>0</v>
      </c>
      <c r="N998" s="5">
        <f t="shared" si="93"/>
        <v>10</v>
      </c>
      <c r="O998" s="5">
        <v>0</v>
      </c>
      <c r="P998" s="5">
        <f t="shared" si="97"/>
        <v>10</v>
      </c>
    </row>
    <row r="999" spans="1:17" hidden="1" x14ac:dyDescent="0.3">
      <c r="A999" s="12">
        <v>45241</v>
      </c>
      <c r="B999" s="13" t="str">
        <f t="shared" si="91"/>
        <v>67972Tai heo muối 400g</v>
      </c>
      <c r="C999" s="13" t="s">
        <v>323</v>
      </c>
      <c r="D999" s="13" t="e">
        <f>+VLOOKUP(F999,[1]Ban_hang!$E$3:$G$326,3,0)</f>
        <v>#N/A</v>
      </c>
      <c r="E999" s="13" t="str">
        <f t="shared" si="92"/>
        <v>67972Tai heo muối 400g</v>
      </c>
      <c r="F999" s="9">
        <v>67972</v>
      </c>
      <c r="G999" s="9" t="s">
        <v>11</v>
      </c>
      <c r="H999" s="9" t="s">
        <v>27</v>
      </c>
      <c r="I999" s="8">
        <v>5</v>
      </c>
      <c r="J999" s="5">
        <v>101845</v>
      </c>
      <c r="K999" s="5">
        <v>509225</v>
      </c>
      <c r="L999" s="5">
        <v>0</v>
      </c>
      <c r="M999" s="5">
        <v>0</v>
      </c>
      <c r="N999" s="5">
        <f t="shared" si="93"/>
        <v>5</v>
      </c>
      <c r="O999" s="5">
        <v>0</v>
      </c>
      <c r="P999" s="5">
        <f t="shared" si="97"/>
        <v>5</v>
      </c>
    </row>
    <row r="1000" spans="1:17" hidden="1" x14ac:dyDescent="0.3">
      <c r="A1000" s="12">
        <v>45241</v>
      </c>
      <c r="B1000" s="13" t="str">
        <f t="shared" si="91"/>
        <v>67972Gà muối 500g</v>
      </c>
      <c r="C1000" s="13" t="s">
        <v>323</v>
      </c>
      <c r="D1000" s="13" t="e">
        <f>+VLOOKUP(F1000,[1]Ban_hang!$E$3:$G$326,3,0)</f>
        <v>#N/A</v>
      </c>
      <c r="E1000" s="13" t="str">
        <f t="shared" si="92"/>
        <v>67972Gà muối 500g</v>
      </c>
      <c r="F1000" s="9">
        <v>67972</v>
      </c>
      <c r="G1000" s="9" t="s">
        <v>16</v>
      </c>
      <c r="H1000" s="9" t="s">
        <v>27</v>
      </c>
      <c r="I1000" s="8">
        <v>20</v>
      </c>
      <c r="J1000" s="5">
        <v>105505</v>
      </c>
      <c r="K1000" s="5">
        <v>2110100</v>
      </c>
      <c r="L1000" s="5">
        <v>0</v>
      </c>
      <c r="M1000" s="5">
        <v>0</v>
      </c>
      <c r="N1000" s="5">
        <f t="shared" si="93"/>
        <v>20</v>
      </c>
      <c r="O1000" s="5">
        <v>0</v>
      </c>
      <c r="P1000" s="5">
        <f t="shared" si="97"/>
        <v>20</v>
      </c>
      <c r="Q1000" s="38">
        <v>2</v>
      </c>
    </row>
    <row r="1001" spans="1:17" hidden="1" x14ac:dyDescent="0.3">
      <c r="A1001" s="12">
        <v>45241</v>
      </c>
      <c r="B1001" s="13" t="str">
        <f t="shared" si="91"/>
        <v>67973Tai heo muối 200g</v>
      </c>
      <c r="C1001" s="13" t="s">
        <v>331</v>
      </c>
      <c r="D1001" s="13" t="e">
        <f>+VLOOKUP(F1001,[1]Ban_hang!$E$3:$G$326,3,0)</f>
        <v>#N/A</v>
      </c>
      <c r="E1001" s="13" t="str">
        <f t="shared" si="92"/>
        <v>67973Tai heo muối 200g</v>
      </c>
      <c r="F1001" s="9">
        <v>67973</v>
      </c>
      <c r="G1001" s="9" t="s">
        <v>22</v>
      </c>
      <c r="H1001" s="9" t="s">
        <v>27</v>
      </c>
      <c r="I1001" s="8">
        <v>6</v>
      </c>
      <c r="J1001" s="5">
        <v>52815</v>
      </c>
      <c r="K1001" s="5">
        <v>316890</v>
      </c>
      <c r="L1001" s="5">
        <v>0</v>
      </c>
      <c r="M1001" s="5">
        <v>0</v>
      </c>
      <c r="N1001" s="5">
        <f t="shared" si="93"/>
        <v>6</v>
      </c>
      <c r="O1001" s="5">
        <v>0</v>
      </c>
      <c r="P1001" s="5">
        <f t="shared" si="97"/>
        <v>6</v>
      </c>
    </row>
    <row r="1002" spans="1:17" hidden="1" x14ac:dyDescent="0.3">
      <c r="A1002" s="12">
        <v>45241</v>
      </c>
      <c r="B1002" s="13" t="str">
        <f t="shared" si="91"/>
        <v>67973Giò Tai Lưỡi Xào 250g</v>
      </c>
      <c r="C1002" s="13" t="s">
        <v>331</v>
      </c>
      <c r="D1002" s="13" t="e">
        <f>+VLOOKUP(F1002,[1]Ban_hang!$E$3:$G$326,3,0)</f>
        <v>#N/A</v>
      </c>
      <c r="E1002" s="13" t="str">
        <f t="shared" si="92"/>
        <v>67973Giò Tai Lưỡi Xào 250g</v>
      </c>
      <c r="F1002" s="9">
        <v>67973</v>
      </c>
      <c r="G1002" s="9" t="s">
        <v>10</v>
      </c>
      <c r="H1002" s="9" t="s">
        <v>27</v>
      </c>
      <c r="I1002" s="8">
        <v>10</v>
      </c>
      <c r="J1002" s="5">
        <v>47673</v>
      </c>
      <c r="K1002" s="5">
        <v>476730</v>
      </c>
      <c r="L1002" s="5">
        <v>0</v>
      </c>
      <c r="M1002" s="5">
        <v>0</v>
      </c>
      <c r="N1002" s="5">
        <f t="shared" si="93"/>
        <v>10</v>
      </c>
      <c r="O1002" s="5">
        <v>0</v>
      </c>
      <c r="P1002" s="5">
        <f t="shared" si="97"/>
        <v>10</v>
      </c>
    </row>
    <row r="1003" spans="1:17" hidden="1" x14ac:dyDescent="0.3">
      <c r="A1003" s="12">
        <v>45241</v>
      </c>
      <c r="B1003" s="13" t="str">
        <f t="shared" si="91"/>
        <v>67974Chân giò heo muối 300g</v>
      </c>
      <c r="C1003" s="13" t="s">
        <v>305</v>
      </c>
      <c r="D1003" s="13" t="e">
        <f>+VLOOKUP(F1003,[1]Ban_hang!$E$3:$G$326,3,0)</f>
        <v>#N/A</v>
      </c>
      <c r="E1003" s="13" t="str">
        <f t="shared" si="92"/>
        <v>67974Chân giò heo muối 300g</v>
      </c>
      <c r="F1003" s="9">
        <v>67974</v>
      </c>
      <c r="G1003" s="9" t="s">
        <v>15</v>
      </c>
      <c r="H1003" s="9" t="s">
        <v>27</v>
      </c>
      <c r="I1003" s="8">
        <v>3</v>
      </c>
      <c r="J1003" s="5">
        <v>69759</v>
      </c>
      <c r="K1003" s="5">
        <v>209277</v>
      </c>
      <c r="L1003" s="5">
        <v>0</v>
      </c>
      <c r="M1003" s="5">
        <v>0</v>
      </c>
      <c r="N1003" s="5">
        <f t="shared" si="93"/>
        <v>3</v>
      </c>
      <c r="O1003" s="5">
        <v>0</v>
      </c>
      <c r="P1003" s="5">
        <f t="shared" si="97"/>
        <v>3</v>
      </c>
    </row>
    <row r="1004" spans="1:17" hidden="1" x14ac:dyDescent="0.3">
      <c r="A1004" s="12">
        <v>45241</v>
      </c>
      <c r="B1004" s="13" t="str">
        <f t="shared" si="91"/>
        <v>67974Gà muối 500g</v>
      </c>
      <c r="C1004" s="13" t="s">
        <v>305</v>
      </c>
      <c r="D1004" s="13" t="e">
        <f>+VLOOKUP(F1004,[1]Ban_hang!$E$3:$G$326,3,0)</f>
        <v>#N/A</v>
      </c>
      <c r="E1004" s="13" t="str">
        <f t="shared" si="92"/>
        <v>67974Gà muối 500g</v>
      </c>
      <c r="F1004" s="9">
        <v>67974</v>
      </c>
      <c r="G1004" s="9" t="s">
        <v>16</v>
      </c>
      <c r="H1004" s="9" t="s">
        <v>27</v>
      </c>
      <c r="I1004" s="8">
        <v>3</v>
      </c>
      <c r="J1004" s="5">
        <v>105505</v>
      </c>
      <c r="K1004" s="5">
        <v>316515</v>
      </c>
      <c r="L1004" s="5">
        <v>0</v>
      </c>
      <c r="M1004" s="5">
        <v>0</v>
      </c>
      <c r="N1004" s="5">
        <f t="shared" si="93"/>
        <v>3</v>
      </c>
      <c r="O1004" s="5">
        <v>0</v>
      </c>
      <c r="P1004" s="5">
        <f t="shared" si="97"/>
        <v>3</v>
      </c>
    </row>
    <row r="1005" spans="1:17" hidden="1" x14ac:dyDescent="0.3">
      <c r="A1005" s="12">
        <v>45241</v>
      </c>
      <c r="B1005" s="13" t="str">
        <f t="shared" si="91"/>
        <v>67974Bắp bò muối 200g</v>
      </c>
      <c r="C1005" s="13" t="s">
        <v>305</v>
      </c>
      <c r="D1005" s="13" t="e">
        <f>+VLOOKUP(F1005,[1]Ban_hang!$E$3:$G$326,3,0)</f>
        <v>#N/A</v>
      </c>
      <c r="E1005" s="13" t="str">
        <f t="shared" si="92"/>
        <v>67974Bắp bò muối 200g</v>
      </c>
      <c r="F1005" s="9">
        <v>67974</v>
      </c>
      <c r="G1005" s="9" t="s">
        <v>17</v>
      </c>
      <c r="H1005" s="9" t="s">
        <v>27</v>
      </c>
      <c r="I1005" s="8">
        <v>5</v>
      </c>
      <c r="J1005" s="5">
        <v>83398</v>
      </c>
      <c r="K1005" s="5">
        <v>416990</v>
      </c>
      <c r="L1005" s="5">
        <v>0</v>
      </c>
      <c r="M1005" s="5">
        <v>0</v>
      </c>
      <c r="N1005" s="5">
        <f t="shared" si="93"/>
        <v>5</v>
      </c>
      <c r="O1005" s="5">
        <v>0</v>
      </c>
      <c r="P1005" s="5">
        <f t="shared" si="97"/>
        <v>5</v>
      </c>
    </row>
    <row r="1006" spans="1:17" hidden="1" x14ac:dyDescent="0.3">
      <c r="A1006" s="12">
        <v>45243</v>
      </c>
      <c r="B1006" s="13" t="str">
        <f t="shared" si="91"/>
        <v>67982Chân giò heo muối 500g</v>
      </c>
      <c r="C1006" s="13" t="s">
        <v>304</v>
      </c>
      <c r="D1006" s="13" t="e">
        <f>+VLOOKUP(F1006,[1]Ban_hang!$E$3:$G$326,3,0)</f>
        <v>#N/A</v>
      </c>
      <c r="E1006" s="13" t="str">
        <f t="shared" si="92"/>
        <v>67982Chân giò heo muối 500g</v>
      </c>
      <c r="F1006" s="9">
        <v>67982</v>
      </c>
      <c r="G1006" s="9" t="s">
        <v>14</v>
      </c>
      <c r="H1006" s="9" t="s">
        <v>27</v>
      </c>
      <c r="I1006" s="8">
        <v>5</v>
      </c>
      <c r="J1006" s="5">
        <v>113113</v>
      </c>
      <c r="K1006" s="5">
        <v>565565</v>
      </c>
      <c r="L1006" s="5">
        <v>0</v>
      </c>
      <c r="M1006" s="5">
        <v>0</v>
      </c>
      <c r="N1006" s="5">
        <f t="shared" si="93"/>
        <v>5</v>
      </c>
      <c r="O1006" s="5">
        <v>0</v>
      </c>
      <c r="P1006" s="5">
        <f t="shared" si="97"/>
        <v>5</v>
      </c>
    </row>
    <row r="1007" spans="1:17" hidden="1" x14ac:dyDescent="0.3">
      <c r="A1007" s="12">
        <v>45243</v>
      </c>
      <c r="B1007" s="13" t="str">
        <f t="shared" si="91"/>
        <v>67982Tai heo muối 200g</v>
      </c>
      <c r="C1007" s="13" t="s">
        <v>304</v>
      </c>
      <c r="D1007" s="13" t="e">
        <f>+VLOOKUP(F1007,[1]Ban_hang!$E$3:$G$326,3,0)</f>
        <v>#N/A</v>
      </c>
      <c r="E1007" s="13" t="str">
        <f t="shared" si="92"/>
        <v>67982Tai heo muối 200g</v>
      </c>
      <c r="F1007" s="9">
        <v>67982</v>
      </c>
      <c r="G1007" s="9" t="s">
        <v>22</v>
      </c>
      <c r="H1007" s="9" t="s">
        <v>27</v>
      </c>
      <c r="I1007" s="8">
        <v>3</v>
      </c>
      <c r="J1007" s="5">
        <v>52815</v>
      </c>
      <c r="K1007" s="5">
        <v>158445</v>
      </c>
      <c r="L1007" s="5">
        <v>0</v>
      </c>
      <c r="M1007" s="5">
        <v>0</v>
      </c>
      <c r="N1007" s="5">
        <f t="shared" si="93"/>
        <v>3</v>
      </c>
      <c r="O1007" s="5">
        <v>0</v>
      </c>
      <c r="P1007" s="5">
        <f t="shared" si="97"/>
        <v>3</v>
      </c>
    </row>
    <row r="1008" spans="1:17" hidden="1" x14ac:dyDescent="0.3">
      <c r="A1008" s="12">
        <v>45243</v>
      </c>
      <c r="B1008" s="13" t="str">
        <f t="shared" si="91"/>
        <v>67982Gà muối 500g</v>
      </c>
      <c r="C1008" s="13" t="s">
        <v>304</v>
      </c>
      <c r="D1008" s="13" t="e">
        <f>+VLOOKUP(F1008,[1]Ban_hang!$E$3:$G$326,3,0)</f>
        <v>#N/A</v>
      </c>
      <c r="E1008" s="13" t="str">
        <f t="shared" si="92"/>
        <v>67982Gà muối 500g</v>
      </c>
      <c r="F1008" s="9">
        <v>67982</v>
      </c>
      <c r="G1008" s="9" t="s">
        <v>16</v>
      </c>
      <c r="H1008" s="9" t="s">
        <v>27</v>
      </c>
      <c r="I1008" s="8">
        <v>5</v>
      </c>
      <c r="J1008" s="5">
        <v>105505</v>
      </c>
      <c r="K1008" s="5">
        <v>527525</v>
      </c>
      <c r="L1008" s="5">
        <v>0</v>
      </c>
      <c r="M1008" s="5">
        <v>0</v>
      </c>
      <c r="N1008" s="5">
        <f t="shared" si="93"/>
        <v>5</v>
      </c>
      <c r="O1008" s="5">
        <v>0</v>
      </c>
      <c r="P1008" s="5">
        <f t="shared" si="97"/>
        <v>5</v>
      </c>
    </row>
    <row r="1009" spans="1:17" hidden="1" x14ac:dyDescent="0.3">
      <c r="A1009" s="12">
        <v>45243</v>
      </c>
      <c r="B1009" s="13" t="str">
        <f t="shared" si="91"/>
        <v>67983Chân giò heo muối 300g</v>
      </c>
      <c r="C1009" s="13" t="s">
        <v>313</v>
      </c>
      <c r="D1009" s="13" t="e">
        <f>+VLOOKUP(F1009,[1]Ban_hang!$E$3:$G$326,3,0)</f>
        <v>#N/A</v>
      </c>
      <c r="E1009" s="13" t="str">
        <f t="shared" si="92"/>
        <v>67983Chân giò heo muối 300g</v>
      </c>
      <c r="F1009" s="9">
        <v>67983</v>
      </c>
      <c r="G1009" s="9" t="s">
        <v>15</v>
      </c>
      <c r="H1009" s="9" t="s">
        <v>27</v>
      </c>
      <c r="I1009" s="8">
        <v>5</v>
      </c>
      <c r="J1009" s="5">
        <v>69759</v>
      </c>
      <c r="K1009" s="5">
        <v>348795</v>
      </c>
      <c r="L1009" s="5">
        <v>0</v>
      </c>
      <c r="M1009" s="5">
        <v>0</v>
      </c>
      <c r="N1009" s="5">
        <f t="shared" si="93"/>
        <v>5</v>
      </c>
      <c r="O1009" s="5">
        <v>0</v>
      </c>
      <c r="P1009" s="5">
        <f t="shared" si="97"/>
        <v>5</v>
      </c>
    </row>
    <row r="1010" spans="1:17" hidden="1" x14ac:dyDescent="0.3">
      <c r="A1010" s="12">
        <v>45243</v>
      </c>
      <c r="B1010" s="13" t="str">
        <f t="shared" si="91"/>
        <v>67983Tai heo muối 200g</v>
      </c>
      <c r="C1010" s="13" t="s">
        <v>313</v>
      </c>
      <c r="D1010" s="13" t="e">
        <f>+VLOOKUP(F1010,[1]Ban_hang!$E$3:$G$326,3,0)</f>
        <v>#N/A</v>
      </c>
      <c r="E1010" s="13" t="str">
        <f t="shared" si="92"/>
        <v>67983Tai heo muối 200g</v>
      </c>
      <c r="F1010" s="9">
        <v>67983</v>
      </c>
      <c r="G1010" s="9" t="s">
        <v>22</v>
      </c>
      <c r="H1010" s="9" t="s">
        <v>27</v>
      </c>
      <c r="I1010" s="8">
        <v>3</v>
      </c>
      <c r="J1010" s="5">
        <v>52815</v>
      </c>
      <c r="K1010" s="5">
        <v>158445</v>
      </c>
      <c r="L1010" s="5">
        <v>0</v>
      </c>
      <c r="M1010" s="5">
        <v>0</v>
      </c>
      <c r="N1010" s="5">
        <f t="shared" si="93"/>
        <v>3</v>
      </c>
      <c r="O1010" s="5">
        <v>0</v>
      </c>
      <c r="P1010" s="5">
        <f t="shared" si="97"/>
        <v>3</v>
      </c>
      <c r="Q1010" s="38">
        <v>2</v>
      </c>
    </row>
    <row r="1011" spans="1:17" hidden="1" x14ac:dyDescent="0.3">
      <c r="A1011" s="12">
        <v>45243</v>
      </c>
      <c r="B1011" s="13" t="str">
        <f t="shared" si="91"/>
        <v>67983Gà muối 500g</v>
      </c>
      <c r="C1011" s="13" t="s">
        <v>313</v>
      </c>
      <c r="D1011" s="13" t="e">
        <f>+VLOOKUP(F1011,[1]Ban_hang!$E$3:$G$326,3,0)</f>
        <v>#N/A</v>
      </c>
      <c r="E1011" s="13" t="str">
        <f t="shared" si="92"/>
        <v>67983Gà muối 500g</v>
      </c>
      <c r="F1011" s="9">
        <v>67983</v>
      </c>
      <c r="G1011" s="9" t="s">
        <v>16</v>
      </c>
      <c r="H1011" s="9" t="s">
        <v>27</v>
      </c>
      <c r="I1011" s="8">
        <v>3</v>
      </c>
      <c r="J1011" s="5">
        <v>105505</v>
      </c>
      <c r="K1011" s="5">
        <v>316515</v>
      </c>
      <c r="L1011" s="5">
        <v>0</v>
      </c>
      <c r="M1011" s="5">
        <v>0</v>
      </c>
      <c r="N1011" s="5">
        <f t="shared" si="93"/>
        <v>3</v>
      </c>
      <c r="O1011" s="5">
        <v>0</v>
      </c>
      <c r="P1011" s="5">
        <f t="shared" si="97"/>
        <v>3</v>
      </c>
      <c r="Q1011" s="38"/>
    </row>
    <row r="1012" spans="1:17" hidden="1" x14ac:dyDescent="0.3">
      <c r="A1012" s="12">
        <v>45244</v>
      </c>
      <c r="B1012" s="13" t="str">
        <f t="shared" si="91"/>
        <v>68118Chân giò heo muối 300g</v>
      </c>
      <c r="C1012" s="13" t="s">
        <v>308</v>
      </c>
      <c r="D1012" s="13" t="e">
        <f>+VLOOKUP(F1012,[1]Ban_hang!$E$3:$G$326,3,0)</f>
        <v>#N/A</v>
      </c>
      <c r="E1012" s="13" t="str">
        <f t="shared" si="92"/>
        <v>68118Chân giò heo muối 300g</v>
      </c>
      <c r="F1012" s="9">
        <v>68118</v>
      </c>
      <c r="G1012" s="9" t="s">
        <v>15</v>
      </c>
      <c r="H1012" s="9" t="s">
        <v>27</v>
      </c>
      <c r="I1012" s="8">
        <v>5</v>
      </c>
      <c r="J1012" s="5">
        <v>69759</v>
      </c>
      <c r="K1012" s="5">
        <v>348795</v>
      </c>
      <c r="L1012" s="5">
        <v>0</v>
      </c>
      <c r="M1012" s="5">
        <v>0</v>
      </c>
      <c r="N1012" s="5">
        <f t="shared" si="93"/>
        <v>5</v>
      </c>
      <c r="O1012" s="5">
        <v>0</v>
      </c>
      <c r="P1012" s="5">
        <f t="shared" si="97"/>
        <v>5</v>
      </c>
    </row>
    <row r="1013" spans="1:17" hidden="1" x14ac:dyDescent="0.3">
      <c r="A1013" s="12">
        <v>45244</v>
      </c>
      <c r="B1013" s="13" t="str">
        <f t="shared" si="91"/>
        <v>68118Giò Tai Lưỡi Xào 250g</v>
      </c>
      <c r="C1013" s="13" t="s">
        <v>308</v>
      </c>
      <c r="D1013" s="13" t="e">
        <f>+VLOOKUP(F1013,[1]Ban_hang!$E$3:$G$326,3,0)</f>
        <v>#N/A</v>
      </c>
      <c r="E1013" s="13" t="str">
        <f t="shared" si="92"/>
        <v>68118Giò Tai Lưỡi Xào 250g</v>
      </c>
      <c r="F1013" s="9">
        <v>68118</v>
      </c>
      <c r="G1013" s="9" t="s">
        <v>10</v>
      </c>
      <c r="H1013" s="9" t="s">
        <v>27</v>
      </c>
      <c r="I1013" s="8">
        <v>6</v>
      </c>
      <c r="J1013" s="5">
        <v>47673</v>
      </c>
      <c r="K1013" s="5">
        <v>286038</v>
      </c>
      <c r="L1013" s="5">
        <v>0</v>
      </c>
      <c r="M1013" s="5">
        <v>0</v>
      </c>
      <c r="N1013" s="5">
        <f t="shared" si="93"/>
        <v>6</v>
      </c>
      <c r="O1013" s="5">
        <v>0</v>
      </c>
      <c r="P1013" s="5">
        <f t="shared" si="97"/>
        <v>6</v>
      </c>
    </row>
    <row r="1014" spans="1:17" hidden="1" x14ac:dyDescent="0.3">
      <c r="A1014" s="12">
        <v>45244</v>
      </c>
      <c r="B1014" s="13" t="str">
        <f t="shared" si="91"/>
        <v>68118Mọc Nấm Hương 250g</v>
      </c>
      <c r="C1014" s="13" t="s">
        <v>308</v>
      </c>
      <c r="D1014" s="13" t="e">
        <f>+VLOOKUP(F1014,[1]Ban_hang!$E$3:$G$326,3,0)</f>
        <v>#N/A</v>
      </c>
      <c r="E1014" s="13" t="str">
        <f t="shared" si="92"/>
        <v>68118Mọc Nấm Hương 250g</v>
      </c>
      <c r="F1014" s="9">
        <v>68118</v>
      </c>
      <c r="G1014" s="9" t="s">
        <v>6</v>
      </c>
      <c r="H1014" s="9" t="s">
        <v>27</v>
      </c>
      <c r="I1014" s="8">
        <v>5</v>
      </c>
      <c r="J1014" s="5">
        <v>43700</v>
      </c>
      <c r="K1014" s="5">
        <v>218500</v>
      </c>
      <c r="L1014" s="5">
        <v>0</v>
      </c>
      <c r="M1014" s="5">
        <v>0</v>
      </c>
      <c r="N1014" s="5">
        <f t="shared" si="93"/>
        <v>5</v>
      </c>
      <c r="O1014" s="5">
        <v>0</v>
      </c>
      <c r="P1014" s="5">
        <f t="shared" si="97"/>
        <v>5</v>
      </c>
    </row>
    <row r="1015" spans="1:17" hidden="1" x14ac:dyDescent="0.3">
      <c r="A1015" s="12">
        <v>45246</v>
      </c>
      <c r="B1015" s="13" t="str">
        <f t="shared" si="91"/>
        <v>68655Chân giò heo muối 300g</v>
      </c>
      <c r="C1015" s="13" t="s">
        <v>314</v>
      </c>
      <c r="D1015" s="13" t="e">
        <f>+VLOOKUP(F1015,[1]Ban_hang!$E$3:$G$326,3,0)</f>
        <v>#N/A</v>
      </c>
      <c r="E1015" s="13" t="str">
        <f t="shared" si="92"/>
        <v>68655Chân giò heo muối 300g</v>
      </c>
      <c r="F1015" s="9">
        <v>68655</v>
      </c>
      <c r="G1015" s="9" t="s">
        <v>15</v>
      </c>
      <c r="H1015" s="9" t="s">
        <v>27</v>
      </c>
      <c r="I1015" s="8">
        <v>12</v>
      </c>
      <c r="J1015" s="5">
        <v>69759</v>
      </c>
      <c r="K1015" s="5">
        <v>837108</v>
      </c>
      <c r="L1015" s="5">
        <v>0</v>
      </c>
      <c r="M1015" s="5">
        <v>0</v>
      </c>
      <c r="N1015" s="5">
        <f t="shared" si="93"/>
        <v>12</v>
      </c>
      <c r="O1015" s="5">
        <v>0</v>
      </c>
      <c r="P1015" s="5">
        <f t="shared" si="97"/>
        <v>12</v>
      </c>
    </row>
    <row r="1016" spans="1:17" hidden="1" x14ac:dyDescent="0.3">
      <c r="A1016" s="12">
        <v>45246</v>
      </c>
      <c r="B1016" s="13" t="str">
        <f t="shared" si="91"/>
        <v>68655Chân giò heo muối 500g</v>
      </c>
      <c r="C1016" s="13" t="s">
        <v>314</v>
      </c>
      <c r="D1016" s="13" t="e">
        <f>+VLOOKUP(F1016,[1]Ban_hang!$E$3:$G$326,3,0)</f>
        <v>#N/A</v>
      </c>
      <c r="E1016" s="13" t="str">
        <f t="shared" si="92"/>
        <v>68655Chân giò heo muối 500g</v>
      </c>
      <c r="F1016" s="9">
        <v>68655</v>
      </c>
      <c r="G1016" s="9" t="s">
        <v>14</v>
      </c>
      <c r="H1016" s="9" t="s">
        <v>27</v>
      </c>
      <c r="I1016" s="8">
        <v>3</v>
      </c>
      <c r="J1016" s="5">
        <v>113113</v>
      </c>
      <c r="K1016" s="5">
        <v>339339</v>
      </c>
      <c r="L1016" s="5">
        <v>0</v>
      </c>
      <c r="M1016" s="5">
        <v>0</v>
      </c>
      <c r="N1016" s="5">
        <f t="shared" si="93"/>
        <v>3</v>
      </c>
      <c r="O1016" s="5">
        <v>0</v>
      </c>
      <c r="P1016" s="5">
        <f t="shared" si="97"/>
        <v>3</v>
      </c>
    </row>
    <row r="1017" spans="1:17" hidden="1" x14ac:dyDescent="0.3">
      <c r="A1017" s="12">
        <v>45246</v>
      </c>
      <c r="B1017" s="13" t="str">
        <f t="shared" si="91"/>
        <v>68655Gà muối 500g</v>
      </c>
      <c r="C1017" s="13" t="s">
        <v>314</v>
      </c>
      <c r="D1017" s="13" t="e">
        <f>+VLOOKUP(F1017,[1]Ban_hang!$E$3:$G$326,3,0)</f>
        <v>#N/A</v>
      </c>
      <c r="E1017" s="13" t="str">
        <f t="shared" si="92"/>
        <v>68655Gà muối 500g</v>
      </c>
      <c r="F1017" s="9">
        <v>68655</v>
      </c>
      <c r="G1017" s="9" t="s">
        <v>16</v>
      </c>
      <c r="H1017" s="9" t="s">
        <v>27</v>
      </c>
      <c r="I1017" s="8">
        <v>10</v>
      </c>
      <c r="J1017" s="5">
        <v>105505</v>
      </c>
      <c r="K1017" s="5">
        <v>1055050</v>
      </c>
      <c r="L1017" s="5">
        <v>0</v>
      </c>
      <c r="M1017" s="5">
        <v>0</v>
      </c>
      <c r="N1017" s="5">
        <f t="shared" si="93"/>
        <v>10</v>
      </c>
      <c r="O1017" s="5">
        <v>0</v>
      </c>
      <c r="P1017" s="5">
        <f t="shared" si="97"/>
        <v>10</v>
      </c>
    </row>
    <row r="1018" spans="1:17" hidden="1" x14ac:dyDescent="0.3">
      <c r="A1018" s="12">
        <v>45246</v>
      </c>
      <c r="B1018" s="13" t="str">
        <f t="shared" si="91"/>
        <v>69332Chân giò heo muối 300g</v>
      </c>
      <c r="C1018" s="13" t="s">
        <v>320</v>
      </c>
      <c r="D1018" s="13" t="e">
        <f>+VLOOKUP(F1018,[1]Ban_hang!$E$3:$G$326,3,0)</f>
        <v>#N/A</v>
      </c>
      <c r="E1018" s="13" t="str">
        <f t="shared" si="92"/>
        <v>69332Chân giò heo muối 300g</v>
      </c>
      <c r="F1018" s="9">
        <v>69332</v>
      </c>
      <c r="G1018" s="9" t="s">
        <v>15</v>
      </c>
      <c r="H1018" s="9" t="s">
        <v>27</v>
      </c>
      <c r="I1018" s="8">
        <v>5</v>
      </c>
      <c r="J1018" s="5">
        <v>69759</v>
      </c>
      <c r="K1018" s="5">
        <v>348795</v>
      </c>
      <c r="L1018" s="5">
        <v>0</v>
      </c>
      <c r="M1018" s="5">
        <v>0</v>
      </c>
      <c r="N1018" s="5">
        <f t="shared" si="93"/>
        <v>5</v>
      </c>
      <c r="O1018" s="5">
        <v>0</v>
      </c>
      <c r="P1018" s="5">
        <f t="shared" si="97"/>
        <v>5</v>
      </c>
    </row>
    <row r="1019" spans="1:17" hidden="1" x14ac:dyDescent="0.3">
      <c r="A1019" s="12">
        <v>45246</v>
      </c>
      <c r="B1019" s="13" t="str">
        <f t="shared" si="91"/>
        <v>69332Tai heo muối 200g</v>
      </c>
      <c r="C1019" s="13" t="s">
        <v>320</v>
      </c>
      <c r="D1019" s="13" t="e">
        <f>+VLOOKUP(F1019,[1]Ban_hang!$E$3:$G$326,3,0)</f>
        <v>#N/A</v>
      </c>
      <c r="E1019" s="13" t="str">
        <f t="shared" si="92"/>
        <v>69332Tai heo muối 200g</v>
      </c>
      <c r="F1019" s="9">
        <v>69332</v>
      </c>
      <c r="G1019" s="9" t="s">
        <v>22</v>
      </c>
      <c r="H1019" s="9" t="s">
        <v>27</v>
      </c>
      <c r="I1019" s="8">
        <v>3</v>
      </c>
      <c r="J1019" s="5">
        <v>52815</v>
      </c>
      <c r="K1019" s="5">
        <v>158445</v>
      </c>
      <c r="L1019" s="5">
        <v>0</v>
      </c>
      <c r="M1019" s="5">
        <v>0</v>
      </c>
      <c r="N1019" s="5">
        <f t="shared" si="93"/>
        <v>3</v>
      </c>
      <c r="O1019" s="5">
        <v>0</v>
      </c>
      <c r="P1019" s="5">
        <f t="shared" si="97"/>
        <v>3</v>
      </c>
    </row>
    <row r="1020" spans="1:17" hidden="1" x14ac:dyDescent="0.3">
      <c r="A1020" s="12">
        <v>45246</v>
      </c>
      <c r="B1020" s="13" t="str">
        <f t="shared" si="91"/>
        <v>69332Gà muối 500g</v>
      </c>
      <c r="C1020" s="13" t="s">
        <v>320</v>
      </c>
      <c r="D1020" s="13" t="e">
        <f>+VLOOKUP(F1020,[1]Ban_hang!$E$3:$G$326,3,0)</f>
        <v>#N/A</v>
      </c>
      <c r="E1020" s="13" t="str">
        <f t="shared" si="92"/>
        <v>69332Gà muối 500g</v>
      </c>
      <c r="F1020" s="9">
        <v>69332</v>
      </c>
      <c r="G1020" s="9" t="s">
        <v>16</v>
      </c>
      <c r="H1020" s="9" t="s">
        <v>27</v>
      </c>
      <c r="I1020" s="8">
        <v>3</v>
      </c>
      <c r="J1020" s="5">
        <v>105505</v>
      </c>
      <c r="K1020" s="5">
        <v>316515</v>
      </c>
      <c r="L1020" s="5">
        <v>0</v>
      </c>
      <c r="M1020" s="5">
        <v>0</v>
      </c>
      <c r="N1020" s="5">
        <f t="shared" si="93"/>
        <v>3</v>
      </c>
      <c r="O1020" s="5">
        <v>0</v>
      </c>
      <c r="P1020" s="5">
        <f t="shared" si="97"/>
        <v>3</v>
      </c>
      <c r="Q1020" s="38">
        <v>1</v>
      </c>
    </row>
    <row r="1021" spans="1:17" hidden="1" x14ac:dyDescent="0.3">
      <c r="A1021" s="12">
        <v>45250</v>
      </c>
      <c r="B1021" s="13" t="str">
        <f t="shared" si="91"/>
        <v>69615Gà muối 500g</v>
      </c>
      <c r="C1021" s="13" t="s">
        <v>331</v>
      </c>
      <c r="D1021" s="13" t="e">
        <f>+VLOOKUP(F1021,[1]Ban_hang!$E$3:$G$326,3,0)</f>
        <v>#N/A</v>
      </c>
      <c r="E1021" s="13" t="str">
        <f t="shared" si="92"/>
        <v>69615Gà muối 500g</v>
      </c>
      <c r="F1021" s="9">
        <v>69615</v>
      </c>
      <c r="G1021" s="9" t="s">
        <v>16</v>
      </c>
      <c r="H1021" s="9" t="s">
        <v>27</v>
      </c>
      <c r="I1021" s="8">
        <v>6</v>
      </c>
      <c r="J1021" s="5">
        <v>105505</v>
      </c>
      <c r="K1021" s="5">
        <v>633030</v>
      </c>
      <c r="L1021" s="5">
        <v>0</v>
      </c>
      <c r="M1021" s="5">
        <v>0</v>
      </c>
      <c r="N1021" s="5">
        <f t="shared" si="93"/>
        <v>6</v>
      </c>
      <c r="O1021" s="5">
        <v>0</v>
      </c>
      <c r="P1021" s="5">
        <f t="shared" si="97"/>
        <v>6</v>
      </c>
    </row>
    <row r="1022" spans="1:17" hidden="1" x14ac:dyDescent="0.3">
      <c r="A1022" s="12">
        <v>45250</v>
      </c>
      <c r="B1022" s="13" t="str">
        <f t="shared" si="91"/>
        <v>69615Giò Tai Lưỡi Xào 250g</v>
      </c>
      <c r="C1022" s="13" t="s">
        <v>331</v>
      </c>
      <c r="D1022" s="13" t="e">
        <f>+VLOOKUP(F1022,[1]Ban_hang!$E$3:$G$326,3,0)</f>
        <v>#N/A</v>
      </c>
      <c r="E1022" s="13" t="str">
        <f t="shared" si="92"/>
        <v>69615Giò Tai Lưỡi Xào 250g</v>
      </c>
      <c r="F1022" s="9">
        <v>69615</v>
      </c>
      <c r="G1022" s="9" t="s">
        <v>10</v>
      </c>
      <c r="H1022" s="9" t="s">
        <v>27</v>
      </c>
      <c r="I1022" s="8">
        <v>6</v>
      </c>
      <c r="J1022" s="5">
        <v>47673</v>
      </c>
      <c r="K1022" s="5">
        <v>286038</v>
      </c>
      <c r="L1022" s="5">
        <v>0</v>
      </c>
      <c r="M1022" s="5">
        <v>0</v>
      </c>
      <c r="N1022" s="5">
        <f t="shared" si="93"/>
        <v>6</v>
      </c>
      <c r="O1022" s="5">
        <v>0</v>
      </c>
      <c r="P1022" s="5">
        <f t="shared" si="97"/>
        <v>6</v>
      </c>
    </row>
    <row r="1023" spans="1:17" hidden="1" x14ac:dyDescent="0.3">
      <c r="A1023" s="12">
        <v>45250</v>
      </c>
      <c r="B1023" s="13" t="str">
        <f t="shared" si="91"/>
        <v>69847Gà muối 500g</v>
      </c>
      <c r="C1023" s="13" t="s">
        <v>337</v>
      </c>
      <c r="D1023" s="13" t="e">
        <f>+VLOOKUP(F1023,[1]Ban_hang!$E$3:$G$326,3,0)</f>
        <v>#N/A</v>
      </c>
      <c r="E1023" s="13" t="str">
        <f t="shared" si="92"/>
        <v>69847Gà muối 500g</v>
      </c>
      <c r="F1023" s="9">
        <v>69847</v>
      </c>
      <c r="G1023" s="9" t="s">
        <v>16</v>
      </c>
      <c r="H1023" s="9" t="s">
        <v>27</v>
      </c>
      <c r="I1023" s="8">
        <v>5</v>
      </c>
      <c r="J1023" s="5">
        <v>105505</v>
      </c>
      <c r="K1023" s="5">
        <v>527525</v>
      </c>
      <c r="L1023" s="5">
        <v>0</v>
      </c>
      <c r="M1023" s="5">
        <v>0</v>
      </c>
      <c r="N1023" s="5">
        <f t="shared" si="93"/>
        <v>5</v>
      </c>
      <c r="O1023" s="5">
        <v>0</v>
      </c>
      <c r="P1023" s="5">
        <f t="shared" si="97"/>
        <v>5</v>
      </c>
    </row>
    <row r="1024" spans="1:17" hidden="1" x14ac:dyDescent="0.3">
      <c r="A1024" s="12">
        <v>45250</v>
      </c>
      <c r="B1024" s="13" t="str">
        <f t="shared" si="91"/>
        <v>69847Bắp bò muối 200g</v>
      </c>
      <c r="C1024" s="13" t="s">
        <v>337</v>
      </c>
      <c r="D1024" s="13" t="e">
        <f>+VLOOKUP(F1024,[1]Ban_hang!$E$3:$G$326,3,0)</f>
        <v>#N/A</v>
      </c>
      <c r="E1024" s="13" t="str">
        <f t="shared" si="92"/>
        <v>69847Bắp bò muối 200g</v>
      </c>
      <c r="F1024" s="9">
        <v>69847</v>
      </c>
      <c r="G1024" s="9" t="s">
        <v>17</v>
      </c>
      <c r="H1024" s="9" t="s">
        <v>27</v>
      </c>
      <c r="I1024" s="8">
        <v>3</v>
      </c>
      <c r="J1024" s="5">
        <v>83398</v>
      </c>
      <c r="K1024" s="5">
        <v>250194</v>
      </c>
      <c r="L1024" s="5">
        <v>0</v>
      </c>
      <c r="M1024" s="5">
        <v>0</v>
      </c>
      <c r="N1024" s="5">
        <f t="shared" si="93"/>
        <v>3</v>
      </c>
      <c r="O1024" s="5">
        <v>0</v>
      </c>
      <c r="P1024" s="5">
        <f t="shared" si="97"/>
        <v>3</v>
      </c>
    </row>
    <row r="1025" spans="1:17" hidden="1" x14ac:dyDescent="0.3">
      <c r="A1025" s="12">
        <v>45250</v>
      </c>
      <c r="B1025" s="13" t="str">
        <f t="shared" si="91"/>
        <v>69847Bắp bò muối 300g</v>
      </c>
      <c r="C1025" s="13" t="s">
        <v>337</v>
      </c>
      <c r="D1025" s="13" t="e">
        <f>+VLOOKUP(F1025,[1]Ban_hang!$E$3:$G$326,3,0)</f>
        <v>#N/A</v>
      </c>
      <c r="E1025" s="13" t="str">
        <f t="shared" si="92"/>
        <v>69847Bắp bò muối 300g</v>
      </c>
      <c r="F1025" s="9">
        <v>69847</v>
      </c>
      <c r="G1025" s="9" t="s">
        <v>8</v>
      </c>
      <c r="H1025" s="9" t="s">
        <v>27</v>
      </c>
      <c r="I1025" s="8">
        <v>3</v>
      </c>
      <c r="J1025" s="5">
        <v>124376</v>
      </c>
      <c r="K1025" s="5">
        <v>373128</v>
      </c>
      <c r="L1025" s="5">
        <v>0</v>
      </c>
      <c r="M1025" s="5">
        <v>0</v>
      </c>
      <c r="N1025" s="5">
        <f t="shared" si="93"/>
        <v>3</v>
      </c>
      <c r="O1025" s="5">
        <v>0</v>
      </c>
      <c r="P1025" s="5">
        <f t="shared" si="97"/>
        <v>3</v>
      </c>
    </row>
    <row r="1026" spans="1:17" hidden="1" x14ac:dyDescent="0.3">
      <c r="A1026" s="12">
        <v>45250</v>
      </c>
      <c r="B1026" s="13" t="str">
        <f t="shared" si="91"/>
        <v>69847Mọc Nấm Hương 250g</v>
      </c>
      <c r="C1026" s="13" t="s">
        <v>337</v>
      </c>
      <c r="D1026" s="13" t="e">
        <f>+VLOOKUP(F1026,[1]Ban_hang!$E$3:$G$326,3,0)</f>
        <v>#N/A</v>
      </c>
      <c r="E1026" s="13" t="str">
        <f t="shared" si="92"/>
        <v>69847Mọc Nấm Hương 250g</v>
      </c>
      <c r="F1026" s="9">
        <v>69847</v>
      </c>
      <c r="G1026" s="9" t="s">
        <v>6</v>
      </c>
      <c r="H1026" s="9" t="s">
        <v>27</v>
      </c>
      <c r="I1026" s="8">
        <v>3</v>
      </c>
      <c r="J1026" s="5">
        <v>43700</v>
      </c>
      <c r="K1026" s="5">
        <v>131100</v>
      </c>
      <c r="L1026" s="5">
        <v>0</v>
      </c>
      <c r="M1026" s="5">
        <v>0</v>
      </c>
      <c r="N1026" s="5">
        <f t="shared" si="93"/>
        <v>3</v>
      </c>
      <c r="O1026" s="5">
        <v>0</v>
      </c>
      <c r="P1026" s="5">
        <f t="shared" si="97"/>
        <v>3</v>
      </c>
    </row>
    <row r="1027" spans="1:17" hidden="1" x14ac:dyDescent="0.3">
      <c r="A1027" s="12">
        <v>45251</v>
      </c>
      <c r="B1027" s="13" t="str">
        <f t="shared" si="91"/>
        <v>69981Chân giò heo muối 300g</v>
      </c>
      <c r="C1027" s="13" t="s">
        <v>309</v>
      </c>
      <c r="D1027" s="13" t="e">
        <f>+VLOOKUP(F1027,[1]Ban_hang!$E$3:$G$326,3,0)</f>
        <v>#N/A</v>
      </c>
      <c r="E1027" s="13" t="str">
        <f t="shared" si="92"/>
        <v>69981Chân giò heo muối 300g</v>
      </c>
      <c r="F1027" s="9">
        <v>69981</v>
      </c>
      <c r="G1027" s="9" t="s">
        <v>15</v>
      </c>
      <c r="H1027" s="9" t="s">
        <v>27</v>
      </c>
      <c r="I1027" s="8">
        <v>10</v>
      </c>
      <c r="J1027" s="5">
        <v>69759</v>
      </c>
      <c r="K1027" s="5">
        <v>697590</v>
      </c>
      <c r="L1027" s="5">
        <v>0</v>
      </c>
      <c r="M1027" s="5">
        <v>0</v>
      </c>
      <c r="N1027" s="5">
        <f t="shared" si="93"/>
        <v>10</v>
      </c>
      <c r="O1027" s="5">
        <v>0</v>
      </c>
      <c r="P1027" s="5">
        <f t="shared" si="97"/>
        <v>10</v>
      </c>
    </row>
    <row r="1028" spans="1:17" hidden="1" x14ac:dyDescent="0.3">
      <c r="A1028" s="12">
        <v>45251</v>
      </c>
      <c r="B1028" s="13" t="str">
        <f t="shared" si="91"/>
        <v>69981Chân giò heo muối 500g</v>
      </c>
      <c r="C1028" s="13" t="s">
        <v>309</v>
      </c>
      <c r="D1028" s="13" t="e">
        <f>+VLOOKUP(F1028,[1]Ban_hang!$E$3:$G$326,3,0)</f>
        <v>#N/A</v>
      </c>
      <c r="E1028" s="13" t="str">
        <f t="shared" si="92"/>
        <v>69981Chân giò heo muối 500g</v>
      </c>
      <c r="F1028" s="9">
        <v>69981</v>
      </c>
      <c r="G1028" s="9" t="s">
        <v>14</v>
      </c>
      <c r="H1028" s="9" t="s">
        <v>27</v>
      </c>
      <c r="I1028" s="8">
        <v>10</v>
      </c>
      <c r="J1028" s="5">
        <v>113113</v>
      </c>
      <c r="K1028" s="5">
        <v>1131130</v>
      </c>
      <c r="L1028" s="5">
        <v>0</v>
      </c>
      <c r="M1028" s="5">
        <v>0</v>
      </c>
      <c r="N1028" s="5">
        <f t="shared" si="93"/>
        <v>10</v>
      </c>
      <c r="O1028" s="5">
        <v>0</v>
      </c>
      <c r="P1028" s="5">
        <f t="shared" si="97"/>
        <v>10</v>
      </c>
    </row>
    <row r="1029" spans="1:17" hidden="1" x14ac:dyDescent="0.3">
      <c r="A1029" s="12">
        <v>45251</v>
      </c>
      <c r="B1029" s="13" t="str">
        <f t="shared" ref="B1029:B1039" si="98">+F1029&amp;G1029</f>
        <v>69981Gà muối 500g</v>
      </c>
      <c r="C1029" s="13" t="s">
        <v>309</v>
      </c>
      <c r="D1029" s="13" t="e">
        <f>+VLOOKUP(F1029,[1]Ban_hang!$E$3:$G$326,3,0)</f>
        <v>#N/A</v>
      </c>
      <c r="E1029" s="13" t="str">
        <f t="shared" si="92"/>
        <v>69981Gà muối 500g</v>
      </c>
      <c r="F1029" s="9">
        <v>69981</v>
      </c>
      <c r="G1029" s="9" t="s">
        <v>16</v>
      </c>
      <c r="H1029" s="9" t="s">
        <v>27</v>
      </c>
      <c r="I1029" s="8">
        <v>5</v>
      </c>
      <c r="J1029" s="5">
        <v>105505</v>
      </c>
      <c r="K1029" s="5">
        <v>527525</v>
      </c>
      <c r="L1029" s="5">
        <v>0</v>
      </c>
      <c r="M1029" s="5">
        <v>0</v>
      </c>
      <c r="N1029" s="5">
        <f t="shared" si="93"/>
        <v>5</v>
      </c>
      <c r="O1029" s="5">
        <v>0</v>
      </c>
      <c r="P1029" s="5">
        <f t="shared" si="97"/>
        <v>5</v>
      </c>
    </row>
    <row r="1030" spans="1:17" hidden="1" x14ac:dyDescent="0.3">
      <c r="A1030" s="12">
        <v>45251</v>
      </c>
      <c r="B1030" s="13" t="str">
        <f t="shared" si="98"/>
        <v>69981Bắp bò muối 300g</v>
      </c>
      <c r="C1030" s="13" t="s">
        <v>309</v>
      </c>
      <c r="D1030" s="13" t="e">
        <f>+VLOOKUP(F1030,[1]Ban_hang!$E$3:$G$326,3,0)</f>
        <v>#N/A</v>
      </c>
      <c r="E1030" s="13" t="str">
        <f t="shared" ref="E1030:E1039" si="99">+F1030&amp;G1030</f>
        <v>69981Bắp bò muối 300g</v>
      </c>
      <c r="F1030" s="9">
        <v>69981</v>
      </c>
      <c r="G1030" s="9" t="s">
        <v>8</v>
      </c>
      <c r="H1030" s="9" t="s">
        <v>27</v>
      </c>
      <c r="I1030" s="8">
        <v>10</v>
      </c>
      <c r="J1030" s="5">
        <v>124376</v>
      </c>
      <c r="K1030" s="5">
        <v>1243760</v>
      </c>
      <c r="L1030" s="5">
        <v>0</v>
      </c>
      <c r="M1030" s="5">
        <v>0</v>
      </c>
      <c r="N1030" s="5">
        <f t="shared" ref="N1030:N1039" si="100">+I1030-M1030</f>
        <v>10</v>
      </c>
      <c r="O1030" s="5">
        <v>0</v>
      </c>
      <c r="P1030" s="5">
        <f t="shared" si="97"/>
        <v>10</v>
      </c>
    </row>
    <row r="1031" spans="1:17" hidden="1" x14ac:dyDescent="0.3">
      <c r="A1031" s="12">
        <v>45251</v>
      </c>
      <c r="B1031" s="13" t="str">
        <f t="shared" si="98"/>
        <v>69981Giò Tai Lưỡi Xào 250g</v>
      </c>
      <c r="C1031" s="13" t="s">
        <v>309</v>
      </c>
      <c r="D1031" s="13" t="e">
        <f>+VLOOKUP(F1031,[1]Ban_hang!$E$3:$G$326,3,0)</f>
        <v>#N/A</v>
      </c>
      <c r="E1031" s="13" t="str">
        <f t="shared" si="99"/>
        <v>69981Giò Tai Lưỡi Xào 250g</v>
      </c>
      <c r="F1031" s="9">
        <v>69981</v>
      </c>
      <c r="G1031" s="9" t="s">
        <v>10</v>
      </c>
      <c r="H1031" s="9" t="s">
        <v>27</v>
      </c>
      <c r="I1031" s="8">
        <v>10</v>
      </c>
      <c r="J1031" s="5">
        <v>47673</v>
      </c>
      <c r="K1031" s="5">
        <v>476730</v>
      </c>
      <c r="L1031" s="5">
        <v>0</v>
      </c>
      <c r="M1031" s="5">
        <v>0</v>
      </c>
      <c r="N1031" s="5">
        <f t="shared" si="100"/>
        <v>10</v>
      </c>
      <c r="O1031" s="5">
        <v>0</v>
      </c>
      <c r="P1031" s="5">
        <f t="shared" si="97"/>
        <v>10</v>
      </c>
    </row>
    <row r="1032" spans="1:17" hidden="1" x14ac:dyDescent="0.3">
      <c r="A1032" s="12">
        <v>45251</v>
      </c>
      <c r="B1032" s="13" t="str">
        <f t="shared" si="98"/>
        <v>69981Mọc Nấm Hương 250g</v>
      </c>
      <c r="C1032" s="13" t="s">
        <v>309</v>
      </c>
      <c r="D1032" s="13" t="e">
        <f>+VLOOKUP(F1032,[1]Ban_hang!$E$3:$G$326,3,0)</f>
        <v>#N/A</v>
      </c>
      <c r="E1032" s="13" t="str">
        <f t="shared" si="99"/>
        <v>69981Mọc Nấm Hương 250g</v>
      </c>
      <c r="F1032" s="9">
        <v>69981</v>
      </c>
      <c r="G1032" s="9" t="s">
        <v>6</v>
      </c>
      <c r="H1032" s="9" t="s">
        <v>27</v>
      </c>
      <c r="I1032" s="8">
        <v>5</v>
      </c>
      <c r="J1032" s="5">
        <v>43700</v>
      </c>
      <c r="K1032" s="5">
        <v>218500</v>
      </c>
      <c r="L1032" s="5">
        <v>0</v>
      </c>
      <c r="M1032" s="5">
        <v>0</v>
      </c>
      <c r="N1032" s="5">
        <f t="shared" si="100"/>
        <v>5</v>
      </c>
      <c r="O1032" s="5">
        <v>0</v>
      </c>
      <c r="P1032" s="5">
        <f t="shared" si="97"/>
        <v>5</v>
      </c>
    </row>
    <row r="1033" spans="1:17" hidden="1" x14ac:dyDescent="0.3">
      <c r="A1033" s="12">
        <v>45251</v>
      </c>
      <c r="B1033" s="13" t="str">
        <f t="shared" si="98"/>
        <v>70009Chân giò heo muối 300g</v>
      </c>
      <c r="C1033" s="13" t="s">
        <v>305</v>
      </c>
      <c r="D1033" s="13" t="e">
        <f>+VLOOKUP(F1033,[1]Ban_hang!$E$3:$G$326,3,0)</f>
        <v>#N/A</v>
      </c>
      <c r="E1033" s="13" t="str">
        <f t="shared" si="99"/>
        <v>70009Chân giò heo muối 300g</v>
      </c>
      <c r="F1033" s="9">
        <v>70009</v>
      </c>
      <c r="G1033" s="9" t="s">
        <v>15</v>
      </c>
      <c r="H1033" s="9" t="s">
        <v>27</v>
      </c>
      <c r="I1033" s="8">
        <v>5</v>
      </c>
      <c r="J1033" s="5">
        <v>69759</v>
      </c>
      <c r="K1033" s="5">
        <v>348795</v>
      </c>
      <c r="L1033" s="5">
        <v>0</v>
      </c>
      <c r="M1033" s="5">
        <v>0</v>
      </c>
      <c r="N1033" s="5">
        <f t="shared" si="100"/>
        <v>5</v>
      </c>
      <c r="O1033" s="5">
        <v>0</v>
      </c>
      <c r="P1033" s="5">
        <f t="shared" si="97"/>
        <v>5</v>
      </c>
      <c r="Q1033" s="38">
        <v>1</v>
      </c>
    </row>
    <row r="1034" spans="1:17" hidden="1" x14ac:dyDescent="0.3">
      <c r="A1034" s="12">
        <v>45251</v>
      </c>
      <c r="B1034" s="13" t="str">
        <f t="shared" si="98"/>
        <v>70009Gà muối 500g</v>
      </c>
      <c r="C1034" s="13" t="s">
        <v>305</v>
      </c>
      <c r="D1034" s="13" t="e">
        <f>+VLOOKUP(F1034,[1]Ban_hang!$E$3:$G$326,3,0)</f>
        <v>#N/A</v>
      </c>
      <c r="E1034" s="13" t="str">
        <f t="shared" si="99"/>
        <v>70009Gà muối 500g</v>
      </c>
      <c r="F1034" s="9">
        <v>70009</v>
      </c>
      <c r="G1034" s="9" t="s">
        <v>16</v>
      </c>
      <c r="H1034" s="9" t="s">
        <v>27</v>
      </c>
      <c r="I1034" s="8">
        <v>5</v>
      </c>
      <c r="J1034" s="5">
        <v>105505</v>
      </c>
      <c r="K1034" s="5">
        <v>527525</v>
      </c>
      <c r="L1034" s="5">
        <v>0</v>
      </c>
      <c r="M1034" s="5">
        <v>0</v>
      </c>
      <c r="N1034" s="5">
        <f t="shared" si="100"/>
        <v>5</v>
      </c>
      <c r="O1034" s="5">
        <v>0</v>
      </c>
      <c r="P1034" s="5">
        <f t="shared" si="97"/>
        <v>5</v>
      </c>
      <c r="Q1034" s="38">
        <v>1</v>
      </c>
    </row>
    <row r="1035" spans="1:17" hidden="1" x14ac:dyDescent="0.3">
      <c r="A1035" s="12">
        <v>45251</v>
      </c>
      <c r="B1035" s="13" t="str">
        <f t="shared" si="98"/>
        <v>70009Giò Tai Lưỡi Xào 250g</v>
      </c>
      <c r="C1035" s="13" t="s">
        <v>305</v>
      </c>
      <c r="D1035" s="13" t="e">
        <f>+VLOOKUP(F1035,[1]Ban_hang!$E$3:$G$326,3,0)</f>
        <v>#N/A</v>
      </c>
      <c r="E1035" s="13" t="str">
        <f t="shared" si="99"/>
        <v>70009Giò Tai Lưỡi Xào 250g</v>
      </c>
      <c r="F1035" s="9">
        <v>70009</v>
      </c>
      <c r="G1035" s="9" t="s">
        <v>10</v>
      </c>
      <c r="H1035" s="9" t="s">
        <v>27</v>
      </c>
      <c r="I1035" s="8">
        <v>5</v>
      </c>
      <c r="J1035" s="5">
        <v>47673</v>
      </c>
      <c r="K1035" s="5">
        <v>238365</v>
      </c>
      <c r="L1035" s="5">
        <v>0</v>
      </c>
      <c r="M1035" s="5">
        <v>0</v>
      </c>
      <c r="N1035" s="5">
        <f t="shared" si="100"/>
        <v>5</v>
      </c>
      <c r="O1035" s="5">
        <v>0</v>
      </c>
      <c r="P1035" s="5">
        <f t="shared" si="97"/>
        <v>5</v>
      </c>
    </row>
    <row r="1036" spans="1:17" hidden="1" x14ac:dyDescent="0.3">
      <c r="A1036" s="12">
        <v>45251</v>
      </c>
      <c r="B1036" s="13" t="str">
        <f t="shared" si="98"/>
        <v>70009Mọc Nấm Hương 250g</v>
      </c>
      <c r="C1036" s="13" t="s">
        <v>305</v>
      </c>
      <c r="D1036" s="13" t="e">
        <f>+VLOOKUP(F1036,[1]Ban_hang!$E$3:$G$326,3,0)</f>
        <v>#N/A</v>
      </c>
      <c r="E1036" s="13" t="str">
        <f t="shared" si="99"/>
        <v>70009Mọc Nấm Hương 250g</v>
      </c>
      <c r="F1036" s="9">
        <v>70009</v>
      </c>
      <c r="G1036" s="9" t="s">
        <v>6</v>
      </c>
      <c r="H1036" s="9" t="s">
        <v>27</v>
      </c>
      <c r="I1036" s="8">
        <v>3</v>
      </c>
      <c r="J1036" s="5">
        <v>43700</v>
      </c>
      <c r="K1036" s="5">
        <v>131100</v>
      </c>
      <c r="L1036" s="5">
        <v>0</v>
      </c>
      <c r="M1036" s="5">
        <v>0</v>
      </c>
      <c r="N1036" s="5">
        <f t="shared" si="100"/>
        <v>3</v>
      </c>
      <c r="O1036" s="5">
        <v>0</v>
      </c>
      <c r="P1036" s="5">
        <f t="shared" si="97"/>
        <v>3</v>
      </c>
    </row>
    <row r="1037" spans="1:17" hidden="1" x14ac:dyDescent="0.3">
      <c r="A1037" s="12">
        <v>45253</v>
      </c>
      <c r="B1037" s="13" t="str">
        <f t="shared" si="98"/>
        <v>70149Chân giò heo muối 300g</v>
      </c>
      <c r="C1037" s="13" t="s">
        <v>310</v>
      </c>
      <c r="D1037" s="13" t="e">
        <f>+VLOOKUP(F1037,[1]Ban_hang!$E$3:$G$326,3,0)</f>
        <v>#N/A</v>
      </c>
      <c r="E1037" s="13" t="str">
        <f t="shared" si="99"/>
        <v>70149Chân giò heo muối 300g</v>
      </c>
      <c r="F1037" s="9">
        <v>70149</v>
      </c>
      <c r="G1037" s="9" t="s">
        <v>15</v>
      </c>
      <c r="H1037" s="9" t="s">
        <v>27</v>
      </c>
      <c r="I1037" s="8">
        <v>5</v>
      </c>
      <c r="J1037" s="5">
        <v>69759</v>
      </c>
      <c r="K1037" s="5">
        <v>348795</v>
      </c>
      <c r="L1037" s="5">
        <v>0</v>
      </c>
      <c r="M1037" s="5">
        <v>0</v>
      </c>
      <c r="N1037" s="5">
        <f t="shared" si="100"/>
        <v>5</v>
      </c>
      <c r="O1037" s="5">
        <v>0</v>
      </c>
      <c r="P1037" s="5">
        <f t="shared" si="97"/>
        <v>5</v>
      </c>
    </row>
    <row r="1038" spans="1:17" hidden="1" x14ac:dyDescent="0.3">
      <c r="A1038" s="12">
        <v>45253</v>
      </c>
      <c r="B1038" s="13" t="str">
        <f t="shared" si="98"/>
        <v>70149Gà muối 500g</v>
      </c>
      <c r="C1038" s="13" t="s">
        <v>310</v>
      </c>
      <c r="D1038" s="13" t="e">
        <f>+VLOOKUP(F1038,[1]Ban_hang!$E$3:$G$326,3,0)</f>
        <v>#N/A</v>
      </c>
      <c r="E1038" s="13" t="str">
        <f t="shared" si="99"/>
        <v>70149Gà muối 500g</v>
      </c>
      <c r="F1038" s="9">
        <v>70149</v>
      </c>
      <c r="G1038" s="9" t="s">
        <v>16</v>
      </c>
      <c r="H1038" s="9" t="s">
        <v>27</v>
      </c>
      <c r="I1038" s="8">
        <v>5</v>
      </c>
      <c r="J1038" s="5">
        <v>105505</v>
      </c>
      <c r="K1038" s="5">
        <v>527525</v>
      </c>
      <c r="L1038" s="5">
        <v>0</v>
      </c>
      <c r="M1038" s="5">
        <v>0</v>
      </c>
      <c r="N1038" s="5">
        <f t="shared" si="100"/>
        <v>5</v>
      </c>
      <c r="O1038" s="5">
        <v>0</v>
      </c>
      <c r="P1038" s="5">
        <f t="shared" si="97"/>
        <v>5</v>
      </c>
    </row>
    <row r="1039" spans="1:17" hidden="1" x14ac:dyDescent="0.3">
      <c r="A1039" s="12">
        <v>45253</v>
      </c>
      <c r="B1039" s="13" t="str">
        <f t="shared" si="98"/>
        <v>70149Mọc Nấm Hương 250g</v>
      </c>
      <c r="C1039" s="13" t="s">
        <v>310</v>
      </c>
      <c r="D1039" s="13" t="e">
        <f>+VLOOKUP(F1039,[1]Ban_hang!$E$3:$G$326,3,0)</f>
        <v>#N/A</v>
      </c>
      <c r="E1039" s="13" t="str">
        <f t="shared" si="99"/>
        <v>70149Mọc Nấm Hương 250g</v>
      </c>
      <c r="F1039" s="9">
        <v>70149</v>
      </c>
      <c r="G1039" s="9" t="s">
        <v>6</v>
      </c>
      <c r="H1039" s="9" t="s">
        <v>27</v>
      </c>
      <c r="I1039" s="8">
        <v>5</v>
      </c>
      <c r="J1039" s="5">
        <v>43700</v>
      </c>
      <c r="K1039" s="5">
        <v>218500</v>
      </c>
      <c r="L1039" s="5">
        <v>0</v>
      </c>
      <c r="M1039" s="5">
        <v>0</v>
      </c>
      <c r="N1039" s="5">
        <f t="shared" si="100"/>
        <v>5</v>
      </c>
      <c r="O1039" s="5">
        <v>0</v>
      </c>
      <c r="P1039" s="5">
        <f t="shared" si="97"/>
        <v>5</v>
      </c>
    </row>
    <row r="1044" spans="4:7" x14ac:dyDescent="0.3">
      <c r="D1044">
        <v>1</v>
      </c>
    </row>
    <row r="1045" spans="4:7" x14ac:dyDescent="0.3">
      <c r="D1045">
        <v>1</v>
      </c>
      <c r="F1045">
        <v>1</v>
      </c>
      <c r="G1045">
        <f>+COUNTIF(D$1044:D$1080,F1045)</f>
        <v>19</v>
      </c>
    </row>
    <row r="1046" spans="4:7" x14ac:dyDescent="0.3">
      <c r="D1046">
        <v>3</v>
      </c>
      <c r="F1046">
        <v>2</v>
      </c>
      <c r="G1046">
        <f t="shared" ref="G1046:G1048" si="101">+COUNTIF(D$1044:D$1080,F1046)</f>
        <v>11</v>
      </c>
    </row>
    <row r="1047" spans="4:7" x14ac:dyDescent="0.3">
      <c r="D1047">
        <v>1</v>
      </c>
      <c r="F1047">
        <v>3</v>
      </c>
      <c r="G1047">
        <f t="shared" si="101"/>
        <v>6</v>
      </c>
    </row>
    <row r="1048" spans="4:7" x14ac:dyDescent="0.3">
      <c r="D1048">
        <v>1</v>
      </c>
      <c r="F1048">
        <v>5</v>
      </c>
      <c r="G1048">
        <f t="shared" si="101"/>
        <v>1</v>
      </c>
    </row>
    <row r="1049" spans="4:7" x14ac:dyDescent="0.3">
      <c r="D1049">
        <v>1</v>
      </c>
    </row>
    <row r="1050" spans="4:7" x14ac:dyDescent="0.3">
      <c r="D1050">
        <v>2</v>
      </c>
    </row>
    <row r="1051" spans="4:7" x14ac:dyDescent="0.3">
      <c r="D1051">
        <v>2</v>
      </c>
    </row>
    <row r="1052" spans="4:7" x14ac:dyDescent="0.3">
      <c r="D1052">
        <v>1</v>
      </c>
    </row>
    <row r="1053" spans="4:7" x14ac:dyDescent="0.3">
      <c r="D1053">
        <v>5</v>
      </c>
    </row>
    <row r="1054" spans="4:7" x14ac:dyDescent="0.3">
      <c r="D1054">
        <v>3</v>
      </c>
    </row>
    <row r="1055" spans="4:7" x14ac:dyDescent="0.3">
      <c r="D1055">
        <v>1</v>
      </c>
    </row>
    <row r="1056" spans="4:7" x14ac:dyDescent="0.3">
      <c r="D1056">
        <v>3</v>
      </c>
    </row>
    <row r="1057" spans="4:4" x14ac:dyDescent="0.3">
      <c r="D1057">
        <v>2</v>
      </c>
    </row>
    <row r="1058" spans="4:4" x14ac:dyDescent="0.3">
      <c r="D1058">
        <v>2</v>
      </c>
    </row>
    <row r="1059" spans="4:4" x14ac:dyDescent="0.3">
      <c r="D1059">
        <v>2</v>
      </c>
    </row>
    <row r="1060" spans="4:4" x14ac:dyDescent="0.3">
      <c r="D1060">
        <v>1</v>
      </c>
    </row>
    <row r="1061" spans="4:4" x14ac:dyDescent="0.3">
      <c r="D1061">
        <v>1</v>
      </c>
    </row>
    <row r="1062" spans="4:4" x14ac:dyDescent="0.3">
      <c r="D1062">
        <v>2</v>
      </c>
    </row>
    <row r="1063" spans="4:4" x14ac:dyDescent="0.3">
      <c r="D1063">
        <v>1</v>
      </c>
    </row>
    <row r="1064" spans="4:4" x14ac:dyDescent="0.3">
      <c r="D1064">
        <v>1</v>
      </c>
    </row>
    <row r="1065" spans="4:4" x14ac:dyDescent="0.3">
      <c r="D1065">
        <v>2</v>
      </c>
    </row>
    <row r="1066" spans="4:4" x14ac:dyDescent="0.3">
      <c r="D1066">
        <v>2</v>
      </c>
    </row>
    <row r="1067" spans="4:4" x14ac:dyDescent="0.3">
      <c r="D1067">
        <v>3</v>
      </c>
    </row>
    <row r="1068" spans="4:4" x14ac:dyDescent="0.3">
      <c r="D1068">
        <v>3</v>
      </c>
    </row>
    <row r="1069" spans="4:4" x14ac:dyDescent="0.3">
      <c r="D1069">
        <v>1</v>
      </c>
    </row>
    <row r="1070" spans="4:4" x14ac:dyDescent="0.3">
      <c r="D1070">
        <v>2</v>
      </c>
    </row>
    <row r="1071" spans="4:4" x14ac:dyDescent="0.3">
      <c r="D1071">
        <v>3</v>
      </c>
    </row>
    <row r="1072" spans="4:4" x14ac:dyDescent="0.3">
      <c r="D1072">
        <v>1</v>
      </c>
    </row>
    <row r="1073" spans="4:4" x14ac:dyDescent="0.3">
      <c r="D1073">
        <v>1</v>
      </c>
    </row>
    <row r="1074" spans="4:4" x14ac:dyDescent="0.3">
      <c r="D1074">
        <v>2</v>
      </c>
    </row>
    <row r="1075" spans="4:4" x14ac:dyDescent="0.3">
      <c r="D1075">
        <v>2</v>
      </c>
    </row>
    <row r="1076" spans="4:4" x14ac:dyDescent="0.3">
      <c r="D1076">
        <v>1</v>
      </c>
    </row>
    <row r="1077" spans="4:4" x14ac:dyDescent="0.3">
      <c r="D1077">
        <v>1</v>
      </c>
    </row>
    <row r="1078" spans="4:4" x14ac:dyDescent="0.3">
      <c r="D1078">
        <v>1</v>
      </c>
    </row>
    <row r="1079" spans="4:4" x14ac:dyDescent="0.3">
      <c r="D1079">
        <v>1</v>
      </c>
    </row>
    <row r="1080" spans="4:4" x14ac:dyDescent="0.3">
      <c r="D1080">
        <v>1</v>
      </c>
    </row>
  </sheetData>
  <autoFilter ref="A4:R1039" xr:uid="{00000000-0001-0000-0000-000000000000}">
    <filterColumn colId="2">
      <filters>
        <filter val="brg12771"/>
      </filters>
    </filterColumn>
  </autoFilter>
  <mergeCells count="4">
    <mergeCell ref="A1:N1"/>
    <mergeCell ref="A2:N2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AE122-03A4-4EDD-9BBF-40AE3B635025}">
  <dimension ref="A1:B339"/>
  <sheetViews>
    <sheetView topLeftCell="A226" workbookViewId="0">
      <selection activeCell="A339" sqref="A1:A339"/>
    </sheetView>
  </sheetViews>
  <sheetFormatPr defaultRowHeight="15.05" x14ac:dyDescent="0.3"/>
  <sheetData>
    <row r="1" spans="1:2" x14ac:dyDescent="0.3">
      <c r="A1" s="37">
        <v>39277</v>
      </c>
      <c r="B1" s="37" t="s">
        <v>303</v>
      </c>
    </row>
    <row r="2" spans="1:2" x14ac:dyDescent="0.3">
      <c r="A2" s="37">
        <v>39313</v>
      </c>
      <c r="B2" s="37" t="s">
        <v>304</v>
      </c>
    </row>
    <row r="3" spans="1:2" x14ac:dyDescent="0.3">
      <c r="A3" s="37">
        <v>39424</v>
      </c>
      <c r="B3" s="37" t="s">
        <v>305</v>
      </c>
    </row>
    <row r="4" spans="1:2" x14ac:dyDescent="0.3">
      <c r="A4" s="37">
        <v>39422</v>
      </c>
      <c r="B4" s="37" t="s">
        <v>306</v>
      </c>
    </row>
    <row r="5" spans="1:2" x14ac:dyDescent="0.3">
      <c r="A5" s="37">
        <v>39378</v>
      </c>
      <c r="B5" s="37" t="s">
        <v>307</v>
      </c>
    </row>
    <row r="6" spans="1:2" x14ac:dyDescent="0.3">
      <c r="A6" s="37">
        <v>39438</v>
      </c>
      <c r="B6" s="37" t="s">
        <v>308</v>
      </c>
    </row>
    <row r="7" spans="1:2" x14ac:dyDescent="0.3">
      <c r="A7" s="37">
        <v>39559</v>
      </c>
      <c r="B7" s="37" t="s">
        <v>309</v>
      </c>
    </row>
    <row r="8" spans="1:2" x14ac:dyDescent="0.3">
      <c r="A8" s="37">
        <v>39558</v>
      </c>
      <c r="B8" s="37" t="s">
        <v>310</v>
      </c>
    </row>
    <row r="9" spans="1:2" x14ac:dyDescent="0.3">
      <c r="A9" s="37">
        <v>40708</v>
      </c>
      <c r="B9" s="37" t="s">
        <v>303</v>
      </c>
    </row>
    <row r="10" spans="1:2" x14ac:dyDescent="0.3">
      <c r="A10" s="37">
        <v>40798</v>
      </c>
      <c r="B10" s="37" t="s">
        <v>311</v>
      </c>
    </row>
    <row r="11" spans="1:2" x14ac:dyDescent="0.3">
      <c r="A11" s="37">
        <v>40643</v>
      </c>
      <c r="B11" s="37" t="s">
        <v>312</v>
      </c>
    </row>
    <row r="12" spans="1:2" x14ac:dyDescent="0.3">
      <c r="A12" s="37">
        <v>40870</v>
      </c>
      <c r="B12" s="37" t="s">
        <v>313</v>
      </c>
    </row>
    <row r="13" spans="1:2" x14ac:dyDescent="0.3">
      <c r="A13" s="37">
        <v>40869</v>
      </c>
      <c r="B13" s="37" t="s">
        <v>314</v>
      </c>
    </row>
    <row r="14" spans="1:2" x14ac:dyDescent="0.3">
      <c r="A14" s="37">
        <v>40875</v>
      </c>
      <c r="B14" s="37" t="s">
        <v>315</v>
      </c>
    </row>
    <row r="15" spans="1:2" x14ac:dyDescent="0.3">
      <c r="A15" s="37">
        <v>40896</v>
      </c>
      <c r="B15" s="37" t="s">
        <v>316</v>
      </c>
    </row>
    <row r="16" spans="1:2" x14ac:dyDescent="0.3">
      <c r="A16" s="37">
        <v>40876</v>
      </c>
      <c r="B16" s="37" t="s">
        <v>317</v>
      </c>
    </row>
    <row r="17" spans="1:2" x14ac:dyDescent="0.3">
      <c r="A17" s="37">
        <v>40868</v>
      </c>
      <c r="B17" s="37" t="s">
        <v>318</v>
      </c>
    </row>
    <row r="18" spans="1:2" x14ac:dyDescent="0.3">
      <c r="A18" s="37">
        <v>40902</v>
      </c>
      <c r="B18" s="37" t="s">
        <v>319</v>
      </c>
    </row>
    <row r="19" spans="1:2" x14ac:dyDescent="0.3">
      <c r="A19" s="37">
        <v>40867</v>
      </c>
      <c r="B19" s="37" t="s">
        <v>320</v>
      </c>
    </row>
    <row r="20" spans="1:2" x14ac:dyDescent="0.3">
      <c r="A20" s="37">
        <v>40986</v>
      </c>
      <c r="B20" s="37" t="s">
        <v>306</v>
      </c>
    </row>
    <row r="21" spans="1:2" x14ac:dyDescent="0.3">
      <c r="A21" s="37">
        <v>41017</v>
      </c>
      <c r="B21" s="37" t="s">
        <v>321</v>
      </c>
    </row>
    <row r="22" spans="1:2" x14ac:dyDescent="0.3">
      <c r="A22" s="37">
        <v>41105</v>
      </c>
      <c r="B22" s="37" t="s">
        <v>304</v>
      </c>
    </row>
    <row r="23" spans="1:2" x14ac:dyDescent="0.3">
      <c r="A23" s="37">
        <v>41104</v>
      </c>
      <c r="B23" s="37" t="s">
        <v>322</v>
      </c>
    </row>
    <row r="24" spans="1:2" x14ac:dyDescent="0.3">
      <c r="A24" s="37">
        <v>42054</v>
      </c>
      <c r="B24" s="37" t="s">
        <v>323</v>
      </c>
    </row>
    <row r="25" spans="1:2" x14ac:dyDescent="0.3">
      <c r="A25" s="37">
        <v>41772</v>
      </c>
      <c r="B25" s="37" t="s">
        <v>324</v>
      </c>
    </row>
    <row r="26" spans="1:2" x14ac:dyDescent="0.3">
      <c r="A26" s="37">
        <v>41794</v>
      </c>
      <c r="B26" s="37" t="s">
        <v>325</v>
      </c>
    </row>
    <row r="27" spans="1:2" x14ac:dyDescent="0.3">
      <c r="A27" s="37">
        <v>42086</v>
      </c>
      <c r="B27" s="37" t="s">
        <v>303</v>
      </c>
    </row>
    <row r="28" spans="1:2" x14ac:dyDescent="0.3">
      <c r="A28" s="37">
        <v>42251</v>
      </c>
      <c r="B28" s="37" t="s">
        <v>310</v>
      </c>
    </row>
    <row r="29" spans="1:2" x14ac:dyDescent="0.3">
      <c r="A29" s="37">
        <v>42358</v>
      </c>
      <c r="B29" s="37" t="s">
        <v>305</v>
      </c>
    </row>
    <row r="30" spans="1:2" x14ac:dyDescent="0.3">
      <c r="A30" s="37">
        <v>42410</v>
      </c>
      <c r="B30" s="37" t="s">
        <v>326</v>
      </c>
    </row>
    <row r="31" spans="1:2" x14ac:dyDescent="0.3">
      <c r="A31" s="37">
        <v>42409</v>
      </c>
      <c r="B31" s="37" t="s">
        <v>307</v>
      </c>
    </row>
    <row r="32" spans="1:2" x14ac:dyDescent="0.3">
      <c r="A32" s="37">
        <v>42411</v>
      </c>
      <c r="B32" s="37" t="s">
        <v>309</v>
      </c>
    </row>
    <row r="33" spans="1:2" x14ac:dyDescent="0.3">
      <c r="A33" s="37">
        <v>43588</v>
      </c>
      <c r="B33" s="37" t="s">
        <v>310</v>
      </c>
    </row>
    <row r="34" spans="1:2" x14ac:dyDescent="0.3">
      <c r="A34" s="37">
        <v>43601</v>
      </c>
      <c r="B34" s="37" t="s">
        <v>303</v>
      </c>
    </row>
    <row r="35" spans="1:2" x14ac:dyDescent="0.3">
      <c r="A35" s="37">
        <v>43630</v>
      </c>
      <c r="B35" s="37" t="s">
        <v>327</v>
      </c>
    </row>
    <row r="36" spans="1:2" x14ac:dyDescent="0.3">
      <c r="A36" s="37">
        <v>43761</v>
      </c>
      <c r="B36" s="37" t="s">
        <v>311</v>
      </c>
    </row>
    <row r="37" spans="1:2" x14ac:dyDescent="0.3">
      <c r="A37" s="37">
        <v>43757</v>
      </c>
      <c r="B37" s="37" t="s">
        <v>328</v>
      </c>
    </row>
    <row r="38" spans="1:2" x14ac:dyDescent="0.3">
      <c r="A38" s="37">
        <v>43881</v>
      </c>
      <c r="B38" s="37" t="s">
        <v>312</v>
      </c>
    </row>
    <row r="39" spans="1:2" x14ac:dyDescent="0.3">
      <c r="A39" s="37">
        <v>43882</v>
      </c>
      <c r="B39" s="37" t="s">
        <v>329</v>
      </c>
    </row>
    <row r="40" spans="1:2" x14ac:dyDescent="0.3">
      <c r="A40" s="37">
        <v>43826</v>
      </c>
      <c r="B40" s="37" t="s">
        <v>330</v>
      </c>
    </row>
    <row r="41" spans="1:2" x14ac:dyDescent="0.3">
      <c r="A41" s="37">
        <v>43824</v>
      </c>
      <c r="B41" s="37" t="s">
        <v>314</v>
      </c>
    </row>
    <row r="42" spans="1:2" x14ac:dyDescent="0.3">
      <c r="A42" s="37">
        <v>43976</v>
      </c>
      <c r="B42" s="37" t="s">
        <v>304</v>
      </c>
    </row>
    <row r="43" spans="1:2" x14ac:dyDescent="0.3">
      <c r="A43" s="37">
        <v>43977</v>
      </c>
      <c r="B43" s="37" t="s">
        <v>331</v>
      </c>
    </row>
    <row r="44" spans="1:2" x14ac:dyDescent="0.3">
      <c r="A44" s="37">
        <v>43990</v>
      </c>
      <c r="B44" s="37" t="s">
        <v>324</v>
      </c>
    </row>
    <row r="45" spans="1:2" x14ac:dyDescent="0.3">
      <c r="A45" s="37">
        <v>44002</v>
      </c>
      <c r="B45" s="37" t="s">
        <v>306</v>
      </c>
    </row>
    <row r="46" spans="1:2" x14ac:dyDescent="0.3">
      <c r="A46" s="37">
        <v>44059</v>
      </c>
      <c r="B46" s="37" t="s">
        <v>325</v>
      </c>
    </row>
    <row r="47" spans="1:2" x14ac:dyDescent="0.3">
      <c r="A47" s="37">
        <v>45094</v>
      </c>
      <c r="B47" s="37" t="s">
        <v>313</v>
      </c>
    </row>
    <row r="48" spans="1:2" x14ac:dyDescent="0.3">
      <c r="A48" s="37">
        <v>45251</v>
      </c>
      <c r="B48" s="37" t="s">
        <v>323</v>
      </c>
    </row>
    <row r="49" spans="1:2" x14ac:dyDescent="0.3">
      <c r="A49" s="37">
        <v>45301</v>
      </c>
      <c r="B49" s="37" t="s">
        <v>311</v>
      </c>
    </row>
    <row r="50" spans="1:2" x14ac:dyDescent="0.3">
      <c r="A50" s="37">
        <v>45300</v>
      </c>
      <c r="B50" s="37" t="s">
        <v>332</v>
      </c>
    </row>
    <row r="51" spans="1:2" x14ac:dyDescent="0.3">
      <c r="A51" s="37">
        <v>45332</v>
      </c>
      <c r="B51" s="37" t="s">
        <v>303</v>
      </c>
    </row>
    <row r="52" spans="1:2" x14ac:dyDescent="0.3">
      <c r="A52" s="37">
        <v>45383</v>
      </c>
      <c r="B52" s="37" t="s">
        <v>310</v>
      </c>
    </row>
    <row r="53" spans="1:2" x14ac:dyDescent="0.3">
      <c r="A53" s="37">
        <v>45394</v>
      </c>
      <c r="B53" s="37" t="s">
        <v>305</v>
      </c>
    </row>
    <row r="54" spans="1:2" x14ac:dyDescent="0.3">
      <c r="A54" s="37">
        <v>45385</v>
      </c>
      <c r="B54" s="37" t="s">
        <v>333</v>
      </c>
    </row>
    <row r="55" spans="1:2" x14ac:dyDescent="0.3">
      <c r="A55" s="37">
        <v>45445</v>
      </c>
      <c r="B55" s="37" t="s">
        <v>318</v>
      </c>
    </row>
    <row r="56" spans="1:2" x14ac:dyDescent="0.3">
      <c r="A56" s="37">
        <v>45525</v>
      </c>
      <c r="B56" s="37" t="s">
        <v>334</v>
      </c>
    </row>
    <row r="57" spans="1:2" x14ac:dyDescent="0.3">
      <c r="A57" s="37">
        <v>45473</v>
      </c>
      <c r="B57" s="37" t="s">
        <v>335</v>
      </c>
    </row>
    <row r="58" spans="1:2" x14ac:dyDescent="0.3">
      <c r="A58" s="37">
        <v>45746</v>
      </c>
      <c r="B58" s="37" t="s">
        <v>304</v>
      </c>
    </row>
    <row r="59" spans="1:2" x14ac:dyDescent="0.3">
      <c r="A59" s="37">
        <v>46131</v>
      </c>
      <c r="B59" s="37" t="s">
        <v>336</v>
      </c>
    </row>
    <row r="60" spans="1:2" x14ac:dyDescent="0.3">
      <c r="A60" s="37">
        <v>46652</v>
      </c>
      <c r="B60" s="37" t="s">
        <v>332</v>
      </c>
    </row>
    <row r="61" spans="1:2" x14ac:dyDescent="0.3">
      <c r="A61" s="37">
        <v>46769</v>
      </c>
      <c r="B61" s="37" t="s">
        <v>316</v>
      </c>
    </row>
    <row r="62" spans="1:2" x14ac:dyDescent="0.3">
      <c r="A62" s="37">
        <v>46831</v>
      </c>
      <c r="B62" s="37" t="s">
        <v>314</v>
      </c>
    </row>
    <row r="63" spans="1:2" x14ac:dyDescent="0.3">
      <c r="A63" s="37">
        <v>46840</v>
      </c>
      <c r="B63" s="37" t="s">
        <v>303</v>
      </c>
    </row>
    <row r="64" spans="1:2" x14ac:dyDescent="0.3">
      <c r="A64" s="37">
        <v>46843</v>
      </c>
      <c r="B64" s="37" t="s">
        <v>337</v>
      </c>
    </row>
    <row r="65" spans="1:2" x14ac:dyDescent="0.3">
      <c r="A65" s="37">
        <v>46830</v>
      </c>
      <c r="B65" s="37" t="s">
        <v>307</v>
      </c>
    </row>
    <row r="66" spans="1:2" x14ac:dyDescent="0.3">
      <c r="A66" s="37">
        <v>46841</v>
      </c>
      <c r="B66" s="37" t="s">
        <v>328</v>
      </c>
    </row>
    <row r="67" spans="1:2" x14ac:dyDescent="0.3">
      <c r="A67" s="37">
        <v>46839</v>
      </c>
      <c r="B67" s="37" t="s">
        <v>310</v>
      </c>
    </row>
    <row r="68" spans="1:2" x14ac:dyDescent="0.3">
      <c r="A68" s="37">
        <v>46961</v>
      </c>
      <c r="B68" s="37" t="s">
        <v>321</v>
      </c>
    </row>
    <row r="69" spans="1:2" x14ac:dyDescent="0.3">
      <c r="A69" s="37">
        <v>46960</v>
      </c>
      <c r="B69" s="37" t="s">
        <v>322</v>
      </c>
    </row>
    <row r="70" spans="1:2" x14ac:dyDescent="0.3">
      <c r="A70" s="37">
        <v>47039</v>
      </c>
      <c r="B70" s="37" t="s">
        <v>314</v>
      </c>
    </row>
    <row r="71" spans="1:2" x14ac:dyDescent="0.3">
      <c r="A71" s="37">
        <v>46982</v>
      </c>
      <c r="B71" s="37" t="s">
        <v>305</v>
      </c>
    </row>
    <row r="72" spans="1:2" x14ac:dyDescent="0.3">
      <c r="A72" s="37">
        <v>48257</v>
      </c>
      <c r="B72" s="37" t="s">
        <v>304</v>
      </c>
    </row>
    <row r="73" spans="1:2" x14ac:dyDescent="0.3">
      <c r="A73" s="37">
        <v>48325</v>
      </c>
      <c r="B73" s="37" t="s">
        <v>306</v>
      </c>
    </row>
    <row r="74" spans="1:2" x14ac:dyDescent="0.3">
      <c r="A74" s="37">
        <v>48339</v>
      </c>
      <c r="B74" s="37" t="s">
        <v>338</v>
      </c>
    </row>
    <row r="75" spans="1:2" x14ac:dyDescent="0.3">
      <c r="A75" s="37">
        <v>48359</v>
      </c>
      <c r="B75" s="37" t="s">
        <v>317</v>
      </c>
    </row>
    <row r="76" spans="1:2" x14ac:dyDescent="0.3">
      <c r="A76" s="37">
        <v>48368</v>
      </c>
      <c r="B76" s="37" t="s">
        <v>339</v>
      </c>
    </row>
    <row r="77" spans="1:2" x14ac:dyDescent="0.3">
      <c r="A77" s="37">
        <v>48326</v>
      </c>
      <c r="B77" s="37" t="s">
        <v>312</v>
      </c>
    </row>
    <row r="78" spans="1:2" x14ac:dyDescent="0.3">
      <c r="A78" s="37">
        <v>48487</v>
      </c>
      <c r="B78" s="37" t="s">
        <v>303</v>
      </c>
    </row>
    <row r="79" spans="1:2" x14ac:dyDescent="0.3">
      <c r="A79" s="37">
        <v>48473</v>
      </c>
      <c r="B79" s="37" t="s">
        <v>323</v>
      </c>
    </row>
    <row r="80" spans="1:2" x14ac:dyDescent="0.3">
      <c r="A80" s="37">
        <v>48560</v>
      </c>
      <c r="B80" s="37" t="s">
        <v>311</v>
      </c>
    </row>
    <row r="81" spans="1:2" x14ac:dyDescent="0.3">
      <c r="A81" s="37">
        <v>49289</v>
      </c>
      <c r="B81" s="37" t="s">
        <v>321</v>
      </c>
    </row>
    <row r="82" spans="1:2" x14ac:dyDescent="0.3">
      <c r="A82" s="37">
        <v>49606</v>
      </c>
      <c r="B82" s="37" t="s">
        <v>310</v>
      </c>
    </row>
    <row r="83" spans="1:2" x14ac:dyDescent="0.3">
      <c r="A83" s="37">
        <v>49822</v>
      </c>
      <c r="B83" s="37" t="s">
        <v>307</v>
      </c>
    </row>
    <row r="84" spans="1:2" x14ac:dyDescent="0.3">
      <c r="A84" s="37">
        <v>49834</v>
      </c>
      <c r="B84" s="37" t="s">
        <v>305</v>
      </c>
    </row>
    <row r="85" spans="1:2" x14ac:dyDescent="0.3">
      <c r="A85" s="37">
        <v>49853</v>
      </c>
      <c r="B85" s="37" t="s">
        <v>329</v>
      </c>
    </row>
    <row r="86" spans="1:2" x14ac:dyDescent="0.3">
      <c r="A86" s="37">
        <v>49848</v>
      </c>
      <c r="B86" s="37" t="s">
        <v>312</v>
      </c>
    </row>
    <row r="87" spans="1:2" x14ac:dyDescent="0.3">
      <c r="A87" s="37">
        <v>49851</v>
      </c>
      <c r="B87" s="37" t="s">
        <v>340</v>
      </c>
    </row>
    <row r="88" spans="1:2" x14ac:dyDescent="0.3">
      <c r="A88" s="37">
        <v>49835</v>
      </c>
      <c r="B88" s="37" t="s">
        <v>313</v>
      </c>
    </row>
    <row r="89" spans="1:2" x14ac:dyDescent="0.3">
      <c r="A89" s="37">
        <v>49846</v>
      </c>
      <c r="B89" s="37" t="s">
        <v>320</v>
      </c>
    </row>
    <row r="90" spans="1:2" x14ac:dyDescent="0.3">
      <c r="A90" s="37">
        <v>49832</v>
      </c>
      <c r="B90" s="37" t="s">
        <v>309</v>
      </c>
    </row>
    <row r="91" spans="1:2" x14ac:dyDescent="0.3">
      <c r="A91" s="37">
        <v>49833</v>
      </c>
      <c r="B91" s="37" t="s">
        <v>316</v>
      </c>
    </row>
    <row r="92" spans="1:2" x14ac:dyDescent="0.3">
      <c r="A92" s="37">
        <v>49884</v>
      </c>
      <c r="B92" s="37" t="s">
        <v>303</v>
      </c>
    </row>
    <row r="93" spans="1:2" x14ac:dyDescent="0.3">
      <c r="A93" s="37">
        <v>49913</v>
      </c>
      <c r="B93" s="37" t="s">
        <v>330</v>
      </c>
    </row>
    <row r="94" spans="1:2" x14ac:dyDescent="0.3">
      <c r="A94" s="37">
        <v>49918</v>
      </c>
      <c r="B94" s="37" t="s">
        <v>325</v>
      </c>
    </row>
    <row r="95" spans="1:2" x14ac:dyDescent="0.3">
      <c r="A95" s="37">
        <v>50021</v>
      </c>
      <c r="B95" s="37" t="s">
        <v>341</v>
      </c>
    </row>
    <row r="96" spans="1:2" x14ac:dyDescent="0.3">
      <c r="A96" s="37">
        <v>50007</v>
      </c>
      <c r="B96" s="37" t="s">
        <v>342</v>
      </c>
    </row>
    <row r="97" spans="1:2" x14ac:dyDescent="0.3">
      <c r="A97" s="37">
        <v>51181</v>
      </c>
      <c r="B97" s="37" t="s">
        <v>312</v>
      </c>
    </row>
    <row r="98" spans="1:2" x14ac:dyDescent="0.3">
      <c r="A98" s="37">
        <v>51135</v>
      </c>
      <c r="B98" s="37" t="s">
        <v>314</v>
      </c>
    </row>
    <row r="99" spans="1:2" x14ac:dyDescent="0.3">
      <c r="A99" s="37">
        <v>50838</v>
      </c>
      <c r="B99" s="37" t="s">
        <v>321</v>
      </c>
    </row>
    <row r="100" spans="1:2" x14ac:dyDescent="0.3">
      <c r="A100" s="37">
        <v>51180</v>
      </c>
      <c r="B100" s="37" t="s">
        <v>308</v>
      </c>
    </row>
    <row r="101" spans="1:2" x14ac:dyDescent="0.3">
      <c r="A101" s="37">
        <v>51385</v>
      </c>
      <c r="B101" s="37" t="s">
        <v>304</v>
      </c>
    </row>
    <row r="102" spans="1:2" x14ac:dyDescent="0.3">
      <c r="A102" s="37">
        <v>51183</v>
      </c>
      <c r="B102" s="37" t="s">
        <v>303</v>
      </c>
    </row>
    <row r="103" spans="1:2" x14ac:dyDescent="0.3">
      <c r="A103" s="37">
        <v>51377</v>
      </c>
      <c r="B103" s="37" t="s">
        <v>335</v>
      </c>
    </row>
    <row r="104" spans="1:2" x14ac:dyDescent="0.3">
      <c r="A104" s="37">
        <v>51417</v>
      </c>
      <c r="B104" s="37" t="s">
        <v>324</v>
      </c>
    </row>
    <row r="105" spans="1:2" x14ac:dyDescent="0.3">
      <c r="A105" s="37">
        <v>51457</v>
      </c>
      <c r="B105" s="37" t="s">
        <v>307</v>
      </c>
    </row>
    <row r="106" spans="1:2" x14ac:dyDescent="0.3">
      <c r="A106" s="37">
        <v>51496</v>
      </c>
      <c r="B106" s="37" t="s">
        <v>332</v>
      </c>
    </row>
    <row r="107" spans="1:2" x14ac:dyDescent="0.3">
      <c r="A107" s="37">
        <v>51464</v>
      </c>
      <c r="B107" s="37" t="s">
        <v>331</v>
      </c>
    </row>
    <row r="108" spans="1:2" x14ac:dyDescent="0.3">
      <c r="A108" s="37">
        <v>51467</v>
      </c>
      <c r="B108" s="37" t="s">
        <v>311</v>
      </c>
    </row>
    <row r="109" spans="1:2" x14ac:dyDescent="0.3">
      <c r="A109" s="37">
        <v>51463</v>
      </c>
      <c r="B109" s="37" t="s">
        <v>312</v>
      </c>
    </row>
    <row r="110" spans="1:2" x14ac:dyDescent="0.3">
      <c r="A110" s="37">
        <v>51499</v>
      </c>
      <c r="B110" s="37" t="s">
        <v>310</v>
      </c>
    </row>
    <row r="111" spans="1:2" x14ac:dyDescent="0.3">
      <c r="A111" s="37">
        <v>51495</v>
      </c>
      <c r="B111" s="37" t="s">
        <v>319</v>
      </c>
    </row>
    <row r="112" spans="1:2" x14ac:dyDescent="0.3">
      <c r="A112" s="37">
        <v>51501</v>
      </c>
      <c r="B112" s="37" t="s">
        <v>321</v>
      </c>
    </row>
    <row r="113" spans="1:2" x14ac:dyDescent="0.3">
      <c r="A113" s="37">
        <v>51659</v>
      </c>
      <c r="B113" s="37" t="s">
        <v>325</v>
      </c>
    </row>
    <row r="114" spans="1:2" x14ac:dyDescent="0.3">
      <c r="A114" s="37">
        <v>51678</v>
      </c>
      <c r="B114" s="37" t="s">
        <v>330</v>
      </c>
    </row>
    <row r="115" spans="1:2" x14ac:dyDescent="0.3">
      <c r="A115" s="37">
        <v>53073</v>
      </c>
      <c r="B115" s="37" t="s">
        <v>303</v>
      </c>
    </row>
    <row r="116" spans="1:2" x14ac:dyDescent="0.3">
      <c r="A116" s="37">
        <v>53199</v>
      </c>
      <c r="B116" s="37" t="s">
        <v>305</v>
      </c>
    </row>
    <row r="117" spans="1:2" x14ac:dyDescent="0.3">
      <c r="A117" s="37">
        <v>53200</v>
      </c>
      <c r="B117" s="37" t="s">
        <v>313</v>
      </c>
    </row>
    <row r="118" spans="1:2" x14ac:dyDescent="0.3">
      <c r="A118" s="37">
        <v>53323</v>
      </c>
      <c r="B118" s="37" t="s">
        <v>332</v>
      </c>
    </row>
    <row r="119" spans="1:2" x14ac:dyDescent="0.3">
      <c r="A119" s="37">
        <v>53339</v>
      </c>
      <c r="B119" s="37" t="s">
        <v>336</v>
      </c>
    </row>
    <row r="120" spans="1:2" x14ac:dyDescent="0.3">
      <c r="A120" s="37">
        <v>53290</v>
      </c>
      <c r="B120" s="37" t="s">
        <v>330</v>
      </c>
    </row>
    <row r="121" spans="1:2" x14ac:dyDescent="0.3">
      <c r="A121" s="37">
        <v>53335</v>
      </c>
      <c r="B121" s="37" t="s">
        <v>318</v>
      </c>
    </row>
    <row r="122" spans="1:2" x14ac:dyDescent="0.3">
      <c r="A122" s="37">
        <v>53433</v>
      </c>
      <c r="B122" s="37" t="s">
        <v>339</v>
      </c>
    </row>
    <row r="123" spans="1:2" x14ac:dyDescent="0.3">
      <c r="A123" s="37">
        <v>53340</v>
      </c>
      <c r="B123" s="37" t="s">
        <v>309</v>
      </c>
    </row>
    <row r="124" spans="1:2" x14ac:dyDescent="0.3">
      <c r="A124" s="37">
        <v>53419</v>
      </c>
      <c r="B124" s="37" t="s">
        <v>321</v>
      </c>
    </row>
    <row r="125" spans="1:2" x14ac:dyDescent="0.3">
      <c r="A125" s="37">
        <v>53418</v>
      </c>
      <c r="B125" s="37" t="s">
        <v>307</v>
      </c>
    </row>
    <row r="126" spans="1:2" x14ac:dyDescent="0.3">
      <c r="A126" s="37">
        <v>53417</v>
      </c>
      <c r="B126" s="37" t="s">
        <v>314</v>
      </c>
    </row>
    <row r="127" spans="1:2" x14ac:dyDescent="0.3">
      <c r="A127" s="37">
        <v>53403</v>
      </c>
      <c r="B127" s="37" t="s">
        <v>333</v>
      </c>
    </row>
    <row r="128" spans="1:2" x14ac:dyDescent="0.3">
      <c r="A128" s="37">
        <v>53753</v>
      </c>
      <c r="B128" s="37" t="s">
        <v>303</v>
      </c>
    </row>
    <row r="129" spans="1:2" x14ac:dyDescent="0.3">
      <c r="A129" s="37">
        <v>54523</v>
      </c>
      <c r="B129" s="37" t="s">
        <v>305</v>
      </c>
    </row>
    <row r="130" spans="1:2" x14ac:dyDescent="0.3">
      <c r="A130" s="37">
        <v>54524</v>
      </c>
      <c r="B130" s="37" t="s">
        <v>331</v>
      </c>
    </row>
    <row r="131" spans="1:2" x14ac:dyDescent="0.3">
      <c r="A131" s="37">
        <v>54791</v>
      </c>
      <c r="B131" s="37" t="s">
        <v>307</v>
      </c>
    </row>
    <row r="132" spans="1:2" x14ac:dyDescent="0.3">
      <c r="A132" s="37">
        <v>54770</v>
      </c>
      <c r="B132" s="37" t="s">
        <v>337</v>
      </c>
    </row>
    <row r="133" spans="1:2" x14ac:dyDescent="0.3">
      <c r="A133" s="37">
        <v>54771</v>
      </c>
      <c r="B133" s="37" t="s">
        <v>311</v>
      </c>
    </row>
    <row r="134" spans="1:2" x14ac:dyDescent="0.3">
      <c r="A134" s="37">
        <v>54772</v>
      </c>
      <c r="B134" s="37" t="s">
        <v>315</v>
      </c>
    </row>
    <row r="135" spans="1:2" x14ac:dyDescent="0.3">
      <c r="A135" s="37">
        <v>54843</v>
      </c>
      <c r="B135" s="37" t="s">
        <v>322</v>
      </c>
    </row>
    <row r="136" spans="1:2" x14ac:dyDescent="0.3">
      <c r="A136" s="37">
        <v>54773</v>
      </c>
      <c r="B136" s="37" t="s">
        <v>328</v>
      </c>
    </row>
    <row r="137" spans="1:2" x14ac:dyDescent="0.3">
      <c r="A137" s="37">
        <v>54794</v>
      </c>
      <c r="B137" s="37" t="s">
        <v>316</v>
      </c>
    </row>
    <row r="138" spans="1:2" x14ac:dyDescent="0.3">
      <c r="A138" s="37">
        <v>54796</v>
      </c>
      <c r="B138" s="37" t="s">
        <v>323</v>
      </c>
    </row>
    <row r="139" spans="1:2" x14ac:dyDescent="0.3">
      <c r="A139" s="37">
        <v>54899</v>
      </c>
      <c r="B139" s="37" t="s">
        <v>304</v>
      </c>
    </row>
    <row r="140" spans="1:2" x14ac:dyDescent="0.3">
      <c r="A140" s="37">
        <v>54906</v>
      </c>
      <c r="B140" s="37" t="s">
        <v>312</v>
      </c>
    </row>
    <row r="141" spans="1:2" x14ac:dyDescent="0.3">
      <c r="A141" s="37">
        <v>54900</v>
      </c>
      <c r="B141" s="37" t="s">
        <v>343</v>
      </c>
    </row>
    <row r="142" spans="1:2" x14ac:dyDescent="0.3">
      <c r="A142" s="37">
        <v>54987</v>
      </c>
      <c r="B142" s="37" t="s">
        <v>303</v>
      </c>
    </row>
    <row r="143" spans="1:2" x14ac:dyDescent="0.3">
      <c r="A143" s="37">
        <v>54985</v>
      </c>
      <c r="B143" s="37" t="s">
        <v>326</v>
      </c>
    </row>
    <row r="144" spans="1:2" x14ac:dyDescent="0.3">
      <c r="A144" s="37">
        <v>54937</v>
      </c>
      <c r="B144" s="37" t="s">
        <v>335</v>
      </c>
    </row>
    <row r="145" spans="1:2" x14ac:dyDescent="0.3">
      <c r="A145" s="37">
        <v>56203</v>
      </c>
      <c r="B145" s="37" t="s">
        <v>312</v>
      </c>
    </row>
    <row r="146" spans="1:2" x14ac:dyDescent="0.3">
      <c r="A146" s="37">
        <v>56042</v>
      </c>
      <c r="B146" s="37" t="s">
        <v>310</v>
      </c>
    </row>
    <row r="147" spans="1:2" x14ac:dyDescent="0.3">
      <c r="A147" s="37">
        <v>56053</v>
      </c>
      <c r="B147" s="37" t="s">
        <v>321</v>
      </c>
    </row>
    <row r="148" spans="1:2" x14ac:dyDescent="0.3">
      <c r="A148" s="37">
        <v>56246</v>
      </c>
      <c r="B148" s="37" t="s">
        <v>334</v>
      </c>
    </row>
    <row r="149" spans="1:2" x14ac:dyDescent="0.3">
      <c r="A149" s="37">
        <v>56265</v>
      </c>
      <c r="B149" s="37" t="s">
        <v>331</v>
      </c>
    </row>
    <row r="150" spans="1:2" x14ac:dyDescent="0.3">
      <c r="A150" s="37">
        <v>56306</v>
      </c>
      <c r="B150" s="37" t="s">
        <v>325</v>
      </c>
    </row>
    <row r="151" spans="1:2" x14ac:dyDescent="0.3">
      <c r="A151" s="37">
        <v>56289</v>
      </c>
      <c r="B151" s="37" t="s">
        <v>338</v>
      </c>
    </row>
    <row r="152" spans="1:2" x14ac:dyDescent="0.3">
      <c r="A152" s="37">
        <v>56272</v>
      </c>
      <c r="B152" s="37" t="s">
        <v>314</v>
      </c>
    </row>
    <row r="153" spans="1:2" x14ac:dyDescent="0.3">
      <c r="A153" s="37">
        <v>56365</v>
      </c>
      <c r="B153" s="37" t="s">
        <v>317</v>
      </c>
    </row>
    <row r="154" spans="1:2" x14ac:dyDescent="0.3">
      <c r="A154" s="37">
        <v>56380</v>
      </c>
      <c r="B154" s="37" t="s">
        <v>305</v>
      </c>
    </row>
    <row r="155" spans="1:2" x14ac:dyDescent="0.3">
      <c r="A155" s="37">
        <v>56434</v>
      </c>
      <c r="B155" s="37" t="s">
        <v>322</v>
      </c>
    </row>
    <row r="156" spans="1:2" x14ac:dyDescent="0.3">
      <c r="A156" s="37">
        <v>56396</v>
      </c>
      <c r="B156" s="37" t="s">
        <v>333</v>
      </c>
    </row>
    <row r="157" spans="1:2" x14ac:dyDescent="0.3">
      <c r="A157" s="37">
        <v>56519</v>
      </c>
      <c r="B157" s="37" t="s">
        <v>318</v>
      </c>
    </row>
    <row r="158" spans="1:2" x14ac:dyDescent="0.3">
      <c r="A158" s="37">
        <v>57583</v>
      </c>
      <c r="B158" s="37" t="s">
        <v>310</v>
      </c>
    </row>
    <row r="159" spans="1:2" x14ac:dyDescent="0.3">
      <c r="A159" s="37">
        <v>57588</v>
      </c>
      <c r="B159" s="37" t="s">
        <v>311</v>
      </c>
    </row>
    <row r="160" spans="1:2" x14ac:dyDescent="0.3">
      <c r="A160" s="37">
        <v>57587</v>
      </c>
      <c r="B160" s="37" t="s">
        <v>303</v>
      </c>
    </row>
    <row r="161" spans="1:2" x14ac:dyDescent="0.3">
      <c r="A161" s="37">
        <v>57700</v>
      </c>
      <c r="B161" s="37" t="s">
        <v>344</v>
      </c>
    </row>
    <row r="162" spans="1:2" x14ac:dyDescent="0.3">
      <c r="A162" s="37">
        <v>57674</v>
      </c>
      <c r="B162" s="37" t="s">
        <v>324</v>
      </c>
    </row>
    <row r="163" spans="1:2" x14ac:dyDescent="0.3">
      <c r="A163" s="37">
        <v>57754</v>
      </c>
      <c r="B163" s="37" t="s">
        <v>313</v>
      </c>
    </row>
    <row r="164" spans="1:2" x14ac:dyDescent="0.3">
      <c r="A164" s="37">
        <v>57717</v>
      </c>
      <c r="B164" s="37" t="s">
        <v>323</v>
      </c>
    </row>
    <row r="165" spans="1:2" x14ac:dyDescent="0.3">
      <c r="A165" s="37">
        <v>57802</v>
      </c>
      <c r="B165" s="37" t="s">
        <v>345</v>
      </c>
    </row>
    <row r="166" spans="1:2" x14ac:dyDescent="0.3">
      <c r="A166" s="37">
        <v>57877</v>
      </c>
      <c r="B166" s="37" t="s">
        <v>342</v>
      </c>
    </row>
    <row r="167" spans="1:2" x14ac:dyDescent="0.3">
      <c r="A167" s="37">
        <v>57938</v>
      </c>
      <c r="B167" s="37" t="s">
        <v>321</v>
      </c>
    </row>
    <row r="168" spans="1:2" x14ac:dyDescent="0.3">
      <c r="A168" s="37">
        <v>57937</v>
      </c>
      <c r="B168" s="37" t="s">
        <v>308</v>
      </c>
    </row>
    <row r="169" spans="1:2" x14ac:dyDescent="0.3">
      <c r="A169" s="37">
        <v>59230</v>
      </c>
      <c r="B169" s="37" t="s">
        <v>309</v>
      </c>
    </row>
    <row r="170" spans="1:2" x14ac:dyDescent="0.3">
      <c r="A170" s="37">
        <v>59270</v>
      </c>
      <c r="B170" s="37" t="s">
        <v>306</v>
      </c>
    </row>
    <row r="171" spans="1:2" x14ac:dyDescent="0.3">
      <c r="A171" s="37">
        <v>59231</v>
      </c>
      <c r="B171" s="37" t="s">
        <v>307</v>
      </c>
    </row>
    <row r="172" spans="1:2" x14ac:dyDescent="0.3">
      <c r="A172" s="37">
        <v>59290</v>
      </c>
      <c r="B172" s="37" t="s">
        <v>332</v>
      </c>
    </row>
    <row r="173" spans="1:2" x14ac:dyDescent="0.3">
      <c r="A173" s="37">
        <v>59265</v>
      </c>
      <c r="B173" s="37" t="s">
        <v>337</v>
      </c>
    </row>
    <row r="174" spans="1:2" x14ac:dyDescent="0.3">
      <c r="A174" s="37">
        <v>59257</v>
      </c>
      <c r="B174" s="37" t="s">
        <v>331</v>
      </c>
    </row>
    <row r="175" spans="1:2" x14ac:dyDescent="0.3">
      <c r="A175" s="37">
        <v>59259</v>
      </c>
      <c r="B175" s="37" t="s">
        <v>319</v>
      </c>
    </row>
    <row r="176" spans="1:2" x14ac:dyDescent="0.3">
      <c r="A176" s="37">
        <v>59263</v>
      </c>
      <c r="B176" s="37" t="s">
        <v>303</v>
      </c>
    </row>
    <row r="177" spans="1:2" x14ac:dyDescent="0.3">
      <c r="A177" s="37">
        <v>59262</v>
      </c>
      <c r="B177" s="37" t="s">
        <v>330</v>
      </c>
    </row>
    <row r="178" spans="1:2" x14ac:dyDescent="0.3">
      <c r="A178" s="37">
        <v>59264</v>
      </c>
      <c r="B178" s="37" t="s">
        <v>316</v>
      </c>
    </row>
    <row r="179" spans="1:2" x14ac:dyDescent="0.3">
      <c r="A179" s="37">
        <v>59447</v>
      </c>
      <c r="B179" s="37" t="s">
        <v>312</v>
      </c>
    </row>
    <row r="180" spans="1:2" x14ac:dyDescent="0.3">
      <c r="A180" s="37">
        <v>59386</v>
      </c>
      <c r="B180" s="37" t="s">
        <v>329</v>
      </c>
    </row>
    <row r="181" spans="1:2" x14ac:dyDescent="0.3">
      <c r="A181" s="37">
        <v>59448</v>
      </c>
      <c r="B181" s="37" t="s">
        <v>304</v>
      </c>
    </row>
    <row r="182" spans="1:2" x14ac:dyDescent="0.3">
      <c r="A182" s="37">
        <v>60580</v>
      </c>
      <c r="B182" s="37" t="s">
        <v>331</v>
      </c>
    </row>
    <row r="183" spans="1:2" x14ac:dyDescent="0.3">
      <c r="A183" s="37">
        <v>60600</v>
      </c>
      <c r="B183" s="37" t="s">
        <v>310</v>
      </c>
    </row>
    <row r="184" spans="1:2" x14ac:dyDescent="0.3">
      <c r="A184" s="37">
        <v>60599</v>
      </c>
      <c r="B184" s="37" t="s">
        <v>321</v>
      </c>
    </row>
    <row r="185" spans="1:2" x14ac:dyDescent="0.3">
      <c r="A185" s="37">
        <v>60342</v>
      </c>
      <c r="B185" s="37" t="s">
        <v>346</v>
      </c>
    </row>
    <row r="186" spans="1:2" x14ac:dyDescent="0.3">
      <c r="A186" s="37">
        <v>60622</v>
      </c>
      <c r="B186" s="37" t="s">
        <v>336</v>
      </c>
    </row>
    <row r="187" spans="1:2" x14ac:dyDescent="0.3">
      <c r="A187" s="37">
        <v>60862</v>
      </c>
      <c r="B187" s="37" t="s">
        <v>309</v>
      </c>
    </row>
    <row r="188" spans="1:2" x14ac:dyDescent="0.3">
      <c r="A188" s="37">
        <v>60897</v>
      </c>
      <c r="B188" s="37" t="s">
        <v>311</v>
      </c>
    </row>
    <row r="189" spans="1:2" x14ac:dyDescent="0.3">
      <c r="A189" s="37">
        <v>60863</v>
      </c>
      <c r="B189" s="37" t="s">
        <v>314</v>
      </c>
    </row>
    <row r="190" spans="1:2" x14ac:dyDescent="0.3">
      <c r="A190" s="37">
        <v>60992</v>
      </c>
      <c r="B190" s="37" t="s">
        <v>328</v>
      </c>
    </row>
    <row r="191" spans="1:2" x14ac:dyDescent="0.3">
      <c r="A191" s="37">
        <v>60957</v>
      </c>
      <c r="B191" s="37" t="s">
        <v>305</v>
      </c>
    </row>
    <row r="192" spans="1:2" x14ac:dyDescent="0.3">
      <c r="A192" s="37">
        <v>61073</v>
      </c>
      <c r="B192" s="37" t="s">
        <v>332</v>
      </c>
    </row>
    <row r="193" spans="1:2" x14ac:dyDescent="0.3">
      <c r="A193" s="37">
        <v>62008</v>
      </c>
      <c r="B193" s="37" t="s">
        <v>312</v>
      </c>
    </row>
    <row r="194" spans="1:2" x14ac:dyDescent="0.3">
      <c r="A194" s="37">
        <v>61917</v>
      </c>
      <c r="B194" s="37" t="s">
        <v>304</v>
      </c>
    </row>
    <row r="195" spans="1:2" x14ac:dyDescent="0.3">
      <c r="A195" s="37">
        <v>61916</v>
      </c>
      <c r="B195" s="37" t="s">
        <v>320</v>
      </c>
    </row>
    <row r="196" spans="1:2" x14ac:dyDescent="0.3">
      <c r="A196" s="37">
        <v>61926</v>
      </c>
      <c r="B196" s="37" t="s">
        <v>323</v>
      </c>
    </row>
    <row r="197" spans="1:2" x14ac:dyDescent="0.3">
      <c r="A197" s="37">
        <v>62009</v>
      </c>
      <c r="B197" s="37" t="s">
        <v>340</v>
      </c>
    </row>
    <row r="198" spans="1:2" x14ac:dyDescent="0.3">
      <c r="A198" s="37">
        <v>62084</v>
      </c>
      <c r="B198" s="37" t="s">
        <v>338</v>
      </c>
    </row>
    <row r="199" spans="1:2" x14ac:dyDescent="0.3">
      <c r="A199" s="37">
        <v>62085</v>
      </c>
      <c r="B199" s="37" t="s">
        <v>310</v>
      </c>
    </row>
    <row r="200" spans="1:2" x14ac:dyDescent="0.3">
      <c r="A200" s="37">
        <v>62135</v>
      </c>
      <c r="B200" s="37" t="s">
        <v>319</v>
      </c>
    </row>
    <row r="201" spans="1:2" x14ac:dyDescent="0.3">
      <c r="A201" s="37">
        <v>62239</v>
      </c>
      <c r="B201" s="37" t="s">
        <v>324</v>
      </c>
    </row>
    <row r="202" spans="1:2" x14ac:dyDescent="0.3">
      <c r="A202" s="37">
        <v>62240</v>
      </c>
      <c r="B202" s="37" t="s">
        <v>314</v>
      </c>
    </row>
    <row r="203" spans="1:2" x14ac:dyDescent="0.3">
      <c r="A203" s="37">
        <v>62351</v>
      </c>
      <c r="B203" s="37" t="s">
        <v>307</v>
      </c>
    </row>
    <row r="204" spans="1:2" x14ac:dyDescent="0.3">
      <c r="A204" s="37">
        <v>63398</v>
      </c>
      <c r="B204" s="37" t="s">
        <v>304</v>
      </c>
    </row>
    <row r="205" spans="1:2" x14ac:dyDescent="0.3">
      <c r="A205" s="37">
        <v>63685</v>
      </c>
      <c r="B205" s="37" t="s">
        <v>331</v>
      </c>
    </row>
    <row r="206" spans="1:2" x14ac:dyDescent="0.3">
      <c r="A206" s="37">
        <v>63640</v>
      </c>
      <c r="B206" s="37" t="s">
        <v>325</v>
      </c>
    </row>
    <row r="207" spans="1:2" x14ac:dyDescent="0.3">
      <c r="A207" s="37">
        <v>63639</v>
      </c>
      <c r="B207" s="37" t="s">
        <v>310</v>
      </c>
    </row>
    <row r="208" spans="1:2" x14ac:dyDescent="0.3">
      <c r="A208" s="37">
        <v>63683</v>
      </c>
      <c r="B208" s="37" t="s">
        <v>318</v>
      </c>
    </row>
    <row r="209" spans="1:2" x14ac:dyDescent="0.3">
      <c r="A209" s="37">
        <v>63812</v>
      </c>
      <c r="B209" s="37" t="s">
        <v>312</v>
      </c>
    </row>
    <row r="210" spans="1:2" x14ac:dyDescent="0.3">
      <c r="A210" s="37">
        <v>63813</v>
      </c>
      <c r="B210" s="37" t="s">
        <v>330</v>
      </c>
    </row>
    <row r="211" spans="1:2" x14ac:dyDescent="0.3">
      <c r="A211" s="37">
        <v>63904</v>
      </c>
      <c r="B211" s="37" t="s">
        <v>337</v>
      </c>
    </row>
    <row r="212" spans="1:2" x14ac:dyDescent="0.3">
      <c r="A212" s="37">
        <v>64899</v>
      </c>
      <c r="B212" s="37" t="s">
        <v>303</v>
      </c>
    </row>
    <row r="213" spans="1:2" x14ac:dyDescent="0.3">
      <c r="A213" s="37">
        <v>65048</v>
      </c>
      <c r="B213" s="37" t="s">
        <v>321</v>
      </c>
    </row>
    <row r="214" spans="1:2" x14ac:dyDescent="0.3">
      <c r="A214" s="37">
        <v>64932</v>
      </c>
      <c r="B214" s="37" t="s">
        <v>336</v>
      </c>
    </row>
    <row r="215" spans="1:2" x14ac:dyDescent="0.3">
      <c r="A215" s="37">
        <v>65076</v>
      </c>
      <c r="B215" s="37" t="s">
        <v>305</v>
      </c>
    </row>
    <row r="216" spans="1:2" x14ac:dyDescent="0.3">
      <c r="A216" s="37">
        <v>65055</v>
      </c>
      <c r="B216" s="37" t="s">
        <v>335</v>
      </c>
    </row>
    <row r="217" spans="1:2" x14ac:dyDescent="0.3">
      <c r="A217" s="37">
        <v>65130</v>
      </c>
      <c r="B217" s="37" t="s">
        <v>322</v>
      </c>
    </row>
    <row r="218" spans="1:2" x14ac:dyDescent="0.3">
      <c r="A218" s="37">
        <v>65365</v>
      </c>
      <c r="B218" s="37" t="s">
        <v>338</v>
      </c>
    </row>
    <row r="219" spans="1:2" x14ac:dyDescent="0.3">
      <c r="A219" s="37">
        <v>65364</v>
      </c>
      <c r="B219" s="37" t="s">
        <v>304</v>
      </c>
    </row>
    <row r="220" spans="1:2" x14ac:dyDescent="0.3">
      <c r="A220" s="37">
        <v>65374</v>
      </c>
      <c r="B220" s="37" t="s">
        <v>313</v>
      </c>
    </row>
    <row r="221" spans="1:2" x14ac:dyDescent="0.3">
      <c r="A221" s="37">
        <v>65363</v>
      </c>
      <c r="B221" s="37" t="s">
        <v>316</v>
      </c>
    </row>
    <row r="222" spans="1:2" x14ac:dyDescent="0.3">
      <c r="A222" s="37">
        <v>65300</v>
      </c>
      <c r="B222" s="37" t="s">
        <v>309</v>
      </c>
    </row>
    <row r="223" spans="1:2" x14ac:dyDescent="0.3">
      <c r="A223" s="37">
        <v>65371</v>
      </c>
      <c r="B223" s="37" t="s">
        <v>334</v>
      </c>
    </row>
    <row r="224" spans="1:2" x14ac:dyDescent="0.3">
      <c r="A224" s="37">
        <v>66050</v>
      </c>
      <c r="B224" s="37" t="s">
        <v>315</v>
      </c>
    </row>
    <row r="225" spans="1:2" x14ac:dyDescent="0.3">
      <c r="A225" s="37">
        <v>66375</v>
      </c>
      <c r="B225" s="37" t="s">
        <v>306</v>
      </c>
    </row>
    <row r="226" spans="1:2" x14ac:dyDescent="0.3">
      <c r="A226" s="37">
        <v>66571</v>
      </c>
      <c r="B226" s="37" t="s">
        <v>310</v>
      </c>
    </row>
    <row r="227" spans="1:2" x14ac:dyDescent="0.3">
      <c r="A227" s="37">
        <v>66535</v>
      </c>
      <c r="B227" s="37" t="s">
        <v>304</v>
      </c>
    </row>
    <row r="228" spans="1:2" x14ac:dyDescent="0.3">
      <c r="A228" s="37">
        <v>66536</v>
      </c>
      <c r="B228" s="37" t="s">
        <v>303</v>
      </c>
    </row>
    <row r="229" spans="1:2" x14ac:dyDescent="0.3">
      <c r="A229" s="37">
        <v>66579</v>
      </c>
      <c r="B229" s="37" t="s">
        <v>330</v>
      </c>
    </row>
    <row r="230" spans="1:2" x14ac:dyDescent="0.3">
      <c r="A230" s="37">
        <v>66578</v>
      </c>
      <c r="B230" s="37" t="s">
        <v>309</v>
      </c>
    </row>
    <row r="231" spans="1:2" x14ac:dyDescent="0.3">
      <c r="A231" s="37">
        <v>66581</v>
      </c>
      <c r="B231" s="37" t="s">
        <v>342</v>
      </c>
    </row>
    <row r="232" spans="1:2" x14ac:dyDescent="0.3">
      <c r="A232" s="37">
        <v>66580</v>
      </c>
      <c r="B232" s="37" t="s">
        <v>324</v>
      </c>
    </row>
    <row r="233" spans="1:2" x14ac:dyDescent="0.3">
      <c r="A233" s="37">
        <v>66577</v>
      </c>
      <c r="B233" s="37" t="s">
        <v>314</v>
      </c>
    </row>
    <row r="234" spans="1:2" x14ac:dyDescent="0.3">
      <c r="A234" s="37">
        <v>66667</v>
      </c>
      <c r="B234" s="37" t="s">
        <v>333</v>
      </c>
    </row>
    <row r="235" spans="1:2" x14ac:dyDescent="0.3">
      <c r="A235" s="37">
        <v>66684</v>
      </c>
      <c r="B235" s="37" t="s">
        <v>307</v>
      </c>
    </row>
    <row r="236" spans="1:2" x14ac:dyDescent="0.3">
      <c r="A236" s="37">
        <v>66674</v>
      </c>
      <c r="B236" s="37" t="s">
        <v>328</v>
      </c>
    </row>
    <row r="237" spans="1:2" x14ac:dyDescent="0.3">
      <c r="A237" s="37">
        <v>66733</v>
      </c>
      <c r="B237" s="37" t="s">
        <v>311</v>
      </c>
    </row>
    <row r="238" spans="1:2" x14ac:dyDescent="0.3">
      <c r="A238" s="37">
        <v>67758</v>
      </c>
      <c r="B238" s="37" t="s">
        <v>312</v>
      </c>
    </row>
    <row r="239" spans="1:2" x14ac:dyDescent="0.3">
      <c r="A239" s="37">
        <v>67741</v>
      </c>
      <c r="B239" s="37" t="s">
        <v>321</v>
      </c>
    </row>
    <row r="240" spans="1:2" x14ac:dyDescent="0.3">
      <c r="A240" s="37">
        <v>67783</v>
      </c>
      <c r="B240" s="37" t="s">
        <v>317</v>
      </c>
    </row>
    <row r="241" spans="1:2" x14ac:dyDescent="0.3">
      <c r="A241" s="37">
        <v>67825</v>
      </c>
      <c r="B241" s="37" t="s">
        <v>319</v>
      </c>
    </row>
    <row r="242" spans="1:2" x14ac:dyDescent="0.3">
      <c r="A242" s="37">
        <v>67781</v>
      </c>
      <c r="B242" s="37" t="s">
        <v>332</v>
      </c>
    </row>
    <row r="243" spans="1:2" x14ac:dyDescent="0.3">
      <c r="A243" s="37">
        <v>67973</v>
      </c>
      <c r="B243" s="37" t="s">
        <v>331</v>
      </c>
    </row>
    <row r="244" spans="1:2" x14ac:dyDescent="0.3">
      <c r="A244" s="37">
        <v>67972</v>
      </c>
      <c r="B244" s="37" t="s">
        <v>323</v>
      </c>
    </row>
    <row r="245" spans="1:2" x14ac:dyDescent="0.3">
      <c r="A245" s="37">
        <v>67974</v>
      </c>
      <c r="B245" s="37" t="s">
        <v>305</v>
      </c>
    </row>
    <row r="246" spans="1:2" x14ac:dyDescent="0.3">
      <c r="A246" s="37">
        <v>67983</v>
      </c>
      <c r="B246" s="37" t="s">
        <v>313</v>
      </c>
    </row>
    <row r="247" spans="1:2" x14ac:dyDescent="0.3">
      <c r="A247" s="37">
        <v>67982</v>
      </c>
      <c r="B247" s="37" t="s">
        <v>304</v>
      </c>
    </row>
    <row r="248" spans="1:2" x14ac:dyDescent="0.3">
      <c r="A248" s="37">
        <v>68118</v>
      </c>
      <c r="B248" s="37" t="s">
        <v>308</v>
      </c>
    </row>
    <row r="249" spans="1:2" x14ac:dyDescent="0.3">
      <c r="A249" s="37">
        <v>68157</v>
      </c>
      <c r="B249" s="37" t="s">
        <v>303</v>
      </c>
    </row>
    <row r="250" spans="1:2" x14ac:dyDescent="0.3">
      <c r="A250" s="37">
        <v>68181</v>
      </c>
      <c r="B250" s="37" t="s">
        <v>310</v>
      </c>
    </row>
    <row r="251" spans="1:2" x14ac:dyDescent="0.3">
      <c r="A251" s="37">
        <v>68655</v>
      </c>
      <c r="B251" s="37" t="s">
        <v>314</v>
      </c>
    </row>
    <row r="252" spans="1:2" x14ac:dyDescent="0.3">
      <c r="A252" s="37">
        <v>69332</v>
      </c>
      <c r="B252" s="37" t="s">
        <v>320</v>
      </c>
    </row>
    <row r="253" spans="1:2" x14ac:dyDescent="0.3">
      <c r="A253" s="37">
        <v>68258</v>
      </c>
      <c r="B253" s="37" t="s">
        <v>330</v>
      </c>
    </row>
    <row r="254" spans="1:2" x14ac:dyDescent="0.3">
      <c r="A254" s="37">
        <v>69016</v>
      </c>
      <c r="B254" s="37" t="s">
        <v>321</v>
      </c>
    </row>
    <row r="255" spans="1:2" x14ac:dyDescent="0.3">
      <c r="A255" s="37">
        <v>69402</v>
      </c>
      <c r="B255" s="37" t="s">
        <v>306</v>
      </c>
    </row>
    <row r="256" spans="1:2" x14ac:dyDescent="0.3">
      <c r="A256" s="37">
        <v>69353</v>
      </c>
      <c r="B256" s="37" t="s">
        <v>335</v>
      </c>
    </row>
    <row r="257" spans="1:2" x14ac:dyDescent="0.3">
      <c r="A257" s="37">
        <v>69610</v>
      </c>
      <c r="B257" s="37" t="s">
        <v>344</v>
      </c>
    </row>
    <row r="258" spans="1:2" x14ac:dyDescent="0.3">
      <c r="A258" s="37">
        <v>69723</v>
      </c>
      <c r="B258" s="37" t="s">
        <v>311</v>
      </c>
    </row>
    <row r="259" spans="1:2" x14ac:dyDescent="0.3">
      <c r="A259" s="37">
        <v>69847</v>
      </c>
      <c r="B259" s="37" t="s">
        <v>337</v>
      </c>
    </row>
    <row r="260" spans="1:2" x14ac:dyDescent="0.3">
      <c r="A260" s="37">
        <v>69850</v>
      </c>
      <c r="B260" s="37" t="s">
        <v>307</v>
      </c>
    </row>
    <row r="261" spans="1:2" x14ac:dyDescent="0.3">
      <c r="A261" s="37">
        <v>69615</v>
      </c>
      <c r="B261" s="37" t="s">
        <v>331</v>
      </c>
    </row>
    <row r="262" spans="1:2" x14ac:dyDescent="0.3">
      <c r="A262" s="37">
        <v>69981</v>
      </c>
      <c r="B262" s="37" t="s">
        <v>309</v>
      </c>
    </row>
    <row r="263" spans="1:2" x14ac:dyDescent="0.3">
      <c r="A263" s="37">
        <v>70009</v>
      </c>
      <c r="B263" s="37" t="s">
        <v>305</v>
      </c>
    </row>
    <row r="264" spans="1:2" x14ac:dyDescent="0.3">
      <c r="A264" s="37">
        <v>70128</v>
      </c>
      <c r="B264" s="37" t="s">
        <v>332</v>
      </c>
    </row>
    <row r="265" spans="1:2" x14ac:dyDescent="0.3">
      <c r="A265" s="37">
        <v>71284</v>
      </c>
      <c r="B265" s="37" t="s">
        <v>303</v>
      </c>
    </row>
    <row r="266" spans="1:2" x14ac:dyDescent="0.3">
      <c r="A266" s="37">
        <v>70149</v>
      </c>
      <c r="B266" s="37" t="s">
        <v>310</v>
      </c>
    </row>
    <row r="267" spans="1:2" x14ac:dyDescent="0.3">
      <c r="A267" s="37">
        <v>70937</v>
      </c>
      <c r="B267" s="37" t="s">
        <v>341</v>
      </c>
    </row>
    <row r="268" spans="1:2" x14ac:dyDescent="0.3">
      <c r="A268" s="37">
        <v>71466</v>
      </c>
      <c r="B268" s="37" t="s">
        <v>304</v>
      </c>
    </row>
    <row r="269" spans="1:2" x14ac:dyDescent="0.3">
      <c r="A269" s="37">
        <v>71545</v>
      </c>
      <c r="B269" s="37" t="s">
        <v>319</v>
      </c>
    </row>
    <row r="270" spans="1:2" x14ac:dyDescent="0.3">
      <c r="A270" s="37">
        <v>71553</v>
      </c>
      <c r="B270" s="37" t="s">
        <v>329</v>
      </c>
    </row>
    <row r="271" spans="1:2" x14ac:dyDescent="0.3">
      <c r="A271" s="37">
        <v>71591</v>
      </c>
      <c r="B271" s="37" t="s">
        <v>321</v>
      </c>
    </row>
    <row r="272" spans="1:2" x14ac:dyDescent="0.3">
      <c r="A272" s="37">
        <v>71727</v>
      </c>
      <c r="B272" s="37" t="s">
        <v>312</v>
      </c>
    </row>
    <row r="273" spans="1:2" x14ac:dyDescent="0.3">
      <c r="A273" s="37">
        <v>71719</v>
      </c>
      <c r="B273" s="37" t="s">
        <v>305</v>
      </c>
    </row>
    <row r="274" spans="1:2" x14ac:dyDescent="0.3">
      <c r="A274" s="37">
        <v>71662</v>
      </c>
      <c r="B274" s="37" t="s">
        <v>309</v>
      </c>
    </row>
    <row r="275" spans="1:2" x14ac:dyDescent="0.3">
      <c r="A275" s="37">
        <v>72895</v>
      </c>
      <c r="B275" s="37" t="s">
        <v>316</v>
      </c>
    </row>
    <row r="276" spans="1:2" x14ac:dyDescent="0.3">
      <c r="A276" s="37">
        <v>73029</v>
      </c>
      <c r="B276" s="37" t="s">
        <v>303</v>
      </c>
    </row>
    <row r="277" spans="1:2" x14ac:dyDescent="0.3">
      <c r="A277" s="37">
        <v>72952</v>
      </c>
      <c r="B277" s="37" t="s">
        <v>332</v>
      </c>
    </row>
    <row r="278" spans="1:2" x14ac:dyDescent="0.3">
      <c r="A278" s="37">
        <v>73023</v>
      </c>
      <c r="B278" s="37" t="s">
        <v>325</v>
      </c>
    </row>
    <row r="279" spans="1:2" x14ac:dyDescent="0.3">
      <c r="A279" s="37">
        <v>72964</v>
      </c>
      <c r="B279" s="37" t="s">
        <v>306</v>
      </c>
    </row>
    <row r="280" spans="1:2" x14ac:dyDescent="0.3">
      <c r="A280" s="37">
        <v>72951</v>
      </c>
      <c r="B280" s="37" t="s">
        <v>310</v>
      </c>
    </row>
    <row r="281" spans="1:2" x14ac:dyDescent="0.3">
      <c r="A281" s="37">
        <v>72950</v>
      </c>
      <c r="B281" s="37" t="s">
        <v>324</v>
      </c>
    </row>
    <row r="282" spans="1:2" x14ac:dyDescent="0.3">
      <c r="A282" s="37">
        <v>72949</v>
      </c>
      <c r="B282" s="37" t="s">
        <v>328</v>
      </c>
    </row>
    <row r="283" spans="1:2" x14ac:dyDescent="0.3">
      <c r="A283" s="37">
        <v>72948</v>
      </c>
      <c r="B283" s="37" t="s">
        <v>323</v>
      </c>
    </row>
    <row r="284" spans="1:2" x14ac:dyDescent="0.3">
      <c r="A284" s="37">
        <v>73184</v>
      </c>
      <c r="B284" s="37" t="s">
        <v>332</v>
      </c>
    </row>
    <row r="285" spans="1:2" x14ac:dyDescent="0.3">
      <c r="A285" s="37">
        <v>73161</v>
      </c>
      <c r="B285" s="37" t="s">
        <v>307</v>
      </c>
    </row>
    <row r="286" spans="1:2" x14ac:dyDescent="0.3">
      <c r="A286" s="37">
        <v>73166</v>
      </c>
      <c r="B286" s="37" t="s">
        <v>313</v>
      </c>
    </row>
    <row r="287" spans="1:2" x14ac:dyDescent="0.3">
      <c r="A287" s="37">
        <v>73141</v>
      </c>
      <c r="B287" s="37" t="s">
        <v>330</v>
      </c>
    </row>
    <row r="288" spans="1:2" x14ac:dyDescent="0.3">
      <c r="A288" s="37">
        <v>73140</v>
      </c>
      <c r="B288" s="37" t="s">
        <v>335</v>
      </c>
    </row>
    <row r="289" spans="1:2" x14ac:dyDescent="0.3">
      <c r="A289" s="37">
        <v>74168</v>
      </c>
      <c r="B289" s="37" t="s">
        <v>311</v>
      </c>
    </row>
    <row r="290" spans="1:2" x14ac:dyDescent="0.3">
      <c r="A290" s="37">
        <v>73884</v>
      </c>
      <c r="B290" s="37" t="s">
        <v>314</v>
      </c>
    </row>
    <row r="291" spans="1:2" x14ac:dyDescent="0.3">
      <c r="A291" s="37">
        <v>74177</v>
      </c>
      <c r="B291" s="37" t="s">
        <v>340</v>
      </c>
    </row>
    <row r="292" spans="1:2" x14ac:dyDescent="0.3">
      <c r="A292" s="37">
        <v>74198</v>
      </c>
      <c r="B292" s="37" t="s">
        <v>325</v>
      </c>
    </row>
    <row r="293" spans="1:2" x14ac:dyDescent="0.3">
      <c r="A293" s="37">
        <v>74090</v>
      </c>
      <c r="B293" s="37" t="s">
        <v>331</v>
      </c>
    </row>
    <row r="294" spans="1:2" x14ac:dyDescent="0.3">
      <c r="A294" s="37">
        <v>74216</v>
      </c>
      <c r="B294" s="37" t="s">
        <v>310</v>
      </c>
    </row>
    <row r="295" spans="1:2" x14ac:dyDescent="0.3">
      <c r="A295" s="37">
        <v>74379</v>
      </c>
      <c r="B295" s="37" t="s">
        <v>337</v>
      </c>
    </row>
    <row r="296" spans="1:2" x14ac:dyDescent="0.3">
      <c r="A296" s="37">
        <v>74361</v>
      </c>
      <c r="B296" s="37" t="s">
        <v>318</v>
      </c>
    </row>
    <row r="297" spans="1:2" x14ac:dyDescent="0.3">
      <c r="A297" s="37">
        <v>74350</v>
      </c>
      <c r="B297" s="37" t="s">
        <v>315</v>
      </c>
    </row>
    <row r="298" spans="1:2" x14ac:dyDescent="0.3">
      <c r="A298" s="37">
        <v>74344</v>
      </c>
      <c r="B298" s="37" t="s">
        <v>309</v>
      </c>
    </row>
    <row r="299" spans="1:2" x14ac:dyDescent="0.3">
      <c r="A299" s="37">
        <v>74342</v>
      </c>
      <c r="B299" s="37" t="s">
        <v>305</v>
      </c>
    </row>
    <row r="300" spans="1:2" x14ac:dyDescent="0.3">
      <c r="A300" s="37">
        <v>74349</v>
      </c>
      <c r="B300" s="37" t="s">
        <v>336</v>
      </c>
    </row>
    <row r="301" spans="1:2" x14ac:dyDescent="0.3">
      <c r="A301" s="37">
        <v>74346</v>
      </c>
      <c r="B301" s="37" t="s">
        <v>333</v>
      </c>
    </row>
    <row r="302" spans="1:2" x14ac:dyDescent="0.3">
      <c r="A302" s="37">
        <v>74383</v>
      </c>
      <c r="B302" s="37" t="s">
        <v>347</v>
      </c>
    </row>
    <row r="303" spans="1:2" x14ac:dyDescent="0.3">
      <c r="A303" s="37">
        <v>74386</v>
      </c>
      <c r="B303" s="37" t="s">
        <v>304</v>
      </c>
    </row>
    <row r="304" spans="1:2" x14ac:dyDescent="0.3">
      <c r="A304" s="37">
        <v>74385</v>
      </c>
      <c r="B304" s="37" t="s">
        <v>318</v>
      </c>
    </row>
    <row r="305" spans="1:2" x14ac:dyDescent="0.3">
      <c r="A305" s="37">
        <v>74450</v>
      </c>
      <c r="B305" s="37" t="s">
        <v>320</v>
      </c>
    </row>
    <row r="306" spans="1:2" x14ac:dyDescent="0.3">
      <c r="A306" s="37">
        <v>74392</v>
      </c>
      <c r="B306" s="37" t="s">
        <v>319</v>
      </c>
    </row>
    <row r="307" spans="1:2" x14ac:dyDescent="0.3">
      <c r="A307" s="37">
        <v>74384</v>
      </c>
      <c r="B307" s="37" t="s">
        <v>303</v>
      </c>
    </row>
    <row r="308" spans="1:2" x14ac:dyDescent="0.3">
      <c r="A308" s="37">
        <v>74469</v>
      </c>
      <c r="B308" s="37" t="s">
        <v>334</v>
      </c>
    </row>
    <row r="309" spans="1:2" x14ac:dyDescent="0.3">
      <c r="A309" s="37">
        <v>74569</v>
      </c>
      <c r="B309" s="37" t="s">
        <v>310</v>
      </c>
    </row>
    <row r="310" spans="1:2" x14ac:dyDescent="0.3">
      <c r="A310" s="37">
        <v>74653</v>
      </c>
      <c r="B310" s="37" t="s">
        <v>342</v>
      </c>
    </row>
    <row r="311" spans="1:2" x14ac:dyDescent="0.3">
      <c r="A311" s="37">
        <v>75572</v>
      </c>
      <c r="B311" s="37" t="s">
        <v>346</v>
      </c>
    </row>
    <row r="312" spans="1:2" x14ac:dyDescent="0.3">
      <c r="A312" s="37">
        <v>75289</v>
      </c>
      <c r="B312" s="37" t="s">
        <v>311</v>
      </c>
    </row>
    <row r="313" spans="1:2" x14ac:dyDescent="0.3">
      <c r="A313" s="37">
        <v>75731</v>
      </c>
      <c r="B313" s="37" t="s">
        <v>303</v>
      </c>
    </row>
    <row r="314" spans="1:2" x14ac:dyDescent="0.3">
      <c r="A314" s="37">
        <v>75595</v>
      </c>
      <c r="B314" s="37" t="s">
        <v>321</v>
      </c>
    </row>
    <row r="315" spans="1:2" x14ac:dyDescent="0.3">
      <c r="A315" s="37">
        <v>75733</v>
      </c>
      <c r="B315" s="37" t="s">
        <v>332</v>
      </c>
    </row>
    <row r="316" spans="1:2" x14ac:dyDescent="0.3">
      <c r="A316" s="37">
        <v>75732</v>
      </c>
      <c r="B316" s="37" t="s">
        <v>313</v>
      </c>
    </row>
    <row r="317" spans="1:2" x14ac:dyDescent="0.3">
      <c r="A317" s="37">
        <v>75734</v>
      </c>
      <c r="B317" s="37" t="s">
        <v>330</v>
      </c>
    </row>
    <row r="318" spans="1:2" x14ac:dyDescent="0.3">
      <c r="A318" s="37">
        <v>75819</v>
      </c>
      <c r="B318" s="37" t="s">
        <v>331</v>
      </c>
    </row>
    <row r="319" spans="1:2" x14ac:dyDescent="0.3">
      <c r="A319" s="37">
        <v>75830</v>
      </c>
      <c r="B319" s="37" t="s">
        <v>310</v>
      </c>
    </row>
    <row r="320" spans="1:2" x14ac:dyDescent="0.3">
      <c r="A320" s="37">
        <v>75948</v>
      </c>
      <c r="B320" s="37" t="s">
        <v>338</v>
      </c>
    </row>
    <row r="321" spans="1:2" x14ac:dyDescent="0.3">
      <c r="A321" s="37">
        <v>76010</v>
      </c>
      <c r="B321" s="37" t="s">
        <v>324</v>
      </c>
    </row>
    <row r="322" spans="1:2" x14ac:dyDescent="0.3">
      <c r="A322" s="37">
        <v>76118</v>
      </c>
      <c r="B322" s="37" t="s">
        <v>305</v>
      </c>
    </row>
    <row r="323" spans="1:2" x14ac:dyDescent="0.3">
      <c r="A323" s="37">
        <v>76078</v>
      </c>
      <c r="B323" s="37" t="s">
        <v>322</v>
      </c>
    </row>
    <row r="324" spans="1:2" x14ac:dyDescent="0.3">
      <c r="A324" s="37">
        <v>76045</v>
      </c>
      <c r="B324" s="37" t="s">
        <v>329</v>
      </c>
    </row>
    <row r="325" spans="1:2" x14ac:dyDescent="0.3">
      <c r="A325" s="37">
        <v>76061</v>
      </c>
      <c r="B325" s="37" t="s">
        <v>304</v>
      </c>
    </row>
    <row r="326" spans="1:2" x14ac:dyDescent="0.3">
      <c r="A326" s="37">
        <v>76142</v>
      </c>
      <c r="B326" s="37" t="s">
        <v>346</v>
      </c>
    </row>
    <row r="327" spans="1:2" x14ac:dyDescent="0.3">
      <c r="A327" s="37">
        <v>76766</v>
      </c>
      <c r="B327" s="37" t="s">
        <v>311</v>
      </c>
    </row>
    <row r="328" spans="1:2" x14ac:dyDescent="0.3">
      <c r="A328" s="37">
        <v>77070</v>
      </c>
      <c r="B328" s="37" t="s">
        <v>312</v>
      </c>
    </row>
    <row r="329" spans="1:2" x14ac:dyDescent="0.3">
      <c r="A329" s="37">
        <v>77074</v>
      </c>
      <c r="B329" s="37" t="s">
        <v>310</v>
      </c>
    </row>
    <row r="330" spans="1:2" x14ac:dyDescent="0.3">
      <c r="A330" s="37">
        <v>77083</v>
      </c>
      <c r="B330" s="37" t="s">
        <v>303</v>
      </c>
    </row>
    <row r="331" spans="1:2" x14ac:dyDescent="0.3">
      <c r="A331" s="37">
        <v>77069</v>
      </c>
      <c r="B331" s="37" t="s">
        <v>328</v>
      </c>
    </row>
    <row r="332" spans="1:2" x14ac:dyDescent="0.3">
      <c r="A332" s="37">
        <v>77077</v>
      </c>
      <c r="B332" s="37" t="s">
        <v>326</v>
      </c>
    </row>
    <row r="333" spans="1:2" x14ac:dyDescent="0.3">
      <c r="A333" s="37">
        <v>77225</v>
      </c>
      <c r="B333" s="37" t="s">
        <v>314</v>
      </c>
    </row>
    <row r="334" spans="1:2" x14ac:dyDescent="0.3">
      <c r="A334" s="37">
        <v>77071</v>
      </c>
      <c r="B334" s="37" t="s">
        <v>307</v>
      </c>
    </row>
    <row r="335" spans="1:2" x14ac:dyDescent="0.3">
      <c r="A335" s="37">
        <v>77075</v>
      </c>
      <c r="B335" s="37" t="s">
        <v>304</v>
      </c>
    </row>
    <row r="336" spans="1:2" x14ac:dyDescent="0.3">
      <c r="A336" s="37">
        <v>77292</v>
      </c>
      <c r="B336" s="37" t="s">
        <v>306</v>
      </c>
    </row>
    <row r="337" spans="1:2" x14ac:dyDescent="0.3">
      <c r="A337" s="37">
        <v>77302</v>
      </c>
      <c r="B337" s="37" t="s">
        <v>314</v>
      </c>
    </row>
    <row r="338" spans="1:2" x14ac:dyDescent="0.3">
      <c r="A338" s="37">
        <v>77376</v>
      </c>
      <c r="B338" s="37" t="s">
        <v>323</v>
      </c>
    </row>
    <row r="339" spans="1:2" x14ac:dyDescent="0.3">
      <c r="A339" s="37">
        <v>77377</v>
      </c>
      <c r="B339" s="37" t="s">
        <v>309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F580-BC0A-4C35-A55F-CE1D84768924}">
  <dimension ref="A1:P87"/>
  <sheetViews>
    <sheetView tabSelected="1" topLeftCell="A22" workbookViewId="0">
      <selection activeCell="E56" sqref="E56"/>
    </sheetView>
  </sheetViews>
  <sheetFormatPr defaultRowHeight="15.05" x14ac:dyDescent="0.3"/>
  <cols>
    <col min="8" max="8" width="35.33203125" customWidth="1"/>
  </cols>
  <sheetData>
    <row r="1" spans="1:16" ht="45.1" x14ac:dyDescent="0.3">
      <c r="B1" s="24" t="s">
        <v>33</v>
      </c>
      <c r="C1" s="25" t="s">
        <v>34</v>
      </c>
      <c r="D1" s="25" t="s">
        <v>35</v>
      </c>
      <c r="E1" s="14" t="s">
        <v>2</v>
      </c>
      <c r="F1" s="25" t="s">
        <v>36</v>
      </c>
      <c r="G1" s="25" t="s">
        <v>23</v>
      </c>
      <c r="H1" s="14" t="s">
        <v>25</v>
      </c>
      <c r="I1" s="14" t="s">
        <v>37</v>
      </c>
      <c r="J1" s="22" t="s">
        <v>38</v>
      </c>
      <c r="K1" s="22" t="s">
        <v>39</v>
      </c>
      <c r="L1" s="22" t="s">
        <v>40</v>
      </c>
      <c r="M1" s="16" t="s">
        <v>41</v>
      </c>
      <c r="N1" s="17" t="s">
        <v>42</v>
      </c>
    </row>
    <row r="2" spans="1:16" x14ac:dyDescent="0.3">
      <c r="A2" t="str">
        <f>+N2&amp;H2</f>
        <v>28402Mọc Nấm Hương 250g</v>
      </c>
      <c r="B2" s="20">
        <v>45201</v>
      </c>
      <c r="C2" s="15" t="s">
        <v>43</v>
      </c>
      <c r="D2" s="15" t="s">
        <v>44</v>
      </c>
      <c r="E2" s="15" t="s">
        <v>45</v>
      </c>
      <c r="F2" s="15" t="s">
        <v>46</v>
      </c>
      <c r="G2" s="15" t="s">
        <v>47</v>
      </c>
      <c r="H2" s="15" t="s">
        <v>6</v>
      </c>
      <c r="I2" s="21">
        <v>1</v>
      </c>
      <c r="J2" s="23">
        <v>43700</v>
      </c>
      <c r="K2" s="23">
        <v>4370</v>
      </c>
      <c r="L2" s="23">
        <v>48070</v>
      </c>
      <c r="M2" s="15" t="s">
        <v>48</v>
      </c>
      <c r="N2" s="18">
        <v>28402</v>
      </c>
      <c r="P2" t="e">
        <f>+VLOOKUP(H2,H$78:I$87,2,0)</f>
        <v>#N/A</v>
      </c>
    </row>
    <row r="3" spans="1:16" x14ac:dyDescent="0.3">
      <c r="A3" t="str">
        <f t="shared" ref="A3:A66" si="0">+N3&amp;H3</f>
        <v>37669Chân giò heo muối 300g</v>
      </c>
      <c r="B3" s="20">
        <v>45201</v>
      </c>
      <c r="C3" s="15" t="s">
        <v>43</v>
      </c>
      <c r="D3" s="15" t="s">
        <v>49</v>
      </c>
      <c r="E3" s="15" t="s">
        <v>50</v>
      </c>
      <c r="F3" s="15" t="s">
        <v>46</v>
      </c>
      <c r="G3" s="15" t="s">
        <v>51</v>
      </c>
      <c r="H3" s="15" t="s">
        <v>15</v>
      </c>
      <c r="I3" s="21">
        <v>1</v>
      </c>
      <c r="J3" s="23">
        <v>69759</v>
      </c>
      <c r="K3" s="23">
        <v>6975.9</v>
      </c>
      <c r="L3" s="23">
        <v>76734.899999999994</v>
      </c>
      <c r="M3" s="15" t="s">
        <v>52</v>
      </c>
      <c r="N3" s="18">
        <v>37669</v>
      </c>
      <c r="P3" t="e">
        <f t="shared" ref="P3:P66" si="1">+VLOOKUP(H3,H$78:I$87,2,0)</f>
        <v>#N/A</v>
      </c>
    </row>
    <row r="4" spans="1:16" x14ac:dyDescent="0.3">
      <c r="A4" t="str">
        <f t="shared" si="0"/>
        <v>37669Gà muối 500g</v>
      </c>
      <c r="B4" s="20">
        <v>45201</v>
      </c>
      <c r="C4" s="15" t="s">
        <v>43</v>
      </c>
      <c r="D4" s="15" t="s">
        <v>49</v>
      </c>
      <c r="E4" s="15" t="s">
        <v>50</v>
      </c>
      <c r="F4" s="15" t="s">
        <v>46</v>
      </c>
      <c r="G4" s="15" t="s">
        <v>53</v>
      </c>
      <c r="H4" s="15" t="s">
        <v>16</v>
      </c>
      <c r="I4" s="21">
        <v>3</v>
      </c>
      <c r="J4" s="23">
        <v>316515</v>
      </c>
      <c r="K4" s="23">
        <v>31651.5</v>
      </c>
      <c r="L4" s="23">
        <v>348166.5</v>
      </c>
      <c r="M4" s="15" t="s">
        <v>52</v>
      </c>
      <c r="N4" s="18">
        <v>37669</v>
      </c>
      <c r="P4" t="e">
        <f t="shared" si="1"/>
        <v>#N/A</v>
      </c>
    </row>
    <row r="5" spans="1:16" x14ac:dyDescent="0.3">
      <c r="A5" t="str">
        <f t="shared" si="0"/>
        <v>37669Giò Tai Lưỡi Xào 250g</v>
      </c>
      <c r="B5" s="20">
        <v>45201</v>
      </c>
      <c r="C5" s="15" t="s">
        <v>43</v>
      </c>
      <c r="D5" s="15" t="s">
        <v>49</v>
      </c>
      <c r="E5" s="15" t="s">
        <v>50</v>
      </c>
      <c r="F5" s="15" t="s">
        <v>46</v>
      </c>
      <c r="G5" s="15" t="s">
        <v>54</v>
      </c>
      <c r="H5" s="15" t="s">
        <v>10</v>
      </c>
      <c r="I5" s="21">
        <v>2</v>
      </c>
      <c r="J5" s="23">
        <v>95346</v>
      </c>
      <c r="K5" s="23">
        <v>9534.6</v>
      </c>
      <c r="L5" s="23">
        <v>104880.6</v>
      </c>
      <c r="M5" s="15" t="s">
        <v>52</v>
      </c>
      <c r="N5" s="18">
        <v>37669</v>
      </c>
      <c r="P5" t="str">
        <f t="shared" si="1"/>
        <v>Giò Tai Lưỡi Xào 250g</v>
      </c>
    </row>
    <row r="6" spans="1:16" x14ac:dyDescent="0.3">
      <c r="A6" t="str">
        <f t="shared" si="0"/>
        <v>37774Tai heo muối 200g</v>
      </c>
      <c r="B6" s="20">
        <v>45201</v>
      </c>
      <c r="C6" s="15" t="s">
        <v>43</v>
      </c>
      <c r="D6" s="15" t="s">
        <v>55</v>
      </c>
      <c r="E6" s="15" t="s">
        <v>56</v>
      </c>
      <c r="F6" s="15" t="s">
        <v>46</v>
      </c>
      <c r="G6" s="15" t="s">
        <v>57</v>
      </c>
      <c r="H6" s="15" t="s">
        <v>22</v>
      </c>
      <c r="I6" s="21">
        <v>2</v>
      </c>
      <c r="J6" s="23">
        <v>105630</v>
      </c>
      <c r="K6" s="23">
        <v>10563</v>
      </c>
      <c r="L6" s="23">
        <v>116193</v>
      </c>
      <c r="M6" s="15" t="s">
        <v>58</v>
      </c>
      <c r="N6" s="18">
        <v>37774</v>
      </c>
      <c r="P6" t="e">
        <f t="shared" si="1"/>
        <v>#N/A</v>
      </c>
    </row>
    <row r="7" spans="1:16" x14ac:dyDescent="0.3">
      <c r="A7" t="str">
        <f t="shared" si="0"/>
        <v>39378Chân giò heo muối 500g</v>
      </c>
      <c r="B7" s="20">
        <v>45202</v>
      </c>
      <c r="C7" s="15" t="s">
        <v>59</v>
      </c>
      <c r="D7" s="15" t="s">
        <v>60</v>
      </c>
      <c r="E7" s="15" t="s">
        <v>61</v>
      </c>
      <c r="F7" s="15" t="s">
        <v>46</v>
      </c>
      <c r="G7" s="15" t="s">
        <v>62</v>
      </c>
      <c r="H7" s="15" t="s">
        <v>14</v>
      </c>
      <c r="I7" s="21">
        <v>2</v>
      </c>
      <c r="J7" s="23">
        <v>226226</v>
      </c>
      <c r="K7" s="23">
        <v>18098.080000000002</v>
      </c>
      <c r="L7" s="23">
        <v>244324.08000000002</v>
      </c>
      <c r="M7" s="15" t="s">
        <v>63</v>
      </c>
      <c r="N7" s="18">
        <v>39378</v>
      </c>
      <c r="P7" t="e">
        <f t="shared" si="1"/>
        <v>#N/A</v>
      </c>
    </row>
    <row r="8" spans="1:16" x14ac:dyDescent="0.3">
      <c r="A8" t="str">
        <f t="shared" si="0"/>
        <v>39558Tai heo muối 400g</v>
      </c>
      <c r="B8" s="20">
        <v>45201</v>
      </c>
      <c r="C8" s="15" t="s">
        <v>64</v>
      </c>
      <c r="D8" s="15" t="s">
        <v>65</v>
      </c>
      <c r="E8" s="15" t="s">
        <v>66</v>
      </c>
      <c r="F8" s="15" t="s">
        <v>46</v>
      </c>
      <c r="G8" s="15" t="s">
        <v>67</v>
      </c>
      <c r="H8" s="15" t="s">
        <v>11</v>
      </c>
      <c r="I8" s="21">
        <v>1</v>
      </c>
      <c r="J8" s="23">
        <v>101845</v>
      </c>
      <c r="K8" s="23">
        <v>8147.6</v>
      </c>
      <c r="L8" s="23">
        <v>109992.6</v>
      </c>
      <c r="M8" s="15" t="s">
        <v>68</v>
      </c>
      <c r="N8" s="18">
        <v>39558</v>
      </c>
      <c r="P8" t="e">
        <f t="shared" si="1"/>
        <v>#N/A</v>
      </c>
    </row>
    <row r="9" spans="1:16" x14ac:dyDescent="0.3">
      <c r="A9" t="str">
        <f t="shared" si="0"/>
        <v>40643Giò Tai Lưỡi Xào 250g</v>
      </c>
      <c r="B9" s="20">
        <v>45203</v>
      </c>
      <c r="C9" s="15" t="s">
        <v>43</v>
      </c>
      <c r="D9" s="15" t="s">
        <v>69</v>
      </c>
      <c r="E9" s="15" t="s">
        <v>70</v>
      </c>
      <c r="F9" s="15" t="s">
        <v>46</v>
      </c>
      <c r="G9" s="15" t="s">
        <v>54</v>
      </c>
      <c r="H9" s="15" t="s">
        <v>10</v>
      </c>
      <c r="I9" s="21">
        <v>1</v>
      </c>
      <c r="J9" s="23">
        <v>47673</v>
      </c>
      <c r="K9" s="23">
        <v>3813.84</v>
      </c>
      <c r="L9" s="23">
        <v>51486.84</v>
      </c>
      <c r="M9" s="15" t="s">
        <v>71</v>
      </c>
      <c r="N9" s="18">
        <v>40643</v>
      </c>
      <c r="P9" t="str">
        <f t="shared" si="1"/>
        <v>Giò Tai Lưỡi Xào 250g</v>
      </c>
    </row>
    <row r="10" spans="1:16" x14ac:dyDescent="0.3">
      <c r="A10" t="str">
        <f t="shared" si="0"/>
        <v>40867Tai heo muối 200g</v>
      </c>
      <c r="B10" s="20">
        <v>45216</v>
      </c>
      <c r="C10" s="15" t="s">
        <v>43</v>
      </c>
      <c r="D10" s="15" t="s">
        <v>72</v>
      </c>
      <c r="E10" s="15" t="s">
        <v>73</v>
      </c>
      <c r="F10" s="15" t="s">
        <v>46</v>
      </c>
      <c r="G10" s="15" t="s">
        <v>57</v>
      </c>
      <c r="H10" s="15" t="s">
        <v>22</v>
      </c>
      <c r="I10" s="21">
        <v>1</v>
      </c>
      <c r="J10" s="23">
        <v>52815</v>
      </c>
      <c r="K10" s="23">
        <v>4225.2</v>
      </c>
      <c r="L10" s="23">
        <v>57040.2</v>
      </c>
      <c r="M10" s="15" t="s">
        <v>74</v>
      </c>
      <c r="N10" s="18">
        <v>40867</v>
      </c>
      <c r="P10" t="e">
        <f t="shared" si="1"/>
        <v>#N/A</v>
      </c>
    </row>
    <row r="11" spans="1:16" x14ac:dyDescent="0.3">
      <c r="A11" t="str">
        <f t="shared" si="0"/>
        <v>40867Chân giò heo muối 300g</v>
      </c>
      <c r="B11" s="20">
        <v>45212</v>
      </c>
      <c r="C11" s="15" t="s">
        <v>43</v>
      </c>
      <c r="D11" s="15" t="s">
        <v>72</v>
      </c>
      <c r="E11" s="15" t="s">
        <v>73</v>
      </c>
      <c r="F11" s="15" t="s">
        <v>46</v>
      </c>
      <c r="G11" s="15" t="s">
        <v>51</v>
      </c>
      <c r="H11" s="15" t="s">
        <v>15</v>
      </c>
      <c r="I11" s="21">
        <v>1</v>
      </c>
      <c r="J11" s="23">
        <v>69759</v>
      </c>
      <c r="K11" s="23">
        <v>5580.72</v>
      </c>
      <c r="L11" s="23">
        <v>75339.72</v>
      </c>
      <c r="M11" s="15" t="s">
        <v>75</v>
      </c>
      <c r="N11" s="18">
        <v>40867</v>
      </c>
      <c r="P11" t="e">
        <f t="shared" si="1"/>
        <v>#N/A</v>
      </c>
    </row>
    <row r="12" spans="1:16" x14ac:dyDescent="0.3">
      <c r="A12" t="str">
        <f t="shared" si="0"/>
        <v>40867Gà muối 500g</v>
      </c>
      <c r="B12" s="20">
        <v>45212</v>
      </c>
      <c r="C12" s="15" t="s">
        <v>43</v>
      </c>
      <c r="D12" s="15" t="s">
        <v>72</v>
      </c>
      <c r="E12" s="15" t="s">
        <v>73</v>
      </c>
      <c r="F12" s="15" t="s">
        <v>46</v>
      </c>
      <c r="G12" s="15" t="s">
        <v>53</v>
      </c>
      <c r="H12" s="15" t="s">
        <v>16</v>
      </c>
      <c r="I12" s="21">
        <v>1</v>
      </c>
      <c r="J12" s="23">
        <v>105505</v>
      </c>
      <c r="K12" s="23">
        <v>8440.4</v>
      </c>
      <c r="L12" s="23">
        <v>113945.4</v>
      </c>
      <c r="M12" s="15" t="s">
        <v>75</v>
      </c>
      <c r="N12" s="18">
        <v>40867</v>
      </c>
      <c r="P12" t="e">
        <f t="shared" si="1"/>
        <v>#N/A</v>
      </c>
    </row>
    <row r="13" spans="1:16" x14ac:dyDescent="0.3">
      <c r="A13" t="str">
        <f t="shared" si="0"/>
        <v>40867Bắp bò muối 200g</v>
      </c>
      <c r="B13" s="20">
        <v>45212</v>
      </c>
      <c r="C13" s="15" t="s">
        <v>43</v>
      </c>
      <c r="D13" s="15" t="s">
        <v>72</v>
      </c>
      <c r="E13" s="15" t="s">
        <v>73</v>
      </c>
      <c r="F13" s="15" t="s">
        <v>46</v>
      </c>
      <c r="G13" s="15" t="s">
        <v>76</v>
      </c>
      <c r="H13" s="15" t="s">
        <v>17</v>
      </c>
      <c r="I13" s="21">
        <v>3</v>
      </c>
      <c r="J13" s="23">
        <v>250194</v>
      </c>
      <c r="K13" s="23">
        <v>20015.52</v>
      </c>
      <c r="L13" s="23">
        <v>270209.52</v>
      </c>
      <c r="M13" s="15" t="s">
        <v>75</v>
      </c>
      <c r="N13" s="18">
        <v>40867</v>
      </c>
      <c r="P13" t="e">
        <f t="shared" si="1"/>
        <v>#N/A</v>
      </c>
    </row>
    <row r="14" spans="1:16" x14ac:dyDescent="0.3">
      <c r="A14" t="str">
        <f t="shared" si="0"/>
        <v>40868Giò Tai Lưỡi Xào 250g</v>
      </c>
      <c r="B14" s="20">
        <v>45201</v>
      </c>
      <c r="C14" s="15" t="s">
        <v>43</v>
      </c>
      <c r="D14" s="15" t="s">
        <v>44</v>
      </c>
      <c r="E14" s="15" t="s">
        <v>45</v>
      </c>
      <c r="F14" s="15" t="s">
        <v>46</v>
      </c>
      <c r="G14" s="15" t="s">
        <v>54</v>
      </c>
      <c r="H14" s="15" t="s">
        <v>10</v>
      </c>
      <c r="I14" s="21">
        <v>4</v>
      </c>
      <c r="J14" s="23">
        <v>190692</v>
      </c>
      <c r="K14" s="23">
        <v>15255.36</v>
      </c>
      <c r="L14" s="23">
        <v>205947.36</v>
      </c>
      <c r="M14" s="15" t="s">
        <v>48</v>
      </c>
      <c r="N14" s="18">
        <v>40868</v>
      </c>
      <c r="P14" t="str">
        <f t="shared" si="1"/>
        <v>Giò Tai Lưỡi Xào 250g</v>
      </c>
    </row>
    <row r="15" spans="1:16" x14ac:dyDescent="0.3">
      <c r="A15" t="str">
        <f t="shared" si="0"/>
        <v>40875Gà muối 500g</v>
      </c>
      <c r="B15" s="20">
        <v>45215</v>
      </c>
      <c r="C15" s="15" t="s">
        <v>43</v>
      </c>
      <c r="D15" s="15"/>
      <c r="E15" s="15" t="s">
        <v>77</v>
      </c>
      <c r="F15" s="15" t="s">
        <v>46</v>
      </c>
      <c r="G15" s="15" t="s">
        <v>53</v>
      </c>
      <c r="H15" s="15" t="s">
        <v>16</v>
      </c>
      <c r="I15" s="21">
        <v>4</v>
      </c>
      <c r="J15" s="23">
        <v>422020</v>
      </c>
      <c r="K15" s="23">
        <v>33761.599999999999</v>
      </c>
      <c r="L15" s="23">
        <v>455781.6</v>
      </c>
      <c r="M15" s="15" t="s">
        <v>78</v>
      </c>
      <c r="N15" s="19">
        <v>40875</v>
      </c>
      <c r="P15" t="e">
        <f t="shared" si="1"/>
        <v>#N/A</v>
      </c>
    </row>
    <row r="16" spans="1:16" x14ac:dyDescent="0.3">
      <c r="A16" t="str">
        <f t="shared" si="0"/>
        <v>40875Bắp bò muối 200g</v>
      </c>
      <c r="B16" s="20">
        <v>45215</v>
      </c>
      <c r="C16" s="15" t="s">
        <v>43</v>
      </c>
      <c r="D16" s="15"/>
      <c r="E16" s="15" t="s">
        <v>77</v>
      </c>
      <c r="F16" s="15" t="s">
        <v>46</v>
      </c>
      <c r="G16" s="15" t="s">
        <v>76</v>
      </c>
      <c r="H16" s="15" t="s">
        <v>17</v>
      </c>
      <c r="I16" s="21">
        <v>1</v>
      </c>
      <c r="J16" s="23">
        <v>83398</v>
      </c>
      <c r="K16" s="23">
        <v>6671.84</v>
      </c>
      <c r="L16" s="23">
        <v>90069.84</v>
      </c>
      <c r="M16" s="15" t="s">
        <v>78</v>
      </c>
      <c r="N16" s="19">
        <v>40875</v>
      </c>
      <c r="P16" t="e">
        <f t="shared" si="1"/>
        <v>#N/A</v>
      </c>
    </row>
    <row r="17" spans="1:16" x14ac:dyDescent="0.3">
      <c r="A17" t="str">
        <f t="shared" si="0"/>
        <v>40875Bắp bò muối 300g</v>
      </c>
      <c r="B17" s="20">
        <v>45215</v>
      </c>
      <c r="C17" s="15" t="s">
        <v>43</v>
      </c>
      <c r="D17" s="15"/>
      <c r="E17" s="15" t="s">
        <v>77</v>
      </c>
      <c r="F17" s="15" t="s">
        <v>46</v>
      </c>
      <c r="G17" s="15" t="s">
        <v>79</v>
      </c>
      <c r="H17" s="15" t="s">
        <v>8</v>
      </c>
      <c r="I17" s="21">
        <v>1</v>
      </c>
      <c r="J17" s="23">
        <v>124376</v>
      </c>
      <c r="K17" s="23">
        <v>9950.08</v>
      </c>
      <c r="L17" s="23">
        <v>134326.07999999999</v>
      </c>
      <c r="M17" s="15" t="s">
        <v>78</v>
      </c>
      <c r="N17" s="19">
        <v>40875</v>
      </c>
      <c r="P17" t="e">
        <f t="shared" si="1"/>
        <v>#N/A</v>
      </c>
    </row>
    <row r="18" spans="1:16" x14ac:dyDescent="0.3">
      <c r="A18" t="str">
        <f t="shared" si="0"/>
        <v>40875Mọc Nấm Hương 250g</v>
      </c>
      <c r="B18" s="20">
        <v>45215</v>
      </c>
      <c r="C18" s="15" t="s">
        <v>43</v>
      </c>
      <c r="D18" s="15"/>
      <c r="E18" s="15" t="s">
        <v>77</v>
      </c>
      <c r="F18" s="15" t="s">
        <v>46</v>
      </c>
      <c r="G18" s="15" t="s">
        <v>47</v>
      </c>
      <c r="H18" s="15" t="s">
        <v>6</v>
      </c>
      <c r="I18" s="21">
        <v>1</v>
      </c>
      <c r="J18" s="23">
        <v>43700</v>
      </c>
      <c r="K18" s="23">
        <v>3496</v>
      </c>
      <c r="L18" s="23">
        <v>47196</v>
      </c>
      <c r="M18" s="15" t="s">
        <v>78</v>
      </c>
      <c r="N18" s="19">
        <v>40875</v>
      </c>
      <c r="P18" t="e">
        <f t="shared" si="1"/>
        <v>#N/A</v>
      </c>
    </row>
    <row r="19" spans="1:16" x14ac:dyDescent="0.3">
      <c r="A19" t="str">
        <f t="shared" si="0"/>
        <v>40876Mọc Nấm Hương 250g</v>
      </c>
      <c r="B19" s="20">
        <v>45208</v>
      </c>
      <c r="C19" s="15" t="s">
        <v>80</v>
      </c>
      <c r="D19" s="15"/>
      <c r="E19" s="15" t="s">
        <v>81</v>
      </c>
      <c r="F19" s="15" t="s">
        <v>46</v>
      </c>
      <c r="G19" s="15" t="s">
        <v>47</v>
      </c>
      <c r="H19" s="15" t="s">
        <v>6</v>
      </c>
      <c r="I19" s="21">
        <v>1</v>
      </c>
      <c r="J19" s="23">
        <v>43700</v>
      </c>
      <c r="K19" s="23">
        <v>3496</v>
      </c>
      <c r="L19" s="23">
        <v>47196</v>
      </c>
      <c r="M19" s="15" t="s">
        <v>82</v>
      </c>
      <c r="N19" s="18">
        <v>40876</v>
      </c>
      <c r="P19" t="e">
        <f t="shared" si="1"/>
        <v>#N/A</v>
      </c>
    </row>
    <row r="20" spans="1:16" x14ac:dyDescent="0.3">
      <c r="A20" t="str">
        <f t="shared" si="0"/>
        <v>40896Gà muối 500g</v>
      </c>
      <c r="B20" s="20">
        <v>45202</v>
      </c>
      <c r="C20" s="15" t="s">
        <v>43</v>
      </c>
      <c r="D20" s="15" t="s">
        <v>83</v>
      </c>
      <c r="E20" s="15" t="s">
        <v>84</v>
      </c>
      <c r="F20" s="15" t="s">
        <v>46</v>
      </c>
      <c r="G20" s="15" t="s">
        <v>53</v>
      </c>
      <c r="H20" s="15" t="s">
        <v>16</v>
      </c>
      <c r="I20" s="21">
        <v>1</v>
      </c>
      <c r="J20" s="23">
        <v>105505</v>
      </c>
      <c r="K20" s="23">
        <v>8440.4</v>
      </c>
      <c r="L20" s="23">
        <v>113945.4</v>
      </c>
      <c r="M20" s="15" t="s">
        <v>85</v>
      </c>
      <c r="N20" s="18">
        <v>40896</v>
      </c>
      <c r="P20" t="e">
        <f t="shared" si="1"/>
        <v>#N/A</v>
      </c>
    </row>
    <row r="21" spans="1:16" x14ac:dyDescent="0.3">
      <c r="A21" t="str">
        <f t="shared" si="0"/>
        <v>40902Chân giò heo muối 300g</v>
      </c>
      <c r="B21" s="20">
        <v>45212</v>
      </c>
      <c r="C21" s="15" t="s">
        <v>43</v>
      </c>
      <c r="D21" s="15" t="s">
        <v>86</v>
      </c>
      <c r="E21" s="15" t="s">
        <v>87</v>
      </c>
      <c r="F21" s="15" t="s">
        <v>46</v>
      </c>
      <c r="G21" s="15" t="s">
        <v>51</v>
      </c>
      <c r="H21" s="15" t="s">
        <v>15</v>
      </c>
      <c r="I21" s="21">
        <v>1</v>
      </c>
      <c r="J21" s="23">
        <v>69759</v>
      </c>
      <c r="K21" s="23">
        <v>5580.72</v>
      </c>
      <c r="L21" s="23">
        <v>75339.72</v>
      </c>
      <c r="M21" s="15" t="s">
        <v>88</v>
      </c>
      <c r="N21" s="18">
        <v>40902</v>
      </c>
      <c r="P21" t="e">
        <f t="shared" si="1"/>
        <v>#N/A</v>
      </c>
    </row>
    <row r="22" spans="1:16" x14ac:dyDescent="0.3">
      <c r="A22" t="str">
        <f t="shared" si="0"/>
        <v>40986Bắp bò muối 300g</v>
      </c>
      <c r="B22" s="20">
        <v>45224</v>
      </c>
      <c r="C22" s="15" t="s">
        <v>43</v>
      </c>
      <c r="D22" s="15"/>
      <c r="E22" s="15" t="s">
        <v>89</v>
      </c>
      <c r="F22" s="15" t="s">
        <v>46</v>
      </c>
      <c r="G22" s="15" t="s">
        <v>79</v>
      </c>
      <c r="H22" s="15" t="s">
        <v>8</v>
      </c>
      <c r="I22" s="21">
        <v>1</v>
      </c>
      <c r="J22" s="23">
        <v>124376</v>
      </c>
      <c r="K22" s="23">
        <v>9950.08</v>
      </c>
      <c r="L22" s="23">
        <v>134326.07999999999</v>
      </c>
      <c r="M22" s="15" t="s">
        <v>90</v>
      </c>
      <c r="N22" s="18">
        <v>40986</v>
      </c>
      <c r="P22" t="e">
        <f t="shared" si="1"/>
        <v>#N/A</v>
      </c>
    </row>
    <row r="23" spans="1:16" x14ac:dyDescent="0.3">
      <c r="A23" t="str">
        <f t="shared" si="0"/>
        <v>41017Tai heo muối 200g</v>
      </c>
      <c r="B23" s="20">
        <v>45204</v>
      </c>
      <c r="C23" s="15" t="s">
        <v>91</v>
      </c>
      <c r="D23" s="15" t="s">
        <v>92</v>
      </c>
      <c r="E23" s="15" t="s">
        <v>66</v>
      </c>
      <c r="F23" s="15" t="s">
        <v>46</v>
      </c>
      <c r="G23" s="15" t="s">
        <v>57</v>
      </c>
      <c r="H23" s="15" t="s">
        <v>22</v>
      </c>
      <c r="I23" s="21">
        <v>1</v>
      </c>
      <c r="J23" s="23">
        <v>52815</v>
      </c>
      <c r="K23" s="23">
        <v>4225.2</v>
      </c>
      <c r="L23" s="23">
        <v>57040.2</v>
      </c>
      <c r="M23" s="15" t="s">
        <v>93</v>
      </c>
      <c r="N23" s="18">
        <v>41017</v>
      </c>
      <c r="P23" t="e">
        <f t="shared" si="1"/>
        <v>#N/A</v>
      </c>
    </row>
    <row r="24" spans="1:16" x14ac:dyDescent="0.3">
      <c r="A24" t="str">
        <f t="shared" si="0"/>
        <v>41017Gà muối 500g</v>
      </c>
      <c r="B24" s="20">
        <v>45204</v>
      </c>
      <c r="C24" s="15" t="s">
        <v>91</v>
      </c>
      <c r="D24" s="15" t="s">
        <v>92</v>
      </c>
      <c r="E24" s="15" t="s">
        <v>66</v>
      </c>
      <c r="F24" s="15" t="s">
        <v>46</v>
      </c>
      <c r="G24" s="15" t="s">
        <v>53</v>
      </c>
      <c r="H24" s="15" t="s">
        <v>16</v>
      </c>
      <c r="I24" s="21">
        <v>1</v>
      </c>
      <c r="J24" s="23">
        <v>105505</v>
      </c>
      <c r="K24" s="23">
        <v>8440.4</v>
      </c>
      <c r="L24" s="23">
        <v>113945.4</v>
      </c>
      <c r="M24" s="15" t="s">
        <v>93</v>
      </c>
      <c r="N24" s="18">
        <v>41017</v>
      </c>
      <c r="P24" t="e">
        <f t="shared" si="1"/>
        <v>#N/A</v>
      </c>
    </row>
    <row r="25" spans="1:16" x14ac:dyDescent="0.3">
      <c r="A25" t="str">
        <f t="shared" si="0"/>
        <v>41104Bắp bò muối 200g</v>
      </c>
      <c r="B25" s="20">
        <v>45219</v>
      </c>
      <c r="C25" s="15" t="s">
        <v>43</v>
      </c>
      <c r="D25" s="15"/>
      <c r="E25" s="15" t="s">
        <v>94</v>
      </c>
      <c r="F25" s="15" t="s">
        <v>46</v>
      </c>
      <c r="G25" s="15" t="s">
        <v>76</v>
      </c>
      <c r="H25" s="15" t="s">
        <v>17</v>
      </c>
      <c r="I25" s="21">
        <v>1</v>
      </c>
      <c r="J25" s="23">
        <v>83398</v>
      </c>
      <c r="K25" s="23">
        <v>6671.84</v>
      </c>
      <c r="L25" s="23">
        <v>90069.84</v>
      </c>
      <c r="M25" s="15" t="s">
        <v>95</v>
      </c>
      <c r="N25" s="18">
        <v>41104</v>
      </c>
      <c r="P25" t="e">
        <f t="shared" si="1"/>
        <v>#N/A</v>
      </c>
    </row>
    <row r="26" spans="1:16" x14ac:dyDescent="0.3">
      <c r="A26" t="str">
        <f t="shared" si="0"/>
        <v>41105Gà muối 500g</v>
      </c>
      <c r="B26" s="20">
        <v>45203</v>
      </c>
      <c r="C26" s="15" t="s">
        <v>96</v>
      </c>
      <c r="D26" s="15" t="s">
        <v>97</v>
      </c>
      <c r="E26" s="15" t="s">
        <v>66</v>
      </c>
      <c r="F26" s="15" t="s">
        <v>46</v>
      </c>
      <c r="G26" s="15" t="s">
        <v>53</v>
      </c>
      <c r="H26" s="15" t="s">
        <v>16</v>
      </c>
      <c r="I26" s="21">
        <v>1</v>
      </c>
      <c r="J26" s="23">
        <v>105505</v>
      </c>
      <c r="K26" s="23">
        <v>8440.4</v>
      </c>
      <c r="L26" s="23">
        <v>113945.4</v>
      </c>
      <c r="M26" s="15" t="s">
        <v>98</v>
      </c>
      <c r="N26" s="18">
        <v>41105</v>
      </c>
      <c r="P26" t="e">
        <f t="shared" si="1"/>
        <v>#N/A</v>
      </c>
    </row>
    <row r="27" spans="1:16" x14ac:dyDescent="0.3">
      <c r="A27" t="str">
        <f t="shared" si="0"/>
        <v>41105Chân giò heo muối 300g</v>
      </c>
      <c r="B27" s="20">
        <v>45203</v>
      </c>
      <c r="C27" s="15" t="s">
        <v>96</v>
      </c>
      <c r="D27" s="15" t="s">
        <v>97</v>
      </c>
      <c r="E27" s="15" t="s">
        <v>66</v>
      </c>
      <c r="F27" s="15" t="s">
        <v>46</v>
      </c>
      <c r="G27" s="15" t="s">
        <v>51</v>
      </c>
      <c r="H27" s="15" t="s">
        <v>15</v>
      </c>
      <c r="I27" s="21">
        <v>1</v>
      </c>
      <c r="J27" s="23">
        <v>69759</v>
      </c>
      <c r="K27" s="23">
        <v>5580.72</v>
      </c>
      <c r="L27" s="23">
        <v>75339.72</v>
      </c>
      <c r="M27" s="15" t="s">
        <v>98</v>
      </c>
      <c r="N27" s="18">
        <v>41105</v>
      </c>
      <c r="P27" t="e">
        <f t="shared" si="1"/>
        <v>#N/A</v>
      </c>
    </row>
    <row r="28" spans="1:16" x14ac:dyDescent="0.3">
      <c r="A28" t="str">
        <f t="shared" si="0"/>
        <v>42410Gà muối 500g</v>
      </c>
      <c r="B28" s="20">
        <v>45219</v>
      </c>
      <c r="C28" s="15" t="s">
        <v>43</v>
      </c>
      <c r="D28" s="15" t="s">
        <v>99</v>
      </c>
      <c r="E28" s="15" t="s">
        <v>100</v>
      </c>
      <c r="F28" s="15" t="s">
        <v>46</v>
      </c>
      <c r="G28" s="15" t="s">
        <v>53</v>
      </c>
      <c r="H28" s="15" t="s">
        <v>16</v>
      </c>
      <c r="I28" s="21">
        <v>2</v>
      </c>
      <c r="J28" s="23">
        <v>211010</v>
      </c>
      <c r="K28" s="23">
        <v>16880.8</v>
      </c>
      <c r="L28" s="23">
        <v>227890.8</v>
      </c>
      <c r="M28" s="15" t="s">
        <v>101</v>
      </c>
      <c r="N28" s="18">
        <v>42410</v>
      </c>
      <c r="P28" t="e">
        <f t="shared" si="1"/>
        <v>#N/A</v>
      </c>
    </row>
    <row r="29" spans="1:16" x14ac:dyDescent="0.3">
      <c r="A29" t="str">
        <f t="shared" si="0"/>
        <v>42410Bắp bò muối 200g</v>
      </c>
      <c r="B29" s="20">
        <v>45219</v>
      </c>
      <c r="C29" s="15" t="s">
        <v>43</v>
      </c>
      <c r="D29" s="15" t="s">
        <v>99</v>
      </c>
      <c r="E29" s="15" t="s">
        <v>100</v>
      </c>
      <c r="F29" s="15" t="s">
        <v>46</v>
      </c>
      <c r="G29" s="15" t="s">
        <v>76</v>
      </c>
      <c r="H29" s="15" t="s">
        <v>17</v>
      </c>
      <c r="I29" s="21">
        <v>1</v>
      </c>
      <c r="J29" s="23">
        <v>83398</v>
      </c>
      <c r="K29" s="23">
        <v>6671.84</v>
      </c>
      <c r="L29" s="23">
        <v>90069.84</v>
      </c>
      <c r="M29" s="15" t="s">
        <v>101</v>
      </c>
      <c r="N29" s="18">
        <v>42410</v>
      </c>
      <c r="P29" t="e">
        <f t="shared" si="1"/>
        <v>#N/A</v>
      </c>
    </row>
    <row r="30" spans="1:16" x14ac:dyDescent="0.3">
      <c r="A30" t="str">
        <f t="shared" si="0"/>
        <v>42410Tai heo muối 200g</v>
      </c>
      <c r="B30" s="20">
        <v>45219</v>
      </c>
      <c r="C30" s="15" t="s">
        <v>43</v>
      </c>
      <c r="D30" s="15" t="s">
        <v>99</v>
      </c>
      <c r="E30" s="15" t="s">
        <v>100</v>
      </c>
      <c r="F30" s="15" t="s">
        <v>46</v>
      </c>
      <c r="G30" s="15" t="s">
        <v>57</v>
      </c>
      <c r="H30" s="15" t="s">
        <v>22</v>
      </c>
      <c r="I30" s="21">
        <v>2</v>
      </c>
      <c r="J30" s="23">
        <v>105630</v>
      </c>
      <c r="K30" s="23">
        <v>8450.4</v>
      </c>
      <c r="L30" s="23">
        <v>114080.4</v>
      </c>
      <c r="M30" s="15" t="s">
        <v>101</v>
      </c>
      <c r="N30" s="18">
        <v>42410</v>
      </c>
      <c r="P30" t="e">
        <f t="shared" si="1"/>
        <v>#N/A</v>
      </c>
    </row>
    <row r="31" spans="1:16" x14ac:dyDescent="0.3">
      <c r="A31" t="str">
        <f t="shared" si="0"/>
        <v>43630Chân giò heo muối 300g</v>
      </c>
      <c r="B31" s="20">
        <v>45212</v>
      </c>
      <c r="C31" s="15" t="s">
        <v>102</v>
      </c>
      <c r="D31" s="15" t="s">
        <v>103</v>
      </c>
      <c r="E31" s="15" t="s">
        <v>104</v>
      </c>
      <c r="F31" s="15" t="s">
        <v>46</v>
      </c>
      <c r="G31" s="15" t="s">
        <v>51</v>
      </c>
      <c r="H31" s="15" t="s">
        <v>15</v>
      </c>
      <c r="I31" s="21">
        <v>1</v>
      </c>
      <c r="J31" s="23">
        <v>62783</v>
      </c>
      <c r="K31" s="23">
        <v>5022.6400000000003</v>
      </c>
      <c r="L31" s="23">
        <v>67805.64</v>
      </c>
      <c r="M31" s="15" t="s">
        <v>105</v>
      </c>
      <c r="N31" s="18">
        <v>43630</v>
      </c>
      <c r="P31" t="e">
        <f t="shared" si="1"/>
        <v>#N/A</v>
      </c>
    </row>
    <row r="32" spans="1:16" x14ac:dyDescent="0.3">
      <c r="A32" t="str">
        <f t="shared" si="0"/>
        <v>43630Gà muối 500g</v>
      </c>
      <c r="B32" s="20">
        <v>45212</v>
      </c>
      <c r="C32" s="15" t="s">
        <v>102</v>
      </c>
      <c r="D32" s="15" t="s">
        <v>103</v>
      </c>
      <c r="E32" s="15" t="s">
        <v>104</v>
      </c>
      <c r="F32" s="15" t="s">
        <v>46</v>
      </c>
      <c r="G32" s="15" t="s">
        <v>53</v>
      </c>
      <c r="H32" s="15" t="s">
        <v>16</v>
      </c>
      <c r="I32" s="21">
        <v>5</v>
      </c>
      <c r="J32" s="23">
        <v>527525</v>
      </c>
      <c r="K32" s="23">
        <v>42202</v>
      </c>
      <c r="L32" s="23">
        <v>569727</v>
      </c>
      <c r="M32" s="15" t="s">
        <v>105</v>
      </c>
      <c r="N32" s="18">
        <v>43630</v>
      </c>
      <c r="P32" t="e">
        <f t="shared" si="1"/>
        <v>#N/A</v>
      </c>
    </row>
    <row r="33" spans="1:16" x14ac:dyDescent="0.3">
      <c r="A33" t="str">
        <f t="shared" si="0"/>
        <v>43757Tai heo muối 200g</v>
      </c>
      <c r="B33" s="20">
        <v>45222</v>
      </c>
      <c r="C33" s="15" t="s">
        <v>43</v>
      </c>
      <c r="D33" s="15" t="s">
        <v>106</v>
      </c>
      <c r="E33" s="15" t="s">
        <v>107</v>
      </c>
      <c r="F33" s="15" t="s">
        <v>46</v>
      </c>
      <c r="G33" s="15" t="s">
        <v>57</v>
      </c>
      <c r="H33" s="15" t="s">
        <v>22</v>
      </c>
      <c r="I33" s="21">
        <v>2</v>
      </c>
      <c r="J33" s="23">
        <v>105630</v>
      </c>
      <c r="K33" s="23">
        <v>8450.4</v>
      </c>
      <c r="L33" s="23">
        <v>114080.4</v>
      </c>
      <c r="M33" s="15" t="s">
        <v>108</v>
      </c>
      <c r="N33" s="18">
        <v>43757</v>
      </c>
      <c r="P33" t="e">
        <f t="shared" si="1"/>
        <v>#N/A</v>
      </c>
    </row>
    <row r="34" spans="1:16" x14ac:dyDescent="0.3">
      <c r="A34" t="str">
        <f t="shared" si="0"/>
        <v>43761Gà muối 500g</v>
      </c>
      <c r="B34" s="20">
        <v>45217</v>
      </c>
      <c r="C34" s="15" t="s">
        <v>43</v>
      </c>
      <c r="D34" s="15" t="s">
        <v>109</v>
      </c>
      <c r="E34" s="15" t="s">
        <v>110</v>
      </c>
      <c r="F34" s="15" t="s">
        <v>46</v>
      </c>
      <c r="G34" s="15" t="s">
        <v>53</v>
      </c>
      <c r="H34" s="15" t="s">
        <v>16</v>
      </c>
      <c r="I34" s="21">
        <v>2</v>
      </c>
      <c r="J34" s="23">
        <v>211010</v>
      </c>
      <c r="K34" s="23">
        <v>16880.8</v>
      </c>
      <c r="L34" s="23">
        <v>227890.8</v>
      </c>
      <c r="M34" s="15" t="s">
        <v>111</v>
      </c>
      <c r="N34" s="18">
        <v>43761</v>
      </c>
      <c r="P34" t="e">
        <f t="shared" si="1"/>
        <v>#N/A</v>
      </c>
    </row>
    <row r="35" spans="1:16" x14ac:dyDescent="0.3">
      <c r="A35" t="str">
        <f t="shared" si="0"/>
        <v>43761Bắp bò muối 200g</v>
      </c>
      <c r="B35" s="20">
        <v>45217</v>
      </c>
      <c r="C35" s="15" t="s">
        <v>43</v>
      </c>
      <c r="D35" s="15" t="s">
        <v>109</v>
      </c>
      <c r="E35" s="15" t="s">
        <v>110</v>
      </c>
      <c r="F35" s="15" t="s">
        <v>46</v>
      </c>
      <c r="G35" s="15" t="s">
        <v>76</v>
      </c>
      <c r="H35" s="15" t="s">
        <v>17</v>
      </c>
      <c r="I35" s="21">
        <v>1</v>
      </c>
      <c r="J35" s="23">
        <v>83398</v>
      </c>
      <c r="K35" s="23">
        <v>6671.84</v>
      </c>
      <c r="L35" s="23">
        <v>90069.84</v>
      </c>
      <c r="M35" s="15" t="s">
        <v>111</v>
      </c>
      <c r="N35" s="18">
        <v>43761</v>
      </c>
      <c r="P35" t="e">
        <f t="shared" si="1"/>
        <v>#N/A</v>
      </c>
    </row>
    <row r="36" spans="1:16" x14ac:dyDescent="0.3">
      <c r="A36" t="str">
        <f t="shared" si="0"/>
        <v>45094Mọc Nấm Hương 250g</v>
      </c>
      <c r="B36" s="20">
        <v>45218</v>
      </c>
      <c r="C36" s="15" t="s">
        <v>43</v>
      </c>
      <c r="D36" s="15"/>
      <c r="E36" s="15" t="s">
        <v>112</v>
      </c>
      <c r="F36" s="15" t="s">
        <v>46</v>
      </c>
      <c r="G36" s="15" t="s">
        <v>47</v>
      </c>
      <c r="H36" s="15" t="s">
        <v>6</v>
      </c>
      <c r="I36" s="21">
        <v>3</v>
      </c>
      <c r="J36" s="23">
        <v>131100</v>
      </c>
      <c r="K36" s="23">
        <v>10488</v>
      </c>
      <c r="L36" s="23">
        <v>141588</v>
      </c>
      <c r="M36" s="15" t="s">
        <v>113</v>
      </c>
      <c r="N36" s="18">
        <v>45094</v>
      </c>
      <c r="P36" t="e">
        <f t="shared" si="1"/>
        <v>#N/A</v>
      </c>
    </row>
    <row r="37" spans="1:16" x14ac:dyDescent="0.3">
      <c r="A37" t="str">
        <f t="shared" si="0"/>
        <v>45094Giò Tai Lưỡi Xào 250g</v>
      </c>
      <c r="B37" s="20">
        <v>45218</v>
      </c>
      <c r="C37" s="15" t="s">
        <v>43</v>
      </c>
      <c r="D37" s="15"/>
      <c r="E37" s="15" t="s">
        <v>112</v>
      </c>
      <c r="F37" s="15" t="s">
        <v>46</v>
      </c>
      <c r="G37" s="15" t="s">
        <v>54</v>
      </c>
      <c r="H37" s="15" t="s">
        <v>10</v>
      </c>
      <c r="I37" s="21">
        <v>4</v>
      </c>
      <c r="J37" s="23">
        <v>190692</v>
      </c>
      <c r="K37" s="23">
        <v>15255.36</v>
      </c>
      <c r="L37" s="23">
        <v>205947.36</v>
      </c>
      <c r="M37" s="15" t="s">
        <v>113</v>
      </c>
      <c r="N37" s="18">
        <v>45094</v>
      </c>
      <c r="P37" t="str">
        <f t="shared" si="1"/>
        <v>Giò Tai Lưỡi Xào 250g</v>
      </c>
    </row>
    <row r="38" spans="1:16" x14ac:dyDescent="0.3">
      <c r="A38" t="str">
        <f t="shared" si="0"/>
        <v>45385Gà muối 500g</v>
      </c>
      <c r="B38" s="20">
        <v>45224</v>
      </c>
      <c r="C38" s="15" t="s">
        <v>43</v>
      </c>
      <c r="D38" s="15" t="s">
        <v>114</v>
      </c>
      <c r="E38" s="15" t="s">
        <v>50</v>
      </c>
      <c r="F38" s="15" t="s">
        <v>46</v>
      </c>
      <c r="G38" s="15" t="s">
        <v>53</v>
      </c>
      <c r="H38" s="15" t="s">
        <v>16</v>
      </c>
      <c r="I38" s="21">
        <v>1</v>
      </c>
      <c r="J38" s="23">
        <v>89679</v>
      </c>
      <c r="K38" s="23">
        <v>7174.32</v>
      </c>
      <c r="L38" s="23">
        <v>96853.32</v>
      </c>
      <c r="M38" s="15" t="s">
        <v>52</v>
      </c>
      <c r="N38" s="18">
        <v>45385</v>
      </c>
      <c r="P38" t="e">
        <f t="shared" si="1"/>
        <v>#N/A</v>
      </c>
    </row>
    <row r="39" spans="1:16" x14ac:dyDescent="0.3">
      <c r="A39" t="str">
        <f t="shared" si="0"/>
        <v>45445Giò tai nấm hương 500g</v>
      </c>
      <c r="B39" s="20">
        <v>45201</v>
      </c>
      <c r="C39" s="15" t="s">
        <v>43</v>
      </c>
      <c r="D39" s="15" t="s">
        <v>44</v>
      </c>
      <c r="E39" s="15" t="s">
        <v>45</v>
      </c>
      <c r="F39" s="15" t="s">
        <v>46</v>
      </c>
      <c r="G39" s="15" t="s">
        <v>115</v>
      </c>
      <c r="H39" s="15" t="s">
        <v>30</v>
      </c>
      <c r="I39" s="21">
        <v>1</v>
      </c>
      <c r="J39" s="23">
        <v>96890</v>
      </c>
      <c r="K39" s="23">
        <v>7751.2</v>
      </c>
      <c r="L39" s="23">
        <v>104641.2</v>
      </c>
      <c r="M39" s="15" t="s">
        <v>48</v>
      </c>
      <c r="N39" s="18">
        <v>45445</v>
      </c>
      <c r="P39" t="str">
        <f t="shared" si="1"/>
        <v>Giò tai nấm hương 500g</v>
      </c>
    </row>
    <row r="40" spans="1:16" x14ac:dyDescent="0.3">
      <c r="A40" t="str">
        <f t="shared" si="0"/>
        <v>46131Chân giò heo muối 300g</v>
      </c>
      <c r="B40" s="20">
        <v>45226</v>
      </c>
      <c r="C40" s="15" t="s">
        <v>116</v>
      </c>
      <c r="D40" s="15" t="s">
        <v>72</v>
      </c>
      <c r="E40" s="15" t="s">
        <v>117</v>
      </c>
      <c r="F40" s="15" t="s">
        <v>46</v>
      </c>
      <c r="G40" s="15" t="s">
        <v>51</v>
      </c>
      <c r="H40" s="15" t="s">
        <v>15</v>
      </c>
      <c r="I40" s="21">
        <v>1</v>
      </c>
      <c r="J40" s="23">
        <v>69759</v>
      </c>
      <c r="K40" s="23">
        <v>5580.72</v>
      </c>
      <c r="L40" s="23">
        <v>75339.72</v>
      </c>
      <c r="M40" s="15" t="s">
        <v>118</v>
      </c>
      <c r="N40" s="18">
        <v>46131</v>
      </c>
      <c r="P40" t="e">
        <f t="shared" si="1"/>
        <v>#N/A</v>
      </c>
    </row>
    <row r="41" spans="1:16" x14ac:dyDescent="0.3">
      <c r="A41" t="str">
        <f t="shared" si="0"/>
        <v>46841Gà muối 500g</v>
      </c>
      <c r="B41" s="20">
        <v>45202</v>
      </c>
      <c r="C41" s="15" t="s">
        <v>43</v>
      </c>
      <c r="D41" s="15" t="s">
        <v>119</v>
      </c>
      <c r="E41" s="15" t="s">
        <v>107</v>
      </c>
      <c r="F41" s="15" t="s">
        <v>46</v>
      </c>
      <c r="G41" s="15" t="s">
        <v>53</v>
      </c>
      <c r="H41" s="15" t="s">
        <v>16</v>
      </c>
      <c r="I41" s="21">
        <v>1</v>
      </c>
      <c r="J41" s="23">
        <v>89679</v>
      </c>
      <c r="K41" s="23">
        <v>7174.32</v>
      </c>
      <c r="L41" s="23">
        <v>96853.32</v>
      </c>
      <c r="M41" s="15" t="s">
        <v>120</v>
      </c>
      <c r="N41" s="18">
        <v>46841</v>
      </c>
      <c r="P41" t="e">
        <f t="shared" si="1"/>
        <v>#N/A</v>
      </c>
    </row>
    <row r="42" spans="1:16" x14ac:dyDescent="0.3">
      <c r="A42" t="str">
        <f t="shared" si="0"/>
        <v>46843Gà muối 500g</v>
      </c>
      <c r="B42" s="20">
        <v>45223</v>
      </c>
      <c r="C42" s="15" t="s">
        <v>121</v>
      </c>
      <c r="D42" s="15" t="s">
        <v>122</v>
      </c>
      <c r="E42" s="15" t="s">
        <v>123</v>
      </c>
      <c r="F42" s="15" t="s">
        <v>46</v>
      </c>
      <c r="G42" s="15" t="s">
        <v>53</v>
      </c>
      <c r="H42" s="15" t="s">
        <v>16</v>
      </c>
      <c r="I42" s="21">
        <v>2</v>
      </c>
      <c r="J42" s="23">
        <v>179358</v>
      </c>
      <c r="K42" s="23">
        <v>14348.64</v>
      </c>
      <c r="L42" s="23">
        <v>193706.64</v>
      </c>
      <c r="M42" s="15" t="s">
        <v>124</v>
      </c>
      <c r="N42" s="18">
        <v>46843</v>
      </c>
      <c r="P42" t="e">
        <f t="shared" si="1"/>
        <v>#N/A</v>
      </c>
    </row>
    <row r="43" spans="1:16" x14ac:dyDescent="0.3">
      <c r="A43" t="str">
        <f t="shared" si="0"/>
        <v>48325Mọc Nấm Hương 250g</v>
      </c>
      <c r="B43" s="20">
        <v>45224</v>
      </c>
      <c r="C43" s="15" t="s">
        <v>43</v>
      </c>
      <c r="D43" s="15"/>
      <c r="E43" s="15" t="s">
        <v>89</v>
      </c>
      <c r="F43" s="15" t="s">
        <v>46</v>
      </c>
      <c r="G43" s="15" t="s">
        <v>47</v>
      </c>
      <c r="H43" s="15" t="s">
        <v>6</v>
      </c>
      <c r="I43" s="21">
        <v>4</v>
      </c>
      <c r="J43" s="23">
        <v>174800</v>
      </c>
      <c r="K43" s="23">
        <v>13984</v>
      </c>
      <c r="L43" s="23">
        <v>188784</v>
      </c>
      <c r="M43" s="15" t="s">
        <v>90</v>
      </c>
      <c r="N43" s="18">
        <v>48325</v>
      </c>
      <c r="P43" t="e">
        <f t="shared" si="1"/>
        <v>#N/A</v>
      </c>
    </row>
    <row r="44" spans="1:16" x14ac:dyDescent="0.3">
      <c r="A44" t="str">
        <f t="shared" si="0"/>
        <v>48325Chân giò heo muối 300g</v>
      </c>
      <c r="B44" s="20">
        <v>45224</v>
      </c>
      <c r="C44" s="15" t="s">
        <v>43</v>
      </c>
      <c r="D44" s="15"/>
      <c r="E44" s="15" t="s">
        <v>89</v>
      </c>
      <c r="F44" s="15" t="s">
        <v>46</v>
      </c>
      <c r="G44" s="15" t="s">
        <v>51</v>
      </c>
      <c r="H44" s="15" t="s">
        <v>15</v>
      </c>
      <c r="I44" s="21">
        <v>1</v>
      </c>
      <c r="J44" s="23">
        <v>69759</v>
      </c>
      <c r="K44" s="23">
        <v>5580.72</v>
      </c>
      <c r="L44" s="23">
        <v>75339.72</v>
      </c>
      <c r="M44" s="15" t="s">
        <v>90</v>
      </c>
      <c r="N44" s="18">
        <v>48325</v>
      </c>
      <c r="P44" t="e">
        <f t="shared" si="1"/>
        <v>#N/A</v>
      </c>
    </row>
    <row r="45" spans="1:16" x14ac:dyDescent="0.3">
      <c r="A45" t="str">
        <f t="shared" si="0"/>
        <v>48325Bắp bò muối 200g</v>
      </c>
      <c r="B45" s="20">
        <v>45224</v>
      </c>
      <c r="C45" s="15" t="s">
        <v>43</v>
      </c>
      <c r="D45" s="15"/>
      <c r="E45" s="15" t="s">
        <v>89</v>
      </c>
      <c r="F45" s="15" t="s">
        <v>46</v>
      </c>
      <c r="G45" s="15" t="s">
        <v>76</v>
      </c>
      <c r="H45" s="15" t="s">
        <v>17</v>
      </c>
      <c r="I45" s="21">
        <v>1</v>
      </c>
      <c r="J45" s="23">
        <v>83398</v>
      </c>
      <c r="K45" s="23">
        <v>6671.84</v>
      </c>
      <c r="L45" s="23">
        <v>90069.84</v>
      </c>
      <c r="M45" s="15" t="s">
        <v>90</v>
      </c>
      <c r="N45" s="18">
        <v>48325</v>
      </c>
      <c r="P45" t="e">
        <f t="shared" si="1"/>
        <v>#N/A</v>
      </c>
    </row>
    <row r="46" spans="1:16" x14ac:dyDescent="0.3">
      <c r="A46" t="str">
        <f t="shared" si="0"/>
        <v>49851Gà muối 500g</v>
      </c>
      <c r="B46" s="20">
        <v>45223</v>
      </c>
      <c r="C46" s="15" t="s">
        <v>43</v>
      </c>
      <c r="D46" s="15"/>
      <c r="E46" s="15" t="s">
        <v>125</v>
      </c>
      <c r="F46" s="15" t="s">
        <v>46</v>
      </c>
      <c r="G46" s="15" t="s">
        <v>53</v>
      </c>
      <c r="H46" s="15" t="s">
        <v>16</v>
      </c>
      <c r="I46" s="21">
        <v>2</v>
      </c>
      <c r="J46" s="23">
        <v>179358</v>
      </c>
      <c r="K46" s="23">
        <v>14348.64</v>
      </c>
      <c r="L46" s="23">
        <v>193706.64</v>
      </c>
      <c r="M46" s="15" t="s">
        <v>126</v>
      </c>
      <c r="N46" s="18">
        <v>49851</v>
      </c>
      <c r="P46" t="e">
        <f t="shared" si="1"/>
        <v>#N/A</v>
      </c>
    </row>
    <row r="47" spans="1:16" x14ac:dyDescent="0.3">
      <c r="A47" t="str">
        <f t="shared" si="0"/>
        <v>49853Mọc Nấm Hương 250g</v>
      </c>
      <c r="B47" s="20">
        <v>45222</v>
      </c>
      <c r="C47" s="15" t="s">
        <v>127</v>
      </c>
      <c r="D47" s="15" t="s">
        <v>128</v>
      </c>
      <c r="E47" s="15" t="s">
        <v>129</v>
      </c>
      <c r="F47" s="15" t="s">
        <v>46</v>
      </c>
      <c r="G47" s="15" t="s">
        <v>47</v>
      </c>
      <c r="H47" s="15" t="s">
        <v>6</v>
      </c>
      <c r="I47" s="21">
        <v>3</v>
      </c>
      <c r="J47" s="23">
        <v>131100</v>
      </c>
      <c r="K47" s="23">
        <v>10488</v>
      </c>
      <c r="L47" s="23">
        <v>141588</v>
      </c>
      <c r="M47" s="15" t="s">
        <v>130</v>
      </c>
      <c r="N47" s="18">
        <v>49853</v>
      </c>
      <c r="P47" t="e">
        <f t="shared" si="1"/>
        <v>#N/A</v>
      </c>
    </row>
    <row r="48" spans="1:16" x14ac:dyDescent="0.3">
      <c r="A48" t="str">
        <f t="shared" si="0"/>
        <v>49918Gà muối 500g</v>
      </c>
      <c r="B48" s="20">
        <v>45213</v>
      </c>
      <c r="C48" s="15" t="s">
        <v>43</v>
      </c>
      <c r="D48" s="15" t="s">
        <v>131</v>
      </c>
      <c r="E48" s="15" t="s">
        <v>132</v>
      </c>
      <c r="F48" s="15" t="s">
        <v>46</v>
      </c>
      <c r="G48" s="15" t="s">
        <v>53</v>
      </c>
      <c r="H48" s="15" t="s">
        <v>16</v>
      </c>
      <c r="I48" s="21">
        <v>3</v>
      </c>
      <c r="J48" s="23">
        <v>269037</v>
      </c>
      <c r="K48" s="23">
        <v>21522.959999999999</v>
      </c>
      <c r="L48" s="23">
        <v>290559.96000000002</v>
      </c>
      <c r="M48" s="15" t="s">
        <v>133</v>
      </c>
      <c r="N48" s="18">
        <v>49918</v>
      </c>
      <c r="P48" t="e">
        <f t="shared" si="1"/>
        <v>#N/A</v>
      </c>
    </row>
    <row r="49" spans="1:16" x14ac:dyDescent="0.3">
      <c r="A49" t="str">
        <f t="shared" si="0"/>
        <v>51417Giò Tai Lưỡi Xào 250g</v>
      </c>
      <c r="B49" s="20">
        <v>45221</v>
      </c>
      <c r="C49" s="15" t="s">
        <v>43</v>
      </c>
      <c r="D49" s="15"/>
      <c r="E49" s="15" t="s">
        <v>134</v>
      </c>
      <c r="F49" s="15" t="s">
        <v>46</v>
      </c>
      <c r="G49" s="15" t="s">
        <v>54</v>
      </c>
      <c r="H49" s="15" t="s">
        <v>10</v>
      </c>
      <c r="I49" s="21">
        <v>1</v>
      </c>
      <c r="J49" s="23">
        <v>47673</v>
      </c>
      <c r="K49" s="23">
        <v>3813.84</v>
      </c>
      <c r="L49" s="23">
        <v>51486.84</v>
      </c>
      <c r="M49" s="15" t="s">
        <v>135</v>
      </c>
      <c r="N49" s="18">
        <v>51417</v>
      </c>
      <c r="P49" t="str">
        <f t="shared" si="1"/>
        <v>Giò Tai Lưỡi Xào 250g</v>
      </c>
    </row>
    <row r="50" spans="1:16" x14ac:dyDescent="0.3">
      <c r="A50" t="str">
        <f t="shared" si="0"/>
        <v>51417Mọc Nấm Hương 250g</v>
      </c>
      <c r="B50" s="20">
        <v>45221</v>
      </c>
      <c r="C50" s="15" t="s">
        <v>43</v>
      </c>
      <c r="D50" s="15"/>
      <c r="E50" s="15" t="s">
        <v>134</v>
      </c>
      <c r="F50" s="15" t="s">
        <v>46</v>
      </c>
      <c r="G50" s="15" t="s">
        <v>47</v>
      </c>
      <c r="H50" s="15" t="s">
        <v>6</v>
      </c>
      <c r="I50" s="21">
        <v>1</v>
      </c>
      <c r="J50" s="23">
        <v>43700</v>
      </c>
      <c r="K50" s="23">
        <v>3496</v>
      </c>
      <c r="L50" s="23">
        <v>47196</v>
      </c>
      <c r="M50" s="15" t="s">
        <v>135</v>
      </c>
      <c r="N50" s="18">
        <v>51417</v>
      </c>
      <c r="P50" t="e">
        <f t="shared" si="1"/>
        <v>#N/A</v>
      </c>
    </row>
    <row r="51" spans="1:16" x14ac:dyDescent="0.3">
      <c r="A51" t="str">
        <f t="shared" si="0"/>
        <v>53073Tai heo muối 400g</v>
      </c>
      <c r="B51" s="20">
        <v>45201</v>
      </c>
      <c r="C51" s="15" t="s">
        <v>136</v>
      </c>
      <c r="D51" s="15" t="s">
        <v>137</v>
      </c>
      <c r="E51" s="15" t="s">
        <v>66</v>
      </c>
      <c r="F51" s="15" t="s">
        <v>46</v>
      </c>
      <c r="G51" s="15" t="s">
        <v>67</v>
      </c>
      <c r="H51" s="15" t="s">
        <v>11</v>
      </c>
      <c r="I51" s="21">
        <v>1</v>
      </c>
      <c r="J51" s="23">
        <v>101845</v>
      </c>
      <c r="K51" s="23">
        <v>8147.6</v>
      </c>
      <c r="L51" s="23">
        <v>109992.6</v>
      </c>
      <c r="M51" s="15" t="s">
        <v>138</v>
      </c>
      <c r="N51" s="18">
        <v>53073</v>
      </c>
      <c r="P51" t="e">
        <f t="shared" si="1"/>
        <v>#N/A</v>
      </c>
    </row>
    <row r="52" spans="1:16" x14ac:dyDescent="0.3">
      <c r="A52" t="str">
        <f t="shared" si="0"/>
        <v>53073Giò Tai Lưỡi Xào 250g</v>
      </c>
      <c r="B52" s="20">
        <v>45201</v>
      </c>
      <c r="C52" s="15" t="s">
        <v>136</v>
      </c>
      <c r="D52" s="15" t="s">
        <v>137</v>
      </c>
      <c r="E52" s="15" t="s">
        <v>66</v>
      </c>
      <c r="F52" s="15" t="s">
        <v>46</v>
      </c>
      <c r="G52" s="15" t="s">
        <v>54</v>
      </c>
      <c r="H52" s="15" t="s">
        <v>10</v>
      </c>
      <c r="I52" s="21">
        <v>1</v>
      </c>
      <c r="J52" s="23">
        <v>47673</v>
      </c>
      <c r="K52" s="23">
        <v>3813.84</v>
      </c>
      <c r="L52" s="23">
        <v>51486.84</v>
      </c>
      <c r="M52" s="15" t="s">
        <v>138</v>
      </c>
      <c r="N52" s="18">
        <v>53073</v>
      </c>
      <c r="P52" t="str">
        <f t="shared" si="1"/>
        <v>Giò Tai Lưỡi Xào 250g</v>
      </c>
    </row>
    <row r="53" spans="1:16" x14ac:dyDescent="0.3">
      <c r="A53" t="str">
        <f t="shared" si="0"/>
        <v>53335Tai heo muối 200g</v>
      </c>
      <c r="B53" s="20">
        <v>45201</v>
      </c>
      <c r="C53" s="15" t="s">
        <v>43</v>
      </c>
      <c r="D53" s="15" t="s">
        <v>44</v>
      </c>
      <c r="E53" s="15" t="s">
        <v>45</v>
      </c>
      <c r="F53" s="15" t="s">
        <v>46</v>
      </c>
      <c r="G53" s="15" t="s">
        <v>57</v>
      </c>
      <c r="H53" s="15" t="s">
        <v>22</v>
      </c>
      <c r="I53" s="21">
        <v>3</v>
      </c>
      <c r="J53" s="23">
        <v>158445</v>
      </c>
      <c r="K53" s="23">
        <v>12675.6</v>
      </c>
      <c r="L53" s="23">
        <v>171120.6</v>
      </c>
      <c r="M53" s="15" t="s">
        <v>48</v>
      </c>
      <c r="N53" s="18">
        <v>53335</v>
      </c>
      <c r="P53" t="e">
        <f t="shared" si="1"/>
        <v>#N/A</v>
      </c>
    </row>
    <row r="54" spans="1:16" x14ac:dyDescent="0.3">
      <c r="A54" t="str">
        <f t="shared" si="0"/>
        <v>53335Bắp bò muối 200g</v>
      </c>
      <c r="B54" s="20">
        <v>45201</v>
      </c>
      <c r="C54" s="15" t="s">
        <v>43</v>
      </c>
      <c r="D54" s="15" t="s">
        <v>44</v>
      </c>
      <c r="E54" s="15" t="s">
        <v>45</v>
      </c>
      <c r="F54" s="15" t="s">
        <v>46</v>
      </c>
      <c r="G54" s="15" t="s">
        <v>76</v>
      </c>
      <c r="H54" s="15" t="s">
        <v>17</v>
      </c>
      <c r="I54" s="21">
        <v>1</v>
      </c>
      <c r="J54" s="23">
        <v>83398</v>
      </c>
      <c r="K54" s="23">
        <v>6671.84</v>
      </c>
      <c r="L54" s="23">
        <v>90069.84</v>
      </c>
      <c r="M54" s="15" t="s">
        <v>48</v>
      </c>
      <c r="N54" s="18">
        <v>53335</v>
      </c>
      <c r="P54" t="e">
        <f t="shared" si="1"/>
        <v>#N/A</v>
      </c>
    </row>
    <row r="55" spans="1:16" x14ac:dyDescent="0.3">
      <c r="A55" t="str">
        <f t="shared" si="0"/>
        <v>54770Gà muối 500g</v>
      </c>
      <c r="B55" s="20">
        <v>45212</v>
      </c>
      <c r="C55" s="15" t="s">
        <v>43</v>
      </c>
      <c r="D55" s="15" t="s">
        <v>139</v>
      </c>
      <c r="E55" s="15" t="s">
        <v>123</v>
      </c>
      <c r="F55" s="15" t="s">
        <v>46</v>
      </c>
      <c r="G55" s="15" t="s">
        <v>53</v>
      </c>
      <c r="H55" s="15" t="s">
        <v>16</v>
      </c>
      <c r="I55" s="21">
        <v>1</v>
      </c>
      <c r="J55" s="23">
        <v>105505</v>
      </c>
      <c r="K55" s="23">
        <v>8440.4</v>
      </c>
      <c r="L55" s="23">
        <v>113945.4</v>
      </c>
      <c r="M55" s="15" t="s">
        <v>140</v>
      </c>
      <c r="N55" s="18">
        <v>54770</v>
      </c>
      <c r="P55" t="e">
        <f t="shared" si="1"/>
        <v>#N/A</v>
      </c>
    </row>
    <row r="56" spans="1:16" x14ac:dyDescent="0.3">
      <c r="A56" t="str">
        <f t="shared" si="0"/>
        <v>56042Mọc Nấm Hương 250g</v>
      </c>
      <c r="B56" s="20">
        <v>45208</v>
      </c>
      <c r="C56" s="15" t="s">
        <v>141</v>
      </c>
      <c r="D56" s="15" t="s">
        <v>142</v>
      </c>
      <c r="E56" s="15" t="s">
        <v>66</v>
      </c>
      <c r="F56" s="15" t="s">
        <v>46</v>
      </c>
      <c r="G56" s="15" t="s">
        <v>47</v>
      </c>
      <c r="H56" s="15" t="s">
        <v>6</v>
      </c>
      <c r="I56" s="21">
        <v>1</v>
      </c>
      <c r="J56" s="23">
        <v>43700</v>
      </c>
      <c r="K56" s="23">
        <v>3496</v>
      </c>
      <c r="L56" s="23">
        <v>47196</v>
      </c>
      <c r="M56" s="15" t="s">
        <v>68</v>
      </c>
      <c r="N56" s="18">
        <v>56042</v>
      </c>
      <c r="P56" t="e">
        <f t="shared" si="1"/>
        <v>#N/A</v>
      </c>
    </row>
    <row r="57" spans="1:16" x14ac:dyDescent="0.3">
      <c r="A57" t="str">
        <f t="shared" si="0"/>
        <v>56042Bắp bò muối 200g</v>
      </c>
      <c r="B57" s="20">
        <v>45222</v>
      </c>
      <c r="C57" s="15" t="s">
        <v>143</v>
      </c>
      <c r="D57" s="15" t="s">
        <v>144</v>
      </c>
      <c r="E57" s="15" t="s">
        <v>66</v>
      </c>
      <c r="F57" s="15" t="s">
        <v>46</v>
      </c>
      <c r="G57" s="15" t="s">
        <v>76</v>
      </c>
      <c r="H57" s="15" t="s">
        <v>17</v>
      </c>
      <c r="I57" s="21">
        <v>2</v>
      </c>
      <c r="J57" s="23">
        <v>166796</v>
      </c>
      <c r="K57" s="23">
        <v>13343.68</v>
      </c>
      <c r="L57" s="23">
        <v>180139.68</v>
      </c>
      <c r="M57" s="15" t="s">
        <v>68</v>
      </c>
      <c r="N57" s="18">
        <v>56042</v>
      </c>
      <c r="P57" t="e">
        <f t="shared" si="1"/>
        <v>#N/A</v>
      </c>
    </row>
    <row r="58" spans="1:16" x14ac:dyDescent="0.3">
      <c r="A58" t="str">
        <f t="shared" si="0"/>
        <v>60342Gà muối 500g</v>
      </c>
      <c r="B58" s="20">
        <v>45204</v>
      </c>
      <c r="C58" s="15" t="s">
        <v>43</v>
      </c>
      <c r="D58" s="15"/>
      <c r="E58" s="15" t="s">
        <v>145</v>
      </c>
      <c r="F58" s="15" t="s">
        <v>46</v>
      </c>
      <c r="G58" s="15" t="s">
        <v>53</v>
      </c>
      <c r="H58" s="15" t="s">
        <v>16</v>
      </c>
      <c r="I58" s="21">
        <v>1</v>
      </c>
      <c r="J58" s="23">
        <v>89679</v>
      </c>
      <c r="K58" s="23">
        <v>7174.32</v>
      </c>
      <c r="L58" s="23">
        <v>96853.32</v>
      </c>
      <c r="M58" s="15" t="s">
        <v>146</v>
      </c>
      <c r="N58" s="18">
        <v>60342</v>
      </c>
      <c r="P58" t="e">
        <f t="shared" si="1"/>
        <v>#N/A</v>
      </c>
    </row>
    <row r="59" spans="1:16" x14ac:dyDescent="0.3">
      <c r="A59" t="str">
        <f t="shared" si="0"/>
        <v>60342Bắp bò muối 200g</v>
      </c>
      <c r="B59" s="20">
        <v>45204</v>
      </c>
      <c r="C59" s="15" t="s">
        <v>43</v>
      </c>
      <c r="D59" s="15"/>
      <c r="E59" s="15" t="s">
        <v>145</v>
      </c>
      <c r="F59" s="15" t="s">
        <v>46</v>
      </c>
      <c r="G59" s="15" t="s">
        <v>76</v>
      </c>
      <c r="H59" s="15" t="s">
        <v>17</v>
      </c>
      <c r="I59" s="21">
        <v>1</v>
      </c>
      <c r="J59" s="23">
        <v>83398</v>
      </c>
      <c r="K59" s="23">
        <v>6671.84</v>
      </c>
      <c r="L59" s="23">
        <v>90069.84</v>
      </c>
      <c r="M59" s="15" t="s">
        <v>146</v>
      </c>
      <c r="N59" s="18">
        <v>60342</v>
      </c>
      <c r="P59" t="e">
        <f t="shared" si="1"/>
        <v>#N/A</v>
      </c>
    </row>
    <row r="60" spans="1:16" x14ac:dyDescent="0.3">
      <c r="A60" t="str">
        <f t="shared" si="0"/>
        <v>60600Gà muối 500g</v>
      </c>
      <c r="B60" s="20">
        <v>45222</v>
      </c>
      <c r="C60" s="15" t="s">
        <v>143</v>
      </c>
      <c r="D60" s="15" t="s">
        <v>144</v>
      </c>
      <c r="E60" s="15" t="s">
        <v>66</v>
      </c>
      <c r="F60" s="15" t="s">
        <v>46</v>
      </c>
      <c r="G60" s="15" t="s">
        <v>53</v>
      </c>
      <c r="H60" s="15" t="s">
        <v>16</v>
      </c>
      <c r="I60" s="21">
        <v>1</v>
      </c>
      <c r="J60" s="23">
        <v>89679</v>
      </c>
      <c r="K60" s="23">
        <v>7174.32</v>
      </c>
      <c r="L60" s="23">
        <v>96853.32</v>
      </c>
      <c r="M60" s="15" t="s">
        <v>68</v>
      </c>
      <c r="N60" s="18">
        <v>60600</v>
      </c>
      <c r="P60" t="e">
        <f t="shared" si="1"/>
        <v>#N/A</v>
      </c>
    </row>
    <row r="61" spans="1:16" x14ac:dyDescent="0.3">
      <c r="A61" t="str">
        <f t="shared" si="0"/>
        <v>61926Chân giò heo muối 300g</v>
      </c>
      <c r="B61" s="20">
        <v>45213</v>
      </c>
      <c r="C61" s="15" t="s">
        <v>43</v>
      </c>
      <c r="D61" s="15" t="s">
        <v>147</v>
      </c>
      <c r="E61" s="15" t="s">
        <v>148</v>
      </c>
      <c r="F61" s="15" t="s">
        <v>46</v>
      </c>
      <c r="G61" s="15" t="s">
        <v>51</v>
      </c>
      <c r="H61" s="15" t="s">
        <v>15</v>
      </c>
      <c r="I61" s="21">
        <v>2</v>
      </c>
      <c r="J61" s="23">
        <v>139518</v>
      </c>
      <c r="K61" s="23">
        <v>11161.44</v>
      </c>
      <c r="L61" s="23">
        <v>150679.44</v>
      </c>
      <c r="M61" s="15" t="s">
        <v>149</v>
      </c>
      <c r="N61" s="18">
        <v>61926</v>
      </c>
      <c r="P61" t="e">
        <f t="shared" si="1"/>
        <v>#N/A</v>
      </c>
    </row>
    <row r="62" spans="1:16" x14ac:dyDescent="0.3">
      <c r="A62" t="str">
        <f t="shared" si="0"/>
        <v>61926Tai heo muối 200g</v>
      </c>
      <c r="B62" s="20">
        <v>45213</v>
      </c>
      <c r="C62" s="15" t="s">
        <v>43</v>
      </c>
      <c r="D62" s="15" t="s">
        <v>147</v>
      </c>
      <c r="E62" s="15" t="s">
        <v>148</v>
      </c>
      <c r="F62" s="15" t="s">
        <v>46</v>
      </c>
      <c r="G62" s="15" t="s">
        <v>57</v>
      </c>
      <c r="H62" s="15" t="s">
        <v>22</v>
      </c>
      <c r="I62" s="21">
        <v>2</v>
      </c>
      <c r="J62" s="23">
        <v>89786</v>
      </c>
      <c r="K62" s="23">
        <v>7182.88</v>
      </c>
      <c r="L62" s="23">
        <v>96968.88</v>
      </c>
      <c r="M62" s="15" t="s">
        <v>149</v>
      </c>
      <c r="N62" s="18">
        <v>61926</v>
      </c>
      <c r="P62" t="e">
        <f t="shared" si="1"/>
        <v>#N/A</v>
      </c>
    </row>
    <row r="63" spans="1:16" x14ac:dyDescent="0.3">
      <c r="A63" t="str">
        <f t="shared" si="0"/>
        <v>61926Gà muối 500g</v>
      </c>
      <c r="B63" s="20">
        <v>45213</v>
      </c>
      <c r="C63" s="15" t="s">
        <v>43</v>
      </c>
      <c r="D63" s="15" t="s">
        <v>147</v>
      </c>
      <c r="E63" s="15" t="s">
        <v>148</v>
      </c>
      <c r="F63" s="15" t="s">
        <v>46</v>
      </c>
      <c r="G63" s="15" t="s">
        <v>53</v>
      </c>
      <c r="H63" s="15" t="s">
        <v>16</v>
      </c>
      <c r="I63" s="21">
        <v>2</v>
      </c>
      <c r="J63" s="23">
        <v>179358</v>
      </c>
      <c r="K63" s="23">
        <v>14348.64</v>
      </c>
      <c r="L63" s="23">
        <v>193706.64</v>
      </c>
      <c r="M63" s="15" t="s">
        <v>149</v>
      </c>
      <c r="N63" s="18">
        <v>61926</v>
      </c>
      <c r="P63" t="e">
        <f t="shared" si="1"/>
        <v>#N/A</v>
      </c>
    </row>
    <row r="64" spans="1:16" x14ac:dyDescent="0.3">
      <c r="A64" t="str">
        <f t="shared" si="0"/>
        <v>62085Bắp bò muối 200g</v>
      </c>
      <c r="B64" s="20">
        <v>45208</v>
      </c>
      <c r="C64" s="15" t="s">
        <v>141</v>
      </c>
      <c r="D64" s="15" t="s">
        <v>142</v>
      </c>
      <c r="E64" s="15" t="s">
        <v>66</v>
      </c>
      <c r="F64" s="15" t="s">
        <v>46</v>
      </c>
      <c r="G64" s="15" t="s">
        <v>76</v>
      </c>
      <c r="H64" s="15" t="s">
        <v>17</v>
      </c>
      <c r="I64" s="21">
        <v>2</v>
      </c>
      <c r="J64" s="23">
        <v>166796</v>
      </c>
      <c r="K64" s="23">
        <v>13343.68</v>
      </c>
      <c r="L64" s="23">
        <v>180139.68</v>
      </c>
      <c r="M64" s="15" t="s">
        <v>68</v>
      </c>
      <c r="N64" s="18">
        <v>62085</v>
      </c>
      <c r="P64" t="e">
        <f t="shared" si="1"/>
        <v>#N/A</v>
      </c>
    </row>
    <row r="65" spans="1:16" x14ac:dyDescent="0.3">
      <c r="A65" t="str">
        <f t="shared" si="0"/>
        <v>62085Tai heo muối 200g</v>
      </c>
      <c r="B65" s="20">
        <v>45222</v>
      </c>
      <c r="C65" s="15" t="s">
        <v>143</v>
      </c>
      <c r="D65" s="15" t="s">
        <v>144</v>
      </c>
      <c r="E65" s="15" t="s">
        <v>66</v>
      </c>
      <c r="F65" s="15" t="s">
        <v>46</v>
      </c>
      <c r="G65" s="15" t="s">
        <v>57</v>
      </c>
      <c r="H65" s="15" t="s">
        <v>22</v>
      </c>
      <c r="I65" s="21">
        <v>2</v>
      </c>
      <c r="J65" s="23">
        <v>89786</v>
      </c>
      <c r="K65" s="23">
        <v>7182.88</v>
      </c>
      <c r="L65" s="23">
        <v>96968.88</v>
      </c>
      <c r="M65" s="15" t="s">
        <v>68</v>
      </c>
      <c r="N65" s="18">
        <v>62085</v>
      </c>
      <c r="P65" t="e">
        <f t="shared" si="1"/>
        <v>#N/A</v>
      </c>
    </row>
    <row r="66" spans="1:16" x14ac:dyDescent="0.3">
      <c r="A66" t="str">
        <f t="shared" si="0"/>
        <v>48325Gà muối 500g</v>
      </c>
      <c r="B66" s="20">
        <v>45224</v>
      </c>
      <c r="C66" s="15" t="s">
        <v>43</v>
      </c>
      <c r="D66" s="15"/>
      <c r="E66" s="15" t="s">
        <v>89</v>
      </c>
      <c r="F66" s="15" t="s">
        <v>46</v>
      </c>
      <c r="G66" s="15" t="s">
        <v>53</v>
      </c>
      <c r="H66" s="15" t="s">
        <v>16</v>
      </c>
      <c r="I66" s="21">
        <v>3</v>
      </c>
      <c r="J66" s="23">
        <v>269037</v>
      </c>
      <c r="K66" s="23">
        <v>21522.959999999999</v>
      </c>
      <c r="L66" s="23">
        <v>290559.96000000002</v>
      </c>
      <c r="M66" s="15" t="s">
        <v>90</v>
      </c>
      <c r="N66" s="18">
        <v>48325</v>
      </c>
      <c r="P66" t="e">
        <f t="shared" si="1"/>
        <v>#N/A</v>
      </c>
    </row>
    <row r="67" spans="1:16" x14ac:dyDescent="0.3">
      <c r="A67" t="str">
        <f t="shared" ref="A67:A70" si="2">+N67&amp;H67</f>
        <v>43761Tai heo muối 200g</v>
      </c>
      <c r="B67" s="20">
        <v>45217</v>
      </c>
      <c r="C67" s="15" t="s">
        <v>43</v>
      </c>
      <c r="D67" s="15" t="s">
        <v>109</v>
      </c>
      <c r="E67" s="15" t="s">
        <v>110</v>
      </c>
      <c r="F67" s="15" t="s">
        <v>46</v>
      </c>
      <c r="G67" s="15" t="s">
        <v>57</v>
      </c>
      <c r="H67" s="15" t="s">
        <v>22</v>
      </c>
      <c r="I67" s="21">
        <v>5</v>
      </c>
      <c r="J67" s="23">
        <v>264075</v>
      </c>
      <c r="K67" s="23">
        <v>21126</v>
      </c>
      <c r="L67" s="23">
        <v>285201</v>
      </c>
      <c r="M67" s="15" t="s">
        <v>111</v>
      </c>
      <c r="N67" s="19">
        <v>43761</v>
      </c>
      <c r="P67" t="e">
        <f t="shared" ref="P67:P70" si="3">+VLOOKUP(H67,H$78:I$87,2,0)</f>
        <v>#N/A</v>
      </c>
    </row>
    <row r="68" spans="1:16" x14ac:dyDescent="0.3">
      <c r="A68" t="str">
        <f t="shared" si="2"/>
        <v>51467Tai heo muối 200g</v>
      </c>
      <c r="B68" s="20">
        <v>45217</v>
      </c>
      <c r="C68" s="15" t="s">
        <v>43</v>
      </c>
      <c r="D68" s="15" t="s">
        <v>109</v>
      </c>
      <c r="E68" s="15" t="s">
        <v>110</v>
      </c>
      <c r="F68" s="15" t="s">
        <v>46</v>
      </c>
      <c r="G68" s="15" t="s">
        <v>57</v>
      </c>
      <c r="H68" s="15" t="s">
        <v>22</v>
      </c>
      <c r="I68" s="21">
        <v>1</v>
      </c>
      <c r="J68" s="23">
        <v>52815</v>
      </c>
      <c r="K68" s="23">
        <v>4225.2</v>
      </c>
      <c r="L68" s="23">
        <v>57040.2</v>
      </c>
      <c r="M68" s="15" t="s">
        <v>111</v>
      </c>
      <c r="N68" s="19">
        <v>51467</v>
      </c>
      <c r="P68" t="e">
        <f t="shared" si="3"/>
        <v>#N/A</v>
      </c>
    </row>
    <row r="69" spans="1:16" x14ac:dyDescent="0.3">
      <c r="A69" t="str">
        <f t="shared" si="2"/>
        <v>56289Gà muối 500g</v>
      </c>
      <c r="B69" s="20">
        <v>45215</v>
      </c>
      <c r="C69" s="15" t="s">
        <v>43</v>
      </c>
      <c r="D69" s="15" t="s">
        <v>150</v>
      </c>
      <c r="E69" s="15" t="s">
        <v>151</v>
      </c>
      <c r="F69" s="15" t="s">
        <v>46</v>
      </c>
      <c r="G69" s="15" t="s">
        <v>53</v>
      </c>
      <c r="H69" s="15" t="s">
        <v>16</v>
      </c>
      <c r="I69" s="21">
        <v>2</v>
      </c>
      <c r="J69" s="23">
        <v>211010</v>
      </c>
      <c r="K69" s="23">
        <v>16880.8</v>
      </c>
      <c r="L69" s="23">
        <v>227890.8</v>
      </c>
      <c r="M69" s="15" t="s">
        <v>152</v>
      </c>
      <c r="N69" s="18">
        <v>56289</v>
      </c>
      <c r="P69" t="e">
        <f t="shared" si="3"/>
        <v>#N/A</v>
      </c>
    </row>
    <row r="70" spans="1:16" x14ac:dyDescent="0.3">
      <c r="A70" t="str">
        <f t="shared" si="2"/>
        <v>49874Giò Tai Lưỡi Xào 250g</v>
      </c>
      <c r="B70" s="7">
        <v>45226</v>
      </c>
      <c r="C70" t="s">
        <v>116</v>
      </c>
      <c r="D70" t="s">
        <v>72</v>
      </c>
      <c r="E70" t="s">
        <v>153</v>
      </c>
      <c r="F70" s="15" t="s">
        <v>46</v>
      </c>
      <c r="G70" s="15" t="s">
        <v>54</v>
      </c>
      <c r="H70" s="15" t="s">
        <v>10</v>
      </c>
      <c r="I70" s="21">
        <v>2</v>
      </c>
      <c r="J70" s="23">
        <v>95346</v>
      </c>
      <c r="K70" s="23">
        <v>7627.68</v>
      </c>
      <c r="L70" s="23">
        <v>102973.68</v>
      </c>
      <c r="M70" s="15"/>
      <c r="N70" s="18">
        <v>49874</v>
      </c>
      <c r="P70" t="str">
        <f t="shared" si="3"/>
        <v>Giò Tai Lưỡi Xào 250g</v>
      </c>
    </row>
    <row r="78" spans="1:16" x14ac:dyDescent="0.3">
      <c r="H78" s="15" t="s">
        <v>3</v>
      </c>
      <c r="I78" s="9" t="s">
        <v>6</v>
      </c>
    </row>
    <row r="79" spans="1:16" x14ac:dyDescent="0.3">
      <c r="H79" s="15" t="s">
        <v>13</v>
      </c>
      <c r="I79" s="9" t="s">
        <v>15</v>
      </c>
    </row>
    <row r="80" spans="1:16" x14ac:dyDescent="0.3">
      <c r="H80" s="15" t="s">
        <v>9</v>
      </c>
      <c r="I80" s="9" t="s">
        <v>16</v>
      </c>
    </row>
    <row r="81" spans="8:9" x14ac:dyDescent="0.3">
      <c r="H81" s="15" t="s">
        <v>4</v>
      </c>
      <c r="I81" s="9" t="s">
        <v>10</v>
      </c>
    </row>
    <row r="82" spans="8:9" x14ac:dyDescent="0.3">
      <c r="H82" s="15" t="s">
        <v>26</v>
      </c>
      <c r="I82" s="9" t="s">
        <v>22</v>
      </c>
    </row>
    <row r="83" spans="8:9" x14ac:dyDescent="0.3">
      <c r="H83" s="15" t="s">
        <v>28</v>
      </c>
      <c r="I83" s="9" t="s">
        <v>14</v>
      </c>
    </row>
    <row r="84" spans="8:9" x14ac:dyDescent="0.3">
      <c r="H84" s="15" t="s">
        <v>1</v>
      </c>
      <c r="I84" s="9" t="s">
        <v>11</v>
      </c>
    </row>
    <row r="85" spans="8:9" x14ac:dyDescent="0.3">
      <c r="H85" s="15" t="s">
        <v>20</v>
      </c>
      <c r="I85" s="9" t="s">
        <v>17</v>
      </c>
    </row>
    <row r="86" spans="8:9" x14ac:dyDescent="0.3">
      <c r="H86" s="15" t="s">
        <v>32</v>
      </c>
      <c r="I86" s="9" t="s">
        <v>8</v>
      </c>
    </row>
    <row r="87" spans="8:9" x14ac:dyDescent="0.3">
      <c r="H87" s="15" t="s">
        <v>30</v>
      </c>
      <c r="I87" s="9" t="s">
        <v>30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D1A6-F575-4694-8BD0-AC6A011F5396}">
  <dimension ref="A1:N51"/>
  <sheetViews>
    <sheetView topLeftCell="A7" workbookViewId="0">
      <selection activeCell="O11" sqref="O11"/>
    </sheetView>
  </sheetViews>
  <sheetFormatPr defaultRowHeight="15.05" x14ac:dyDescent="0.3"/>
  <cols>
    <col min="4" max="4" width="13.88671875" customWidth="1"/>
    <col min="13" max="13" width="10" customWidth="1"/>
  </cols>
  <sheetData>
    <row r="1" spans="1:14" ht="45.1" x14ac:dyDescent="0.3">
      <c r="A1" s="30" t="s">
        <v>155</v>
      </c>
      <c r="B1" s="30" t="s">
        <v>156</v>
      </c>
      <c r="C1" s="30"/>
      <c r="D1" s="31" t="s">
        <v>33</v>
      </c>
      <c r="E1" s="30" t="s">
        <v>34</v>
      </c>
      <c r="F1" s="30" t="s">
        <v>2</v>
      </c>
      <c r="G1" s="30" t="s">
        <v>23</v>
      </c>
      <c r="H1" s="30" t="s">
        <v>25</v>
      </c>
      <c r="I1" s="30" t="s">
        <v>37</v>
      </c>
      <c r="J1" s="32" t="s">
        <v>157</v>
      </c>
      <c r="K1" s="32" t="s">
        <v>158</v>
      </c>
      <c r="L1" s="32" t="s">
        <v>40</v>
      </c>
      <c r="M1" s="32" t="s">
        <v>159</v>
      </c>
      <c r="N1" s="32" t="s">
        <v>160</v>
      </c>
    </row>
    <row r="2" spans="1:14" x14ac:dyDescent="0.3">
      <c r="A2" t="s">
        <v>161</v>
      </c>
      <c r="B2" t="s">
        <v>162</v>
      </c>
      <c r="C2" t="str">
        <f>+M2&amp;H2</f>
        <v>45525Chân giò heo muối 500g</v>
      </c>
      <c r="D2" s="7">
        <v>45231</v>
      </c>
      <c r="E2" t="s">
        <v>43</v>
      </c>
      <c r="F2" t="s">
        <v>163</v>
      </c>
      <c r="G2" t="s">
        <v>62</v>
      </c>
      <c r="H2" t="s">
        <v>14</v>
      </c>
      <c r="I2">
        <v>3</v>
      </c>
      <c r="J2" s="26">
        <v>339339</v>
      </c>
      <c r="K2" s="26">
        <v>27147.119999999999</v>
      </c>
      <c r="L2" s="26">
        <v>366486.12</v>
      </c>
      <c r="M2" s="29">
        <v>45525</v>
      </c>
      <c r="N2" t="s">
        <v>164</v>
      </c>
    </row>
    <row r="3" spans="1:14" x14ac:dyDescent="0.3">
      <c r="A3" t="s">
        <v>161</v>
      </c>
      <c r="B3" t="s">
        <v>162</v>
      </c>
      <c r="C3" t="str">
        <f t="shared" ref="C3:C40" si="0">+M3&amp;H3</f>
        <v>45525Bắp bò muối 300g</v>
      </c>
      <c r="D3" s="7">
        <v>45231</v>
      </c>
      <c r="E3" t="s">
        <v>43</v>
      </c>
      <c r="F3" t="s">
        <v>163</v>
      </c>
      <c r="G3" t="s">
        <v>79</v>
      </c>
      <c r="H3" t="s">
        <v>8</v>
      </c>
      <c r="I3">
        <v>1</v>
      </c>
      <c r="J3" s="26">
        <v>124376</v>
      </c>
      <c r="K3" s="26">
        <v>9950.08</v>
      </c>
      <c r="L3" s="26">
        <v>134326.07999999999</v>
      </c>
      <c r="M3" s="29">
        <v>45525</v>
      </c>
      <c r="N3" t="s">
        <v>164</v>
      </c>
    </row>
    <row r="4" spans="1:14" x14ac:dyDescent="0.3">
      <c r="A4" t="s">
        <v>165</v>
      </c>
      <c r="B4" t="s">
        <v>162</v>
      </c>
      <c r="C4" t="str">
        <f t="shared" si="0"/>
        <v>60992Gà muối 500g</v>
      </c>
      <c r="D4" s="7">
        <v>45233</v>
      </c>
      <c r="E4" t="s">
        <v>43</v>
      </c>
      <c r="F4" t="s">
        <v>107</v>
      </c>
      <c r="G4" t="s">
        <v>53</v>
      </c>
      <c r="H4" t="s">
        <v>16</v>
      </c>
      <c r="I4">
        <v>2</v>
      </c>
      <c r="J4" s="26">
        <v>179358</v>
      </c>
      <c r="K4" s="26">
        <v>14348.64</v>
      </c>
      <c r="L4" s="26">
        <v>193706.64</v>
      </c>
      <c r="M4" s="29">
        <v>60992</v>
      </c>
      <c r="N4" t="s">
        <v>166</v>
      </c>
    </row>
    <row r="5" spans="1:14" x14ac:dyDescent="0.3">
      <c r="A5" t="s">
        <v>165</v>
      </c>
      <c r="B5" t="s">
        <v>162</v>
      </c>
      <c r="C5" t="str">
        <f t="shared" si="0"/>
        <v>54773Giò Tai Lưỡi Xào 250g</v>
      </c>
      <c r="D5" s="7">
        <v>45233</v>
      </c>
      <c r="E5" t="s">
        <v>43</v>
      </c>
      <c r="F5" t="s">
        <v>107</v>
      </c>
      <c r="G5" t="s">
        <v>54</v>
      </c>
      <c r="H5" t="s">
        <v>10</v>
      </c>
      <c r="I5">
        <v>3</v>
      </c>
      <c r="J5" s="26">
        <v>143019</v>
      </c>
      <c r="K5" s="26">
        <v>11441.52</v>
      </c>
      <c r="L5" s="26">
        <v>154460.51999999999</v>
      </c>
      <c r="M5" s="29">
        <v>54773</v>
      </c>
      <c r="N5" t="s">
        <v>167</v>
      </c>
    </row>
    <row r="6" spans="1:14" x14ac:dyDescent="0.3">
      <c r="A6" t="s">
        <v>168</v>
      </c>
      <c r="B6" t="s">
        <v>162</v>
      </c>
      <c r="C6" t="str">
        <f t="shared" si="0"/>
        <v>39438Gà muối 500g</v>
      </c>
      <c r="D6" s="7">
        <v>45233</v>
      </c>
      <c r="E6" t="s">
        <v>43</v>
      </c>
      <c r="F6" t="s">
        <v>169</v>
      </c>
      <c r="G6" t="s">
        <v>53</v>
      </c>
      <c r="H6" t="s">
        <v>16</v>
      </c>
      <c r="I6">
        <v>1</v>
      </c>
      <c r="J6" s="26">
        <v>105505</v>
      </c>
      <c r="K6" s="26">
        <v>8440.4</v>
      </c>
      <c r="L6" s="26">
        <v>113945.4</v>
      </c>
      <c r="M6" s="29">
        <v>39438</v>
      </c>
      <c r="N6" t="s">
        <v>170</v>
      </c>
    </row>
    <row r="7" spans="1:14" x14ac:dyDescent="0.3">
      <c r="A7" t="s">
        <v>168</v>
      </c>
      <c r="B7" t="s">
        <v>162</v>
      </c>
      <c r="C7" t="str">
        <f t="shared" si="0"/>
        <v>57937Mọc Nấm Hương 250g</v>
      </c>
      <c r="D7" s="7">
        <v>45233</v>
      </c>
      <c r="E7" t="s">
        <v>43</v>
      </c>
      <c r="F7" t="s">
        <v>169</v>
      </c>
      <c r="G7" t="s">
        <v>47</v>
      </c>
      <c r="H7" t="s">
        <v>6</v>
      </c>
      <c r="I7">
        <v>1</v>
      </c>
      <c r="J7" s="26">
        <v>43700</v>
      </c>
      <c r="K7" s="26">
        <v>3496</v>
      </c>
      <c r="L7" s="26">
        <v>47196</v>
      </c>
      <c r="M7" s="29">
        <v>57937</v>
      </c>
      <c r="N7" t="s">
        <v>171</v>
      </c>
    </row>
    <row r="8" spans="1:14" x14ac:dyDescent="0.3">
      <c r="A8" t="s">
        <v>172</v>
      </c>
      <c r="B8" t="s">
        <v>173</v>
      </c>
      <c r="C8" t="str">
        <f t="shared" si="0"/>
        <v>49853Chân giò heo muối 300g</v>
      </c>
      <c r="D8" s="7">
        <v>45235</v>
      </c>
      <c r="E8" t="s">
        <v>174</v>
      </c>
      <c r="F8" t="s">
        <v>129</v>
      </c>
      <c r="G8" t="s">
        <v>51</v>
      </c>
      <c r="H8" t="s">
        <v>15</v>
      </c>
      <c r="I8">
        <v>1</v>
      </c>
      <c r="J8" s="26">
        <v>69759</v>
      </c>
      <c r="K8" s="26">
        <v>5580.72</v>
      </c>
      <c r="L8" s="26">
        <v>75339.72</v>
      </c>
      <c r="M8" s="29">
        <v>49853</v>
      </c>
      <c r="N8" t="s">
        <v>175</v>
      </c>
    </row>
    <row r="9" spans="1:14" x14ac:dyDescent="0.3">
      <c r="A9" t="s">
        <v>176</v>
      </c>
      <c r="B9" t="s">
        <v>162</v>
      </c>
      <c r="C9" t="str">
        <f t="shared" si="0"/>
        <v>46960Tai heo muối 200g</v>
      </c>
      <c r="D9" s="7">
        <v>45236</v>
      </c>
      <c r="E9" t="s">
        <v>43</v>
      </c>
      <c r="F9" t="s">
        <v>94</v>
      </c>
      <c r="G9" t="s">
        <v>57</v>
      </c>
      <c r="H9" t="s">
        <v>22</v>
      </c>
      <c r="I9">
        <v>1</v>
      </c>
      <c r="J9" s="26">
        <v>52815</v>
      </c>
      <c r="K9" s="26">
        <v>4225.2</v>
      </c>
      <c r="L9" s="26">
        <v>57040.2</v>
      </c>
      <c r="M9" s="29">
        <v>46960</v>
      </c>
      <c r="N9" t="s">
        <v>177</v>
      </c>
    </row>
    <row r="10" spans="1:14" x14ac:dyDescent="0.3">
      <c r="A10" t="s">
        <v>178</v>
      </c>
      <c r="B10" t="s">
        <v>162</v>
      </c>
      <c r="C10" t="str">
        <f t="shared" si="0"/>
        <v>46830Mọc Nấm Hương 250g</v>
      </c>
      <c r="D10" s="7">
        <v>45238</v>
      </c>
      <c r="E10" t="s">
        <v>43</v>
      </c>
      <c r="F10" t="s">
        <v>61</v>
      </c>
      <c r="G10" t="s">
        <v>47</v>
      </c>
      <c r="H10" t="s">
        <v>6</v>
      </c>
      <c r="I10">
        <v>1</v>
      </c>
      <c r="J10" s="26">
        <v>43700</v>
      </c>
      <c r="K10" s="26">
        <v>3496</v>
      </c>
      <c r="L10" s="26">
        <v>47196</v>
      </c>
      <c r="M10" s="29">
        <v>46830</v>
      </c>
      <c r="N10" t="s">
        <v>179</v>
      </c>
    </row>
    <row r="11" spans="1:14" x14ac:dyDescent="0.3">
      <c r="A11" t="s">
        <v>178</v>
      </c>
      <c r="B11" t="s">
        <v>162</v>
      </c>
      <c r="C11" t="str">
        <f t="shared" si="0"/>
        <v>42409Chân giò heo muối 500g</v>
      </c>
      <c r="D11" s="7">
        <v>45238</v>
      </c>
      <c r="E11" t="s">
        <v>43</v>
      </c>
      <c r="F11" t="s">
        <v>61</v>
      </c>
      <c r="G11" t="s">
        <v>62</v>
      </c>
      <c r="H11" t="s">
        <v>14</v>
      </c>
      <c r="I11">
        <v>1</v>
      </c>
      <c r="J11" s="26">
        <v>113113</v>
      </c>
      <c r="K11" s="26">
        <v>9049.0400000000009</v>
      </c>
      <c r="L11" s="26">
        <v>122162.04000000001</v>
      </c>
      <c r="M11" s="29">
        <v>42409</v>
      </c>
      <c r="N11" t="s">
        <v>180</v>
      </c>
    </row>
    <row r="12" spans="1:14" x14ac:dyDescent="0.3">
      <c r="A12" t="s">
        <v>181</v>
      </c>
      <c r="B12" t="s">
        <v>162</v>
      </c>
      <c r="C12" t="str">
        <f t="shared" si="0"/>
        <v>51464Tai heo muối 200g</v>
      </c>
      <c r="D12" s="7">
        <v>45239</v>
      </c>
      <c r="E12" t="s">
        <v>43</v>
      </c>
      <c r="F12" t="s">
        <v>182</v>
      </c>
      <c r="G12" t="s">
        <v>57</v>
      </c>
      <c r="H12" t="s">
        <v>22</v>
      </c>
      <c r="I12">
        <v>2</v>
      </c>
      <c r="J12" s="26">
        <v>105630</v>
      </c>
      <c r="K12" s="26">
        <v>8450.4</v>
      </c>
      <c r="L12" s="26">
        <v>114080.4</v>
      </c>
      <c r="M12" s="29">
        <v>51464</v>
      </c>
      <c r="N12" t="s">
        <v>183</v>
      </c>
    </row>
    <row r="13" spans="1:14" x14ac:dyDescent="0.3">
      <c r="A13" t="s">
        <v>184</v>
      </c>
      <c r="B13" t="s">
        <v>162</v>
      </c>
      <c r="C13" t="str">
        <f t="shared" si="0"/>
        <v>53403Giò Tai Lưỡi Xào 250g</v>
      </c>
      <c r="D13" s="7">
        <v>45239</v>
      </c>
      <c r="E13" t="s">
        <v>43</v>
      </c>
      <c r="F13" t="s">
        <v>50</v>
      </c>
      <c r="G13" t="s">
        <v>54</v>
      </c>
      <c r="H13" t="s">
        <v>10</v>
      </c>
      <c r="I13">
        <v>2</v>
      </c>
      <c r="J13" s="26">
        <v>95346</v>
      </c>
      <c r="K13" s="26">
        <v>7627.68</v>
      </c>
      <c r="L13" s="26">
        <v>102973.68</v>
      </c>
      <c r="M13" s="29">
        <v>53403</v>
      </c>
      <c r="N13" t="s">
        <v>185</v>
      </c>
    </row>
    <row r="14" spans="1:14" x14ac:dyDescent="0.3">
      <c r="A14" t="s">
        <v>186</v>
      </c>
      <c r="B14" t="s">
        <v>162</v>
      </c>
      <c r="C14" t="str">
        <f t="shared" si="0"/>
        <v>48359Bắp bò muối 200g</v>
      </c>
      <c r="D14" s="7">
        <v>45239</v>
      </c>
      <c r="E14" t="s">
        <v>43</v>
      </c>
      <c r="F14" t="s">
        <v>81</v>
      </c>
      <c r="G14" t="s">
        <v>76</v>
      </c>
      <c r="H14" t="s">
        <v>17</v>
      </c>
      <c r="I14">
        <v>2</v>
      </c>
      <c r="J14" s="26">
        <v>166796</v>
      </c>
      <c r="K14" s="26">
        <v>13343.68</v>
      </c>
      <c r="L14" s="26">
        <v>180139.68</v>
      </c>
      <c r="M14" s="29">
        <v>48359</v>
      </c>
      <c r="N14" t="s">
        <v>187</v>
      </c>
    </row>
    <row r="15" spans="1:14" x14ac:dyDescent="0.3">
      <c r="A15" t="s">
        <v>188</v>
      </c>
      <c r="B15" t="s">
        <v>162</v>
      </c>
      <c r="C15" t="str">
        <f t="shared" si="0"/>
        <v>48368Bắp bò muối 200g</v>
      </c>
      <c r="D15" s="7">
        <v>45240</v>
      </c>
      <c r="E15" t="s">
        <v>43</v>
      </c>
      <c r="F15" t="s">
        <v>56</v>
      </c>
      <c r="G15" t="s">
        <v>76</v>
      </c>
      <c r="H15" t="s">
        <v>17</v>
      </c>
      <c r="I15">
        <v>2</v>
      </c>
      <c r="J15" s="26">
        <v>166796</v>
      </c>
      <c r="K15" s="26">
        <v>13343.68</v>
      </c>
      <c r="L15" s="26">
        <v>180139.68</v>
      </c>
      <c r="M15" s="29">
        <v>48368</v>
      </c>
      <c r="N15" t="s">
        <v>189</v>
      </c>
    </row>
    <row r="16" spans="1:14" x14ac:dyDescent="0.3">
      <c r="A16" t="s">
        <v>190</v>
      </c>
      <c r="B16" t="s">
        <v>162</v>
      </c>
      <c r="C16" t="str">
        <f t="shared" si="0"/>
        <v>66577Chân giò heo muối 500g</v>
      </c>
      <c r="D16" s="7">
        <v>45243</v>
      </c>
      <c r="E16" t="s">
        <v>43</v>
      </c>
      <c r="F16" t="s">
        <v>191</v>
      </c>
      <c r="G16" t="s">
        <v>62</v>
      </c>
      <c r="H16" t="s">
        <v>14</v>
      </c>
      <c r="I16">
        <v>1</v>
      </c>
      <c r="J16" s="26">
        <v>113113</v>
      </c>
      <c r="K16" s="26">
        <v>9049.0400000000009</v>
      </c>
      <c r="L16" s="26">
        <v>122162.04000000001</v>
      </c>
      <c r="M16" s="29">
        <v>66577</v>
      </c>
      <c r="N16" t="s">
        <v>192</v>
      </c>
    </row>
    <row r="17" spans="1:14" x14ac:dyDescent="0.3">
      <c r="A17" t="s">
        <v>190</v>
      </c>
      <c r="B17" t="s">
        <v>162</v>
      </c>
      <c r="C17" t="str">
        <f t="shared" si="0"/>
        <v>66577Bắp bò muối 300g</v>
      </c>
      <c r="D17" s="7">
        <v>45243</v>
      </c>
      <c r="E17" t="s">
        <v>43</v>
      </c>
      <c r="F17" t="s">
        <v>191</v>
      </c>
      <c r="G17" t="s">
        <v>79</v>
      </c>
      <c r="H17" t="s">
        <v>8</v>
      </c>
      <c r="I17">
        <v>1</v>
      </c>
      <c r="J17" s="26">
        <v>124376</v>
      </c>
      <c r="K17" s="26">
        <v>9950.08</v>
      </c>
      <c r="L17" s="26">
        <v>134326.07999999999</v>
      </c>
      <c r="M17" s="29">
        <v>66577</v>
      </c>
      <c r="N17" t="s">
        <v>192</v>
      </c>
    </row>
    <row r="18" spans="1:14" x14ac:dyDescent="0.3">
      <c r="A18" t="s">
        <v>193</v>
      </c>
      <c r="B18" t="s">
        <v>162</v>
      </c>
      <c r="C18" t="str">
        <f t="shared" si="0"/>
        <v>51385Chân giò heo muối 500g</v>
      </c>
      <c r="D18" s="7">
        <v>45243</v>
      </c>
      <c r="E18" t="s">
        <v>194</v>
      </c>
      <c r="F18" t="s">
        <v>66</v>
      </c>
      <c r="G18" t="s">
        <v>62</v>
      </c>
      <c r="H18" t="s">
        <v>14</v>
      </c>
      <c r="I18">
        <v>2</v>
      </c>
      <c r="J18" s="26">
        <v>226226</v>
      </c>
      <c r="K18" s="26">
        <v>18098.080000000002</v>
      </c>
      <c r="L18" s="26">
        <v>244324.08000000002</v>
      </c>
      <c r="M18" s="29">
        <v>51385</v>
      </c>
      <c r="N18" t="s">
        <v>195</v>
      </c>
    </row>
    <row r="19" spans="1:14" x14ac:dyDescent="0.3">
      <c r="A19" t="s">
        <v>193</v>
      </c>
      <c r="B19" t="s">
        <v>162</v>
      </c>
      <c r="C19" t="str">
        <f t="shared" si="0"/>
        <v>59448Bắp bò muối 300g</v>
      </c>
      <c r="D19" s="7">
        <v>45243</v>
      </c>
      <c r="E19" t="s">
        <v>194</v>
      </c>
      <c r="F19" t="s">
        <v>66</v>
      </c>
      <c r="G19" t="s">
        <v>79</v>
      </c>
      <c r="H19" t="s">
        <v>8</v>
      </c>
      <c r="I19">
        <v>1</v>
      </c>
      <c r="J19" s="26">
        <v>124376</v>
      </c>
      <c r="K19" s="26">
        <v>9950.08</v>
      </c>
      <c r="L19" s="26">
        <v>134326.07999999999</v>
      </c>
      <c r="M19" s="29">
        <v>59448</v>
      </c>
      <c r="N19" t="s">
        <v>196</v>
      </c>
    </row>
    <row r="20" spans="1:14" x14ac:dyDescent="0.3">
      <c r="A20" t="s">
        <v>197</v>
      </c>
      <c r="B20" t="s">
        <v>162</v>
      </c>
      <c r="C20" t="str">
        <f t="shared" si="0"/>
        <v>62085Tai heo muối 200g</v>
      </c>
      <c r="D20" s="7">
        <v>45244</v>
      </c>
      <c r="E20" t="s">
        <v>198</v>
      </c>
      <c r="F20" t="s">
        <v>66</v>
      </c>
      <c r="G20" t="s">
        <v>57</v>
      </c>
      <c r="H20" t="s">
        <v>22</v>
      </c>
      <c r="I20">
        <v>2</v>
      </c>
      <c r="J20" s="26">
        <v>89786</v>
      </c>
      <c r="K20" s="26">
        <v>7182.88</v>
      </c>
      <c r="L20" s="26">
        <v>96968.88</v>
      </c>
      <c r="M20" s="29">
        <v>62085</v>
      </c>
      <c r="N20" t="s">
        <v>199</v>
      </c>
    </row>
    <row r="21" spans="1:14" x14ac:dyDescent="0.3">
      <c r="A21" t="s">
        <v>200</v>
      </c>
      <c r="B21" t="s">
        <v>162</v>
      </c>
      <c r="C21" t="str">
        <f t="shared" si="0"/>
        <v>62239Gà muối 500g</v>
      </c>
      <c r="D21" s="7">
        <v>45247</v>
      </c>
      <c r="E21" t="s">
        <v>43</v>
      </c>
      <c r="F21" t="s">
        <v>134</v>
      </c>
      <c r="G21" t="s">
        <v>53</v>
      </c>
      <c r="H21" t="s">
        <v>16</v>
      </c>
      <c r="I21">
        <v>1</v>
      </c>
      <c r="J21" s="26">
        <v>105505</v>
      </c>
      <c r="K21" s="26">
        <v>8440.4</v>
      </c>
      <c r="L21" s="26">
        <v>113945.4</v>
      </c>
      <c r="M21" s="29">
        <v>62239</v>
      </c>
      <c r="N21" t="s">
        <v>201</v>
      </c>
    </row>
    <row r="22" spans="1:14" x14ac:dyDescent="0.3">
      <c r="A22" t="s">
        <v>202</v>
      </c>
      <c r="B22" t="s">
        <v>173</v>
      </c>
      <c r="C22" t="str">
        <f t="shared" si="0"/>
        <v>51495Gà muối 500g</v>
      </c>
      <c r="D22" s="7">
        <v>45247</v>
      </c>
      <c r="E22" t="s">
        <v>203</v>
      </c>
      <c r="F22" t="s">
        <v>87</v>
      </c>
      <c r="G22" t="s">
        <v>53</v>
      </c>
      <c r="H22" t="s">
        <v>16</v>
      </c>
      <c r="I22">
        <v>1</v>
      </c>
      <c r="J22" s="26">
        <v>105505</v>
      </c>
      <c r="K22" s="26">
        <v>8440.4</v>
      </c>
      <c r="L22" s="26">
        <v>113945.4</v>
      </c>
      <c r="M22" s="29">
        <v>51495</v>
      </c>
      <c r="N22" t="s">
        <v>204</v>
      </c>
    </row>
    <row r="23" spans="1:14" x14ac:dyDescent="0.3">
      <c r="A23" t="s">
        <v>205</v>
      </c>
      <c r="B23" t="s">
        <v>162</v>
      </c>
      <c r="C23" t="str">
        <f t="shared" si="0"/>
        <v>54772Mọc Nấm Hương 250g</v>
      </c>
      <c r="D23" s="7">
        <v>45247</v>
      </c>
      <c r="E23" t="s">
        <v>43</v>
      </c>
      <c r="F23" t="s">
        <v>77</v>
      </c>
      <c r="G23" t="s">
        <v>47</v>
      </c>
      <c r="H23" t="s">
        <v>6</v>
      </c>
      <c r="I23">
        <v>3</v>
      </c>
      <c r="J23" s="26">
        <v>131100</v>
      </c>
      <c r="K23" s="26">
        <v>10488</v>
      </c>
      <c r="L23" s="26">
        <v>141588</v>
      </c>
      <c r="M23" s="29">
        <v>54772</v>
      </c>
      <c r="N23" t="s">
        <v>206</v>
      </c>
    </row>
    <row r="24" spans="1:14" x14ac:dyDescent="0.3">
      <c r="A24" t="s">
        <v>207</v>
      </c>
      <c r="B24" t="s">
        <v>173</v>
      </c>
      <c r="C24" t="str">
        <f t="shared" si="0"/>
        <v>54937Mọc Nấm Hương 250g</v>
      </c>
      <c r="D24" s="7">
        <v>45248</v>
      </c>
      <c r="E24" t="s">
        <v>208</v>
      </c>
      <c r="F24" t="s">
        <v>209</v>
      </c>
      <c r="G24" t="s">
        <v>47</v>
      </c>
      <c r="H24" t="s">
        <v>6</v>
      </c>
      <c r="I24">
        <v>2</v>
      </c>
      <c r="J24" s="26">
        <v>87400</v>
      </c>
      <c r="K24" s="26">
        <v>6992</v>
      </c>
      <c r="L24" s="26">
        <v>94392</v>
      </c>
      <c r="M24" s="29">
        <v>54937</v>
      </c>
      <c r="N24" t="s">
        <v>210</v>
      </c>
    </row>
    <row r="25" spans="1:14" x14ac:dyDescent="0.3">
      <c r="A25" t="s">
        <v>211</v>
      </c>
      <c r="B25" t="s">
        <v>173</v>
      </c>
      <c r="C25" t="str">
        <f t="shared" si="0"/>
        <v>53339Bắp bò muối 200g</v>
      </c>
      <c r="D25" s="7">
        <v>45249</v>
      </c>
      <c r="E25" t="s">
        <v>116</v>
      </c>
      <c r="F25" t="s">
        <v>117</v>
      </c>
      <c r="G25" t="s">
        <v>76</v>
      </c>
      <c r="H25" t="s">
        <v>17</v>
      </c>
      <c r="I25">
        <v>1</v>
      </c>
      <c r="J25" s="26">
        <v>83398</v>
      </c>
      <c r="K25" s="26">
        <v>6671.84</v>
      </c>
      <c r="L25" s="26">
        <v>90069.84</v>
      </c>
      <c r="M25" s="29">
        <v>53339</v>
      </c>
      <c r="N25" t="s">
        <v>212</v>
      </c>
    </row>
    <row r="26" spans="1:14" x14ac:dyDescent="0.3">
      <c r="A26" t="s">
        <v>213</v>
      </c>
      <c r="B26" t="s">
        <v>162</v>
      </c>
      <c r="C26" t="str">
        <f t="shared" si="0"/>
        <v>65076Gà muối 500g</v>
      </c>
      <c r="D26" s="7">
        <v>45251</v>
      </c>
      <c r="E26" t="s">
        <v>43</v>
      </c>
      <c r="F26" t="s">
        <v>153</v>
      </c>
      <c r="G26" t="s">
        <v>53</v>
      </c>
      <c r="H26" t="s">
        <v>16</v>
      </c>
      <c r="I26">
        <v>1</v>
      </c>
      <c r="J26" s="26">
        <v>105505</v>
      </c>
      <c r="K26" s="26">
        <v>8440.4</v>
      </c>
      <c r="L26" s="26">
        <v>113945.4</v>
      </c>
      <c r="M26" s="29">
        <v>65076</v>
      </c>
      <c r="N26" t="s">
        <v>214</v>
      </c>
    </row>
    <row r="27" spans="1:14" x14ac:dyDescent="0.3">
      <c r="A27" t="s">
        <v>213</v>
      </c>
      <c r="B27" t="s">
        <v>162</v>
      </c>
      <c r="C27" t="str">
        <f t="shared" si="0"/>
        <v>65076Giò Tai Lưỡi Xào 250g</v>
      </c>
      <c r="D27" s="7">
        <v>45251</v>
      </c>
      <c r="E27" t="s">
        <v>43</v>
      </c>
      <c r="F27" t="s">
        <v>153</v>
      </c>
      <c r="G27" t="s">
        <v>54</v>
      </c>
      <c r="H27" t="s">
        <v>10</v>
      </c>
      <c r="I27">
        <v>1</v>
      </c>
      <c r="J27" s="26">
        <v>47673</v>
      </c>
      <c r="K27" s="26">
        <v>3813.84</v>
      </c>
      <c r="L27" s="26">
        <v>51486.84</v>
      </c>
      <c r="M27" s="29">
        <v>65076</v>
      </c>
      <c r="N27" t="s">
        <v>214</v>
      </c>
    </row>
    <row r="28" spans="1:14" x14ac:dyDescent="0.3">
      <c r="A28" t="s">
        <v>215</v>
      </c>
      <c r="B28" t="s">
        <v>162</v>
      </c>
      <c r="C28" t="str">
        <f t="shared" si="0"/>
        <v>53753Giò Tai Lưỡi Xào 250g</v>
      </c>
      <c r="D28" s="7">
        <v>45251</v>
      </c>
      <c r="E28" t="s">
        <v>216</v>
      </c>
      <c r="F28" t="s">
        <v>66</v>
      </c>
      <c r="G28" t="s">
        <v>54</v>
      </c>
      <c r="H28" t="s">
        <v>10</v>
      </c>
      <c r="I28">
        <v>2</v>
      </c>
      <c r="J28" s="26">
        <v>95346</v>
      </c>
      <c r="K28" s="26">
        <v>7627.68</v>
      </c>
      <c r="L28" s="26">
        <v>102973.68</v>
      </c>
      <c r="M28" s="29">
        <v>53753</v>
      </c>
      <c r="N28" t="s">
        <v>217</v>
      </c>
    </row>
    <row r="29" spans="1:14" x14ac:dyDescent="0.3">
      <c r="A29" t="s">
        <v>218</v>
      </c>
      <c r="B29" t="s">
        <v>162</v>
      </c>
      <c r="C29" t="str">
        <f t="shared" si="0"/>
        <v>50007Tai heo muối 200g</v>
      </c>
      <c r="D29" s="7">
        <v>45251</v>
      </c>
      <c r="E29" t="s">
        <v>43</v>
      </c>
      <c r="F29" t="s">
        <v>219</v>
      </c>
      <c r="G29" t="s">
        <v>57</v>
      </c>
      <c r="H29" t="s">
        <v>22</v>
      </c>
      <c r="I29">
        <v>3</v>
      </c>
      <c r="J29" s="26">
        <v>158445</v>
      </c>
      <c r="K29" s="26">
        <v>12675.6</v>
      </c>
      <c r="L29" s="26">
        <v>171120.6</v>
      </c>
      <c r="M29" s="29">
        <v>50007</v>
      </c>
      <c r="N29" t="s">
        <v>220</v>
      </c>
    </row>
    <row r="30" spans="1:14" x14ac:dyDescent="0.3">
      <c r="A30" t="s">
        <v>218</v>
      </c>
      <c r="B30" t="s">
        <v>162</v>
      </c>
      <c r="C30" t="str">
        <f t="shared" si="0"/>
        <v>50007Giò Tai Lưỡi Xào 250g</v>
      </c>
      <c r="D30" s="7">
        <v>45251</v>
      </c>
      <c r="E30" t="s">
        <v>43</v>
      </c>
      <c r="F30" t="s">
        <v>219</v>
      </c>
      <c r="G30" t="s">
        <v>54</v>
      </c>
      <c r="H30" t="s">
        <v>10</v>
      </c>
      <c r="I30">
        <v>2</v>
      </c>
      <c r="J30" s="26">
        <v>95346</v>
      </c>
      <c r="K30" s="26">
        <v>7627.68</v>
      </c>
      <c r="L30" s="26">
        <v>102973.68</v>
      </c>
      <c r="M30" s="29">
        <v>50007</v>
      </c>
      <c r="N30" t="s">
        <v>220</v>
      </c>
    </row>
    <row r="31" spans="1:14" x14ac:dyDescent="0.3">
      <c r="A31" t="s">
        <v>221</v>
      </c>
      <c r="B31" t="s">
        <v>162</v>
      </c>
      <c r="C31" t="str">
        <f t="shared" si="0"/>
        <v>51496Chân giò heo muối 300g</v>
      </c>
      <c r="D31" s="7">
        <v>45252</v>
      </c>
      <c r="E31" t="s">
        <v>43</v>
      </c>
      <c r="F31" t="s">
        <v>222</v>
      </c>
      <c r="G31" t="s">
        <v>51</v>
      </c>
      <c r="H31" t="s">
        <v>15</v>
      </c>
      <c r="I31">
        <v>1</v>
      </c>
      <c r="J31" s="26">
        <v>69759</v>
      </c>
      <c r="K31" s="26">
        <v>5580.72</v>
      </c>
      <c r="L31" s="26">
        <v>75339.72</v>
      </c>
      <c r="M31" s="29">
        <v>51496</v>
      </c>
      <c r="N31" t="s">
        <v>223</v>
      </c>
    </row>
    <row r="32" spans="1:14" x14ac:dyDescent="0.3">
      <c r="A32" t="s">
        <v>221</v>
      </c>
      <c r="B32" t="s">
        <v>162</v>
      </c>
      <c r="C32" t="str">
        <f t="shared" si="0"/>
        <v>51496Tai heo muối 200g</v>
      </c>
      <c r="D32" s="7">
        <v>45252</v>
      </c>
      <c r="E32" t="s">
        <v>43</v>
      </c>
      <c r="F32" s="27">
        <v>13021</v>
      </c>
      <c r="G32" t="s">
        <v>57</v>
      </c>
      <c r="H32" t="s">
        <v>22</v>
      </c>
      <c r="I32">
        <v>2</v>
      </c>
      <c r="J32" s="26">
        <v>105630</v>
      </c>
      <c r="K32" s="26">
        <v>8450.4</v>
      </c>
      <c r="L32" s="26">
        <v>114080.4</v>
      </c>
      <c r="M32" s="29">
        <v>51496</v>
      </c>
      <c r="N32" t="s">
        <v>223</v>
      </c>
    </row>
    <row r="33" spans="1:14" x14ac:dyDescent="0.3">
      <c r="A33" t="s">
        <v>221</v>
      </c>
      <c r="B33" t="s">
        <v>162</v>
      </c>
      <c r="C33" t="str">
        <f t="shared" si="0"/>
        <v>51496Gà muối 500g</v>
      </c>
      <c r="D33" s="7">
        <v>45252</v>
      </c>
      <c r="E33" t="s">
        <v>43</v>
      </c>
      <c r="F33" t="s">
        <v>222</v>
      </c>
      <c r="G33" t="s">
        <v>53</v>
      </c>
      <c r="H33" t="s">
        <v>16</v>
      </c>
      <c r="I33">
        <v>1</v>
      </c>
      <c r="J33" s="26">
        <v>105505</v>
      </c>
      <c r="K33" s="26">
        <v>8440.4</v>
      </c>
      <c r="L33" s="26">
        <v>113945.4</v>
      </c>
      <c r="M33" s="29">
        <v>51496</v>
      </c>
      <c r="N33" t="s">
        <v>223</v>
      </c>
    </row>
    <row r="34" spans="1:14" x14ac:dyDescent="0.3">
      <c r="A34" t="s">
        <v>224</v>
      </c>
      <c r="B34" t="s">
        <v>162</v>
      </c>
      <c r="C34" t="str">
        <f t="shared" si="0"/>
        <v>50021Tai heo muối 200g</v>
      </c>
      <c r="D34" s="7">
        <v>45253</v>
      </c>
      <c r="E34" t="s">
        <v>43</v>
      </c>
      <c r="F34" t="s">
        <v>225</v>
      </c>
      <c r="G34" t="s">
        <v>57</v>
      </c>
      <c r="H34" t="s">
        <v>22</v>
      </c>
      <c r="I34">
        <v>5</v>
      </c>
      <c r="J34" s="26">
        <v>264075</v>
      </c>
      <c r="K34" s="26">
        <v>21126</v>
      </c>
      <c r="L34" s="28">
        <v>285201</v>
      </c>
      <c r="M34" s="29">
        <v>50021</v>
      </c>
      <c r="N34" t="s">
        <v>226</v>
      </c>
    </row>
    <row r="35" spans="1:14" x14ac:dyDescent="0.3">
      <c r="A35" t="s">
        <v>224</v>
      </c>
      <c r="B35" t="s">
        <v>162</v>
      </c>
      <c r="C35" t="str">
        <f t="shared" si="0"/>
        <v>50021Gà muối 500g</v>
      </c>
      <c r="D35" s="7">
        <v>45253</v>
      </c>
      <c r="E35" t="s">
        <v>43</v>
      </c>
      <c r="F35" s="15" t="s">
        <v>225</v>
      </c>
      <c r="G35" s="15" t="s">
        <v>53</v>
      </c>
      <c r="H35" s="15" t="s">
        <v>16</v>
      </c>
      <c r="I35" s="15">
        <v>3</v>
      </c>
      <c r="J35" s="28">
        <v>269037</v>
      </c>
      <c r="K35" s="28">
        <v>21522.959999999999</v>
      </c>
      <c r="L35" s="28">
        <v>290559.96000000002</v>
      </c>
      <c r="M35" s="29">
        <v>50021</v>
      </c>
      <c r="N35" t="s">
        <v>226</v>
      </c>
    </row>
    <row r="36" spans="1:14" x14ac:dyDescent="0.3">
      <c r="A36" t="s">
        <v>224</v>
      </c>
      <c r="B36" t="s">
        <v>162</v>
      </c>
      <c r="C36" t="str">
        <f t="shared" si="0"/>
        <v>50021Bắp bò muối 200g</v>
      </c>
      <c r="D36" s="7">
        <v>45253</v>
      </c>
      <c r="E36" t="s">
        <v>43</v>
      </c>
      <c r="F36" t="s">
        <v>225</v>
      </c>
      <c r="G36" t="s">
        <v>76</v>
      </c>
      <c r="H36" t="s">
        <v>17</v>
      </c>
      <c r="I36">
        <v>1</v>
      </c>
      <c r="J36" s="26">
        <v>83398</v>
      </c>
      <c r="K36" s="26">
        <v>6671.84</v>
      </c>
      <c r="L36" s="28">
        <v>90069.84</v>
      </c>
      <c r="M36" s="29">
        <v>50021</v>
      </c>
      <c r="N36" t="s">
        <v>226</v>
      </c>
    </row>
    <row r="37" spans="1:14" x14ac:dyDescent="0.3">
      <c r="A37" t="s">
        <v>227</v>
      </c>
      <c r="B37" t="s">
        <v>162</v>
      </c>
      <c r="C37" t="str">
        <f t="shared" si="0"/>
        <v>57588Gà muối 500g</v>
      </c>
      <c r="D37" s="7">
        <v>45254</v>
      </c>
      <c r="E37" t="s">
        <v>43</v>
      </c>
      <c r="F37" t="s">
        <v>110</v>
      </c>
      <c r="G37" t="s">
        <v>53</v>
      </c>
      <c r="H37" t="s">
        <v>16</v>
      </c>
      <c r="I37">
        <v>3</v>
      </c>
      <c r="J37" s="26">
        <v>269037</v>
      </c>
      <c r="K37" s="26">
        <v>21522.959999999999</v>
      </c>
      <c r="L37" s="26">
        <v>290559.96000000002</v>
      </c>
      <c r="M37" s="29">
        <v>57588</v>
      </c>
      <c r="N37" t="s">
        <v>228</v>
      </c>
    </row>
    <row r="38" spans="1:14" x14ac:dyDescent="0.3">
      <c r="A38" t="s">
        <v>229</v>
      </c>
      <c r="B38" t="s">
        <v>162</v>
      </c>
      <c r="C38" t="str">
        <f t="shared" si="0"/>
        <v>54899Gà muối 500g</v>
      </c>
      <c r="D38" s="7">
        <v>45255</v>
      </c>
      <c r="E38" t="s">
        <v>230</v>
      </c>
      <c r="F38" s="15" t="s">
        <v>66</v>
      </c>
      <c r="G38" s="15" t="s">
        <v>53</v>
      </c>
      <c r="H38" s="15" t="s">
        <v>16</v>
      </c>
      <c r="I38" s="15">
        <v>1</v>
      </c>
      <c r="J38" s="28">
        <v>105505</v>
      </c>
      <c r="K38" s="28">
        <v>8440.4</v>
      </c>
      <c r="L38" s="28">
        <v>113945.4</v>
      </c>
      <c r="M38" s="29">
        <v>54899</v>
      </c>
      <c r="N38" t="s">
        <v>231</v>
      </c>
    </row>
    <row r="39" spans="1:14" x14ac:dyDescent="0.3">
      <c r="A39" t="s">
        <v>229</v>
      </c>
      <c r="B39" t="s">
        <v>162</v>
      </c>
      <c r="C39" t="str">
        <f t="shared" si="0"/>
        <v>48257Bắp bò muối 300g</v>
      </c>
      <c r="D39" s="7">
        <v>45255</v>
      </c>
      <c r="E39" t="s">
        <v>230</v>
      </c>
      <c r="F39" t="s">
        <v>66</v>
      </c>
      <c r="G39" t="s">
        <v>79</v>
      </c>
      <c r="H39" t="s">
        <v>8</v>
      </c>
      <c r="I39">
        <v>1</v>
      </c>
      <c r="J39" s="26">
        <v>124376</v>
      </c>
      <c r="K39" s="26">
        <v>9950.08</v>
      </c>
      <c r="L39" s="26">
        <v>134326.07999999999</v>
      </c>
      <c r="M39" s="29">
        <v>48257</v>
      </c>
      <c r="N39" t="s">
        <v>232</v>
      </c>
    </row>
    <row r="40" spans="1:14" x14ac:dyDescent="0.3">
      <c r="A40" t="s">
        <v>229</v>
      </c>
      <c r="B40" t="s">
        <v>162</v>
      </c>
      <c r="C40" t="str">
        <f t="shared" si="0"/>
        <v>48257Mọc nấm hương 250g</v>
      </c>
      <c r="D40" s="7">
        <v>45255</v>
      </c>
      <c r="E40" t="s">
        <v>230</v>
      </c>
      <c r="F40" t="s">
        <v>66</v>
      </c>
      <c r="G40" t="s">
        <v>47</v>
      </c>
      <c r="H40" t="s">
        <v>233</v>
      </c>
      <c r="I40">
        <v>1</v>
      </c>
      <c r="J40" s="26">
        <v>43700</v>
      </c>
      <c r="K40" s="26">
        <v>3496</v>
      </c>
      <c r="L40" s="26">
        <v>47196</v>
      </c>
      <c r="M40" s="29">
        <v>48257</v>
      </c>
      <c r="N40" t="s">
        <v>232</v>
      </c>
    </row>
    <row r="45" spans="1:14" x14ac:dyDescent="0.3">
      <c r="G45" s="9"/>
    </row>
    <row r="47" spans="1:14" x14ac:dyDescent="0.3">
      <c r="G47" s="9"/>
    </row>
    <row r="48" spans="1:14" x14ac:dyDescent="0.3">
      <c r="G48" s="9"/>
    </row>
    <row r="49" spans="7:7" x14ac:dyDescent="0.3">
      <c r="G49" s="9"/>
    </row>
    <row r="50" spans="7:7" x14ac:dyDescent="0.3">
      <c r="G50" s="9"/>
    </row>
    <row r="51" spans="7:7" x14ac:dyDescent="0.3">
      <c r="G51" s="9"/>
    </row>
  </sheetData>
  <autoFilter ref="A1:Q40" xr:uid="{3761D1A6-F575-4694-8BD0-AC6A011F539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DA59-2E4D-4EAF-B083-34542792D6D3}">
  <dimension ref="A1:O103"/>
  <sheetViews>
    <sheetView topLeftCell="B1" workbookViewId="0">
      <selection activeCell="B1" sqref="A1:XFD1048576"/>
    </sheetView>
  </sheetViews>
  <sheetFormatPr defaultRowHeight="15.05" x14ac:dyDescent="0.3"/>
  <cols>
    <col min="1" max="1" width="20.6640625" customWidth="1"/>
    <col min="3" max="3" width="10.44140625" bestFit="1" customWidth="1"/>
    <col min="5" max="5" width="29.5546875" customWidth="1"/>
    <col min="6" max="6" width="9.44140625" customWidth="1"/>
    <col min="7" max="7" width="14.77734375" customWidth="1"/>
    <col min="8" max="8" width="13.77734375" customWidth="1"/>
    <col min="9" max="9" width="28.33203125" customWidth="1"/>
    <col min="14" max="14" width="10.21875" bestFit="1" customWidth="1"/>
    <col min="15" max="15" width="9.109375" customWidth="1"/>
  </cols>
  <sheetData>
    <row r="1" spans="1:15" ht="60.1" x14ac:dyDescent="0.3">
      <c r="A1" s="33" t="s">
        <v>155</v>
      </c>
      <c r="B1" s="33" t="s">
        <v>156</v>
      </c>
      <c r="C1" s="34" t="s">
        <v>33</v>
      </c>
      <c r="D1" s="33" t="s">
        <v>34</v>
      </c>
      <c r="E1" s="33" t="s">
        <v>35</v>
      </c>
      <c r="F1" s="33" t="s">
        <v>2</v>
      </c>
      <c r="G1" s="33" t="s">
        <v>36</v>
      </c>
      <c r="H1" s="33" t="s">
        <v>23</v>
      </c>
      <c r="I1" s="33" t="s">
        <v>25</v>
      </c>
      <c r="J1" s="33" t="s">
        <v>37</v>
      </c>
      <c r="K1" s="35" t="s">
        <v>234</v>
      </c>
      <c r="L1" s="35" t="s">
        <v>157</v>
      </c>
      <c r="M1" s="35" t="s">
        <v>158</v>
      </c>
      <c r="N1" s="35" t="s">
        <v>40</v>
      </c>
      <c r="O1" s="35" t="s">
        <v>159</v>
      </c>
    </row>
    <row r="2" spans="1:15" x14ac:dyDescent="0.3">
      <c r="A2" t="s">
        <v>288</v>
      </c>
      <c r="B2" t="s">
        <v>162</v>
      </c>
      <c r="C2" s="7">
        <v>45261</v>
      </c>
      <c r="D2" t="s">
        <v>43</v>
      </c>
      <c r="E2" t="s">
        <v>83</v>
      </c>
      <c r="F2" t="s">
        <v>84</v>
      </c>
      <c r="G2" t="s">
        <v>46</v>
      </c>
      <c r="H2" t="s">
        <v>62</v>
      </c>
      <c r="I2" t="s">
        <v>28</v>
      </c>
      <c r="J2">
        <v>1</v>
      </c>
      <c r="K2" s="36">
        <v>113113</v>
      </c>
      <c r="L2" s="36">
        <v>113113</v>
      </c>
      <c r="M2" s="36">
        <v>9049.0400000000009</v>
      </c>
      <c r="N2" s="36">
        <f>+M2+L2</f>
        <v>122162.04000000001</v>
      </c>
      <c r="O2" s="41">
        <v>40896</v>
      </c>
    </row>
    <row r="3" spans="1:15" x14ac:dyDescent="0.3">
      <c r="A3" t="s">
        <v>239</v>
      </c>
      <c r="B3" t="s">
        <v>162</v>
      </c>
      <c r="C3" s="7">
        <v>45264</v>
      </c>
      <c r="D3" t="s">
        <v>43</v>
      </c>
      <c r="F3" t="s">
        <v>132</v>
      </c>
      <c r="G3" t="s">
        <v>46</v>
      </c>
      <c r="H3" t="s">
        <v>53</v>
      </c>
      <c r="I3" t="s">
        <v>9</v>
      </c>
      <c r="J3">
        <v>1</v>
      </c>
      <c r="K3" s="36">
        <v>105505</v>
      </c>
      <c r="L3" s="36">
        <v>105505</v>
      </c>
      <c r="M3" s="36">
        <v>8440.4</v>
      </c>
      <c r="N3" s="36">
        <f t="shared" ref="N3:N57" si="0">+M3+L3</f>
        <v>113945.4</v>
      </c>
      <c r="O3" s="41">
        <v>41794</v>
      </c>
    </row>
    <row r="4" spans="1:15" x14ac:dyDescent="0.3">
      <c r="A4" t="s">
        <v>240</v>
      </c>
      <c r="B4" t="s">
        <v>162</v>
      </c>
      <c r="C4" s="7">
        <v>45264</v>
      </c>
      <c r="D4" t="s">
        <v>43</v>
      </c>
      <c r="F4" t="s">
        <v>132</v>
      </c>
      <c r="G4" t="s">
        <v>46</v>
      </c>
      <c r="H4" t="s">
        <v>53</v>
      </c>
      <c r="I4" t="s">
        <v>9</v>
      </c>
      <c r="J4">
        <v>1</v>
      </c>
      <c r="K4" s="36">
        <v>105505</v>
      </c>
      <c r="L4" s="36">
        <v>105505</v>
      </c>
      <c r="M4" s="36">
        <v>8440.4</v>
      </c>
      <c r="N4" s="36">
        <f t="shared" si="0"/>
        <v>113945.4</v>
      </c>
      <c r="O4" s="41">
        <v>41794</v>
      </c>
    </row>
    <row r="5" spans="1:15" x14ac:dyDescent="0.3">
      <c r="A5" t="s">
        <v>268</v>
      </c>
      <c r="B5" t="s">
        <v>173</v>
      </c>
      <c r="C5" s="7">
        <v>45281</v>
      </c>
      <c r="D5" t="s">
        <v>269</v>
      </c>
      <c r="E5" t="s">
        <v>270</v>
      </c>
      <c r="F5" t="s">
        <v>112</v>
      </c>
      <c r="G5" t="s">
        <v>46</v>
      </c>
      <c r="H5" t="s">
        <v>53</v>
      </c>
      <c r="I5" t="s">
        <v>9</v>
      </c>
      <c r="J5">
        <v>2</v>
      </c>
      <c r="K5" s="36">
        <v>89679</v>
      </c>
      <c r="L5" s="36">
        <v>179358</v>
      </c>
      <c r="M5" s="36">
        <v>14348.64</v>
      </c>
      <c r="N5" s="36">
        <f t="shared" si="0"/>
        <v>193706.64</v>
      </c>
      <c r="O5" s="41">
        <v>49835</v>
      </c>
    </row>
    <row r="6" spans="1:15" x14ac:dyDescent="0.3">
      <c r="A6" t="s">
        <v>239</v>
      </c>
      <c r="B6" t="s">
        <v>162</v>
      </c>
      <c r="C6" s="7">
        <v>45264</v>
      </c>
      <c r="D6" t="s">
        <v>43</v>
      </c>
      <c r="F6" t="s">
        <v>132</v>
      </c>
      <c r="G6" t="s">
        <v>46</v>
      </c>
      <c r="H6" t="s">
        <v>54</v>
      </c>
      <c r="I6" t="s">
        <v>4</v>
      </c>
      <c r="J6">
        <v>2</v>
      </c>
      <c r="K6" s="36">
        <v>47673</v>
      </c>
      <c r="L6" s="36">
        <v>95346</v>
      </c>
      <c r="M6" s="36">
        <v>7627.68</v>
      </c>
      <c r="N6" s="36">
        <f t="shared" si="0"/>
        <v>102973.68</v>
      </c>
      <c r="O6" s="41">
        <v>49918</v>
      </c>
    </row>
    <row r="7" spans="1:15" x14ac:dyDescent="0.3">
      <c r="A7" t="s">
        <v>240</v>
      </c>
      <c r="B7" t="s">
        <v>162</v>
      </c>
      <c r="C7" s="7">
        <v>45264</v>
      </c>
      <c r="D7" t="s">
        <v>43</v>
      </c>
      <c r="F7" t="s">
        <v>132</v>
      </c>
      <c r="G7" t="s">
        <v>46</v>
      </c>
      <c r="H7" t="s">
        <v>76</v>
      </c>
      <c r="I7" t="s">
        <v>20</v>
      </c>
      <c r="J7">
        <v>1</v>
      </c>
      <c r="K7" s="36">
        <v>83398</v>
      </c>
      <c r="L7" s="36">
        <v>83398</v>
      </c>
      <c r="M7" s="36">
        <v>6671.84</v>
      </c>
      <c r="N7" s="36">
        <f t="shared" si="0"/>
        <v>90069.84</v>
      </c>
      <c r="O7" s="41">
        <v>49918</v>
      </c>
    </row>
    <row r="8" spans="1:15" x14ac:dyDescent="0.3">
      <c r="A8" t="s">
        <v>240</v>
      </c>
      <c r="B8" t="s">
        <v>162</v>
      </c>
      <c r="C8" s="7">
        <v>45264</v>
      </c>
      <c r="D8" t="s">
        <v>43</v>
      </c>
      <c r="F8" t="s">
        <v>132</v>
      </c>
      <c r="G8" t="s">
        <v>46</v>
      </c>
      <c r="H8" t="s">
        <v>54</v>
      </c>
      <c r="I8" t="s">
        <v>4</v>
      </c>
      <c r="J8">
        <v>1</v>
      </c>
      <c r="K8" s="36">
        <v>47673</v>
      </c>
      <c r="L8" s="36">
        <v>47673</v>
      </c>
      <c r="M8" s="36">
        <v>3813.84</v>
      </c>
      <c r="N8" s="36">
        <f t="shared" si="0"/>
        <v>51486.84</v>
      </c>
      <c r="O8" s="41">
        <v>49918</v>
      </c>
    </row>
    <row r="9" spans="1:15" x14ac:dyDescent="0.3">
      <c r="A9" t="s">
        <v>235</v>
      </c>
      <c r="B9" t="s">
        <v>162</v>
      </c>
      <c r="C9" s="7">
        <v>45268</v>
      </c>
      <c r="D9" t="s">
        <v>43</v>
      </c>
      <c r="F9" t="s">
        <v>182</v>
      </c>
      <c r="G9" t="s">
        <v>46</v>
      </c>
      <c r="H9" t="s">
        <v>57</v>
      </c>
      <c r="I9" t="s">
        <v>26</v>
      </c>
      <c r="J9">
        <v>1</v>
      </c>
      <c r="K9" s="36">
        <v>52815</v>
      </c>
      <c r="L9" s="36">
        <v>52815</v>
      </c>
      <c r="M9" s="36">
        <v>4225.2</v>
      </c>
      <c r="N9" s="36">
        <f t="shared" si="0"/>
        <v>57040.2</v>
      </c>
      <c r="O9" s="41">
        <v>51464</v>
      </c>
    </row>
    <row r="10" spans="1:15" x14ac:dyDescent="0.3">
      <c r="A10" t="s">
        <v>239</v>
      </c>
      <c r="B10" t="s">
        <v>162</v>
      </c>
      <c r="C10" s="7">
        <v>45264</v>
      </c>
      <c r="D10" t="s">
        <v>43</v>
      </c>
      <c r="F10" t="s">
        <v>132</v>
      </c>
      <c r="G10" t="s">
        <v>46</v>
      </c>
      <c r="H10" t="s">
        <v>57</v>
      </c>
      <c r="I10" t="s">
        <v>26</v>
      </c>
      <c r="J10">
        <v>2</v>
      </c>
      <c r="K10" s="36">
        <v>52815</v>
      </c>
      <c r="L10" s="36">
        <v>105630</v>
      </c>
      <c r="M10" s="36">
        <v>8450.4</v>
      </c>
      <c r="N10" s="36">
        <f t="shared" si="0"/>
        <v>114080.4</v>
      </c>
      <c r="O10" s="42">
        <v>51659</v>
      </c>
    </row>
    <row r="11" spans="1:15" x14ac:dyDescent="0.3">
      <c r="A11" t="s">
        <v>240</v>
      </c>
      <c r="B11" t="s">
        <v>162</v>
      </c>
      <c r="C11" s="7">
        <v>45264</v>
      </c>
      <c r="D11" t="s">
        <v>43</v>
      </c>
      <c r="F11" t="s">
        <v>132</v>
      </c>
      <c r="G11" t="s">
        <v>46</v>
      </c>
      <c r="H11" t="s">
        <v>57</v>
      </c>
      <c r="I11" t="s">
        <v>26</v>
      </c>
      <c r="J11">
        <v>3</v>
      </c>
      <c r="K11" s="36">
        <v>52815</v>
      </c>
      <c r="L11" s="36">
        <v>158445</v>
      </c>
      <c r="M11" s="36">
        <v>12675.6</v>
      </c>
      <c r="N11" s="36">
        <f t="shared" si="0"/>
        <v>171120.6</v>
      </c>
      <c r="O11" s="42">
        <v>51659</v>
      </c>
    </row>
    <row r="12" spans="1:15" x14ac:dyDescent="0.3">
      <c r="A12" t="s">
        <v>286</v>
      </c>
      <c r="B12" t="s">
        <v>162</v>
      </c>
      <c r="C12" s="7">
        <v>45272</v>
      </c>
      <c r="D12" t="s">
        <v>43</v>
      </c>
      <c r="E12" t="s">
        <v>287</v>
      </c>
      <c r="F12" t="s">
        <v>56</v>
      </c>
      <c r="G12" t="s">
        <v>46</v>
      </c>
      <c r="H12" t="s">
        <v>53</v>
      </c>
      <c r="I12" t="s">
        <v>9</v>
      </c>
      <c r="K12" s="36">
        <v>105505</v>
      </c>
      <c r="L12" s="36">
        <v>211010</v>
      </c>
      <c r="M12" s="36">
        <v>16880.8</v>
      </c>
      <c r="N12" s="36">
        <f t="shared" si="0"/>
        <v>227890.8</v>
      </c>
      <c r="O12" s="41">
        <v>53433</v>
      </c>
    </row>
    <row r="13" spans="1:15" x14ac:dyDescent="0.3">
      <c r="A13" t="s">
        <v>272</v>
      </c>
      <c r="B13" t="s">
        <v>162</v>
      </c>
      <c r="C13" s="7">
        <v>45266</v>
      </c>
      <c r="D13" t="s">
        <v>273</v>
      </c>
      <c r="E13" t="s">
        <v>274</v>
      </c>
      <c r="F13">
        <v>11031</v>
      </c>
      <c r="G13" t="s">
        <v>46</v>
      </c>
      <c r="H13" t="s">
        <v>62</v>
      </c>
      <c r="I13" t="s">
        <v>28</v>
      </c>
      <c r="J13">
        <v>1</v>
      </c>
      <c r="K13" s="36">
        <v>113113</v>
      </c>
      <c r="L13" s="36">
        <v>113113</v>
      </c>
      <c r="M13" s="36">
        <v>9049.0400000000009</v>
      </c>
      <c r="N13" s="36">
        <f t="shared" si="0"/>
        <v>122162.04000000001</v>
      </c>
      <c r="O13" s="41">
        <v>53753</v>
      </c>
    </row>
    <row r="14" spans="1:15" x14ac:dyDescent="0.3">
      <c r="A14" t="s">
        <v>272</v>
      </c>
      <c r="B14" t="s">
        <v>162</v>
      </c>
      <c r="C14" s="7">
        <v>45266</v>
      </c>
      <c r="D14" t="s">
        <v>273</v>
      </c>
      <c r="E14" t="s">
        <v>274</v>
      </c>
      <c r="F14">
        <v>11031</v>
      </c>
      <c r="G14" t="s">
        <v>46</v>
      </c>
      <c r="H14" t="s">
        <v>67</v>
      </c>
      <c r="I14" t="s">
        <v>1</v>
      </c>
      <c r="J14">
        <v>1</v>
      </c>
      <c r="K14" s="36">
        <v>101845</v>
      </c>
      <c r="L14" s="36">
        <v>101845</v>
      </c>
      <c r="M14" s="36">
        <v>8147.6</v>
      </c>
      <c r="N14" s="36">
        <f t="shared" si="0"/>
        <v>109992.6</v>
      </c>
      <c r="O14" s="41">
        <v>53753</v>
      </c>
    </row>
    <row r="15" spans="1:15" x14ac:dyDescent="0.3">
      <c r="A15" t="s">
        <v>256</v>
      </c>
      <c r="B15" t="s">
        <v>162</v>
      </c>
      <c r="C15" s="7">
        <v>45265</v>
      </c>
      <c r="D15" t="s">
        <v>43</v>
      </c>
      <c r="E15" t="s">
        <v>257</v>
      </c>
      <c r="F15" t="s">
        <v>148</v>
      </c>
      <c r="G15" t="s">
        <v>46</v>
      </c>
      <c r="H15" t="s">
        <v>62</v>
      </c>
      <c r="I15" t="s">
        <v>28</v>
      </c>
      <c r="J15">
        <v>3</v>
      </c>
      <c r="K15" s="36">
        <v>113113</v>
      </c>
      <c r="L15" s="36">
        <v>339339</v>
      </c>
      <c r="M15" s="36">
        <v>27147.119999999999</v>
      </c>
      <c r="N15" s="36">
        <f t="shared" si="0"/>
        <v>366486.12</v>
      </c>
      <c r="O15" s="42">
        <v>54796</v>
      </c>
    </row>
    <row r="16" spans="1:15" x14ac:dyDescent="0.3">
      <c r="A16" t="s">
        <v>256</v>
      </c>
      <c r="B16" t="s">
        <v>162</v>
      </c>
      <c r="C16" s="7">
        <v>45265</v>
      </c>
      <c r="D16" t="s">
        <v>43</v>
      </c>
      <c r="E16" t="s">
        <v>257</v>
      </c>
      <c r="F16" t="s">
        <v>148</v>
      </c>
      <c r="G16" t="s">
        <v>46</v>
      </c>
      <c r="H16" t="s">
        <v>67</v>
      </c>
      <c r="I16" t="s">
        <v>1</v>
      </c>
      <c r="J16">
        <v>1</v>
      </c>
      <c r="K16" s="36">
        <v>101845</v>
      </c>
      <c r="L16" s="36">
        <v>101845</v>
      </c>
      <c r="M16" s="36">
        <v>8147.6</v>
      </c>
      <c r="N16" s="36">
        <f t="shared" si="0"/>
        <v>109992.6</v>
      </c>
      <c r="O16" s="42">
        <v>54796</v>
      </c>
    </row>
    <row r="17" spans="1:15" x14ac:dyDescent="0.3">
      <c r="A17" t="s">
        <v>264</v>
      </c>
      <c r="B17" t="s">
        <v>162</v>
      </c>
      <c r="C17" s="7">
        <v>45282</v>
      </c>
      <c r="D17" t="s">
        <v>43</v>
      </c>
      <c r="E17" t="s">
        <v>99</v>
      </c>
      <c r="F17" t="s">
        <v>100</v>
      </c>
      <c r="G17" t="s">
        <v>46</v>
      </c>
      <c r="H17" t="s">
        <v>53</v>
      </c>
      <c r="I17" t="s">
        <v>9</v>
      </c>
      <c r="J17">
        <v>2</v>
      </c>
      <c r="K17" s="36">
        <v>105505</v>
      </c>
      <c r="L17" s="36">
        <v>211010</v>
      </c>
      <c r="M17" s="36">
        <v>16880.8</v>
      </c>
      <c r="N17" s="36">
        <f t="shared" si="0"/>
        <v>227890.8</v>
      </c>
      <c r="O17" s="41">
        <v>54985</v>
      </c>
    </row>
    <row r="18" spans="1:15" x14ac:dyDescent="0.3">
      <c r="A18" t="s">
        <v>248</v>
      </c>
      <c r="B18" t="s">
        <v>162</v>
      </c>
      <c r="C18" s="7">
        <v>45271</v>
      </c>
      <c r="D18" t="s">
        <v>43</v>
      </c>
      <c r="E18" t="s">
        <v>249</v>
      </c>
      <c r="F18" t="s">
        <v>163</v>
      </c>
      <c r="G18" t="s">
        <v>46</v>
      </c>
      <c r="H18" t="s">
        <v>57</v>
      </c>
      <c r="I18" t="s">
        <v>26</v>
      </c>
      <c r="J18">
        <v>1</v>
      </c>
      <c r="K18" s="36">
        <v>52815</v>
      </c>
      <c r="L18" s="36">
        <v>52815</v>
      </c>
      <c r="M18" s="36">
        <v>4225.2</v>
      </c>
      <c r="N18" s="36">
        <f t="shared" si="0"/>
        <v>57040.2</v>
      </c>
      <c r="O18" s="41">
        <v>56246</v>
      </c>
    </row>
    <row r="19" spans="1:15" ht="16.3" customHeight="1" x14ac:dyDescent="0.3">
      <c r="A19" t="s">
        <v>248</v>
      </c>
      <c r="B19" t="s">
        <v>162</v>
      </c>
      <c r="C19" s="7">
        <v>45271</v>
      </c>
      <c r="D19" t="s">
        <v>43</v>
      </c>
      <c r="E19" t="s">
        <v>249</v>
      </c>
      <c r="F19" t="s">
        <v>163</v>
      </c>
      <c r="G19" t="s">
        <v>46</v>
      </c>
      <c r="H19" t="s">
        <v>53</v>
      </c>
      <c r="I19" t="s">
        <v>9</v>
      </c>
      <c r="J19">
        <v>1</v>
      </c>
      <c r="K19" s="36">
        <v>105505</v>
      </c>
      <c r="L19" s="36">
        <v>105505</v>
      </c>
      <c r="M19" s="36">
        <v>8440.4</v>
      </c>
      <c r="N19" s="36">
        <f t="shared" si="0"/>
        <v>113945.4</v>
      </c>
      <c r="O19" s="41">
        <v>56246</v>
      </c>
    </row>
    <row r="20" spans="1:15" ht="13.15" customHeight="1" x14ac:dyDescent="0.3">
      <c r="A20" t="s">
        <v>248</v>
      </c>
      <c r="B20" t="s">
        <v>162</v>
      </c>
      <c r="C20" s="7">
        <v>45271</v>
      </c>
      <c r="D20" t="s">
        <v>43</v>
      </c>
      <c r="E20" t="s">
        <v>249</v>
      </c>
      <c r="F20" t="s">
        <v>163</v>
      </c>
      <c r="G20" t="s">
        <v>46</v>
      </c>
      <c r="H20" t="s">
        <v>79</v>
      </c>
      <c r="I20" t="s">
        <v>32</v>
      </c>
      <c r="J20">
        <v>2</v>
      </c>
      <c r="K20" s="36">
        <v>124376</v>
      </c>
      <c r="L20" s="36">
        <v>248752</v>
      </c>
      <c r="M20" s="36">
        <v>19900.16</v>
      </c>
      <c r="N20" s="36">
        <f t="shared" si="0"/>
        <v>268652.15999999997</v>
      </c>
      <c r="O20" s="41">
        <v>56246</v>
      </c>
    </row>
    <row r="21" spans="1:15" x14ac:dyDescent="0.3">
      <c r="A21" t="s">
        <v>271</v>
      </c>
      <c r="B21" t="s">
        <v>162</v>
      </c>
      <c r="C21" s="7">
        <v>45271</v>
      </c>
      <c r="D21" t="s">
        <v>43</v>
      </c>
      <c r="E21" t="s">
        <v>150</v>
      </c>
      <c r="F21" t="s">
        <v>151</v>
      </c>
      <c r="G21" t="s">
        <v>46</v>
      </c>
      <c r="H21" t="s">
        <v>53</v>
      </c>
      <c r="I21" t="s">
        <v>9</v>
      </c>
      <c r="J21">
        <v>2</v>
      </c>
      <c r="K21" s="36">
        <v>105505</v>
      </c>
      <c r="L21" s="36">
        <v>211010</v>
      </c>
      <c r="M21" s="36">
        <v>16880.8</v>
      </c>
      <c r="N21" s="36">
        <f t="shared" si="0"/>
        <v>227890.8</v>
      </c>
      <c r="O21" s="42">
        <v>56289</v>
      </c>
    </row>
    <row r="22" spans="1:15" x14ac:dyDescent="0.3">
      <c r="A22" t="s">
        <v>281</v>
      </c>
      <c r="B22" t="s">
        <v>162</v>
      </c>
      <c r="C22" s="7">
        <v>45280</v>
      </c>
      <c r="D22" t="s">
        <v>43</v>
      </c>
      <c r="F22" t="s">
        <v>94</v>
      </c>
      <c r="G22" t="s">
        <v>46</v>
      </c>
      <c r="H22" t="s">
        <v>62</v>
      </c>
      <c r="I22" t="s">
        <v>28</v>
      </c>
      <c r="J22">
        <v>1</v>
      </c>
      <c r="K22" s="36">
        <v>113113</v>
      </c>
      <c r="L22" s="36">
        <v>113113</v>
      </c>
      <c r="M22" s="36">
        <v>9049.0400000000009</v>
      </c>
      <c r="N22" s="36">
        <f t="shared" si="0"/>
        <v>122162.04000000001</v>
      </c>
      <c r="O22" s="42">
        <v>56434</v>
      </c>
    </row>
    <row r="23" spans="1:15" x14ac:dyDescent="0.3">
      <c r="A23" t="s">
        <v>235</v>
      </c>
      <c r="B23" t="s">
        <v>162</v>
      </c>
      <c r="C23" s="7">
        <v>45268</v>
      </c>
      <c r="D23" t="s">
        <v>43</v>
      </c>
      <c r="F23" t="s">
        <v>182</v>
      </c>
      <c r="G23" t="s">
        <v>46</v>
      </c>
      <c r="H23" t="s">
        <v>79</v>
      </c>
      <c r="I23" t="s">
        <v>32</v>
      </c>
      <c r="J23">
        <v>1</v>
      </c>
      <c r="K23" s="36">
        <v>124376</v>
      </c>
      <c r="L23" s="36">
        <v>124376</v>
      </c>
      <c r="M23" s="36">
        <v>9950.08</v>
      </c>
      <c r="N23" s="36">
        <f t="shared" si="0"/>
        <v>134326.07999999999</v>
      </c>
      <c r="O23" s="41">
        <v>59257</v>
      </c>
    </row>
    <row r="24" spans="1:15" x14ac:dyDescent="0.3">
      <c r="A24" t="s">
        <v>302</v>
      </c>
      <c r="B24" t="s">
        <v>162</v>
      </c>
      <c r="C24" s="7">
        <v>45279</v>
      </c>
      <c r="D24" t="s">
        <v>43</v>
      </c>
      <c r="E24" t="s">
        <v>83</v>
      </c>
      <c r="F24" t="s">
        <v>84</v>
      </c>
      <c r="G24" t="s">
        <v>46</v>
      </c>
      <c r="H24" t="s">
        <v>62</v>
      </c>
      <c r="I24" t="s">
        <v>28</v>
      </c>
      <c r="J24">
        <v>1</v>
      </c>
      <c r="K24" s="36">
        <v>113113</v>
      </c>
      <c r="L24" s="36">
        <v>113113</v>
      </c>
      <c r="M24" s="36">
        <v>9049.0400000000009</v>
      </c>
      <c r="N24" s="36">
        <f t="shared" si="0"/>
        <v>122162.04000000001</v>
      </c>
      <c r="O24" s="42">
        <v>59264</v>
      </c>
    </row>
    <row r="25" spans="1:15" x14ac:dyDescent="0.3">
      <c r="A25" t="s">
        <v>291</v>
      </c>
      <c r="B25" t="s">
        <v>162</v>
      </c>
      <c r="C25" s="7">
        <v>45285</v>
      </c>
      <c r="D25" t="s">
        <v>43</v>
      </c>
      <c r="F25" t="s">
        <v>89</v>
      </c>
      <c r="G25" t="s">
        <v>46</v>
      </c>
      <c r="H25" t="s">
        <v>51</v>
      </c>
      <c r="I25" t="s">
        <v>13</v>
      </c>
      <c r="J25">
        <v>1</v>
      </c>
      <c r="K25" s="36">
        <v>69759</v>
      </c>
      <c r="L25" s="36">
        <v>69759</v>
      </c>
      <c r="M25" s="36">
        <v>5580.72</v>
      </c>
      <c r="N25" s="36">
        <f t="shared" si="0"/>
        <v>75339.72</v>
      </c>
      <c r="O25" s="42">
        <v>59270</v>
      </c>
    </row>
    <row r="26" spans="1:15" x14ac:dyDescent="0.3">
      <c r="A26" t="s">
        <v>291</v>
      </c>
      <c r="B26" t="s">
        <v>162</v>
      </c>
      <c r="C26" s="7">
        <v>45285</v>
      </c>
      <c r="D26" t="s">
        <v>43</v>
      </c>
      <c r="F26" t="s">
        <v>89</v>
      </c>
      <c r="G26" t="s">
        <v>46</v>
      </c>
      <c r="H26" t="s">
        <v>53</v>
      </c>
      <c r="I26" t="s">
        <v>9</v>
      </c>
      <c r="J26">
        <v>1</v>
      </c>
      <c r="K26" s="36">
        <v>89679</v>
      </c>
      <c r="L26" s="36">
        <v>89679</v>
      </c>
      <c r="M26" s="36">
        <v>7174.32</v>
      </c>
      <c r="N26" s="36">
        <f t="shared" si="0"/>
        <v>96853.32</v>
      </c>
      <c r="O26" s="42">
        <v>59270</v>
      </c>
    </row>
    <row r="27" spans="1:15" x14ac:dyDescent="0.3">
      <c r="A27" t="s">
        <v>261</v>
      </c>
      <c r="B27" t="s">
        <v>162</v>
      </c>
      <c r="C27" s="7">
        <v>45273</v>
      </c>
      <c r="D27" t="s">
        <v>262</v>
      </c>
      <c r="E27" t="s">
        <v>263</v>
      </c>
      <c r="F27">
        <v>11041</v>
      </c>
      <c r="G27" t="s">
        <v>46</v>
      </c>
      <c r="H27" t="s">
        <v>76</v>
      </c>
      <c r="I27" t="s">
        <v>20</v>
      </c>
      <c r="J27">
        <v>1</v>
      </c>
      <c r="K27" s="36">
        <v>83398</v>
      </c>
      <c r="L27" s="36">
        <v>83398</v>
      </c>
      <c r="M27" s="36">
        <v>6671.84</v>
      </c>
      <c r="N27" s="36">
        <f t="shared" si="0"/>
        <v>90069.84</v>
      </c>
      <c r="O27" s="42">
        <v>59448</v>
      </c>
    </row>
    <row r="28" spans="1:15" x14ac:dyDescent="0.3">
      <c r="A28" t="s">
        <v>265</v>
      </c>
      <c r="B28" t="s">
        <v>162</v>
      </c>
      <c r="C28" s="7">
        <v>45265</v>
      </c>
      <c r="D28" t="s">
        <v>266</v>
      </c>
      <c r="E28" t="s">
        <v>267</v>
      </c>
      <c r="F28">
        <v>11021</v>
      </c>
      <c r="G28" t="s">
        <v>46</v>
      </c>
      <c r="H28" t="s">
        <v>54</v>
      </c>
      <c r="I28" t="s">
        <v>4</v>
      </c>
      <c r="J28">
        <v>3</v>
      </c>
      <c r="K28" s="36">
        <v>47673</v>
      </c>
      <c r="L28" s="36">
        <v>143019</v>
      </c>
      <c r="M28" s="36">
        <v>11441.52</v>
      </c>
      <c r="N28" s="36">
        <f t="shared" si="0"/>
        <v>154460.51999999999</v>
      </c>
      <c r="O28" s="41">
        <v>60600</v>
      </c>
    </row>
    <row r="29" spans="1:15" x14ac:dyDescent="0.3">
      <c r="A29" t="s">
        <v>292</v>
      </c>
      <c r="B29" t="s">
        <v>162</v>
      </c>
      <c r="C29" s="7">
        <v>45264</v>
      </c>
      <c r="D29" t="s">
        <v>43</v>
      </c>
      <c r="E29" t="s">
        <v>293</v>
      </c>
      <c r="F29" t="s">
        <v>107</v>
      </c>
      <c r="G29" t="s">
        <v>46</v>
      </c>
      <c r="H29" t="s">
        <v>53</v>
      </c>
      <c r="I29" t="s">
        <v>9</v>
      </c>
      <c r="J29">
        <v>2</v>
      </c>
      <c r="K29" s="36">
        <v>89679</v>
      </c>
      <c r="L29" s="36">
        <v>179358</v>
      </c>
      <c r="M29" s="36">
        <v>14348.64</v>
      </c>
      <c r="N29" s="36">
        <f t="shared" si="0"/>
        <v>193706.64</v>
      </c>
      <c r="O29" s="42">
        <v>60992</v>
      </c>
    </row>
    <row r="30" spans="1:15" x14ac:dyDescent="0.3">
      <c r="A30" t="s">
        <v>261</v>
      </c>
      <c r="B30" t="s">
        <v>162</v>
      </c>
      <c r="C30" s="7">
        <v>45273</v>
      </c>
      <c r="D30" t="s">
        <v>262</v>
      </c>
      <c r="E30" t="s">
        <v>263</v>
      </c>
      <c r="F30">
        <v>11041</v>
      </c>
      <c r="G30" t="s">
        <v>46</v>
      </c>
      <c r="H30" t="s">
        <v>47</v>
      </c>
      <c r="I30" t="s">
        <v>3</v>
      </c>
      <c r="J30">
        <v>1</v>
      </c>
      <c r="K30" s="36">
        <v>43700</v>
      </c>
      <c r="L30" s="36">
        <v>43700</v>
      </c>
      <c r="M30" s="36">
        <v>3496</v>
      </c>
      <c r="N30" s="36">
        <f t="shared" si="0"/>
        <v>47196</v>
      </c>
      <c r="O30" s="42">
        <v>61917</v>
      </c>
    </row>
    <row r="31" spans="1:15" x14ac:dyDescent="0.3">
      <c r="A31" t="s">
        <v>250</v>
      </c>
      <c r="B31" t="s">
        <v>162</v>
      </c>
      <c r="C31" s="7">
        <v>45266</v>
      </c>
      <c r="D31" t="s">
        <v>43</v>
      </c>
      <c r="E31" t="s">
        <v>251</v>
      </c>
      <c r="F31" t="s">
        <v>125</v>
      </c>
      <c r="G31" t="s">
        <v>46</v>
      </c>
      <c r="H31" t="s">
        <v>53</v>
      </c>
      <c r="I31" t="s">
        <v>9</v>
      </c>
      <c r="J31">
        <v>1</v>
      </c>
      <c r="K31" s="39">
        <v>89679</v>
      </c>
      <c r="L31" s="36">
        <v>89679</v>
      </c>
      <c r="M31" s="36">
        <f>+L31*0.08</f>
        <v>7174.32</v>
      </c>
      <c r="N31" s="36">
        <f t="shared" si="0"/>
        <v>96853.32</v>
      </c>
      <c r="O31" s="41">
        <v>62009</v>
      </c>
    </row>
    <row r="32" spans="1:15" x14ac:dyDescent="0.3">
      <c r="A32" t="s">
        <v>265</v>
      </c>
      <c r="B32" t="s">
        <v>162</v>
      </c>
      <c r="C32" s="7">
        <v>45265</v>
      </c>
      <c r="D32" t="s">
        <v>266</v>
      </c>
      <c r="E32" t="s">
        <v>267</v>
      </c>
      <c r="F32">
        <v>11021</v>
      </c>
      <c r="G32" t="s">
        <v>46</v>
      </c>
      <c r="H32" t="s">
        <v>79</v>
      </c>
      <c r="I32" t="s">
        <v>32</v>
      </c>
      <c r="J32">
        <v>1</v>
      </c>
      <c r="K32" s="36">
        <v>124376</v>
      </c>
      <c r="L32" s="36">
        <v>124376</v>
      </c>
      <c r="M32" s="36">
        <v>9950.08</v>
      </c>
      <c r="N32" s="36">
        <f t="shared" si="0"/>
        <v>134326.07999999999</v>
      </c>
      <c r="O32" s="41">
        <v>62085</v>
      </c>
    </row>
    <row r="33" spans="1:15" x14ac:dyDescent="0.3">
      <c r="A33" t="s">
        <v>241</v>
      </c>
      <c r="B33" t="s">
        <v>173</v>
      </c>
      <c r="C33" s="7">
        <v>45271</v>
      </c>
      <c r="D33" t="s">
        <v>242</v>
      </c>
      <c r="E33" t="s">
        <v>243</v>
      </c>
      <c r="F33" t="s">
        <v>87</v>
      </c>
      <c r="G33" t="s">
        <v>46</v>
      </c>
      <c r="H33" t="s">
        <v>47</v>
      </c>
      <c r="I33" t="s">
        <v>3</v>
      </c>
      <c r="J33">
        <v>1</v>
      </c>
      <c r="K33" s="36">
        <v>43700</v>
      </c>
      <c r="L33" s="36">
        <v>43700</v>
      </c>
      <c r="M33" s="36">
        <v>3496</v>
      </c>
      <c r="N33" s="36">
        <f t="shared" si="0"/>
        <v>47196</v>
      </c>
      <c r="O33" s="41">
        <v>62135</v>
      </c>
    </row>
    <row r="34" spans="1:15" x14ac:dyDescent="0.3">
      <c r="A34" t="s">
        <v>252</v>
      </c>
      <c r="B34" t="s">
        <v>162</v>
      </c>
      <c r="C34" s="7">
        <v>45273</v>
      </c>
      <c r="D34" t="s">
        <v>43</v>
      </c>
      <c r="E34" t="s">
        <v>253</v>
      </c>
      <c r="F34" t="s">
        <v>70</v>
      </c>
      <c r="G34" t="s">
        <v>46</v>
      </c>
      <c r="H34" t="s">
        <v>47</v>
      </c>
      <c r="I34" t="s">
        <v>3</v>
      </c>
      <c r="J34">
        <v>1</v>
      </c>
      <c r="K34" s="36">
        <v>43700</v>
      </c>
      <c r="L34" s="36">
        <v>43700</v>
      </c>
      <c r="M34" s="36">
        <v>3496</v>
      </c>
      <c r="N34" s="36">
        <f t="shared" si="0"/>
        <v>47196</v>
      </c>
      <c r="O34" s="41">
        <v>63812</v>
      </c>
    </row>
    <row r="35" spans="1:15" x14ac:dyDescent="0.3">
      <c r="A35" t="s">
        <v>252</v>
      </c>
      <c r="B35" t="s">
        <v>162</v>
      </c>
      <c r="C35" s="7">
        <v>45273</v>
      </c>
      <c r="D35" t="s">
        <v>43</v>
      </c>
      <c r="E35" t="s">
        <v>253</v>
      </c>
      <c r="F35" t="s">
        <v>70</v>
      </c>
      <c r="G35" t="s">
        <v>46</v>
      </c>
      <c r="H35" t="s">
        <v>51</v>
      </c>
      <c r="I35" t="s">
        <v>13</v>
      </c>
      <c r="J35">
        <v>1</v>
      </c>
      <c r="K35" s="36">
        <v>69759</v>
      </c>
      <c r="L35" s="36">
        <v>69759</v>
      </c>
      <c r="M35" s="36">
        <v>5580.72</v>
      </c>
      <c r="N35" s="36">
        <f t="shared" si="0"/>
        <v>75339.72</v>
      </c>
      <c r="O35" s="41">
        <v>63812</v>
      </c>
    </row>
    <row r="36" spans="1:15" x14ac:dyDescent="0.3">
      <c r="A36" t="s">
        <v>299</v>
      </c>
      <c r="B36" t="s">
        <v>173</v>
      </c>
      <c r="C36" s="7">
        <v>45281</v>
      </c>
      <c r="D36" t="s">
        <v>300</v>
      </c>
      <c r="E36" t="s">
        <v>301</v>
      </c>
      <c r="F36" t="s">
        <v>70</v>
      </c>
      <c r="G36" t="s">
        <v>46</v>
      </c>
      <c r="H36" t="s">
        <v>53</v>
      </c>
      <c r="I36" t="s">
        <v>9</v>
      </c>
      <c r="J36">
        <v>1</v>
      </c>
      <c r="K36" s="36">
        <v>105505</v>
      </c>
      <c r="L36" s="36">
        <v>105505</v>
      </c>
      <c r="M36" s="36">
        <v>8440.4</v>
      </c>
      <c r="N36" s="36">
        <f t="shared" si="0"/>
        <v>113945.4</v>
      </c>
      <c r="O36" s="41">
        <v>63812</v>
      </c>
    </row>
    <row r="37" spans="1:15" x14ac:dyDescent="0.3">
      <c r="A37" t="s">
        <v>258</v>
      </c>
      <c r="B37" t="s">
        <v>162</v>
      </c>
      <c r="C37" s="7">
        <v>45273</v>
      </c>
      <c r="D37" t="s">
        <v>259</v>
      </c>
      <c r="E37" t="s">
        <v>260</v>
      </c>
      <c r="F37">
        <v>11011</v>
      </c>
      <c r="G37" t="s">
        <v>46</v>
      </c>
      <c r="H37" t="s">
        <v>62</v>
      </c>
      <c r="I37" t="s">
        <v>28</v>
      </c>
      <c r="J37">
        <v>1</v>
      </c>
      <c r="K37" s="36">
        <v>113113</v>
      </c>
      <c r="L37" s="36">
        <v>113113</v>
      </c>
      <c r="M37" s="36">
        <v>9049.0400000000009</v>
      </c>
      <c r="N37" s="36">
        <f t="shared" si="0"/>
        <v>122162.04000000001</v>
      </c>
      <c r="O37" s="41">
        <v>65048</v>
      </c>
    </row>
    <row r="38" spans="1:15" x14ac:dyDescent="0.3">
      <c r="A38" t="s">
        <v>246</v>
      </c>
      <c r="B38" t="s">
        <v>162</v>
      </c>
      <c r="C38" s="7">
        <v>45268</v>
      </c>
      <c r="D38" t="s">
        <v>43</v>
      </c>
      <c r="E38" t="s">
        <v>247</v>
      </c>
      <c r="F38" t="s">
        <v>209</v>
      </c>
      <c r="G38" t="s">
        <v>46</v>
      </c>
      <c r="H38" t="s">
        <v>53</v>
      </c>
      <c r="I38" t="s">
        <v>9</v>
      </c>
      <c r="J38">
        <v>1</v>
      </c>
      <c r="K38" s="36">
        <v>105505</v>
      </c>
      <c r="L38" s="36">
        <v>105505</v>
      </c>
      <c r="M38" s="36">
        <v>8440.4</v>
      </c>
      <c r="N38" s="36">
        <f t="shared" si="0"/>
        <v>113945.4</v>
      </c>
      <c r="O38" s="42">
        <v>65055</v>
      </c>
    </row>
    <row r="39" spans="1:15" x14ac:dyDescent="0.3">
      <c r="A39" t="s">
        <v>246</v>
      </c>
      <c r="B39" t="s">
        <v>162</v>
      </c>
      <c r="C39" s="7">
        <v>45268</v>
      </c>
      <c r="D39" t="s">
        <v>43</v>
      </c>
      <c r="E39" t="s">
        <v>247</v>
      </c>
      <c r="F39" t="s">
        <v>209</v>
      </c>
      <c r="G39" t="s">
        <v>46</v>
      </c>
      <c r="H39" t="s">
        <v>57</v>
      </c>
      <c r="I39" t="s">
        <v>26</v>
      </c>
      <c r="J39">
        <v>1</v>
      </c>
      <c r="K39" s="36">
        <v>52815</v>
      </c>
      <c r="L39" s="36">
        <v>52815</v>
      </c>
      <c r="M39" s="36">
        <v>4225.2</v>
      </c>
      <c r="N39" s="36">
        <f t="shared" si="0"/>
        <v>57040.2</v>
      </c>
      <c r="O39" s="42">
        <v>65055</v>
      </c>
    </row>
    <row r="40" spans="1:15" x14ac:dyDescent="0.3">
      <c r="A40" t="s">
        <v>296</v>
      </c>
      <c r="B40" t="s">
        <v>162</v>
      </c>
      <c r="C40" s="7">
        <v>45280</v>
      </c>
      <c r="D40" t="s">
        <v>297</v>
      </c>
      <c r="E40" t="s">
        <v>298</v>
      </c>
      <c r="F40">
        <v>11021</v>
      </c>
      <c r="G40" t="s">
        <v>46</v>
      </c>
      <c r="H40" t="s">
        <v>76</v>
      </c>
      <c r="I40" t="s">
        <v>20</v>
      </c>
      <c r="J40">
        <v>2</v>
      </c>
      <c r="K40" s="36">
        <v>83398</v>
      </c>
      <c r="L40" s="36">
        <v>166796</v>
      </c>
      <c r="M40" s="36">
        <v>13343.68</v>
      </c>
      <c r="N40" s="36">
        <f t="shared" si="0"/>
        <v>180139.68</v>
      </c>
      <c r="O40" s="41">
        <v>65130</v>
      </c>
    </row>
    <row r="41" spans="1:15" x14ac:dyDescent="0.3">
      <c r="A41" t="s">
        <v>271</v>
      </c>
      <c r="B41" t="s">
        <v>162</v>
      </c>
      <c r="C41" s="7">
        <v>45271</v>
      </c>
      <c r="D41" t="s">
        <v>43</v>
      </c>
      <c r="E41" t="s">
        <v>150</v>
      </c>
      <c r="F41" t="s">
        <v>151</v>
      </c>
      <c r="G41" t="s">
        <v>46</v>
      </c>
      <c r="H41" t="s">
        <v>47</v>
      </c>
      <c r="I41" t="s">
        <v>3</v>
      </c>
      <c r="J41">
        <v>2</v>
      </c>
      <c r="K41" s="36">
        <v>43700</v>
      </c>
      <c r="L41" s="36">
        <v>87400</v>
      </c>
      <c r="M41" s="36">
        <v>6992</v>
      </c>
      <c r="N41" s="36">
        <f t="shared" si="0"/>
        <v>94392</v>
      </c>
      <c r="O41" s="42">
        <v>65365</v>
      </c>
    </row>
    <row r="42" spans="1:15" x14ac:dyDescent="0.3">
      <c r="A42" t="s">
        <v>265</v>
      </c>
      <c r="B42" t="s">
        <v>162</v>
      </c>
      <c r="C42" s="7">
        <v>45265</v>
      </c>
      <c r="D42" t="s">
        <v>266</v>
      </c>
      <c r="E42" t="s">
        <v>267</v>
      </c>
      <c r="F42">
        <v>11021</v>
      </c>
      <c r="G42" t="s">
        <v>46</v>
      </c>
      <c r="H42" t="s">
        <v>53</v>
      </c>
      <c r="I42" t="s">
        <v>9</v>
      </c>
      <c r="J42">
        <v>1</v>
      </c>
      <c r="K42" s="36">
        <v>105505</v>
      </c>
      <c r="L42" s="36">
        <v>105505</v>
      </c>
      <c r="M42" s="36">
        <v>8440.4</v>
      </c>
      <c r="N42" s="36">
        <f t="shared" si="0"/>
        <v>113945.4</v>
      </c>
      <c r="O42" s="41">
        <v>66571</v>
      </c>
    </row>
    <row r="43" spans="1:15" x14ac:dyDescent="0.3">
      <c r="A43" t="s">
        <v>282</v>
      </c>
      <c r="B43" t="s">
        <v>173</v>
      </c>
      <c r="C43" s="7">
        <v>45282</v>
      </c>
      <c r="D43" t="s">
        <v>283</v>
      </c>
      <c r="E43" t="s">
        <v>284</v>
      </c>
      <c r="F43" t="s">
        <v>134</v>
      </c>
      <c r="G43" t="s">
        <v>46</v>
      </c>
      <c r="H43" t="s">
        <v>115</v>
      </c>
      <c r="I43" t="s">
        <v>30</v>
      </c>
      <c r="J43">
        <v>3</v>
      </c>
      <c r="K43" s="36">
        <v>96890</v>
      </c>
      <c r="L43" s="36">
        <v>290670</v>
      </c>
      <c r="M43" s="36">
        <v>23253.599999999999</v>
      </c>
      <c r="N43" s="36">
        <f t="shared" si="0"/>
        <v>313923.59999999998</v>
      </c>
      <c r="O43" s="41">
        <v>66580</v>
      </c>
    </row>
    <row r="44" spans="1:15" x14ac:dyDescent="0.3">
      <c r="A44" t="s">
        <v>294</v>
      </c>
      <c r="B44" t="s">
        <v>162</v>
      </c>
      <c r="C44" s="7">
        <v>45276</v>
      </c>
      <c r="D44" t="s">
        <v>43</v>
      </c>
      <c r="E44" t="s">
        <v>295</v>
      </c>
      <c r="F44" t="s">
        <v>110</v>
      </c>
      <c r="G44" t="s">
        <v>46</v>
      </c>
      <c r="H44" t="s">
        <v>76</v>
      </c>
      <c r="I44" t="s">
        <v>20</v>
      </c>
      <c r="J44">
        <v>2</v>
      </c>
      <c r="K44" s="36">
        <v>83398</v>
      </c>
      <c r="L44" s="36">
        <v>166796</v>
      </c>
      <c r="M44" s="36">
        <v>13343.68</v>
      </c>
      <c r="N44" s="36">
        <f t="shared" si="0"/>
        <v>180139.68</v>
      </c>
      <c r="O44" s="42">
        <v>66733</v>
      </c>
    </row>
    <row r="45" spans="1:15" x14ac:dyDescent="0.3">
      <c r="A45" t="s">
        <v>294</v>
      </c>
      <c r="B45" t="s">
        <v>162</v>
      </c>
      <c r="C45" s="7">
        <v>45276</v>
      </c>
      <c r="D45" t="s">
        <v>43</v>
      </c>
      <c r="E45" t="s">
        <v>295</v>
      </c>
      <c r="F45" t="s">
        <v>110</v>
      </c>
      <c r="G45" t="s">
        <v>46</v>
      </c>
      <c r="H45" t="s">
        <v>53</v>
      </c>
      <c r="I45" t="s">
        <v>9</v>
      </c>
      <c r="J45">
        <v>3</v>
      </c>
      <c r="K45" s="36">
        <v>105505</v>
      </c>
      <c r="L45" s="36">
        <v>316515</v>
      </c>
      <c r="M45" s="36">
        <v>25321.200000000001</v>
      </c>
      <c r="N45" s="36">
        <f t="shared" si="0"/>
        <v>341836.2</v>
      </c>
      <c r="O45" s="42">
        <v>66733</v>
      </c>
    </row>
    <row r="46" spans="1:15" x14ac:dyDescent="0.3">
      <c r="A46" t="s">
        <v>256</v>
      </c>
      <c r="B46" t="s">
        <v>162</v>
      </c>
      <c r="C46" s="7">
        <v>45265</v>
      </c>
      <c r="D46" t="s">
        <v>43</v>
      </c>
      <c r="E46" t="s">
        <v>257</v>
      </c>
      <c r="F46" t="s">
        <v>148</v>
      </c>
      <c r="G46" t="s">
        <v>46</v>
      </c>
      <c r="H46" t="s">
        <v>53</v>
      </c>
      <c r="I46" t="s">
        <v>9</v>
      </c>
      <c r="J46">
        <v>2</v>
      </c>
      <c r="K46" s="36">
        <v>105505</v>
      </c>
      <c r="L46" s="36">
        <v>211010</v>
      </c>
      <c r="M46" s="36">
        <v>16880.8</v>
      </c>
      <c r="N46" s="36">
        <f t="shared" si="0"/>
        <v>227890.8</v>
      </c>
      <c r="O46" s="41">
        <v>67972</v>
      </c>
    </row>
    <row r="47" spans="1:15" x14ac:dyDescent="0.3">
      <c r="A47" t="s">
        <v>280</v>
      </c>
      <c r="B47" t="s">
        <v>162</v>
      </c>
      <c r="C47" s="7">
        <v>45277</v>
      </c>
      <c r="D47" t="s">
        <v>43</v>
      </c>
      <c r="F47" t="s">
        <v>112</v>
      </c>
      <c r="G47" t="s">
        <v>46</v>
      </c>
      <c r="H47" t="s">
        <v>57</v>
      </c>
      <c r="I47" t="s">
        <v>26</v>
      </c>
      <c r="J47">
        <v>2</v>
      </c>
      <c r="K47" s="36">
        <v>52815</v>
      </c>
      <c r="L47" s="36">
        <v>105630</v>
      </c>
      <c r="M47" s="36">
        <v>8450.4</v>
      </c>
      <c r="N47" s="36">
        <f t="shared" si="0"/>
        <v>114080.4</v>
      </c>
      <c r="O47" s="42">
        <v>67983</v>
      </c>
    </row>
    <row r="48" spans="1:15" x14ac:dyDescent="0.3">
      <c r="A48" t="s">
        <v>285</v>
      </c>
      <c r="B48" t="s">
        <v>162</v>
      </c>
      <c r="C48" s="7">
        <v>45282</v>
      </c>
      <c r="D48" t="s">
        <v>43</v>
      </c>
      <c r="E48" t="s">
        <v>72</v>
      </c>
      <c r="F48" t="s">
        <v>73</v>
      </c>
      <c r="G48" t="s">
        <v>46</v>
      </c>
      <c r="H48" t="s">
        <v>53</v>
      </c>
      <c r="I48" t="s">
        <v>9</v>
      </c>
      <c r="J48">
        <v>1</v>
      </c>
      <c r="K48" s="36">
        <v>105505</v>
      </c>
      <c r="L48" s="36">
        <v>105505</v>
      </c>
      <c r="M48" s="36">
        <v>8440.4</v>
      </c>
      <c r="N48" s="36">
        <f t="shared" si="0"/>
        <v>113945.4</v>
      </c>
      <c r="O48" s="41">
        <v>69332</v>
      </c>
    </row>
    <row r="49" spans="1:15" x14ac:dyDescent="0.3">
      <c r="A49" t="s">
        <v>278</v>
      </c>
      <c r="B49" t="s">
        <v>162</v>
      </c>
      <c r="C49" s="7">
        <v>45264</v>
      </c>
      <c r="D49" t="s">
        <v>43</v>
      </c>
      <c r="E49" t="s">
        <v>279</v>
      </c>
      <c r="F49" t="s">
        <v>153</v>
      </c>
      <c r="G49" t="s">
        <v>46</v>
      </c>
      <c r="H49" t="s">
        <v>51</v>
      </c>
      <c r="I49" t="s">
        <v>13</v>
      </c>
      <c r="J49">
        <v>1</v>
      </c>
      <c r="K49" s="36">
        <v>69759</v>
      </c>
      <c r="L49" s="36">
        <v>69759</v>
      </c>
      <c r="M49" s="36">
        <v>5580.72</v>
      </c>
      <c r="N49" s="36">
        <f t="shared" si="0"/>
        <v>75339.72</v>
      </c>
      <c r="O49" s="42">
        <v>70009</v>
      </c>
    </row>
    <row r="50" spans="1:15" x14ac:dyDescent="0.3">
      <c r="A50" t="s">
        <v>278</v>
      </c>
      <c r="B50" t="s">
        <v>162</v>
      </c>
      <c r="C50" s="7">
        <v>45264</v>
      </c>
      <c r="D50" t="s">
        <v>43</v>
      </c>
      <c r="E50" t="s">
        <v>279</v>
      </c>
      <c r="F50" t="s">
        <v>153</v>
      </c>
      <c r="G50" t="s">
        <v>46</v>
      </c>
      <c r="H50" t="s">
        <v>53</v>
      </c>
      <c r="I50" t="s">
        <v>9</v>
      </c>
      <c r="J50">
        <v>1</v>
      </c>
      <c r="K50" s="36">
        <v>105505</v>
      </c>
      <c r="L50" s="36">
        <v>105505</v>
      </c>
      <c r="M50" s="36">
        <v>8440.4</v>
      </c>
      <c r="N50" s="36">
        <f t="shared" si="0"/>
        <v>113945.4</v>
      </c>
      <c r="O50" s="42">
        <v>70009</v>
      </c>
    </row>
    <row r="51" spans="1:15" x14ac:dyDescent="0.3">
      <c r="A51" t="s">
        <v>275</v>
      </c>
      <c r="B51" t="s">
        <v>162</v>
      </c>
      <c r="C51" s="7">
        <v>45283</v>
      </c>
      <c r="D51" t="s">
        <v>276</v>
      </c>
      <c r="E51" t="s">
        <v>277</v>
      </c>
      <c r="F51">
        <v>11031</v>
      </c>
      <c r="G51" t="s">
        <v>46</v>
      </c>
      <c r="H51" t="s">
        <v>53</v>
      </c>
      <c r="I51" t="s">
        <v>9</v>
      </c>
      <c r="J51">
        <v>2</v>
      </c>
      <c r="K51" s="36">
        <v>84404</v>
      </c>
      <c r="L51" s="36">
        <v>168808</v>
      </c>
      <c r="M51" s="36">
        <v>13504.64</v>
      </c>
      <c r="N51" s="36">
        <f t="shared" si="0"/>
        <v>182312.64</v>
      </c>
      <c r="O51" s="41">
        <v>74090</v>
      </c>
    </row>
    <row r="52" spans="1:15" x14ac:dyDescent="0.3">
      <c r="A52" t="s">
        <v>254</v>
      </c>
      <c r="B52" t="s">
        <v>173</v>
      </c>
      <c r="C52" s="7">
        <v>45282</v>
      </c>
      <c r="D52" t="s">
        <v>255</v>
      </c>
      <c r="F52" t="s">
        <v>125</v>
      </c>
      <c r="G52" t="s">
        <v>46</v>
      </c>
      <c r="H52" t="s">
        <v>53</v>
      </c>
      <c r="I52" t="s">
        <v>9</v>
      </c>
      <c r="J52">
        <v>1</v>
      </c>
      <c r="K52" s="36">
        <v>84404</v>
      </c>
      <c r="L52" s="36">
        <v>84404</v>
      </c>
      <c r="M52" s="36">
        <v>6752.32</v>
      </c>
      <c r="N52" s="36">
        <f t="shared" si="0"/>
        <v>91156.32</v>
      </c>
      <c r="O52" s="41">
        <v>74177</v>
      </c>
    </row>
    <row r="53" spans="1:15" x14ac:dyDescent="0.3">
      <c r="A53" t="s">
        <v>254</v>
      </c>
      <c r="B53" t="s">
        <v>173</v>
      </c>
      <c r="C53" s="7">
        <v>45282</v>
      </c>
      <c r="D53" t="s">
        <v>255</v>
      </c>
      <c r="F53" t="s">
        <v>125</v>
      </c>
      <c r="G53" t="s">
        <v>46</v>
      </c>
      <c r="H53" t="s">
        <v>237</v>
      </c>
      <c r="I53" t="s">
        <v>238</v>
      </c>
      <c r="J53">
        <v>1</v>
      </c>
      <c r="K53" s="36">
        <v>84821</v>
      </c>
      <c r="L53" s="36">
        <v>84821</v>
      </c>
      <c r="M53" s="36">
        <v>6785.68</v>
      </c>
      <c r="N53" s="36">
        <f t="shared" si="0"/>
        <v>91606.68</v>
      </c>
      <c r="O53" s="41">
        <v>74177</v>
      </c>
    </row>
    <row r="54" spans="1:15" x14ac:dyDescent="0.3">
      <c r="A54" t="s">
        <v>244</v>
      </c>
      <c r="B54" t="s">
        <v>162</v>
      </c>
      <c r="C54" s="7">
        <v>45274</v>
      </c>
      <c r="D54" t="s">
        <v>43</v>
      </c>
      <c r="E54" t="s">
        <v>245</v>
      </c>
      <c r="F54" t="s">
        <v>45</v>
      </c>
      <c r="G54" t="s">
        <v>46</v>
      </c>
      <c r="H54" t="s">
        <v>115</v>
      </c>
      <c r="I54" t="s">
        <v>30</v>
      </c>
      <c r="J54">
        <v>3</v>
      </c>
      <c r="K54" s="36">
        <v>96890</v>
      </c>
      <c r="L54" s="36">
        <v>290670</v>
      </c>
      <c r="M54" s="36">
        <v>23253.599999999999</v>
      </c>
      <c r="N54" s="36">
        <f t="shared" si="0"/>
        <v>313923.59999999998</v>
      </c>
      <c r="O54" s="41">
        <v>74361</v>
      </c>
    </row>
    <row r="55" spans="1:15" x14ac:dyDescent="0.3">
      <c r="A55" t="s">
        <v>236</v>
      </c>
      <c r="B55" t="s">
        <v>162</v>
      </c>
      <c r="C55" s="7">
        <v>45287</v>
      </c>
      <c r="D55" t="s">
        <v>43</v>
      </c>
      <c r="F55" t="s">
        <v>182</v>
      </c>
      <c r="G55" t="s">
        <v>46</v>
      </c>
      <c r="H55" t="s">
        <v>79</v>
      </c>
      <c r="I55" t="s">
        <v>32</v>
      </c>
      <c r="J55">
        <v>1</v>
      </c>
      <c r="K55" s="36">
        <v>124376</v>
      </c>
      <c r="L55" s="36">
        <v>124376</v>
      </c>
      <c r="M55" s="36">
        <v>9950.08</v>
      </c>
      <c r="N55" s="36">
        <f t="shared" si="0"/>
        <v>134326.07999999999</v>
      </c>
      <c r="O55" s="41">
        <v>75819</v>
      </c>
    </row>
    <row r="56" spans="1:15" x14ac:dyDescent="0.3">
      <c r="A56" t="s">
        <v>236</v>
      </c>
      <c r="B56" t="s">
        <v>162</v>
      </c>
      <c r="C56" s="7">
        <v>45287</v>
      </c>
      <c r="D56" t="s">
        <v>43</v>
      </c>
      <c r="F56" t="s">
        <v>182</v>
      </c>
      <c r="G56" t="s">
        <v>46</v>
      </c>
      <c r="H56" t="s">
        <v>237</v>
      </c>
      <c r="I56" t="s">
        <v>238</v>
      </c>
      <c r="J56">
        <v>1</v>
      </c>
      <c r="K56" s="36">
        <v>84821</v>
      </c>
      <c r="L56" s="36">
        <v>84821</v>
      </c>
      <c r="M56" s="36">
        <v>6785.68</v>
      </c>
      <c r="N56" s="36">
        <f t="shared" si="0"/>
        <v>91606.68</v>
      </c>
      <c r="O56" s="41">
        <v>75819</v>
      </c>
    </row>
    <row r="57" spans="1:15" x14ac:dyDescent="0.3">
      <c r="A57" t="s">
        <v>296</v>
      </c>
      <c r="B57" t="s">
        <v>162</v>
      </c>
      <c r="C57" s="7">
        <v>45280</v>
      </c>
      <c r="D57" t="s">
        <v>297</v>
      </c>
      <c r="E57" t="s">
        <v>298</v>
      </c>
      <c r="F57">
        <v>11021</v>
      </c>
      <c r="G57" t="s">
        <v>46</v>
      </c>
      <c r="H57" t="s">
        <v>54</v>
      </c>
      <c r="I57" t="s">
        <v>4</v>
      </c>
      <c r="J57">
        <v>1</v>
      </c>
      <c r="K57" s="36">
        <v>40522</v>
      </c>
      <c r="L57" s="36">
        <v>40522</v>
      </c>
      <c r="M57" s="36">
        <v>3241.76</v>
      </c>
      <c r="N57" s="36">
        <f t="shared" si="0"/>
        <v>43763.76</v>
      </c>
      <c r="O57" s="41">
        <v>75830</v>
      </c>
    </row>
    <row r="58" spans="1:15" x14ac:dyDescent="0.3">
      <c r="A58" t="s">
        <v>289</v>
      </c>
      <c r="B58" t="s">
        <v>173</v>
      </c>
      <c r="C58" s="7">
        <v>45287</v>
      </c>
      <c r="D58" t="s">
        <v>290</v>
      </c>
      <c r="F58" t="s">
        <v>89</v>
      </c>
      <c r="G58" t="s">
        <v>46</v>
      </c>
      <c r="H58" t="s">
        <v>237</v>
      </c>
      <c r="I58" t="s">
        <v>238</v>
      </c>
      <c r="J58">
        <v>1</v>
      </c>
      <c r="K58" s="36">
        <v>84821</v>
      </c>
      <c r="L58" s="36">
        <v>84821</v>
      </c>
      <c r="M58" s="36">
        <v>6785.68</v>
      </c>
      <c r="N58" s="36">
        <f>+M58+L58</f>
        <v>91606.68</v>
      </c>
      <c r="O58" s="41">
        <v>77292</v>
      </c>
    </row>
    <row r="59" spans="1:15" x14ac:dyDescent="0.3">
      <c r="N59" s="51">
        <f>+SUM(N2:N58)</f>
        <v>7716635.6399999997</v>
      </c>
    </row>
    <row r="63" spans="1:15" x14ac:dyDescent="0.3">
      <c r="G63" s="43"/>
      <c r="I63" s="44"/>
    </row>
    <row r="64" spans="1:15" x14ac:dyDescent="0.3">
      <c r="G64" s="43"/>
      <c r="I64" s="44"/>
    </row>
    <row r="65" spans="7:9" x14ac:dyDescent="0.3">
      <c r="G65" s="43"/>
      <c r="I65" s="44"/>
    </row>
    <row r="66" spans="7:9" x14ac:dyDescent="0.3">
      <c r="G66" s="43"/>
      <c r="I66" s="44"/>
    </row>
    <row r="67" spans="7:9" x14ac:dyDescent="0.3">
      <c r="G67" s="43"/>
      <c r="I67" s="44"/>
    </row>
    <row r="68" spans="7:9" x14ac:dyDescent="0.3">
      <c r="G68" s="43"/>
      <c r="I68" s="44"/>
    </row>
    <row r="69" spans="7:9" x14ac:dyDescent="0.3">
      <c r="G69" s="43"/>
      <c r="I69" s="44"/>
    </row>
    <row r="70" spans="7:9" x14ac:dyDescent="0.3">
      <c r="G70" s="43"/>
      <c r="I70" s="44"/>
    </row>
    <row r="71" spans="7:9" x14ac:dyDescent="0.3">
      <c r="G71" s="43"/>
      <c r="I71" s="44"/>
    </row>
    <row r="72" spans="7:9" x14ac:dyDescent="0.3">
      <c r="G72" s="43"/>
      <c r="I72" s="44"/>
    </row>
    <row r="73" spans="7:9" x14ac:dyDescent="0.3">
      <c r="G73" s="43"/>
      <c r="I73" s="44"/>
    </row>
    <row r="74" spans="7:9" x14ac:dyDescent="0.3">
      <c r="G74" s="43"/>
      <c r="I74" s="44"/>
    </row>
    <row r="75" spans="7:9" x14ac:dyDescent="0.3">
      <c r="G75" s="43"/>
      <c r="I75" s="44"/>
    </row>
    <row r="76" spans="7:9" x14ac:dyDescent="0.3">
      <c r="G76" s="43"/>
      <c r="I76" s="44"/>
    </row>
    <row r="77" spans="7:9" x14ac:dyDescent="0.3">
      <c r="G77" s="43"/>
      <c r="I77" s="44"/>
    </row>
    <row r="78" spans="7:9" x14ac:dyDescent="0.3">
      <c r="G78" s="43"/>
      <c r="I78" s="44"/>
    </row>
    <row r="79" spans="7:9" x14ac:dyDescent="0.3">
      <c r="G79" s="43"/>
      <c r="I79" s="44"/>
    </row>
    <row r="80" spans="7:9" x14ac:dyDescent="0.3">
      <c r="G80" s="43"/>
      <c r="I80" s="44"/>
    </row>
    <row r="81" spans="7:9" x14ac:dyDescent="0.3">
      <c r="G81" s="43"/>
      <c r="I81" s="44"/>
    </row>
    <row r="82" spans="7:9" x14ac:dyDescent="0.3">
      <c r="G82" s="43"/>
      <c r="I82" s="44"/>
    </row>
    <row r="83" spans="7:9" x14ac:dyDescent="0.3">
      <c r="G83" s="43"/>
      <c r="I83" s="44"/>
    </row>
    <row r="84" spans="7:9" x14ac:dyDescent="0.3">
      <c r="G84" s="43"/>
      <c r="I84" s="44"/>
    </row>
    <row r="85" spans="7:9" x14ac:dyDescent="0.3">
      <c r="G85" s="43"/>
      <c r="I85" s="44"/>
    </row>
    <row r="86" spans="7:9" x14ac:dyDescent="0.3">
      <c r="G86" s="43"/>
      <c r="I86" s="44"/>
    </row>
    <row r="87" spans="7:9" x14ac:dyDescent="0.3">
      <c r="G87" s="43"/>
      <c r="I87" s="44"/>
    </row>
    <row r="88" spans="7:9" x14ac:dyDescent="0.3">
      <c r="G88" s="43"/>
      <c r="I88" s="44"/>
    </row>
    <row r="89" spans="7:9" x14ac:dyDescent="0.3">
      <c r="G89" s="43"/>
      <c r="I89" s="44"/>
    </row>
    <row r="90" spans="7:9" x14ac:dyDescent="0.3">
      <c r="G90" s="43"/>
      <c r="I90" s="44"/>
    </row>
    <row r="91" spans="7:9" x14ac:dyDescent="0.3">
      <c r="G91" s="43"/>
      <c r="I91" s="44"/>
    </row>
    <row r="92" spans="7:9" x14ac:dyDescent="0.3">
      <c r="G92" s="43"/>
      <c r="I92" s="44"/>
    </row>
    <row r="93" spans="7:9" x14ac:dyDescent="0.3">
      <c r="G93" s="43"/>
      <c r="I93" s="44"/>
    </row>
    <row r="94" spans="7:9" x14ac:dyDescent="0.3">
      <c r="G94" s="43"/>
      <c r="I94" s="44"/>
    </row>
    <row r="95" spans="7:9" x14ac:dyDescent="0.3">
      <c r="G95" s="43"/>
      <c r="I95" s="44"/>
    </row>
    <row r="96" spans="7:9" x14ac:dyDescent="0.3">
      <c r="G96" s="43"/>
      <c r="I96" s="44"/>
    </row>
    <row r="97" spans="7:9" x14ac:dyDescent="0.3">
      <c r="G97" s="43"/>
      <c r="I97" s="44"/>
    </row>
    <row r="98" spans="7:9" x14ac:dyDescent="0.3">
      <c r="G98" s="43"/>
      <c r="I98" s="44"/>
    </row>
    <row r="99" spans="7:9" x14ac:dyDescent="0.3">
      <c r="G99" s="43"/>
      <c r="I99" s="44"/>
    </row>
    <row r="100" spans="7:9" x14ac:dyDescent="0.3">
      <c r="G100" s="43"/>
      <c r="I100" s="44"/>
    </row>
    <row r="101" spans="7:9" x14ac:dyDescent="0.3">
      <c r="G101" s="43"/>
      <c r="I101" s="44"/>
    </row>
    <row r="102" spans="7:9" x14ac:dyDescent="0.3">
      <c r="G102" s="43"/>
      <c r="I102" s="44"/>
    </row>
    <row r="103" spans="7:9" x14ac:dyDescent="0.3">
      <c r="G103" s="43"/>
      <c r="I103" s="44"/>
    </row>
  </sheetData>
  <autoFilter ref="A1:O58" xr:uid="{3D2EDA59-2E4D-4EAF-B083-34542792D6D3}">
    <sortState xmlns:xlrd2="http://schemas.microsoft.com/office/spreadsheetml/2017/richdata2" ref="A2:O58">
      <sortCondition ref="O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2B18E-5214-4687-8DB9-9E91811FFBCB}">
  <dimension ref="A1:B40"/>
  <sheetViews>
    <sheetView workbookViewId="0">
      <selection sqref="A1:A40"/>
    </sheetView>
  </sheetViews>
  <sheetFormatPr defaultRowHeight="15.05" x14ac:dyDescent="0.3"/>
  <sheetData>
    <row r="1" spans="1:2" x14ac:dyDescent="0.3">
      <c r="A1" s="37">
        <v>74090</v>
      </c>
      <c r="B1" s="40">
        <v>-182313</v>
      </c>
    </row>
    <row r="2" spans="1:2" x14ac:dyDescent="0.3">
      <c r="A2" s="37">
        <v>66733</v>
      </c>
      <c r="B2" s="40">
        <v>-521976</v>
      </c>
    </row>
    <row r="3" spans="1:2" x14ac:dyDescent="0.3">
      <c r="A3" s="37">
        <v>62085</v>
      </c>
      <c r="B3" s="40">
        <v>-134326</v>
      </c>
    </row>
    <row r="4" spans="1:2" x14ac:dyDescent="0.3">
      <c r="A4" s="37">
        <v>69332</v>
      </c>
      <c r="B4" s="40">
        <v>-113945</v>
      </c>
    </row>
    <row r="5" spans="1:2" x14ac:dyDescent="0.3">
      <c r="A5" s="37">
        <v>62135</v>
      </c>
      <c r="B5" s="40">
        <v>-47196</v>
      </c>
    </row>
    <row r="6" spans="1:2" x14ac:dyDescent="0.3">
      <c r="A6" s="37">
        <v>65055</v>
      </c>
      <c r="B6" s="40">
        <v>-170985</v>
      </c>
    </row>
    <row r="7" spans="1:2" x14ac:dyDescent="0.3">
      <c r="A7" s="37">
        <v>53433</v>
      </c>
      <c r="B7" s="40">
        <v>-227891</v>
      </c>
    </row>
    <row r="8" spans="1:2" x14ac:dyDescent="0.3">
      <c r="A8" s="37">
        <v>77292</v>
      </c>
      <c r="B8" s="40">
        <v>-91607</v>
      </c>
    </row>
    <row r="9" spans="1:2" x14ac:dyDescent="0.3">
      <c r="A9" s="37">
        <v>66571</v>
      </c>
      <c r="B9" s="40">
        <v>-113945</v>
      </c>
    </row>
    <row r="10" spans="1:2" x14ac:dyDescent="0.3">
      <c r="A10" s="37">
        <v>65048</v>
      </c>
      <c r="B10" s="40">
        <v>-122162</v>
      </c>
    </row>
    <row r="11" spans="1:2" x14ac:dyDescent="0.3">
      <c r="A11" s="37">
        <v>60992</v>
      </c>
      <c r="B11" s="40">
        <v>-193707</v>
      </c>
    </row>
    <row r="12" spans="1:2" x14ac:dyDescent="0.3">
      <c r="A12" s="37">
        <v>56434</v>
      </c>
      <c r="B12" s="40">
        <v>-122162</v>
      </c>
    </row>
    <row r="13" spans="1:2" x14ac:dyDescent="0.3">
      <c r="A13" s="37">
        <v>59257</v>
      </c>
      <c r="B13" s="40">
        <v>-134326</v>
      </c>
    </row>
    <row r="14" spans="1:2" x14ac:dyDescent="0.3">
      <c r="A14" s="37">
        <v>49835</v>
      </c>
      <c r="B14" s="40">
        <v>-193707</v>
      </c>
    </row>
    <row r="15" spans="1:2" x14ac:dyDescent="0.3">
      <c r="A15" s="37">
        <v>65130</v>
      </c>
      <c r="B15" s="40">
        <v>-180140</v>
      </c>
    </row>
    <row r="16" spans="1:2" x14ac:dyDescent="0.3">
      <c r="A16" s="37">
        <v>54985</v>
      </c>
      <c r="B16" s="40">
        <v>-227891</v>
      </c>
    </row>
    <row r="17" spans="1:2" x14ac:dyDescent="0.3">
      <c r="A17" s="37">
        <v>51659</v>
      </c>
      <c r="B17" s="40">
        <v>-285201</v>
      </c>
    </row>
    <row r="18" spans="1:2" x14ac:dyDescent="0.3">
      <c r="A18" s="37">
        <v>61917</v>
      </c>
      <c r="B18" s="40">
        <v>-47196</v>
      </c>
    </row>
    <row r="19" spans="1:2" x14ac:dyDescent="0.3">
      <c r="A19" s="37">
        <v>66580</v>
      </c>
      <c r="B19" s="40">
        <v>-313924</v>
      </c>
    </row>
    <row r="20" spans="1:2" x14ac:dyDescent="0.3">
      <c r="A20" s="37">
        <v>59264</v>
      </c>
      <c r="B20" s="40">
        <v>-122162</v>
      </c>
    </row>
    <row r="21" spans="1:2" x14ac:dyDescent="0.3">
      <c r="A21" s="37">
        <v>59448</v>
      </c>
      <c r="B21" s="40">
        <v>-90070</v>
      </c>
    </row>
    <row r="22" spans="1:2" x14ac:dyDescent="0.3">
      <c r="A22" s="37">
        <v>40896</v>
      </c>
      <c r="B22" s="40">
        <v>-75340</v>
      </c>
    </row>
    <row r="23" spans="1:2" x14ac:dyDescent="0.3">
      <c r="A23" s="37">
        <v>75830</v>
      </c>
      <c r="B23" s="40">
        <v>-43764</v>
      </c>
    </row>
    <row r="24" spans="1:2" x14ac:dyDescent="0.3">
      <c r="A24" s="37">
        <v>49918</v>
      </c>
      <c r="B24" s="40">
        <v>-244531</v>
      </c>
    </row>
    <row r="25" spans="1:2" x14ac:dyDescent="0.3">
      <c r="A25" s="37">
        <v>70009</v>
      </c>
      <c r="B25" s="40">
        <v>-189285</v>
      </c>
    </row>
    <row r="26" spans="1:2" x14ac:dyDescent="0.3">
      <c r="A26" s="37">
        <v>74177</v>
      </c>
      <c r="B26" s="40">
        <v>-182763</v>
      </c>
    </row>
    <row r="27" spans="1:2" x14ac:dyDescent="0.3">
      <c r="A27" s="37">
        <v>67972</v>
      </c>
      <c r="B27" s="40">
        <v>-227891</v>
      </c>
    </row>
    <row r="28" spans="1:2" x14ac:dyDescent="0.3">
      <c r="A28" s="37">
        <v>54796</v>
      </c>
      <c r="B28" s="40">
        <v>-476479</v>
      </c>
    </row>
    <row r="29" spans="1:2" x14ac:dyDescent="0.3">
      <c r="A29" s="37">
        <v>56246</v>
      </c>
      <c r="B29" s="40">
        <v>-439637</v>
      </c>
    </row>
    <row r="30" spans="1:2" x14ac:dyDescent="0.3">
      <c r="A30" s="37">
        <v>56289</v>
      </c>
      <c r="B30" s="40">
        <v>-227891</v>
      </c>
    </row>
    <row r="31" spans="1:2" x14ac:dyDescent="0.3">
      <c r="A31" s="37">
        <v>74361</v>
      </c>
      <c r="B31" s="40">
        <v>-313924</v>
      </c>
    </row>
    <row r="32" spans="1:2" x14ac:dyDescent="0.3">
      <c r="A32" s="37">
        <v>53753</v>
      </c>
      <c r="B32" s="40">
        <v>-232155</v>
      </c>
    </row>
    <row r="33" spans="1:2" x14ac:dyDescent="0.3">
      <c r="A33" s="37">
        <v>65365</v>
      </c>
      <c r="B33" s="40">
        <v>-94392</v>
      </c>
    </row>
    <row r="34" spans="1:2" x14ac:dyDescent="0.3">
      <c r="A34" s="37">
        <v>41794</v>
      </c>
      <c r="B34" s="40">
        <v>-227891</v>
      </c>
    </row>
    <row r="35" spans="1:2" x14ac:dyDescent="0.3">
      <c r="A35" s="37">
        <v>59270</v>
      </c>
      <c r="B35" s="40">
        <v>-172193</v>
      </c>
    </row>
    <row r="36" spans="1:2" x14ac:dyDescent="0.3">
      <c r="A36" s="37">
        <v>51464</v>
      </c>
      <c r="B36" s="40">
        <v>-57040</v>
      </c>
    </row>
    <row r="37" spans="1:2" x14ac:dyDescent="0.3">
      <c r="A37" s="37">
        <v>67983</v>
      </c>
      <c r="B37" s="40">
        <v>-114080</v>
      </c>
    </row>
    <row r="38" spans="1:2" x14ac:dyDescent="0.3">
      <c r="A38" s="37">
        <v>60600</v>
      </c>
      <c r="B38" s="40">
        <v>-154461</v>
      </c>
    </row>
    <row r="39" spans="1:2" x14ac:dyDescent="0.3">
      <c r="A39" s="37">
        <v>63812</v>
      </c>
      <c r="B39" s="40">
        <v>-236481</v>
      </c>
    </row>
    <row r="40" spans="1:2" x14ac:dyDescent="0.3">
      <c r="A40" s="37">
        <v>75819</v>
      </c>
      <c r="B40" s="40">
        <v>-225933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Báo cáo</vt:lpstr>
      <vt:lpstr>Sheet1</vt:lpstr>
      <vt:lpstr>T10</vt:lpstr>
      <vt:lpstr>T11</vt:lpstr>
      <vt:lpstr>T12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2023-11-28T08:43:10Z</dcterms:created>
  <dcterms:modified xsi:type="dcterms:W3CDTF">2024-01-11T03:06:43Z</dcterms:modified>
</cp:coreProperties>
</file>