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ANH ĐĂNG TMART\"/>
    </mc:Choice>
  </mc:AlternateContent>
  <xr:revisionPtr revIDLastSave="0" documentId="13_ncr:1_{51DBEC35-CD4E-419E-A1D8-CF4C7B4B19B7}" xr6:coauthVersionLast="47" xr6:coauthVersionMax="47" xr10:uidLastSave="{00000000-0000-0000-0000-000000000000}"/>
  <bookViews>
    <workbookView xWindow="-113" yWindow="-113" windowWidth="24267" windowHeight="13023" activeTab="3" xr2:uid="{01B2AFAB-856E-4E0A-A552-CF55073C744C}"/>
  </bookViews>
  <sheets>
    <sheet name="Công nợ " sheetId="1" r:id="rId1"/>
    <sheet name="T4-8" sheetId="2" r:id="rId2"/>
    <sheet name="T9" sheetId="3" r:id="rId3"/>
    <sheet name="T10" sheetId="4" r:id="rId4"/>
  </sheets>
  <definedNames>
    <definedName name="_xlnm._FilterDatabase" localSheetId="1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0" i="1"/>
  <c r="D11" i="1"/>
  <c r="I7" i="3"/>
  <c r="G25" i="1" l="1"/>
</calcChain>
</file>

<file path=xl/sharedStrings.xml><?xml version="1.0" encoding="utf-8"?>
<sst xmlns="http://schemas.openxmlformats.org/spreadsheetml/2006/main" count="168" uniqueCount="81">
  <si>
    <t>Ngày hóa đơn</t>
  </si>
  <si>
    <t>Số tiền bán hàng</t>
  </si>
  <si>
    <t>Số tiền hàng trả</t>
  </si>
  <si>
    <t>Giảm trừ</t>
  </si>
  <si>
    <t>Sô tiền khách đã thanh toán</t>
  </si>
  <si>
    <t>Tổng hàng trả</t>
  </si>
  <si>
    <t>Tổng đã thanh toán</t>
  </si>
  <si>
    <t>Dư nợ phải thu Tmart Store</t>
  </si>
  <si>
    <t>Nội dung</t>
  </si>
  <si>
    <t xml:space="preserve">Số dư đầu kỳ </t>
  </si>
  <si>
    <t>Hàng bán tháng 4</t>
  </si>
  <si>
    <t>Hàng bán tháng 5</t>
  </si>
  <si>
    <t>THEO DÕI CÔNG NỢ / CTY TMART STORE (A ĐĂNG) 2023</t>
  </si>
  <si>
    <t>Hàng bán tháng 6</t>
  </si>
  <si>
    <t>Hàng bán tháng 7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</si>
  <si>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</si>
  <si>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</si>
  <si>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</si>
  <si>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</si>
  <si>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</si>
  <si>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</si>
  <si>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</si>
  <si>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</si>
  <si>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</si>
  <si>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</si>
  <si>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</si>
  <si>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</si>
  <si>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</si>
  <si>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</si>
  <si>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</si>
  <si>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</si>
  <si>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</si>
  <si>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</si>
  <si>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</si>
  <si>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</si>
  <si>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</si>
  <si>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</si>
  <si>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</si>
  <si>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</si>
  <si>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</si>
  <si>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</si>
  <si>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</si>
  <si>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</si>
  <si>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</si>
  <si>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</si>
  <si>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</si>
  <si>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</si>
  <si>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 xml:space="preserve">Thanh toán 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</si>
  <si>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</si>
  <si>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</si>
  <si>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</si>
  <si>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</si>
  <si>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</si>
  <si>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</si>
  <si>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</si>
  <si>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</si>
  <si>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Hàng bán tháng 8</t>
  </si>
  <si>
    <t>Hàng bán tháng 9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</si>
  <si>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</si>
  <si>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</si>
  <si>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</si>
  <si>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</si>
  <si>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</si>
  <si>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</si>
  <si>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</si>
  <si>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Hàng bán tháng 10</t>
  </si>
  <si>
    <t>Tháng 10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</si>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</sst>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6" fillId="0" borderId="1" xfId="1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4" fillId="3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A9AC1AF-B990-4E79-9491-D0610BB4D6C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08CE-CC79-406F-88EC-C468B6EDCE3D}">
  <dimension ref="B1:I29"/>
  <sheetViews>
    <sheetView workbookViewId="0">
      <selection activeCell="G23" sqref="G23"/>
    </sheetView>
  </sheetViews>
  <sheetFormatPr defaultRowHeight="15.05" x14ac:dyDescent="0.3"/>
  <cols>
    <col min="1" max="1" width="4.44140625" customWidth="1"/>
    <col min="2" max="2" width="15.109375" customWidth="1"/>
    <col min="3" max="3" width="25.109375" customWidth="1"/>
    <col min="4" max="4" width="24.109375" customWidth="1"/>
    <col min="5" max="5" width="16.6640625" customWidth="1"/>
    <col min="6" max="6" width="15.33203125" customWidth="1"/>
    <col min="7" max="7" width="20.5546875" customWidth="1"/>
    <col min="8" max="8" width="14.33203125" customWidth="1"/>
    <col min="9" max="9" width="11.5546875" bestFit="1" customWidth="1"/>
  </cols>
  <sheetData>
    <row r="1" spans="2:9" ht="18.8" x14ac:dyDescent="0.3">
      <c r="B1" s="42" t="s">
        <v>12</v>
      </c>
      <c r="C1" s="42"/>
      <c r="D1" s="42"/>
      <c r="E1" s="42"/>
      <c r="F1" s="42"/>
      <c r="G1" s="42"/>
    </row>
    <row r="2" spans="2:9" ht="31.3" x14ac:dyDescent="0.3">
      <c r="B2" s="1" t="s">
        <v>0</v>
      </c>
      <c r="C2" s="2" t="s">
        <v>8</v>
      </c>
      <c r="D2" s="2" t="s">
        <v>1</v>
      </c>
      <c r="E2" s="2" t="s">
        <v>2</v>
      </c>
      <c r="F2" s="2" t="s">
        <v>3</v>
      </c>
      <c r="G2" s="2" t="s">
        <v>4</v>
      </c>
    </row>
    <row r="3" spans="2:9" ht="15.65" x14ac:dyDescent="0.3">
      <c r="B3" s="3"/>
      <c r="C3" s="4" t="s">
        <v>9</v>
      </c>
      <c r="D3" s="5">
        <v>0</v>
      </c>
      <c r="E3" s="6"/>
      <c r="F3" s="7"/>
      <c r="G3" s="7"/>
    </row>
    <row r="4" spans="2:9" ht="15.65" x14ac:dyDescent="0.3">
      <c r="B4" s="3"/>
      <c r="C4" s="4" t="s">
        <v>10</v>
      </c>
      <c r="D4" s="5">
        <v>6491465</v>
      </c>
      <c r="E4" s="6"/>
      <c r="F4" s="7"/>
      <c r="G4" s="7"/>
    </row>
    <row r="5" spans="2:9" ht="15.65" x14ac:dyDescent="0.3">
      <c r="B5" s="3"/>
      <c r="C5" s="4" t="s">
        <v>11</v>
      </c>
      <c r="D5" s="5">
        <v>5595874</v>
      </c>
      <c r="E5" s="6"/>
      <c r="F5" s="7"/>
      <c r="G5" s="7"/>
    </row>
    <row r="6" spans="2:9" ht="15.65" x14ac:dyDescent="0.3">
      <c r="B6" s="3"/>
      <c r="C6" s="4" t="s">
        <v>13</v>
      </c>
      <c r="D6" s="5">
        <v>7346958</v>
      </c>
      <c r="E6" s="6"/>
      <c r="F6" s="7"/>
      <c r="G6" s="7"/>
    </row>
    <row r="7" spans="2:9" ht="15.65" x14ac:dyDescent="0.3">
      <c r="B7" s="3"/>
      <c r="C7" s="4" t="s">
        <v>14</v>
      </c>
      <c r="D7" s="5">
        <v>4516753</v>
      </c>
      <c r="E7" s="6"/>
      <c r="F7" s="7"/>
      <c r="G7" s="7"/>
      <c r="H7" s="33"/>
      <c r="I7" s="33"/>
    </row>
    <row r="8" spans="2:9" ht="15.65" x14ac:dyDescent="0.3">
      <c r="B8" s="8"/>
      <c r="C8" s="4" t="s">
        <v>56</v>
      </c>
      <c r="D8" s="6">
        <v>2744591</v>
      </c>
      <c r="E8" s="6"/>
      <c r="F8" s="7"/>
      <c r="G8" s="7"/>
    </row>
    <row r="9" spans="2:9" ht="15.65" x14ac:dyDescent="0.3">
      <c r="B9" s="8"/>
      <c r="C9" s="4" t="s">
        <v>57</v>
      </c>
      <c r="D9" s="6">
        <v>6373788</v>
      </c>
      <c r="E9" s="6"/>
      <c r="F9" s="7"/>
      <c r="G9" s="7"/>
    </row>
    <row r="10" spans="2:9" ht="15.65" x14ac:dyDescent="0.3">
      <c r="B10" s="8"/>
      <c r="C10" s="4" t="s">
        <v>65</v>
      </c>
      <c r="D10" s="6">
        <v>6260762</v>
      </c>
      <c r="E10" s="6"/>
      <c r="F10" s="7"/>
      <c r="G10" s="7"/>
    </row>
    <row r="11" spans="2:9" ht="15.65" x14ac:dyDescent="0.3">
      <c r="B11" s="43" t="s">
        <v>38</v>
      </c>
      <c r="C11" s="44"/>
      <c r="D11" s="9">
        <f>+SUM(D3:D10)</f>
        <v>39330191</v>
      </c>
      <c r="E11" s="9"/>
      <c r="F11" s="10"/>
      <c r="G11" s="10"/>
    </row>
    <row r="12" spans="2:9" ht="15.65" x14ac:dyDescent="0.3">
      <c r="B12" s="11">
        <v>45030</v>
      </c>
      <c r="C12" s="12" t="s">
        <v>39</v>
      </c>
      <c r="D12" s="13"/>
      <c r="E12" s="14">
        <v>203393</v>
      </c>
      <c r="F12" s="15"/>
      <c r="G12" s="15"/>
      <c r="I12" s="33"/>
    </row>
    <row r="13" spans="2:9" ht="15.65" x14ac:dyDescent="0.3">
      <c r="B13" s="11">
        <v>45066</v>
      </c>
      <c r="C13" s="12" t="s">
        <v>39</v>
      </c>
      <c r="D13" s="13"/>
      <c r="E13" s="14">
        <v>50232</v>
      </c>
      <c r="F13" s="15"/>
      <c r="G13" s="15"/>
    </row>
    <row r="14" spans="2:9" ht="15.65" x14ac:dyDescent="0.3">
      <c r="B14" s="11">
        <v>45084</v>
      </c>
      <c r="C14" s="12" t="s">
        <v>39</v>
      </c>
      <c r="D14" s="13"/>
      <c r="E14" s="14">
        <v>372291</v>
      </c>
      <c r="F14" s="15"/>
      <c r="G14" s="15"/>
    </row>
    <row r="15" spans="2:9" ht="15.65" x14ac:dyDescent="0.3">
      <c r="B15" s="11">
        <v>45111</v>
      </c>
      <c r="C15" s="12" t="s">
        <v>39</v>
      </c>
      <c r="D15" s="13"/>
      <c r="E15" s="14">
        <v>92092</v>
      </c>
      <c r="F15" s="15"/>
      <c r="G15" s="15"/>
      <c r="H15" s="33"/>
    </row>
    <row r="16" spans="2:9" ht="15.65" x14ac:dyDescent="0.3">
      <c r="B16" s="11">
        <v>45122</v>
      </c>
      <c r="C16" s="12" t="s">
        <v>39</v>
      </c>
      <c r="D16" s="13"/>
      <c r="E16" s="14">
        <v>54638</v>
      </c>
      <c r="F16" s="15"/>
      <c r="G16" s="15"/>
    </row>
    <row r="17" spans="2:7" ht="15.65" x14ac:dyDescent="0.3">
      <c r="B17" s="11">
        <v>45145</v>
      </c>
      <c r="C17" s="12" t="s">
        <v>39</v>
      </c>
      <c r="D17" s="13"/>
      <c r="E17" s="14">
        <v>117018</v>
      </c>
      <c r="F17" s="15"/>
      <c r="G17" s="15"/>
    </row>
    <row r="18" spans="2:7" ht="15.65" x14ac:dyDescent="0.3">
      <c r="B18" s="11">
        <v>45181</v>
      </c>
      <c r="C18" s="12" t="s">
        <v>39</v>
      </c>
      <c r="D18" s="13"/>
      <c r="E18" s="14">
        <v>145056</v>
      </c>
      <c r="F18" s="15"/>
      <c r="G18" s="15"/>
    </row>
    <row r="19" spans="2:7" ht="15.65" x14ac:dyDescent="0.3">
      <c r="B19" s="11" t="s">
        <v>66</v>
      </c>
      <c r="C19" s="36" t="s">
        <v>39</v>
      </c>
      <c r="D19" s="13"/>
      <c r="E19" s="14">
        <v>312573</v>
      </c>
      <c r="F19" s="15"/>
      <c r="G19" s="15"/>
    </row>
    <row r="20" spans="2:7" ht="15.65" x14ac:dyDescent="0.3">
      <c r="B20" s="45" t="s">
        <v>5</v>
      </c>
      <c r="C20" s="46"/>
      <c r="D20" s="9"/>
      <c r="E20" s="18">
        <f>+SUM(E12:E19)</f>
        <v>1347293</v>
      </c>
      <c r="F20" s="10"/>
      <c r="G20" s="19"/>
    </row>
    <row r="21" spans="2:7" ht="15.65" x14ac:dyDescent="0.3">
      <c r="B21" s="3">
        <v>45120</v>
      </c>
      <c r="C21" s="16" t="s">
        <v>47</v>
      </c>
      <c r="D21" s="20"/>
      <c r="E21" s="17"/>
      <c r="F21" s="7"/>
      <c r="G21" s="7">
        <v>11833000</v>
      </c>
    </row>
    <row r="22" spans="2:7" ht="15.65" x14ac:dyDescent="0.3">
      <c r="B22" s="3">
        <v>45190</v>
      </c>
      <c r="C22" s="16"/>
      <c r="D22" s="6"/>
      <c r="E22" s="17"/>
      <c r="F22" s="7"/>
      <c r="G22" s="7">
        <v>13973000</v>
      </c>
    </row>
    <row r="23" spans="2:7" ht="15.65" x14ac:dyDescent="0.3">
      <c r="B23" s="8">
        <v>45232</v>
      </c>
      <c r="C23" s="37"/>
      <c r="D23" s="6"/>
      <c r="E23" s="17"/>
      <c r="F23" s="7"/>
      <c r="G23" s="7">
        <v>6228709</v>
      </c>
    </row>
    <row r="24" spans="2:7" ht="15.65" x14ac:dyDescent="0.3">
      <c r="B24" s="45" t="s">
        <v>6</v>
      </c>
      <c r="C24" s="46"/>
      <c r="D24" s="21"/>
      <c r="E24" s="18"/>
      <c r="F24" s="19"/>
      <c r="G24" s="22">
        <f>SUM(G21:G23)</f>
        <v>32034709</v>
      </c>
    </row>
    <row r="25" spans="2:7" ht="18" customHeight="1" x14ac:dyDescent="0.3">
      <c r="B25" s="47" t="s">
        <v>7</v>
      </c>
      <c r="C25" s="48"/>
      <c r="D25" s="48"/>
      <c r="E25" s="48"/>
      <c r="F25" s="49"/>
      <c r="G25" s="23">
        <f>D11-E20-G24</f>
        <v>5948189</v>
      </c>
    </row>
    <row r="28" spans="2:7" x14ac:dyDescent="0.3">
      <c r="F28" s="33"/>
    </row>
    <row r="29" spans="2:7" x14ac:dyDescent="0.3">
      <c r="F29" s="33"/>
    </row>
  </sheetData>
  <mergeCells count="5">
    <mergeCell ref="B1:G1"/>
    <mergeCell ref="B11:C11"/>
    <mergeCell ref="B20:C20"/>
    <mergeCell ref="B24:C24"/>
    <mergeCell ref="B25:F25"/>
  </mergeCells>
  <phoneticPr fontId="9" type="noConversion"/>
  <conditionalFormatting sqref="B20 B24:B2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BDE9-F0AF-4886-A9E6-E6A2D9C7709B}">
  <dimension ref="A1:H34"/>
  <sheetViews>
    <sheetView workbookViewId="0">
      <selection activeCell="A16" sqref="A16:XFD16"/>
    </sheetView>
  </sheetViews>
  <sheetFormatPr defaultRowHeight="15.05" x14ac:dyDescent="0.3"/>
  <cols>
    <col min="1" max="2" width="13" customWidth="1"/>
    <col min="3" max="3" width="21" customWidth="1"/>
    <col min="4" max="4" width="54.33203125" customWidth="1"/>
    <col min="5" max="8" width="13" customWidth="1"/>
  </cols>
  <sheetData>
    <row r="1" spans="1:8" ht="32.25" customHeight="1" x14ac:dyDescent="0.3">
      <c r="A1" s="51" t="s">
        <v>53</v>
      </c>
      <c r="B1" s="51"/>
      <c r="C1" s="51"/>
      <c r="D1" s="51"/>
      <c r="E1" s="51"/>
      <c r="F1" s="51"/>
      <c r="G1" s="51"/>
      <c r="H1" s="51"/>
    </row>
    <row r="2" spans="1:8" ht="26.3" customHeight="1" x14ac:dyDescent="0.3">
      <c r="A2" s="28" t="s">
        <v>15</v>
      </c>
      <c r="B2" s="27" t="s">
        <v>16</v>
      </c>
      <c r="C2" s="27" t="s">
        <v>17</v>
      </c>
      <c r="D2" s="27" t="s">
        <v>18</v>
      </c>
      <c r="E2" s="29" t="s">
        <v>19</v>
      </c>
      <c r="F2" s="29" t="s">
        <v>20</v>
      </c>
      <c r="G2" s="29" t="s">
        <v>21</v>
      </c>
      <c r="H2" s="29" t="s">
        <v>22</v>
      </c>
    </row>
    <row r="3" spans="1:8" x14ac:dyDescent="0.3">
      <c r="A3" s="24">
        <v>45029</v>
      </c>
      <c r="B3" s="25" t="s">
        <v>48</v>
      </c>
      <c r="C3" s="25" t="s">
        <v>27</v>
      </c>
      <c r="D3" s="25" t="s">
        <v>32</v>
      </c>
      <c r="E3" s="26">
        <v>1801668</v>
      </c>
      <c r="F3" s="26">
        <v>162150</v>
      </c>
      <c r="G3" s="26">
        <v>163952</v>
      </c>
      <c r="H3" s="26">
        <v>1803470</v>
      </c>
    </row>
    <row r="4" spans="1:8" x14ac:dyDescent="0.3">
      <c r="A4" s="24">
        <v>45029</v>
      </c>
      <c r="B4" s="25" t="s">
        <v>49</v>
      </c>
      <c r="C4" s="25" t="s">
        <v>29</v>
      </c>
      <c r="D4" s="25" t="s">
        <v>36</v>
      </c>
      <c r="E4" s="26">
        <v>1366358</v>
      </c>
      <c r="F4" s="26">
        <v>122972</v>
      </c>
      <c r="G4" s="26">
        <v>124339</v>
      </c>
      <c r="H4" s="26">
        <v>1367725</v>
      </c>
    </row>
    <row r="5" spans="1:8" x14ac:dyDescent="0.3">
      <c r="A5" s="24">
        <v>45029</v>
      </c>
      <c r="B5" s="25" t="s">
        <v>50</v>
      </c>
      <c r="C5" s="25" t="s">
        <v>51</v>
      </c>
      <c r="D5" s="25" t="s">
        <v>25</v>
      </c>
      <c r="E5" s="26">
        <v>1160818</v>
      </c>
      <c r="F5" s="26">
        <v>104474</v>
      </c>
      <c r="G5" s="26">
        <v>105634</v>
      </c>
      <c r="H5" s="26">
        <v>1161978</v>
      </c>
    </row>
    <row r="6" spans="1:8" x14ac:dyDescent="0.3">
      <c r="A6" s="24">
        <v>45044</v>
      </c>
      <c r="B6" s="25" t="s">
        <v>23</v>
      </c>
      <c r="C6" s="25" t="s">
        <v>24</v>
      </c>
      <c r="D6" s="25" t="s">
        <v>25</v>
      </c>
      <c r="E6" s="26">
        <v>2156137</v>
      </c>
      <c r="F6" s="26">
        <v>194053</v>
      </c>
      <c r="G6" s="26">
        <v>196208</v>
      </c>
      <c r="H6" s="26">
        <v>2158292</v>
      </c>
    </row>
    <row r="7" spans="1:8" x14ac:dyDescent="0.3">
      <c r="A7" s="24">
        <v>45058</v>
      </c>
      <c r="B7" s="25" t="s">
        <v>26</v>
      </c>
      <c r="C7" s="25" t="s">
        <v>24</v>
      </c>
      <c r="D7" s="25" t="s">
        <v>27</v>
      </c>
      <c r="E7" s="26">
        <v>2197222</v>
      </c>
      <c r="F7" s="26">
        <v>197750</v>
      </c>
      <c r="G7" s="26">
        <v>199947</v>
      </c>
      <c r="H7" s="26">
        <v>2199419</v>
      </c>
    </row>
    <row r="8" spans="1:8" x14ac:dyDescent="0.3">
      <c r="A8" s="24">
        <v>45058</v>
      </c>
      <c r="B8" s="25" t="s">
        <v>28</v>
      </c>
      <c r="C8" s="25" t="s">
        <v>24</v>
      </c>
      <c r="D8" s="25" t="s">
        <v>29</v>
      </c>
      <c r="E8" s="26">
        <v>1591394</v>
      </c>
      <c r="F8" s="26">
        <v>143226</v>
      </c>
      <c r="G8" s="26">
        <v>144817</v>
      </c>
      <c r="H8" s="26">
        <v>1592985</v>
      </c>
    </row>
    <row r="9" spans="1:8" x14ac:dyDescent="0.3">
      <c r="A9" s="24">
        <v>45076</v>
      </c>
      <c r="B9" s="25" t="s">
        <v>30</v>
      </c>
      <c r="C9" s="25" t="s">
        <v>24</v>
      </c>
      <c r="D9" s="25" t="s">
        <v>25</v>
      </c>
      <c r="E9" s="26">
        <v>1801668</v>
      </c>
      <c r="F9" s="26">
        <v>162150</v>
      </c>
      <c r="G9" s="26">
        <v>163952</v>
      </c>
      <c r="H9" s="26">
        <v>1803470</v>
      </c>
    </row>
    <row r="10" spans="1:8" x14ac:dyDescent="0.3">
      <c r="A10" s="24">
        <v>45084</v>
      </c>
      <c r="B10" s="25" t="s">
        <v>31</v>
      </c>
      <c r="C10" s="25" t="s">
        <v>24</v>
      </c>
      <c r="D10" s="25" t="s">
        <v>32</v>
      </c>
      <c r="E10" s="26">
        <v>1776553</v>
      </c>
      <c r="F10" s="26">
        <v>159890</v>
      </c>
      <c r="G10" s="26">
        <v>161666</v>
      </c>
      <c r="H10" s="26">
        <v>1778329</v>
      </c>
    </row>
    <row r="11" spans="1:8" x14ac:dyDescent="0.3">
      <c r="A11" s="24">
        <v>45098</v>
      </c>
      <c r="B11" s="25" t="s">
        <v>33</v>
      </c>
      <c r="C11" s="25" t="s">
        <v>24</v>
      </c>
      <c r="D11" s="25" t="s">
        <v>25</v>
      </c>
      <c r="E11" s="26">
        <v>2256999</v>
      </c>
      <c r="F11" s="26">
        <v>203130</v>
      </c>
      <c r="G11" s="26">
        <v>205387</v>
      </c>
      <c r="H11" s="26">
        <v>2259256</v>
      </c>
    </row>
    <row r="12" spans="1:8" ht="17.25" customHeight="1" x14ac:dyDescent="0.3">
      <c r="A12" s="24">
        <v>45100</v>
      </c>
      <c r="B12" s="25" t="s">
        <v>34</v>
      </c>
      <c r="C12" s="25" t="s">
        <v>24</v>
      </c>
      <c r="D12" s="25" t="s">
        <v>32</v>
      </c>
      <c r="E12" s="26">
        <v>1572916</v>
      </c>
      <c r="F12" s="26">
        <v>141562</v>
      </c>
      <c r="G12" s="26">
        <v>143135</v>
      </c>
      <c r="H12" s="26">
        <v>1574489</v>
      </c>
    </row>
    <row r="13" spans="1:8" x14ac:dyDescent="0.3">
      <c r="A13" s="24">
        <v>45106</v>
      </c>
      <c r="B13" s="25" t="s">
        <v>35</v>
      </c>
      <c r="C13" s="25" t="s">
        <v>24</v>
      </c>
      <c r="D13" s="25" t="s">
        <v>36</v>
      </c>
      <c r="E13" s="26">
        <v>1733151</v>
      </c>
      <c r="F13" s="26">
        <v>155984</v>
      </c>
      <c r="G13" s="26">
        <v>157717</v>
      </c>
      <c r="H13" s="26">
        <v>1734884</v>
      </c>
    </row>
    <row r="14" spans="1:8" x14ac:dyDescent="0.3">
      <c r="A14" s="24">
        <v>45119</v>
      </c>
      <c r="B14" s="25" t="s">
        <v>37</v>
      </c>
      <c r="C14" s="25" t="s">
        <v>24</v>
      </c>
      <c r="D14" s="25" t="s">
        <v>25</v>
      </c>
      <c r="E14" s="26">
        <v>2403861</v>
      </c>
      <c r="F14" s="26">
        <v>216348</v>
      </c>
      <c r="G14" s="26">
        <v>175001</v>
      </c>
      <c r="H14" s="26">
        <v>2362514</v>
      </c>
    </row>
    <row r="15" spans="1:8" x14ac:dyDescent="0.3">
      <c r="A15" s="24">
        <v>45126</v>
      </c>
      <c r="B15" s="25" t="s">
        <v>52</v>
      </c>
      <c r="C15" s="25" t="s">
        <v>27</v>
      </c>
      <c r="D15" s="25" t="s">
        <v>32</v>
      </c>
      <c r="E15" s="26">
        <v>2191941</v>
      </c>
      <c r="F15" s="26">
        <v>197275</v>
      </c>
      <c r="G15" s="26">
        <v>159573</v>
      </c>
      <c r="H15" s="26">
        <v>2154239</v>
      </c>
    </row>
    <row r="16" spans="1:8" x14ac:dyDescent="0.3">
      <c r="A16" s="30"/>
      <c r="B16" s="31"/>
      <c r="C16" s="31"/>
      <c r="D16" s="31"/>
      <c r="E16" s="32"/>
      <c r="F16" s="32"/>
      <c r="G16" s="32"/>
      <c r="H16" s="32"/>
    </row>
    <row r="17" spans="1:8" x14ac:dyDescent="0.3">
      <c r="A17" s="30"/>
      <c r="B17" s="31"/>
      <c r="C17" s="31"/>
      <c r="D17" s="31"/>
      <c r="E17" s="32"/>
      <c r="F17" s="32"/>
      <c r="G17" s="32"/>
      <c r="H17" s="32"/>
    </row>
    <row r="18" spans="1:8" ht="17.55" x14ac:dyDescent="0.3">
      <c r="A18" s="50" t="s">
        <v>54</v>
      </c>
      <c r="B18" s="50"/>
      <c r="C18" s="50"/>
      <c r="D18" s="50"/>
      <c r="E18" s="50"/>
      <c r="F18" s="50"/>
      <c r="G18" s="50"/>
      <c r="H18" s="50"/>
    </row>
    <row r="19" spans="1:8" ht="21.3" x14ac:dyDescent="0.3">
      <c r="A19" s="28" t="s">
        <v>15</v>
      </c>
      <c r="B19" s="27" t="s">
        <v>16</v>
      </c>
      <c r="C19" s="27" t="s">
        <v>17</v>
      </c>
      <c r="D19" s="27" t="s">
        <v>18</v>
      </c>
      <c r="E19" s="29" t="s">
        <v>19</v>
      </c>
      <c r="F19" s="29" t="s">
        <v>20</v>
      </c>
      <c r="G19" s="29" t="s">
        <v>21</v>
      </c>
      <c r="H19" s="29" t="s">
        <v>22</v>
      </c>
    </row>
    <row r="20" spans="1:8" x14ac:dyDescent="0.3">
      <c r="A20" s="24">
        <v>45030</v>
      </c>
      <c r="B20" s="25" t="s">
        <v>42</v>
      </c>
      <c r="C20" s="25" t="s">
        <v>24</v>
      </c>
      <c r="D20" s="25" t="s">
        <v>41</v>
      </c>
      <c r="E20" s="26">
        <v>203393</v>
      </c>
      <c r="F20" s="26">
        <v>0</v>
      </c>
      <c r="G20" s="26">
        <v>0</v>
      </c>
      <c r="H20" s="26">
        <v>203393</v>
      </c>
    </row>
    <row r="21" spans="1:8" x14ac:dyDescent="0.3">
      <c r="A21" s="24">
        <v>45066</v>
      </c>
      <c r="B21" s="25" t="s">
        <v>43</v>
      </c>
      <c r="C21" s="25" t="s">
        <v>24</v>
      </c>
      <c r="D21" s="25" t="s">
        <v>44</v>
      </c>
      <c r="E21" s="26">
        <v>50232</v>
      </c>
      <c r="F21" s="26">
        <v>0</v>
      </c>
      <c r="G21" s="26">
        <v>0</v>
      </c>
      <c r="H21" s="26">
        <v>50232</v>
      </c>
    </row>
    <row r="22" spans="1:8" x14ac:dyDescent="0.3">
      <c r="A22" s="24">
        <v>45084</v>
      </c>
      <c r="B22" s="25" t="s">
        <v>40</v>
      </c>
      <c r="C22" s="25" t="s">
        <v>24</v>
      </c>
      <c r="D22" s="25" t="s">
        <v>41</v>
      </c>
      <c r="E22" s="26">
        <v>372291</v>
      </c>
      <c r="F22" s="26">
        <v>0</v>
      </c>
      <c r="G22" s="26">
        <v>0</v>
      </c>
      <c r="H22" s="26">
        <v>372291</v>
      </c>
    </row>
    <row r="23" spans="1:8" x14ac:dyDescent="0.3">
      <c r="A23" s="24">
        <v>45111</v>
      </c>
      <c r="B23" s="25" t="s">
        <v>55</v>
      </c>
      <c r="C23" s="25" t="s">
        <v>24</v>
      </c>
      <c r="D23" s="25" t="s">
        <v>46</v>
      </c>
      <c r="E23" s="26">
        <v>92092</v>
      </c>
      <c r="F23" s="26">
        <v>0</v>
      </c>
      <c r="G23" s="26">
        <v>0</v>
      </c>
      <c r="H23" s="26">
        <v>92092</v>
      </c>
    </row>
    <row r="24" spans="1:8" x14ac:dyDescent="0.3">
      <c r="A24" s="24">
        <v>45122</v>
      </c>
      <c r="B24" s="25" t="s">
        <v>45</v>
      </c>
      <c r="C24" s="25" t="s">
        <v>24</v>
      </c>
      <c r="D24" s="25" t="s">
        <v>46</v>
      </c>
      <c r="E24" s="26">
        <v>54638</v>
      </c>
      <c r="F24" s="26">
        <v>0</v>
      </c>
      <c r="G24" s="26">
        <v>0</v>
      </c>
      <c r="H24" s="26">
        <v>54638</v>
      </c>
    </row>
    <row r="31" spans="1:8" x14ac:dyDescent="0.3">
      <c r="D31" s="34"/>
    </row>
    <row r="32" spans="1:8" x14ac:dyDescent="0.3">
      <c r="D32" s="34"/>
    </row>
    <row r="33" spans="4:4" x14ac:dyDescent="0.3">
      <c r="D33" s="34"/>
    </row>
    <row r="34" spans="4:4" x14ac:dyDescent="0.3">
      <c r="D34" s="34"/>
    </row>
  </sheetData>
  <autoFilter ref="A19:T19" xr:uid="{9600BDE9-F0AF-4886-A9E6-E6A2D9C7709B}"/>
  <mergeCells count="2">
    <mergeCell ref="A18:H18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0AF0-2E8E-49CC-90BC-FB971DF4D220}">
  <dimension ref="A1:I7"/>
  <sheetViews>
    <sheetView workbookViewId="0">
      <selection activeCell="I6" sqref="I6"/>
    </sheetView>
  </sheetViews>
  <sheetFormatPr defaultRowHeight="15.05" x14ac:dyDescent="0.3"/>
  <cols>
    <col min="5" max="5" width="55.88671875" customWidth="1"/>
    <col min="6" max="10" width="15" customWidth="1"/>
  </cols>
  <sheetData>
    <row r="1" spans="1:9" ht="17.55" x14ac:dyDescent="0.3">
      <c r="A1" s="51" t="s">
        <v>58</v>
      </c>
      <c r="B1" s="51"/>
      <c r="C1" s="51"/>
      <c r="D1" s="51"/>
      <c r="E1" s="51"/>
      <c r="F1" s="51"/>
      <c r="G1" s="51"/>
      <c r="H1" s="51"/>
      <c r="I1" s="51"/>
    </row>
    <row r="2" spans="1:9" ht="21.3" x14ac:dyDescent="0.3">
      <c r="A2" s="28" t="s">
        <v>59</v>
      </c>
      <c r="B2" s="27" t="s">
        <v>16</v>
      </c>
      <c r="C2" s="27" t="s">
        <v>17</v>
      </c>
      <c r="D2" s="27" t="s">
        <v>60</v>
      </c>
      <c r="E2" s="27" t="s">
        <v>18</v>
      </c>
      <c r="F2" s="29" t="s">
        <v>19</v>
      </c>
      <c r="G2" s="29" t="s">
        <v>20</v>
      </c>
      <c r="H2" s="29" t="s">
        <v>21</v>
      </c>
      <c r="I2" s="29" t="s">
        <v>22</v>
      </c>
    </row>
    <row r="3" spans="1:9" x14ac:dyDescent="0.3">
      <c r="A3" s="24">
        <v>45180</v>
      </c>
      <c r="B3" s="25" t="s">
        <v>61</v>
      </c>
      <c r="C3" s="25" t="s">
        <v>24</v>
      </c>
      <c r="D3" s="25" t="s">
        <v>62</v>
      </c>
      <c r="E3" s="25" t="s">
        <v>32</v>
      </c>
      <c r="F3" s="26">
        <v>2237941</v>
      </c>
      <c r="G3" s="26">
        <v>201415</v>
      </c>
      <c r="H3" s="26">
        <v>162922</v>
      </c>
      <c r="I3" s="26">
        <v>2199448</v>
      </c>
    </row>
    <row r="4" spans="1:9" x14ac:dyDescent="0.3">
      <c r="A4" s="24">
        <v>45180</v>
      </c>
      <c r="B4" s="25" t="s">
        <v>63</v>
      </c>
      <c r="C4" s="25" t="s">
        <v>24</v>
      </c>
      <c r="D4" s="25" t="s">
        <v>62</v>
      </c>
      <c r="E4" s="25" t="s">
        <v>25</v>
      </c>
      <c r="F4" s="26">
        <v>2247404</v>
      </c>
      <c r="G4" s="26">
        <v>202266</v>
      </c>
      <c r="H4" s="26">
        <v>163611</v>
      </c>
      <c r="I4" s="26">
        <v>2208749</v>
      </c>
    </row>
    <row r="5" spans="1:9" x14ac:dyDescent="0.3">
      <c r="A5" s="24">
        <v>45196</v>
      </c>
      <c r="B5" s="25" t="s">
        <v>64</v>
      </c>
      <c r="C5" s="25" t="s">
        <v>24</v>
      </c>
      <c r="D5" s="25" t="s">
        <v>62</v>
      </c>
      <c r="E5" s="25" t="s">
        <v>29</v>
      </c>
      <c r="F5" s="26">
        <v>1999992</v>
      </c>
      <c r="G5" s="26">
        <v>180000</v>
      </c>
      <c r="H5" s="26">
        <v>145599</v>
      </c>
      <c r="I5" s="26">
        <v>1965591</v>
      </c>
    </row>
    <row r="6" spans="1:9" x14ac:dyDescent="0.3">
      <c r="A6" s="24">
        <v>45181</v>
      </c>
      <c r="B6" s="31"/>
      <c r="C6" s="31"/>
      <c r="D6" s="31"/>
      <c r="E6" s="31" t="s">
        <v>39</v>
      </c>
      <c r="F6" s="26">
        <v>-134311</v>
      </c>
      <c r="G6" s="26">
        <v>0</v>
      </c>
      <c r="H6" s="26">
        <v>-10745</v>
      </c>
      <c r="I6" s="26">
        <v>-145056</v>
      </c>
    </row>
    <row r="7" spans="1:9" x14ac:dyDescent="0.3">
      <c r="I7" s="35">
        <f>+SUM(I3:I6)</f>
        <v>6228732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AC52-C4B2-4B28-A1CB-DE1BD90078D5}">
  <dimension ref="A1:J12"/>
  <sheetViews>
    <sheetView tabSelected="1" workbookViewId="0">
      <selection activeCell="I19" sqref="I19"/>
    </sheetView>
  </sheetViews>
  <sheetFormatPr defaultRowHeight="15.05" x14ac:dyDescent="0.3"/>
  <cols>
    <col min="1" max="2" width="11.109375" customWidth="1"/>
    <col min="6" max="6" width="19.109375" customWidth="1"/>
    <col min="7" max="10" width="10.6640625" customWidth="1"/>
  </cols>
  <sheetData>
    <row r="1" spans="1:10" ht="17.55" x14ac:dyDescent="0.3">
      <c r="A1" s="50" t="s">
        <v>58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.3" x14ac:dyDescent="0.3">
      <c r="A2" s="28" t="s">
        <v>59</v>
      </c>
      <c r="B2" s="28" t="s">
        <v>15</v>
      </c>
      <c r="C2" s="27" t="s">
        <v>16</v>
      </c>
      <c r="D2" s="27" t="s">
        <v>17</v>
      </c>
      <c r="E2" s="27" t="s">
        <v>60</v>
      </c>
      <c r="F2" s="27" t="s">
        <v>18</v>
      </c>
      <c r="G2" s="29" t="s">
        <v>19</v>
      </c>
      <c r="H2" s="29" t="s">
        <v>20</v>
      </c>
      <c r="I2" s="29" t="s">
        <v>21</v>
      </c>
      <c r="J2" s="29" t="s">
        <v>22</v>
      </c>
    </row>
    <row r="3" spans="1:10" x14ac:dyDescent="0.3">
      <c r="A3" s="24">
        <v>45210</v>
      </c>
      <c r="B3" s="24">
        <v>45210</v>
      </c>
      <c r="C3" s="25" t="s">
        <v>67</v>
      </c>
      <c r="D3" s="25" t="s">
        <v>24</v>
      </c>
      <c r="E3" s="25" t="s">
        <v>62</v>
      </c>
      <c r="F3" s="25" t="s">
        <v>68</v>
      </c>
      <c r="G3" s="26">
        <v>2137933</v>
      </c>
      <c r="H3" s="26">
        <v>192414</v>
      </c>
      <c r="I3" s="26">
        <v>155642</v>
      </c>
      <c r="J3" s="26">
        <v>2101161</v>
      </c>
    </row>
    <row r="4" spans="1:10" x14ac:dyDescent="0.3">
      <c r="A4" s="24">
        <v>45210</v>
      </c>
      <c r="B4" s="24">
        <v>45210</v>
      </c>
      <c r="C4" s="25" t="s">
        <v>69</v>
      </c>
      <c r="D4" s="25" t="s">
        <v>24</v>
      </c>
      <c r="E4" s="25" t="s">
        <v>62</v>
      </c>
      <c r="F4" s="25" t="s">
        <v>32</v>
      </c>
      <c r="G4" s="26">
        <v>2247536</v>
      </c>
      <c r="H4" s="26">
        <v>202278</v>
      </c>
      <c r="I4" s="26">
        <v>163621</v>
      </c>
      <c r="J4" s="26">
        <v>2208879</v>
      </c>
    </row>
    <row r="5" spans="1:10" x14ac:dyDescent="0.3">
      <c r="A5" s="24">
        <v>45223</v>
      </c>
      <c r="B5" s="24">
        <v>45223</v>
      </c>
      <c r="C5" s="25" t="s">
        <v>70</v>
      </c>
      <c r="D5" s="25" t="s">
        <v>24</v>
      </c>
      <c r="E5" s="25" t="s">
        <v>62</v>
      </c>
      <c r="F5" s="25" t="s">
        <v>71</v>
      </c>
      <c r="G5" s="26">
        <v>1984861</v>
      </c>
      <c r="H5" s="26">
        <v>178637</v>
      </c>
      <c r="I5" s="26">
        <v>144498</v>
      </c>
      <c r="J5" s="26">
        <v>1950722</v>
      </c>
    </row>
    <row r="6" spans="1:10" x14ac:dyDescent="0.3">
      <c r="A6" s="39" t="s">
        <v>72</v>
      </c>
      <c r="B6" s="38"/>
      <c r="C6" s="38"/>
      <c r="D6" s="38"/>
      <c r="E6" s="38"/>
      <c r="F6" s="38"/>
      <c r="G6" s="40">
        <v>6370330</v>
      </c>
      <c r="H6" s="40">
        <v>573329</v>
      </c>
      <c r="I6" s="40">
        <v>463761</v>
      </c>
      <c r="J6" s="41">
        <v>6260762</v>
      </c>
    </row>
    <row r="8" spans="1:10" ht="17.55" x14ac:dyDescent="0.3">
      <c r="A8" s="50" t="s">
        <v>73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ht="21.3" x14ac:dyDescent="0.3">
      <c r="A9" s="28" t="s">
        <v>59</v>
      </c>
      <c r="B9" s="28" t="s">
        <v>15</v>
      </c>
      <c r="C9" s="27" t="s">
        <v>16</v>
      </c>
      <c r="D9" s="27" t="s">
        <v>17</v>
      </c>
      <c r="E9" s="27" t="s">
        <v>79</v>
      </c>
      <c r="F9" s="27" t="s">
        <v>18</v>
      </c>
      <c r="G9" s="29" t="s">
        <v>19</v>
      </c>
      <c r="H9" s="29" t="s">
        <v>20</v>
      </c>
      <c r="I9" s="29" t="s">
        <v>21</v>
      </c>
      <c r="J9" s="29" t="s">
        <v>22</v>
      </c>
    </row>
    <row r="10" spans="1:10" x14ac:dyDescent="0.3">
      <c r="A10" s="24">
        <v>45216</v>
      </c>
      <c r="B10" s="24">
        <v>45216</v>
      </c>
      <c r="C10" s="25" t="s">
        <v>74</v>
      </c>
      <c r="D10" s="25" t="s">
        <v>24</v>
      </c>
      <c r="E10" s="25" t="s">
        <v>80</v>
      </c>
      <c r="F10" s="25" t="s">
        <v>75</v>
      </c>
      <c r="G10" s="26">
        <v>188236</v>
      </c>
      <c r="H10" s="26">
        <v>0</v>
      </c>
      <c r="I10" s="26">
        <v>15059</v>
      </c>
      <c r="J10" s="26">
        <v>203295</v>
      </c>
    </row>
    <row r="11" spans="1:10" x14ac:dyDescent="0.3">
      <c r="A11" s="24">
        <v>45209</v>
      </c>
      <c r="B11" s="24">
        <v>45209</v>
      </c>
      <c r="C11" s="25" t="s">
        <v>76</v>
      </c>
      <c r="D11" s="25" t="s">
        <v>24</v>
      </c>
      <c r="E11" s="25" t="s">
        <v>80</v>
      </c>
      <c r="F11" s="25" t="s">
        <v>77</v>
      </c>
      <c r="G11" s="26">
        <v>101182</v>
      </c>
      <c r="H11" s="26">
        <v>0</v>
      </c>
      <c r="I11" s="26">
        <v>8096</v>
      </c>
      <c r="J11" s="26">
        <v>109278</v>
      </c>
    </row>
    <row r="12" spans="1:10" x14ac:dyDescent="0.3">
      <c r="A12" s="39" t="s">
        <v>78</v>
      </c>
      <c r="B12" s="38"/>
      <c r="C12" s="38"/>
      <c r="D12" s="38"/>
      <c r="E12" s="38"/>
      <c r="F12" s="38"/>
      <c r="G12" s="40">
        <v>289418</v>
      </c>
      <c r="H12" s="40">
        <v>0</v>
      </c>
      <c r="I12" s="40">
        <v>23155</v>
      </c>
      <c r="J12" s="41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 </vt:lpstr>
      <vt:lpstr>T4-8</vt:lpstr>
      <vt:lpstr>T9</vt:lpstr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2023-12-04T10:01:27Z</dcterms:modified>
</cp:coreProperties>
</file>