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N POST\"/>
    </mc:Choice>
  </mc:AlternateContent>
  <xr:revisionPtr revIDLastSave="0" documentId="13_ncr:1_{EB190900-82DA-4F52-B685-4E047B6B1C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áo cáo" sheetId="1" r:id="rId1"/>
  </sheets>
  <definedNames>
    <definedName name="_xlnm._FilterDatabase" localSheetId="0" hidden="1">'Báo cáo'!$A$1:$O$83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" l="1"/>
  <c r="H75" i="1"/>
  <c r="H66" i="1"/>
  <c r="H67" i="1"/>
  <c r="H68" i="1"/>
  <c r="H69" i="1"/>
  <c r="H70" i="1"/>
  <c r="H71" i="1"/>
  <c r="H72" i="1"/>
  <c r="H73" i="1"/>
  <c r="H74" i="1"/>
  <c r="H76" i="1"/>
  <c r="H77" i="1"/>
  <c r="H78" i="1"/>
  <c r="H79" i="1"/>
  <c r="H80" i="1"/>
  <c r="H81" i="1"/>
  <c r="H82" i="1"/>
  <c r="H83" i="1"/>
  <c r="H61" i="1"/>
  <c r="H62" i="1"/>
  <c r="H63" i="1"/>
  <c r="H64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9" i="1"/>
  <c r="N14" i="1"/>
  <c r="N60" i="1" l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3" i="1"/>
  <c r="N12" i="1"/>
  <c r="N11" i="1"/>
  <c r="N10" i="1"/>
  <c r="N9" i="1"/>
  <c r="N8" i="1"/>
  <c r="N7" i="1"/>
  <c r="N6" i="1"/>
  <c r="N5" i="1"/>
  <c r="N4" i="1"/>
  <c r="N3" i="1"/>
  <c r="N2" i="1"/>
  <c r="H54" i="1"/>
  <c r="H56" i="1" l="1"/>
  <c r="H57" i="1"/>
  <c r="H58" i="1"/>
  <c r="H59" i="1"/>
  <c r="H60" i="1"/>
  <c r="H55" i="1"/>
  <c r="H45" i="1"/>
  <c r="H44" i="1"/>
  <c r="H43" i="1"/>
  <c r="H42" i="1"/>
  <c r="H41" i="1"/>
  <c r="H40" i="1"/>
  <c r="H39" i="1"/>
  <c r="H38" i="1"/>
  <c r="H37" i="1"/>
  <c r="H36" i="1"/>
  <c r="H35" i="1"/>
  <c r="H34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2" i="1" l="1"/>
  <c r="H13" i="1"/>
  <c r="H14" i="1"/>
  <c r="H15" i="1"/>
  <c r="H16" i="1"/>
  <c r="H17" i="1"/>
  <c r="H18" i="1"/>
  <c r="H19" i="1"/>
  <c r="H3" i="1" l="1"/>
  <c r="H4" i="1"/>
  <c r="H5" i="1"/>
  <c r="H6" i="1"/>
  <c r="H7" i="1"/>
  <c r="H8" i="1"/>
  <c r="H9" i="1"/>
  <c r="H10" i="1"/>
  <c r="H11" i="1"/>
  <c r="H2" i="1"/>
  <c r="M1" i="1" l="1"/>
  <c r="N1" i="1" s="1"/>
</calcChain>
</file>

<file path=xl/sharedStrings.xml><?xml version="1.0" encoding="utf-8"?>
<sst xmlns="http://schemas.openxmlformats.org/spreadsheetml/2006/main" count="574" uniqueCount="195">
  <si>
    <t>Số hóa đơn</t>
  </si>
  <si>
    <t>00049343</t>
  </si>
  <si>
    <t>BHBĐ Củ Chi 19/6</t>
  </si>
  <si>
    <t>Thuế suất</t>
  </si>
  <si>
    <t>Ngày hóa đơn</t>
  </si>
  <si>
    <t>8%</t>
  </si>
  <si>
    <t>PDN000862 - BHBĐ Bình Thạnh</t>
  </si>
  <si>
    <t>PDN000077 - BHBĐ Phú Nhuận</t>
  </si>
  <si>
    <t>00045611</t>
  </si>
  <si>
    <t>00045807</t>
  </si>
  <si>
    <t>Mã số thuế người mua</t>
  </si>
  <si>
    <t>00038678</t>
  </si>
  <si>
    <t>PDN000864 - BHBĐ Phú Nhuận</t>
  </si>
  <si>
    <t>1C25TNN</t>
  </si>
  <si>
    <t>PDN000653 - BHBĐ Phú Nhuận</t>
  </si>
  <si>
    <t>Doanh số bán chưa có thuế GTGT</t>
  </si>
  <si>
    <t>00045610</t>
  </si>
  <si>
    <t>PDN000469 - BHBĐ Củ Chi</t>
  </si>
  <si>
    <t>00039053</t>
  </si>
  <si>
    <t>PDN000863 - BHBĐ Củ Chi</t>
  </si>
  <si>
    <t>Tên người mua</t>
  </si>
  <si>
    <t>00039050</t>
  </si>
  <si>
    <t>00054196</t>
  </si>
  <si>
    <t>0102595740</t>
  </si>
  <si>
    <t>TỔNG CÔNG TY BƯU ĐIỆN VIỆT NAM</t>
  </si>
  <si>
    <t>Diễn giải</t>
  </si>
  <si>
    <t>PND000080 - BHBĐ Gia Định</t>
  </si>
  <si>
    <t>00054195</t>
  </si>
  <si>
    <t>Thuế GTGT</t>
  </si>
  <si>
    <t>00054181</t>
  </si>
  <si>
    <t>Ký hiệu HĐ</t>
  </si>
  <si>
    <t>PND000470 - BHBĐ Bình Thạnh</t>
  </si>
  <si>
    <t>PDN000468 - BHBĐ Phú Nhuận</t>
  </si>
  <si>
    <t>Thành tiền</t>
  </si>
  <si>
    <t>Note</t>
  </si>
  <si>
    <t>đã TT 30.07.2025</t>
  </si>
  <si>
    <t>đã TT 14.08.2025</t>
  </si>
  <si>
    <t>đã TT 25.08.2025</t>
  </si>
  <si>
    <t>00061344</t>
  </si>
  <si>
    <t>PDN001253 - BHBĐ Củ Chi</t>
  </si>
  <si>
    <t>00061348</t>
  </si>
  <si>
    <t>PDN001280 - BHBĐ Phú Nhuận</t>
  </si>
  <si>
    <t>00061349</t>
  </si>
  <si>
    <t>PDN001279 - BHBĐ Bình Thạnh</t>
  </si>
  <si>
    <t>00065399</t>
  </si>
  <si>
    <t>00065400</t>
  </si>
  <si>
    <t>00066774</t>
  </si>
  <si>
    <t>BHBĐ Tràng Tiền - PDN001979</t>
  </si>
  <si>
    <t>00066837</t>
  </si>
  <si>
    <t>PDN001982 - BHBĐ Phú Nhuận</t>
  </si>
  <si>
    <t>00066838</t>
  </si>
  <si>
    <t>PDN001973 - BHBĐ Phú Nhuận</t>
  </si>
  <si>
    <t>đã TT 13.10.2025</t>
  </si>
  <si>
    <t>đã TT 12.09.2025</t>
  </si>
  <si>
    <t>00065395</t>
  </si>
  <si>
    <t>00065396</t>
  </si>
  <si>
    <t>00065397</t>
  </si>
  <si>
    <t>00065398</t>
  </si>
  <si>
    <t>00066850</t>
  </si>
  <si>
    <t>BHBĐ Tràng Tiền - PDN001995</t>
  </si>
  <si>
    <t>00067188</t>
  </si>
  <si>
    <t>PDN002288 - BHBĐ Tân Trung</t>
  </si>
  <si>
    <t>00067190</t>
  </si>
  <si>
    <t>PDN002286 - BHBĐ Hóc Môn</t>
  </si>
  <si>
    <t>00067210</t>
  </si>
  <si>
    <t>PDN002287 - BHBĐ Tân Phú</t>
  </si>
  <si>
    <t>00067223</t>
  </si>
  <si>
    <t>Bán hàng BHBĐ Bình Giang - PDN002089 theo hóa đơn 00067223 , CK CỐ ĐỊNH 5% + 10% ĐƠN KHAI TRƯƠNG + KM CHÂN GIÒ MUỐI 300G X 12% TỪ NGÀY 11-10-2025 ĐẾN 10-11-2025</t>
  </si>
  <si>
    <t>00067224</t>
  </si>
  <si>
    <t>Bán Hàng BHBĐ Cẩm Giàng - PDN002090 theo hóa đơn 00067224 , CK CỐ ĐỊNH 5% + 10% ĐƠN KHAI TRƯƠNG + KM CHÂN GIÒ MUỐI 300G X 12% TỪ NGÀY 11-10-2025 ĐẾN 10-11-2025</t>
  </si>
  <si>
    <t>00067225</t>
  </si>
  <si>
    <t>Bán Hàng BHBĐ Chí Linh - PDN002091 theo hóa đơn 00067225 ,  CK CỐ ĐỊNH 5% + 10% ĐƠN KHAI TRƯƠNG + KM CHÂN GIÒ MUỐI 300G X 12% TỪ NGÀY 11-10-2025 ĐẾN 10-11-2025</t>
  </si>
  <si>
    <t>00067226</t>
  </si>
  <si>
    <t>Bán Hàng BHBĐ Kinh Môn - PDN002092 theo hóa đơn 00067226 , CK CỐ ĐỊNH 5% + 10% ĐƠN KHAI TRƯƠNG + KM CHÂN GIÒ MUỐI 300G X 12% TỪ NGÀY 11-10-2025 ĐẾN 10-11-2025</t>
  </si>
  <si>
    <t>00071016</t>
  </si>
  <si>
    <t>BHBĐ Giảng Võ - PDN002619</t>
  </si>
  <si>
    <t>00071961</t>
  </si>
  <si>
    <t>PDN002765 - BHBĐ Phú Nhuận</t>
  </si>
  <si>
    <t>PDN001390 - BHBĐ Hà Đông, CK CỐ ĐỊNH 5% + CK 10% ĐƠN ĐẦU TIÊN + KM TAI HEO MUỐI 200G X 10% TỪ NGÀY 11-9 ĐẾN 10-10</t>
  </si>
  <si>
    <t>PDN001389 - BHBĐ Cầu Diễn, CK CỐ ĐỊNH 5% + CK 10% ĐƠN ĐẦU TIÊN + KM TAI HEO MUỐI 200G X 10% TỪ NGÀY 11-9 ĐẾN 10-10</t>
  </si>
  <si>
    <t>PDN001393 - BHBĐ Đông Anh, CK CỐ ĐỊNH 5% + CK 10% ĐƠN ĐẦU TIÊN + KM TAI HEO MUỐI 200G X 10% TỪ NGÀY 11-9 ĐẾN 10-10,</t>
  </si>
  <si>
    <t>PDN001392 - BHBĐ Giảng Võ,  CK CỐ ĐỊNH 5% + CK 10% ĐƠN ĐẦU TIÊN + KM TAI HEO MUỐI 200G X 10% TỪ NGÀY 11-9 ĐẾN 10-10</t>
  </si>
  <si>
    <t>PDN001391 - BHBĐ Thăng Long, CK CỐ ĐỊNH 5% + CK 10% ĐƠN ĐẦU TIÊN + KM TAI HEO MUỐI 200G X 10% TỪ NGÀY 11-9 ĐẾN 10-10</t>
  </si>
  <si>
    <t>PDN001394 - BHBĐ Tràng Tiền, CK CỐ ĐỊNH 5% + CK 10% ĐƠN ĐẦU TIÊN + KM TAI HEO MUỐI 200G X 10% TỪ NGÀY 11-9 ĐẾN 10-10</t>
  </si>
  <si>
    <t>đã TT 14.11.2025</t>
  </si>
  <si>
    <t>00072972</t>
  </si>
  <si>
    <t>BHBĐ Tràng Tiền - PDN003061 - BHBĐ Tràng Tiền</t>
  </si>
  <si>
    <t>00073134</t>
  </si>
  <si>
    <t>BHBĐ Kinh Môn - PDN003107, CK CỐ ĐỊNH 5% + KM CHÂN GIÒ MUỐI 300G X 12% TỪ NGÀY 11/10 ĐẾN 10/11</t>
  </si>
  <si>
    <t>00074315</t>
  </si>
  <si>
    <t>BHBĐ Sóc Sơn - PDN002283, CK CỐ ĐỊNH 5% + 10% ĐƠN KHAI TRƯƠNG + KM CHÂN GIÒ MUỐI 300G X 12% TỪ NGÀY 11-10-2025 ĐẾN 10-11-2025 (( HỖ TRỢ XUẤT GIÁ GÀ CŨ VÌ ĐƠN ĐẶT 14-10)</t>
  </si>
  <si>
    <t>00074316</t>
  </si>
  <si>
    <t>BHBĐ Sơn Lộc - PDN002284, CK CỐ ĐỊNH 5% + 10% ĐƠN KHAI TRƯƠNG + KM CHÂN GIÒ MUỐI 300G X 12% TỪ NGÀY 11-10-2025 ĐẾN 10-11-2025( HỖ TRỢ XUẤT GIÁ GÀ CŨ VÌ ĐƠN ĐẶT 14-10)</t>
  </si>
  <si>
    <t>00074869</t>
  </si>
  <si>
    <t>BHBĐ Thanh Trì - PDN002285, CK CỐ ĐỊNH 5% + 10% ĐƠN KHAI TRƯƠNG + KM CHÂN GIÒ MUỐI 300G X 12% TỪ NGÀY 11-10-2025 ĐẾN 10-11-2025( HỖ TRỢ XUẤT GIÁ GÀ CŨ VÌ ĐƠN ĐẶT 14-10)</t>
  </si>
  <si>
    <t>00077047</t>
  </si>
  <si>
    <t>BHBĐ Thăng Long, CK CỐ ĐỊNH 5% + CHẠY KM TAI HEO MUỐI 200G X 12% TỪ NGÀY 11-11 ĐẾN 10-12</t>
  </si>
  <si>
    <t>00077965</t>
  </si>
  <si>
    <t>PDN003220 - BHBĐ Bình Thạnh</t>
  </si>
  <si>
    <t>00080130</t>
  </si>
  <si>
    <t>BHBĐ Giảng Võ - PDN003865</t>
  </si>
  <si>
    <t>00080193</t>
  </si>
  <si>
    <t>PDN003683 - BHBĐ Tân Phú</t>
  </si>
  <si>
    <t>00081223</t>
  </si>
  <si>
    <t>BHBĐ Thăng Long, CHẠY KM TAI HEO MUỐI 200G X 12% TỪ NGÀY 11/11 ĐẾN 10/12</t>
  </si>
  <si>
    <t>00082077</t>
  </si>
  <si>
    <t>PDN004064 - BHBĐ Phú Nhuận</t>
  </si>
  <si>
    <t>00083411</t>
  </si>
  <si>
    <t>PDN004304 - BHBĐ Phú Nhuận</t>
  </si>
  <si>
    <t>00084070</t>
  </si>
  <si>
    <t>00085334</t>
  </si>
  <si>
    <t>00085949</t>
  </si>
  <si>
    <t>00086135</t>
  </si>
  <si>
    <t>00087285</t>
  </si>
  <si>
    <t>00087336</t>
  </si>
  <si>
    <t>00087380</t>
  </si>
  <si>
    <t>BHBĐ Cầu Diễn - PDN004672</t>
  </si>
  <si>
    <t>00089089</t>
  </si>
  <si>
    <t>BHBĐ Thanh Trì - PDN004955</t>
  </si>
  <si>
    <t>BHBĐ Tràng Tiền - PDN004865</t>
  </si>
  <si>
    <t>BHBĐ Bình Thạnh - PDN004404</t>
  </si>
  <si>
    <t>BHBĐ Tân Phú - PDN004761</t>
  </si>
  <si>
    <t>BHBĐ Tân Trung - PDN004744</t>
  </si>
  <si>
    <t>BHBĐ Thăng Long - PDN004448</t>
  </si>
  <si>
    <t>BHBĐ Kinh Môn - PDN004579</t>
  </si>
  <si>
    <t>đã TT 07.01.2026</t>
  </si>
  <si>
    <t>00000052</t>
  </si>
  <si>
    <t>00001756</t>
  </si>
  <si>
    <t>00003305</t>
  </si>
  <si>
    <t>00005197</t>
  </si>
  <si>
    <t>00006047</t>
  </si>
  <si>
    <t>00007195</t>
  </si>
  <si>
    <t>1C26TTN</t>
  </si>
  <si>
    <t>PDN005029 - BHBĐ Củ Chi</t>
  </si>
  <si>
    <t>BHBĐ Thăng Long - PDN005342</t>
  </si>
  <si>
    <t>BHBĐ Thanh Trì - PDN005787</t>
  </si>
  <si>
    <t>BHBĐ Tràng Tiền - PDN005855</t>
  </si>
  <si>
    <t>PDN005871 - BHBĐ Tân Phú</t>
  </si>
  <si>
    <t>BHBĐ Thanh Trì - PDN005349 - PO đúng là PDN005631</t>
  </si>
  <si>
    <t>đã TT 21.01.2026</t>
  </si>
  <si>
    <t>1K25TAA</t>
  </si>
  <si>
    <t>00007127</t>
  </si>
  <si>
    <t>Các khoản hỗ trợ từ T6 - T12.2025</t>
  </si>
  <si>
    <t>đã TT 16.01.2026</t>
  </si>
  <si>
    <t>đã TT 11.02.2026</t>
  </si>
  <si>
    <t>Ngày hồ sơ</t>
  </si>
  <si>
    <t>hóa đơn có mộc</t>
  </si>
  <si>
    <t>00010457</t>
  </si>
  <si>
    <t>00009335</t>
  </si>
  <si>
    <t>00009666</t>
  </si>
  <si>
    <t>00010859</t>
  </si>
  <si>
    <t>BHBĐ Phú Nhuận - PDN005918</t>
  </si>
  <si>
    <t>BHBĐ Giảng Võ - PDN006273</t>
  </si>
  <si>
    <t>PDN006324 - BHBĐ Tân Trung</t>
  </si>
  <si>
    <t>BHBĐ Giảng Võ - PDN006415</t>
  </si>
  <si>
    <t>đã TT 13.02.2026</t>
  </si>
  <si>
    <t>đã TT 10.03.2026</t>
  </si>
  <si>
    <t>00014652</t>
  </si>
  <si>
    <t>00017282</t>
  </si>
  <si>
    <t>00017271</t>
  </si>
  <si>
    <t>00017272</t>
  </si>
  <si>
    <t>00017273</t>
  </si>
  <si>
    <t>00017274</t>
  </si>
  <si>
    <t>00017275</t>
  </si>
  <si>
    <t>00017276</t>
  </si>
  <si>
    <t>00017277</t>
  </si>
  <si>
    <t>00017278</t>
  </si>
  <si>
    <t>00017279</t>
  </si>
  <si>
    <t>00017314</t>
  </si>
  <si>
    <t>00017317</t>
  </si>
  <si>
    <t>00017318</t>
  </si>
  <si>
    <t>00017320</t>
  </si>
  <si>
    <t>00017355</t>
  </si>
  <si>
    <t>00017356</t>
  </si>
  <si>
    <t>00017357</t>
  </si>
  <si>
    <t>00017359</t>
  </si>
  <si>
    <t>PDN006449 - BHBĐ Tân Phú</t>
  </si>
  <si>
    <t>PDN007071 - BHBĐ Phú Nhuận</t>
  </si>
  <si>
    <t>BHBĐ Giảng Võ - PDN006891, CHẠY KM SP GIÒ TAI LƯỠI XÀO 250G X 10% TỪ NGÀY 10-3 ĐẾN 6-4</t>
  </si>
  <si>
    <t>BHBĐ Cầu Diễn - PDN006892,  CHẠY KM SP GIÒ TAI LƯỠI XÀO 250G X 10% TỪ NGÀY 10-3 ĐẾN 6-4</t>
  </si>
  <si>
    <t>BHBĐ Đông Anh - PDN006893,  CHẠY KM SP GIÒ TAI LƯỠI XÀO 250G X 10% TỪ NGÀY 10-3 ĐẾN 6-4</t>
  </si>
  <si>
    <t>BHBĐ Hà Đông - PDN006894,  CHẠY KM SP GIÒ TAI LƯỠI XÀO 250G X 10% TỪ NGÀY 10-3 ĐẾN 6-4</t>
  </si>
  <si>
    <t>BHBĐ Sóc Sơn - PDN006895,  CHẠY KM SP GIÒ TAI LƯỠI XÀO 250G X 10% TỪ NGÀY 10-3 ĐẾN 6-4</t>
  </si>
  <si>
    <t>BHBĐ Sơn Lộc - PDN006896,  CHẠY KM SP GIÒ TAI LƯỠI XÀO 250G X 10% TỪ NGÀY 10-3 ĐẾN 6-4</t>
  </si>
  <si>
    <t>BHBĐ Thanh Trì - PDN006897,  CHẠY KM SP GIÒ TAI LƯỠI XÀO 250G X 10% TỪ NGÀY 10-3 ĐẾN 6-4</t>
  </si>
  <si>
    <t>BHBĐ Thăng Long - PDN006898,  CHẠY KM SP GIÒ TAI LƯỠI XÀO 250G X 10% TỪ NGÀY 10-3 ĐẾN 6-4</t>
  </si>
  <si>
    <t>BHBĐ Tràng Tiền - PDN006899, CHẠY KM SP GIÒ TAI LƯỠI XÀO 250G X 10% TỪ NGÀY 10-3 ĐẾN 6-4</t>
  </si>
  <si>
    <t>PDN006885 - BHBĐ Bình Thạnh</t>
  </si>
  <si>
    <t>PDN006887 - BHBĐ Hóc Môn</t>
  </si>
  <si>
    <t>PDN006890 - BHBĐ Tân Trung</t>
  </si>
  <si>
    <t>PDN006886 - BHBĐ Củ Chi</t>
  </si>
  <si>
    <t>BHBĐ Chí Linh - PDN006902, chạy km sp giò tai lưỡi xào 250g x 10% từ ngày 10-3 đến 6-4</t>
  </si>
  <si>
    <t>BHBĐ Cẩm Giàng - PDN006901, chạy km sp giò tai lưỡi xào 250g x 10% từ ngày 10-3 đến 6-4</t>
  </si>
  <si>
    <t>BHBĐ Bình Giang - PDN006900, chạy km sp giò tai lưỡi xào 250g x 10% từ ngày 10-3 đến 6-4</t>
  </si>
  <si>
    <t>BHBĐ Kinh Môn - PDN006903, chạy km sp giò tai lưỡi xào 250g x 10% từ ngày 10-3 đến 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</si>
</sst>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38" fontId="0" fillId="0" borderId="0" xfId="0" applyNumberFormat="1"/>
    <xf numFmtId="14" fontId="0" fillId="0" borderId="0" xfId="0" applyNumberFormat="1"/>
    <xf numFmtId="38" fontId="2" fillId="0" borderId="2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164" fontId="0" fillId="0" borderId="0" xfId="2" applyNumberFormat="1" applyFont="1"/>
    <xf numFmtId="164" fontId="0" fillId="0" borderId="0" xfId="0" applyNumberFormat="1"/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right" vertical="center"/>
    </xf>
    <xf numFmtId="0" fontId="2" fillId="0" borderId="2" xfId="0" quotePrefix="1" applyFont="1" applyBorder="1" applyAlignment="1">
      <alignment horizontal="left" vertical="center"/>
    </xf>
    <xf numFmtId="1" fontId="0" fillId="0" borderId="0" xfId="0" applyNumberFormat="1"/>
    <xf numFmtId="0" fontId="0" fillId="3" borderId="0" xfId="0" applyFill="1"/>
    <xf numFmtId="14" fontId="0" fillId="3" borderId="0" xfId="0" applyNumberFormat="1" applyFill="1"/>
  </cellXfs>
  <cellStyles count="3">
    <cellStyle name="Comma" xfId="2" builtinId="3"/>
    <cellStyle name="Normal" xfId="0" builtinId="0"/>
    <cellStyle name="Normal 2" xfId="1" xr:uid="{D7716684-7B20-49EE-87E3-1E6119237CE3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O214"/>
  <sheetViews>
    <sheetView tabSelected="1" topLeftCell="G1" zoomScaleNormal="100" workbookViewId="0">
      <selection activeCell="L1" sqref="L1"/>
    </sheetView>
  </sheetViews>
  <sheetFormatPr defaultColWidth="9.125" defaultRowHeight="14.25" outlineLevelRow="1" x14ac:dyDescent="0.2"/>
  <cols>
    <col min="1" max="1" width="14.25" style="4" customWidth="1"/>
    <col min="2" max="3" width="11.375" customWidth="1"/>
    <col min="4" max="4" width="45.875" customWidth="1"/>
    <col min="5" max="5" width="17.125" style="3" customWidth="1"/>
    <col min="6" max="6" width="11.375" customWidth="1"/>
    <col min="7" max="8" width="15.75" style="3" customWidth="1"/>
    <col min="9" max="9" width="50" customWidth="1"/>
    <col min="10" max="10" width="21.375" customWidth="1"/>
    <col min="11" max="11" width="15.25" bestFit="1" customWidth="1"/>
    <col min="12" max="12" width="9.875" bestFit="1" customWidth="1"/>
    <col min="13" max="13" width="13.75" bestFit="1" customWidth="1"/>
    <col min="14" max="14" width="12.125" bestFit="1" customWidth="1"/>
    <col min="15" max="15" width="10.125" bestFit="1" customWidth="1"/>
  </cols>
  <sheetData>
    <row r="1" spans="1:15" ht="24.75" customHeight="1" collapsed="1" x14ac:dyDescent="0.2">
      <c r="A1" s="8" t="s">
        <v>4</v>
      </c>
      <c r="B1" s="9" t="s">
        <v>0</v>
      </c>
      <c r="C1" s="9" t="s">
        <v>30</v>
      </c>
      <c r="D1" s="9" t="s">
        <v>25</v>
      </c>
      <c r="E1" s="1" t="s">
        <v>15</v>
      </c>
      <c r="F1" s="9" t="s">
        <v>3</v>
      </c>
      <c r="G1" s="1" t="s">
        <v>28</v>
      </c>
      <c r="H1" s="1" t="s">
        <v>33</v>
      </c>
      <c r="I1" s="9" t="s">
        <v>20</v>
      </c>
      <c r="J1" s="9" t="s">
        <v>10</v>
      </c>
      <c r="K1" s="10" t="s">
        <v>34</v>
      </c>
      <c r="L1" s="10" t="s">
        <v>145</v>
      </c>
      <c r="M1" s="12">
        <f>+SUBTOTAL(9,H:H)</f>
        <v>39239325</v>
      </c>
      <c r="N1" s="13">
        <f>+M1-5072935</f>
        <v>34166390</v>
      </c>
      <c r="O1" s="13"/>
    </row>
    <row r="2" spans="1:15" hidden="1" outlineLevel="1" x14ac:dyDescent="0.2">
      <c r="A2" s="6">
        <v>45829</v>
      </c>
      <c r="B2" s="11" t="s">
        <v>11</v>
      </c>
      <c r="C2" s="2" t="s">
        <v>13</v>
      </c>
      <c r="D2" s="2" t="s">
        <v>2</v>
      </c>
      <c r="E2" s="5">
        <v>2209574</v>
      </c>
      <c r="F2" s="7" t="s">
        <v>5</v>
      </c>
      <c r="G2" s="5">
        <v>176766</v>
      </c>
      <c r="H2" s="5">
        <f>+E2+G2</f>
        <v>2386340</v>
      </c>
      <c r="I2" s="2" t="s">
        <v>24</v>
      </c>
      <c r="J2" s="2" t="s">
        <v>23</v>
      </c>
      <c r="K2" t="s">
        <v>35</v>
      </c>
      <c r="L2" s="19" t="s">
        <v>146</v>
      </c>
      <c r="M2" s="4">
        <v>45868</v>
      </c>
      <c r="N2" s="18">
        <f>+M2-A2</f>
        <v>39</v>
      </c>
    </row>
    <row r="3" spans="1:15" hidden="1" outlineLevel="1" x14ac:dyDescent="0.2">
      <c r="A3" s="6">
        <v>45834</v>
      </c>
      <c r="B3" s="11" t="s">
        <v>21</v>
      </c>
      <c r="C3" s="2" t="s">
        <v>13</v>
      </c>
      <c r="D3" s="2" t="s">
        <v>7</v>
      </c>
      <c r="E3" s="5">
        <v>2209574</v>
      </c>
      <c r="F3" s="7" t="s">
        <v>5</v>
      </c>
      <c r="G3" s="5">
        <v>176766</v>
      </c>
      <c r="H3" s="5">
        <f t="shared" ref="H3:H45" si="0">+E3+G3</f>
        <v>2386340</v>
      </c>
      <c r="I3" s="2" t="s">
        <v>24</v>
      </c>
      <c r="J3" s="2" t="s">
        <v>23</v>
      </c>
      <c r="K3" t="s">
        <v>35</v>
      </c>
      <c r="L3" s="19" t="s">
        <v>146</v>
      </c>
      <c r="M3" s="4">
        <v>45868</v>
      </c>
      <c r="N3" s="18">
        <f t="shared" ref="N3:N60" si="1">+M3-A3</f>
        <v>34</v>
      </c>
    </row>
    <row r="4" spans="1:15" hidden="1" outlineLevel="1" x14ac:dyDescent="0.2">
      <c r="A4" s="6">
        <v>45834</v>
      </c>
      <c r="B4" s="11" t="s">
        <v>18</v>
      </c>
      <c r="C4" s="2" t="s">
        <v>13</v>
      </c>
      <c r="D4" s="2" t="s">
        <v>26</v>
      </c>
      <c r="E4" s="5">
        <v>2209574</v>
      </c>
      <c r="F4" s="7" t="s">
        <v>5</v>
      </c>
      <c r="G4" s="5">
        <v>176766</v>
      </c>
      <c r="H4" s="5">
        <f t="shared" si="0"/>
        <v>2386340</v>
      </c>
      <c r="I4" s="2" t="s">
        <v>24</v>
      </c>
      <c r="J4" s="2" t="s">
        <v>23</v>
      </c>
      <c r="K4" t="s">
        <v>35</v>
      </c>
      <c r="L4" s="19" t="s">
        <v>146</v>
      </c>
      <c r="M4" s="4">
        <v>45868</v>
      </c>
      <c r="N4" s="18">
        <f t="shared" si="1"/>
        <v>34</v>
      </c>
    </row>
    <row r="5" spans="1:15" hidden="1" outlineLevel="1" x14ac:dyDescent="0.2">
      <c r="A5" s="6">
        <v>45859</v>
      </c>
      <c r="B5" s="11" t="s">
        <v>16</v>
      </c>
      <c r="C5" s="2" t="s">
        <v>13</v>
      </c>
      <c r="D5" s="2" t="s">
        <v>32</v>
      </c>
      <c r="E5" s="5">
        <v>1404946</v>
      </c>
      <c r="F5" s="7" t="s">
        <v>5</v>
      </c>
      <c r="G5" s="5">
        <v>112396</v>
      </c>
      <c r="H5" s="5">
        <f t="shared" si="0"/>
        <v>1517342</v>
      </c>
      <c r="I5" s="2" t="s">
        <v>24</v>
      </c>
      <c r="J5" s="2" t="s">
        <v>23</v>
      </c>
      <c r="K5" t="s">
        <v>36</v>
      </c>
      <c r="L5" s="19" t="s">
        <v>146</v>
      </c>
      <c r="M5" s="4">
        <v>45883</v>
      </c>
      <c r="N5" s="18">
        <f t="shared" si="1"/>
        <v>24</v>
      </c>
    </row>
    <row r="6" spans="1:15" hidden="1" outlineLevel="1" x14ac:dyDescent="0.2">
      <c r="A6" s="6">
        <v>45859</v>
      </c>
      <c r="B6" s="11" t="s">
        <v>8</v>
      </c>
      <c r="C6" s="2" t="s">
        <v>13</v>
      </c>
      <c r="D6" s="2" t="s">
        <v>31</v>
      </c>
      <c r="E6" s="5">
        <v>1126966</v>
      </c>
      <c r="F6" s="7" t="s">
        <v>5</v>
      </c>
      <c r="G6" s="5">
        <v>90157</v>
      </c>
      <c r="H6" s="5">
        <f t="shared" si="0"/>
        <v>1217123</v>
      </c>
      <c r="I6" s="2" t="s">
        <v>24</v>
      </c>
      <c r="J6" s="2" t="s">
        <v>23</v>
      </c>
      <c r="K6" t="s">
        <v>36</v>
      </c>
      <c r="L6" s="19" t="s">
        <v>146</v>
      </c>
      <c r="M6" s="4">
        <v>45883</v>
      </c>
      <c r="N6" s="18">
        <f t="shared" si="1"/>
        <v>24</v>
      </c>
    </row>
    <row r="7" spans="1:15" hidden="1" outlineLevel="1" x14ac:dyDescent="0.2">
      <c r="A7" s="6">
        <v>45861</v>
      </c>
      <c r="B7" s="11" t="s">
        <v>9</v>
      </c>
      <c r="C7" s="2" t="s">
        <v>13</v>
      </c>
      <c r="D7" s="2" t="s">
        <v>17</v>
      </c>
      <c r="E7" s="5">
        <v>1371326</v>
      </c>
      <c r="F7" s="7" t="s">
        <v>5</v>
      </c>
      <c r="G7" s="5">
        <v>109706</v>
      </c>
      <c r="H7" s="5">
        <f t="shared" si="0"/>
        <v>1481032</v>
      </c>
      <c r="I7" s="2" t="s">
        <v>24</v>
      </c>
      <c r="J7" s="2" t="s">
        <v>23</v>
      </c>
      <c r="K7" t="s">
        <v>36</v>
      </c>
      <c r="L7" s="19" t="s">
        <v>146</v>
      </c>
      <c r="M7" s="4">
        <v>45883</v>
      </c>
      <c r="N7" s="18">
        <f t="shared" si="1"/>
        <v>22</v>
      </c>
    </row>
    <row r="8" spans="1:15" hidden="1" outlineLevel="1" x14ac:dyDescent="0.2">
      <c r="A8" s="6">
        <v>45875</v>
      </c>
      <c r="B8" s="11" t="s">
        <v>1</v>
      </c>
      <c r="C8" s="2" t="s">
        <v>13</v>
      </c>
      <c r="D8" s="2" t="s">
        <v>14</v>
      </c>
      <c r="E8" s="5">
        <v>1538859</v>
      </c>
      <c r="F8" s="7" t="s">
        <v>5</v>
      </c>
      <c r="G8" s="5">
        <v>123109</v>
      </c>
      <c r="H8" s="5">
        <f t="shared" si="0"/>
        <v>1661968</v>
      </c>
      <c r="I8" s="2" t="s">
        <v>24</v>
      </c>
      <c r="J8" s="2" t="s">
        <v>23</v>
      </c>
      <c r="K8" t="s">
        <v>37</v>
      </c>
      <c r="L8" s="19" t="s">
        <v>146</v>
      </c>
      <c r="M8" s="4">
        <v>45894</v>
      </c>
      <c r="N8" s="18">
        <f t="shared" si="1"/>
        <v>19</v>
      </c>
    </row>
    <row r="9" spans="1:15" hidden="1" outlineLevel="1" x14ac:dyDescent="0.2">
      <c r="A9" s="6">
        <v>45892</v>
      </c>
      <c r="B9" s="11" t="s">
        <v>29</v>
      </c>
      <c r="C9" s="2" t="s">
        <v>13</v>
      </c>
      <c r="D9" s="2" t="s">
        <v>19</v>
      </c>
      <c r="E9" s="5">
        <v>1317420</v>
      </c>
      <c r="F9" s="7" t="s">
        <v>5</v>
      </c>
      <c r="G9" s="5">
        <v>105394</v>
      </c>
      <c r="H9" s="5">
        <f t="shared" si="0"/>
        <v>1422814</v>
      </c>
      <c r="I9" s="2" t="s">
        <v>24</v>
      </c>
      <c r="J9" s="2" t="s">
        <v>23</v>
      </c>
      <c r="K9" t="s">
        <v>53</v>
      </c>
      <c r="L9" s="20">
        <v>45896</v>
      </c>
      <c r="M9" s="4">
        <v>45912</v>
      </c>
      <c r="N9" s="18">
        <f t="shared" si="1"/>
        <v>20</v>
      </c>
      <c r="O9" s="18">
        <f>+M9-L9</f>
        <v>16</v>
      </c>
    </row>
    <row r="10" spans="1:15" hidden="1" outlineLevel="1" x14ac:dyDescent="0.2">
      <c r="A10" s="6">
        <v>45892</v>
      </c>
      <c r="B10" s="11" t="s">
        <v>27</v>
      </c>
      <c r="C10" s="2" t="s">
        <v>13</v>
      </c>
      <c r="D10" s="2" t="s">
        <v>12</v>
      </c>
      <c r="E10" s="5">
        <v>1610815</v>
      </c>
      <c r="F10" s="7" t="s">
        <v>5</v>
      </c>
      <c r="G10" s="5">
        <v>128865</v>
      </c>
      <c r="H10" s="5">
        <f t="shared" si="0"/>
        <v>1739680</v>
      </c>
      <c r="I10" s="2" t="s">
        <v>24</v>
      </c>
      <c r="J10" s="2" t="s">
        <v>23</v>
      </c>
      <c r="K10" t="s">
        <v>53</v>
      </c>
      <c r="L10" s="20">
        <v>45896</v>
      </c>
      <c r="M10" s="4">
        <v>45912</v>
      </c>
      <c r="N10" s="18">
        <f t="shared" si="1"/>
        <v>20</v>
      </c>
      <c r="O10" s="18">
        <f t="shared" ref="O10:O60" si="2">+M10-L10</f>
        <v>16</v>
      </c>
    </row>
    <row r="11" spans="1:15" hidden="1" outlineLevel="1" x14ac:dyDescent="0.2">
      <c r="A11" s="6">
        <v>45892</v>
      </c>
      <c r="B11" s="11" t="s">
        <v>22</v>
      </c>
      <c r="C11" s="2" t="s">
        <v>13</v>
      </c>
      <c r="D11" s="2" t="s">
        <v>6</v>
      </c>
      <c r="E11" s="5">
        <v>1480982</v>
      </c>
      <c r="F11" s="7" t="s">
        <v>5</v>
      </c>
      <c r="G11" s="5">
        <v>118479</v>
      </c>
      <c r="H11" s="5">
        <f t="shared" si="0"/>
        <v>1599461</v>
      </c>
      <c r="I11" s="2" t="s">
        <v>24</v>
      </c>
      <c r="J11" s="2" t="s">
        <v>23</v>
      </c>
      <c r="K11" t="s">
        <v>53</v>
      </c>
      <c r="L11" s="20">
        <v>45896</v>
      </c>
      <c r="M11" s="4">
        <v>45912</v>
      </c>
      <c r="N11" s="18">
        <f t="shared" si="1"/>
        <v>20</v>
      </c>
      <c r="O11" s="18">
        <f t="shared" si="2"/>
        <v>16</v>
      </c>
    </row>
    <row r="12" spans="1:15" hidden="1" x14ac:dyDescent="0.2">
      <c r="A12" s="6">
        <v>45924</v>
      </c>
      <c r="B12" s="11" t="s">
        <v>38</v>
      </c>
      <c r="C12" s="2" t="s">
        <v>13</v>
      </c>
      <c r="D12" s="2" t="s">
        <v>39</v>
      </c>
      <c r="E12" s="5">
        <v>2059178</v>
      </c>
      <c r="F12" s="7" t="s">
        <v>5</v>
      </c>
      <c r="G12" s="5">
        <v>164734</v>
      </c>
      <c r="H12" s="5">
        <f t="shared" si="0"/>
        <v>2223912</v>
      </c>
      <c r="I12" s="2" t="s">
        <v>24</v>
      </c>
      <c r="J12" s="2" t="s">
        <v>23</v>
      </c>
      <c r="K12" t="s">
        <v>52</v>
      </c>
      <c r="L12" s="20">
        <v>45931</v>
      </c>
      <c r="M12" s="4">
        <v>45943</v>
      </c>
      <c r="N12" s="18">
        <f t="shared" si="1"/>
        <v>19</v>
      </c>
      <c r="O12" s="18">
        <f t="shared" si="2"/>
        <v>12</v>
      </c>
    </row>
    <row r="13" spans="1:15" hidden="1" x14ac:dyDescent="0.2">
      <c r="A13" s="6">
        <v>45924</v>
      </c>
      <c r="B13" s="11" t="s">
        <v>40</v>
      </c>
      <c r="C13" s="2" t="s">
        <v>13</v>
      </c>
      <c r="D13" s="2" t="s">
        <v>41</v>
      </c>
      <c r="E13" s="5">
        <v>2069846</v>
      </c>
      <c r="F13" s="7" t="s">
        <v>5</v>
      </c>
      <c r="G13" s="5">
        <v>165588</v>
      </c>
      <c r="H13" s="5">
        <f t="shared" si="0"/>
        <v>2235434</v>
      </c>
      <c r="I13" s="2" t="s">
        <v>24</v>
      </c>
      <c r="J13" s="2" t="s">
        <v>23</v>
      </c>
      <c r="K13" t="s">
        <v>52</v>
      </c>
      <c r="L13" s="20">
        <v>45931</v>
      </c>
      <c r="M13" s="4">
        <v>45943</v>
      </c>
      <c r="N13" s="18">
        <f t="shared" si="1"/>
        <v>19</v>
      </c>
      <c r="O13" s="18">
        <f t="shared" si="2"/>
        <v>12</v>
      </c>
    </row>
    <row r="14" spans="1:15" hidden="1" x14ac:dyDescent="0.2">
      <c r="A14" s="6">
        <v>45924</v>
      </c>
      <c r="B14" s="11" t="s">
        <v>42</v>
      </c>
      <c r="C14" s="2" t="s">
        <v>13</v>
      </c>
      <c r="D14" s="2" t="s">
        <v>43</v>
      </c>
      <c r="E14" s="5">
        <v>1816481</v>
      </c>
      <c r="F14" s="7" t="s">
        <v>5</v>
      </c>
      <c r="G14" s="5">
        <v>145318</v>
      </c>
      <c r="H14" s="5">
        <f t="shared" si="0"/>
        <v>1961799</v>
      </c>
      <c r="I14" s="2" t="s">
        <v>24</v>
      </c>
      <c r="J14" s="2" t="s">
        <v>23</v>
      </c>
      <c r="K14" t="s">
        <v>52</v>
      </c>
      <c r="L14" s="20">
        <v>45931</v>
      </c>
      <c r="M14" s="4">
        <v>45943</v>
      </c>
      <c r="N14" s="18">
        <f>+M14-A14</f>
        <v>19</v>
      </c>
      <c r="O14" s="18">
        <f t="shared" si="2"/>
        <v>12</v>
      </c>
    </row>
    <row r="15" spans="1:15" hidden="1" x14ac:dyDescent="0.2">
      <c r="A15" s="6">
        <v>45933</v>
      </c>
      <c r="B15" s="11" t="s">
        <v>54</v>
      </c>
      <c r="C15" s="2" t="s">
        <v>13</v>
      </c>
      <c r="D15" s="2" t="s">
        <v>78</v>
      </c>
      <c r="E15" s="5">
        <v>2912914</v>
      </c>
      <c r="F15" s="7" t="s">
        <v>5</v>
      </c>
      <c r="G15" s="5">
        <v>233033</v>
      </c>
      <c r="H15" s="5">
        <f t="shared" si="0"/>
        <v>3145947</v>
      </c>
      <c r="I15" s="2" t="s">
        <v>24</v>
      </c>
      <c r="J15" s="2" t="s">
        <v>23</v>
      </c>
      <c r="K15" t="s">
        <v>84</v>
      </c>
      <c r="L15" s="20">
        <v>45967</v>
      </c>
      <c r="M15" s="4">
        <v>45975</v>
      </c>
      <c r="N15" s="18">
        <f t="shared" si="1"/>
        <v>42</v>
      </c>
      <c r="O15" s="18">
        <f t="shared" si="2"/>
        <v>8</v>
      </c>
    </row>
    <row r="16" spans="1:15" hidden="1" x14ac:dyDescent="0.2">
      <c r="A16" s="6">
        <v>45933</v>
      </c>
      <c r="B16" s="11" t="s">
        <v>55</v>
      </c>
      <c r="C16" s="2" t="s">
        <v>13</v>
      </c>
      <c r="D16" s="2" t="s">
        <v>79</v>
      </c>
      <c r="E16" s="5">
        <v>2912914</v>
      </c>
      <c r="F16" s="7" t="s">
        <v>5</v>
      </c>
      <c r="G16" s="5">
        <v>233033</v>
      </c>
      <c r="H16" s="5">
        <f t="shared" si="0"/>
        <v>3145947</v>
      </c>
      <c r="I16" s="2" t="s">
        <v>24</v>
      </c>
      <c r="J16" s="2" t="s">
        <v>23</v>
      </c>
      <c r="K16" t="s">
        <v>84</v>
      </c>
      <c r="L16" s="20">
        <v>45967</v>
      </c>
      <c r="M16" s="4">
        <v>45975</v>
      </c>
      <c r="N16" s="18">
        <f t="shared" si="1"/>
        <v>42</v>
      </c>
      <c r="O16" s="18">
        <f t="shared" si="2"/>
        <v>8</v>
      </c>
    </row>
    <row r="17" spans="1:15" hidden="1" x14ac:dyDescent="0.2">
      <c r="A17" s="6">
        <v>45933</v>
      </c>
      <c r="B17" s="11" t="s">
        <v>56</v>
      </c>
      <c r="C17" s="2" t="s">
        <v>13</v>
      </c>
      <c r="D17" s="2" t="s">
        <v>80</v>
      </c>
      <c r="E17" s="5">
        <v>2912914</v>
      </c>
      <c r="F17" s="7" t="s">
        <v>5</v>
      </c>
      <c r="G17" s="5">
        <v>233033</v>
      </c>
      <c r="H17" s="5">
        <f t="shared" si="0"/>
        <v>3145947</v>
      </c>
      <c r="I17" s="2" t="s">
        <v>24</v>
      </c>
      <c r="J17" s="2" t="s">
        <v>23</v>
      </c>
      <c r="K17" t="s">
        <v>84</v>
      </c>
      <c r="L17" s="20">
        <v>45967</v>
      </c>
      <c r="M17" s="4">
        <v>45975</v>
      </c>
      <c r="N17" s="18">
        <f t="shared" si="1"/>
        <v>42</v>
      </c>
      <c r="O17" s="18">
        <f t="shared" si="2"/>
        <v>8</v>
      </c>
    </row>
    <row r="18" spans="1:15" hidden="1" x14ac:dyDescent="0.2">
      <c r="A18" s="6">
        <v>45933</v>
      </c>
      <c r="B18" s="11" t="s">
        <v>57</v>
      </c>
      <c r="C18" s="2" t="s">
        <v>13</v>
      </c>
      <c r="D18" s="2" t="s">
        <v>81</v>
      </c>
      <c r="E18" s="5">
        <v>2912914</v>
      </c>
      <c r="F18" s="7" t="s">
        <v>5</v>
      </c>
      <c r="G18" s="5">
        <v>233033</v>
      </c>
      <c r="H18" s="5">
        <f t="shared" si="0"/>
        <v>3145947</v>
      </c>
      <c r="I18" s="2" t="s">
        <v>24</v>
      </c>
      <c r="J18" s="2" t="s">
        <v>23</v>
      </c>
      <c r="K18" t="s">
        <v>84</v>
      </c>
      <c r="L18" s="20">
        <v>45967</v>
      </c>
      <c r="M18" s="4">
        <v>45975</v>
      </c>
      <c r="N18" s="18">
        <f t="shared" si="1"/>
        <v>42</v>
      </c>
      <c r="O18" s="18">
        <f t="shared" si="2"/>
        <v>8</v>
      </c>
    </row>
    <row r="19" spans="1:15" hidden="1" x14ac:dyDescent="0.2">
      <c r="A19" s="6">
        <v>45933</v>
      </c>
      <c r="B19" s="11" t="s">
        <v>44</v>
      </c>
      <c r="C19" s="2" t="s">
        <v>13</v>
      </c>
      <c r="D19" s="2" t="s">
        <v>82</v>
      </c>
      <c r="E19" s="5">
        <v>2912914</v>
      </c>
      <c r="F19" s="7" t="s">
        <v>5</v>
      </c>
      <c r="G19" s="5">
        <v>233033</v>
      </c>
      <c r="H19" s="5">
        <f t="shared" si="0"/>
        <v>3145947</v>
      </c>
      <c r="I19" s="2" t="s">
        <v>24</v>
      </c>
      <c r="J19" s="2" t="s">
        <v>23</v>
      </c>
      <c r="K19" t="s">
        <v>84</v>
      </c>
      <c r="L19" s="20">
        <v>45967</v>
      </c>
      <c r="M19" s="4">
        <v>45975</v>
      </c>
      <c r="N19" s="18">
        <f t="shared" si="1"/>
        <v>42</v>
      </c>
      <c r="O19" s="18">
        <f t="shared" si="2"/>
        <v>8</v>
      </c>
    </row>
    <row r="20" spans="1:15" hidden="1" x14ac:dyDescent="0.2">
      <c r="A20" s="6">
        <v>45933</v>
      </c>
      <c r="B20" s="11" t="s">
        <v>45</v>
      </c>
      <c r="C20" s="2" t="s">
        <v>13</v>
      </c>
      <c r="D20" s="2" t="s">
        <v>83</v>
      </c>
      <c r="E20" s="5">
        <v>2912914</v>
      </c>
      <c r="F20" s="7" t="s">
        <v>5</v>
      </c>
      <c r="G20" s="5">
        <v>233033</v>
      </c>
      <c r="H20" s="5">
        <f t="shared" si="0"/>
        <v>3145947</v>
      </c>
      <c r="I20" s="2" t="s">
        <v>24</v>
      </c>
      <c r="J20" s="2" t="s">
        <v>23</v>
      </c>
      <c r="K20" t="s">
        <v>84</v>
      </c>
      <c r="L20" s="20">
        <v>45967</v>
      </c>
      <c r="M20" s="4">
        <v>45975</v>
      </c>
      <c r="N20" s="18">
        <f t="shared" si="1"/>
        <v>42</v>
      </c>
      <c r="O20" s="18">
        <f t="shared" si="2"/>
        <v>8</v>
      </c>
    </row>
    <row r="21" spans="1:15" hidden="1" x14ac:dyDescent="0.2">
      <c r="A21" s="6">
        <v>45939</v>
      </c>
      <c r="B21" s="11" t="s">
        <v>46</v>
      </c>
      <c r="C21" s="2" t="s">
        <v>13</v>
      </c>
      <c r="D21" s="2" t="s">
        <v>47</v>
      </c>
      <c r="E21" s="5">
        <v>1468460</v>
      </c>
      <c r="F21" s="7" t="s">
        <v>5</v>
      </c>
      <c r="G21" s="5">
        <v>117477</v>
      </c>
      <c r="H21" s="5">
        <f t="shared" si="0"/>
        <v>1585937</v>
      </c>
      <c r="I21" s="2" t="s">
        <v>24</v>
      </c>
      <c r="J21" s="2" t="s">
        <v>23</v>
      </c>
      <c r="K21" t="s">
        <v>84</v>
      </c>
      <c r="L21" s="20">
        <v>45967</v>
      </c>
      <c r="M21" s="4">
        <v>45975</v>
      </c>
      <c r="N21" s="18">
        <f t="shared" si="1"/>
        <v>36</v>
      </c>
      <c r="O21" s="18">
        <f t="shared" si="2"/>
        <v>8</v>
      </c>
    </row>
    <row r="22" spans="1:15" hidden="1" x14ac:dyDescent="0.2">
      <c r="A22" s="6">
        <v>45940</v>
      </c>
      <c r="B22" s="11" t="s">
        <v>48</v>
      </c>
      <c r="C22" s="2" t="s">
        <v>13</v>
      </c>
      <c r="D22" s="2" t="s">
        <v>49</v>
      </c>
      <c r="E22" s="5">
        <v>209277</v>
      </c>
      <c r="F22" s="7" t="s">
        <v>5</v>
      </c>
      <c r="G22" s="5">
        <v>16742</v>
      </c>
      <c r="H22" s="5">
        <f t="shared" si="0"/>
        <v>226019</v>
      </c>
      <c r="I22" s="2" t="s">
        <v>24</v>
      </c>
      <c r="J22" s="2" t="s">
        <v>23</v>
      </c>
      <c r="K22" t="s">
        <v>84</v>
      </c>
      <c r="L22" s="20">
        <v>45967</v>
      </c>
      <c r="M22" s="4">
        <v>45975</v>
      </c>
      <c r="N22" s="18">
        <f t="shared" si="1"/>
        <v>35</v>
      </c>
      <c r="O22" s="18">
        <f t="shared" si="2"/>
        <v>8</v>
      </c>
    </row>
    <row r="23" spans="1:15" hidden="1" x14ac:dyDescent="0.2">
      <c r="A23" s="6">
        <v>45940</v>
      </c>
      <c r="B23" s="11" t="s">
        <v>50</v>
      </c>
      <c r="C23" s="2" t="s">
        <v>13</v>
      </c>
      <c r="D23" s="2" t="s">
        <v>51</v>
      </c>
      <c r="E23" s="5">
        <v>1055050</v>
      </c>
      <c r="F23" s="7" t="s">
        <v>5</v>
      </c>
      <c r="G23" s="5">
        <v>84404</v>
      </c>
      <c r="H23" s="5">
        <f t="shared" si="0"/>
        <v>1139454</v>
      </c>
      <c r="I23" s="2" t="s">
        <v>24</v>
      </c>
      <c r="J23" s="2" t="s">
        <v>23</v>
      </c>
      <c r="K23" t="s">
        <v>84</v>
      </c>
      <c r="L23" s="20">
        <v>45967</v>
      </c>
      <c r="M23" s="4">
        <v>45975</v>
      </c>
      <c r="N23" s="18">
        <f t="shared" si="1"/>
        <v>35</v>
      </c>
      <c r="O23" s="18">
        <f t="shared" si="2"/>
        <v>8</v>
      </c>
    </row>
    <row r="24" spans="1:15" hidden="1" x14ac:dyDescent="0.2">
      <c r="A24" s="6">
        <v>45940</v>
      </c>
      <c r="B24" s="11" t="s">
        <v>58</v>
      </c>
      <c r="C24" s="2" t="s">
        <v>13</v>
      </c>
      <c r="D24" s="2" t="s">
        <v>59</v>
      </c>
      <c r="E24" s="5">
        <v>1424325</v>
      </c>
      <c r="F24" s="7" t="s">
        <v>5</v>
      </c>
      <c r="G24" s="5">
        <v>113946</v>
      </c>
      <c r="H24" s="5">
        <f t="shared" si="0"/>
        <v>1538271</v>
      </c>
      <c r="I24" s="2" t="s">
        <v>24</v>
      </c>
      <c r="J24" s="2" t="s">
        <v>23</v>
      </c>
      <c r="K24" t="s">
        <v>84</v>
      </c>
      <c r="L24" s="20">
        <v>45967</v>
      </c>
      <c r="M24" s="4">
        <v>45975</v>
      </c>
      <c r="N24" s="18">
        <f t="shared" si="1"/>
        <v>35</v>
      </c>
      <c r="O24" s="18">
        <f t="shared" si="2"/>
        <v>8</v>
      </c>
    </row>
    <row r="25" spans="1:15" hidden="1" x14ac:dyDescent="0.2">
      <c r="A25" s="6">
        <v>45945</v>
      </c>
      <c r="B25" s="11" t="s">
        <v>60</v>
      </c>
      <c r="C25" s="2" t="s">
        <v>13</v>
      </c>
      <c r="D25" s="2" t="s">
        <v>61</v>
      </c>
      <c r="E25" s="5">
        <v>2905736</v>
      </c>
      <c r="F25" s="7" t="s">
        <v>5</v>
      </c>
      <c r="G25" s="5">
        <v>232459</v>
      </c>
      <c r="H25" s="5">
        <f t="shared" si="0"/>
        <v>3138195</v>
      </c>
      <c r="I25" s="2" t="s">
        <v>24</v>
      </c>
      <c r="J25" s="2" t="s">
        <v>23</v>
      </c>
      <c r="K25" t="s">
        <v>84</v>
      </c>
      <c r="L25" s="20">
        <v>45967</v>
      </c>
      <c r="M25" s="4">
        <v>45975</v>
      </c>
      <c r="N25" s="18">
        <f t="shared" si="1"/>
        <v>30</v>
      </c>
      <c r="O25" s="18">
        <f t="shared" si="2"/>
        <v>8</v>
      </c>
    </row>
    <row r="26" spans="1:15" hidden="1" x14ac:dyDescent="0.2">
      <c r="A26" s="6">
        <v>45945</v>
      </c>
      <c r="B26" s="11" t="s">
        <v>62</v>
      </c>
      <c r="C26" s="2" t="s">
        <v>13</v>
      </c>
      <c r="D26" s="2" t="s">
        <v>63</v>
      </c>
      <c r="E26" s="5">
        <v>2905736</v>
      </c>
      <c r="F26" s="7" t="s">
        <v>5</v>
      </c>
      <c r="G26" s="5">
        <v>232459</v>
      </c>
      <c r="H26" s="5">
        <f t="shared" si="0"/>
        <v>3138195</v>
      </c>
      <c r="I26" s="2" t="s">
        <v>24</v>
      </c>
      <c r="J26" s="2" t="s">
        <v>23</v>
      </c>
      <c r="K26" t="s">
        <v>84</v>
      </c>
      <c r="L26" s="20">
        <v>45967</v>
      </c>
      <c r="M26" s="4">
        <v>45975</v>
      </c>
      <c r="N26" s="18">
        <f t="shared" si="1"/>
        <v>30</v>
      </c>
      <c r="O26" s="18">
        <f t="shared" si="2"/>
        <v>8</v>
      </c>
    </row>
    <row r="27" spans="1:15" hidden="1" x14ac:dyDescent="0.2">
      <c r="A27" s="6">
        <v>45945</v>
      </c>
      <c r="B27" s="11" t="s">
        <v>64</v>
      </c>
      <c r="C27" s="2" t="s">
        <v>13</v>
      </c>
      <c r="D27" s="2" t="s">
        <v>65</v>
      </c>
      <c r="E27" s="5">
        <v>2905736</v>
      </c>
      <c r="F27" s="7" t="s">
        <v>5</v>
      </c>
      <c r="G27" s="5">
        <v>232459</v>
      </c>
      <c r="H27" s="5">
        <f t="shared" si="0"/>
        <v>3138195</v>
      </c>
      <c r="I27" s="2" t="s">
        <v>24</v>
      </c>
      <c r="J27" s="2" t="s">
        <v>23</v>
      </c>
      <c r="K27" t="s">
        <v>84</v>
      </c>
      <c r="L27" s="20">
        <v>45967</v>
      </c>
      <c r="M27" s="4">
        <v>45975</v>
      </c>
      <c r="N27" s="18">
        <f t="shared" si="1"/>
        <v>30</v>
      </c>
      <c r="O27" s="18">
        <f t="shared" si="2"/>
        <v>8</v>
      </c>
    </row>
    <row r="28" spans="1:15" hidden="1" x14ac:dyDescent="0.2">
      <c r="A28" s="6">
        <v>45945</v>
      </c>
      <c r="B28" s="11" t="s">
        <v>66</v>
      </c>
      <c r="C28" s="2" t="s">
        <v>13</v>
      </c>
      <c r="D28" s="2" t="s">
        <v>67</v>
      </c>
      <c r="E28" s="5">
        <v>2905736</v>
      </c>
      <c r="F28" s="7" t="s">
        <v>5</v>
      </c>
      <c r="G28" s="5">
        <v>232459</v>
      </c>
      <c r="H28" s="5">
        <f t="shared" si="0"/>
        <v>3138195</v>
      </c>
      <c r="I28" s="2" t="s">
        <v>24</v>
      </c>
      <c r="J28" s="2" t="s">
        <v>23</v>
      </c>
      <c r="K28" t="s">
        <v>84</v>
      </c>
      <c r="L28" s="20">
        <v>45967</v>
      </c>
      <c r="M28" s="4">
        <v>45975</v>
      </c>
      <c r="N28" s="18">
        <f t="shared" si="1"/>
        <v>30</v>
      </c>
      <c r="O28" s="18">
        <f t="shared" si="2"/>
        <v>8</v>
      </c>
    </row>
    <row r="29" spans="1:15" hidden="1" x14ac:dyDescent="0.2">
      <c r="A29" s="6">
        <v>45945</v>
      </c>
      <c r="B29" s="11" t="s">
        <v>68</v>
      </c>
      <c r="C29" s="2" t="s">
        <v>13</v>
      </c>
      <c r="D29" s="2" t="s">
        <v>69</v>
      </c>
      <c r="E29" s="5">
        <v>2905736</v>
      </c>
      <c r="F29" s="7" t="s">
        <v>5</v>
      </c>
      <c r="G29" s="5">
        <v>232459</v>
      </c>
      <c r="H29" s="5">
        <f t="shared" si="0"/>
        <v>3138195</v>
      </c>
      <c r="I29" s="2" t="s">
        <v>24</v>
      </c>
      <c r="J29" s="2" t="s">
        <v>23</v>
      </c>
      <c r="K29" t="s">
        <v>84</v>
      </c>
      <c r="L29" s="20">
        <v>45967</v>
      </c>
      <c r="M29" s="4">
        <v>45975</v>
      </c>
      <c r="N29" s="18">
        <f t="shared" si="1"/>
        <v>30</v>
      </c>
      <c r="O29" s="18">
        <f t="shared" si="2"/>
        <v>8</v>
      </c>
    </row>
    <row r="30" spans="1:15" hidden="1" x14ac:dyDescent="0.2">
      <c r="A30" s="6">
        <v>45945</v>
      </c>
      <c r="B30" s="11" t="s">
        <v>70</v>
      </c>
      <c r="C30" s="2" t="s">
        <v>13</v>
      </c>
      <c r="D30" s="2" t="s">
        <v>71</v>
      </c>
      <c r="E30" s="5">
        <v>2905736</v>
      </c>
      <c r="F30" s="7" t="s">
        <v>5</v>
      </c>
      <c r="G30" s="5">
        <v>232459</v>
      </c>
      <c r="H30" s="5">
        <f t="shared" si="0"/>
        <v>3138195</v>
      </c>
      <c r="I30" s="2" t="s">
        <v>24</v>
      </c>
      <c r="J30" s="2" t="s">
        <v>23</v>
      </c>
      <c r="K30" t="s">
        <v>84</v>
      </c>
      <c r="L30" s="20">
        <v>45967</v>
      </c>
      <c r="M30" s="4">
        <v>45975</v>
      </c>
      <c r="N30" s="18">
        <f t="shared" si="1"/>
        <v>30</v>
      </c>
      <c r="O30" s="18">
        <f t="shared" si="2"/>
        <v>8</v>
      </c>
    </row>
    <row r="31" spans="1:15" hidden="1" x14ac:dyDescent="0.2">
      <c r="A31" s="6">
        <v>45945</v>
      </c>
      <c r="B31" s="11" t="s">
        <v>72</v>
      </c>
      <c r="C31" s="2" t="s">
        <v>13</v>
      </c>
      <c r="D31" s="2" t="s">
        <v>73</v>
      </c>
      <c r="E31" s="5">
        <v>2905736</v>
      </c>
      <c r="F31" s="7" t="s">
        <v>5</v>
      </c>
      <c r="G31" s="5">
        <v>232459</v>
      </c>
      <c r="H31" s="5">
        <f t="shared" si="0"/>
        <v>3138195</v>
      </c>
      <c r="I31" s="2" t="s">
        <v>24</v>
      </c>
      <c r="J31" s="2" t="s">
        <v>23</v>
      </c>
      <c r="K31" t="s">
        <v>84</v>
      </c>
      <c r="L31" s="20">
        <v>45967</v>
      </c>
      <c r="M31" s="4">
        <v>45975</v>
      </c>
      <c r="N31" s="18">
        <f t="shared" si="1"/>
        <v>30</v>
      </c>
      <c r="O31" s="18">
        <f t="shared" si="2"/>
        <v>8</v>
      </c>
    </row>
    <row r="32" spans="1:15" hidden="1" x14ac:dyDescent="0.2">
      <c r="A32" s="6">
        <v>45955</v>
      </c>
      <c r="B32" s="11" t="s">
        <v>74</v>
      </c>
      <c r="C32" s="2" t="s">
        <v>13</v>
      </c>
      <c r="D32" s="2" t="s">
        <v>75</v>
      </c>
      <c r="E32" s="5">
        <v>552490</v>
      </c>
      <c r="F32" s="7" t="s">
        <v>5</v>
      </c>
      <c r="G32" s="5">
        <v>44199</v>
      </c>
      <c r="H32" s="5">
        <f t="shared" si="0"/>
        <v>596689</v>
      </c>
      <c r="I32" s="2" t="s">
        <v>24</v>
      </c>
      <c r="J32" s="2" t="s">
        <v>23</v>
      </c>
      <c r="K32" t="s">
        <v>84</v>
      </c>
      <c r="L32" s="20">
        <v>45967</v>
      </c>
      <c r="M32" s="4">
        <v>45975</v>
      </c>
      <c r="N32" s="18">
        <f t="shared" si="1"/>
        <v>20</v>
      </c>
      <c r="O32" s="18">
        <f t="shared" si="2"/>
        <v>8</v>
      </c>
    </row>
    <row r="33" spans="1:15" hidden="1" x14ac:dyDescent="0.2">
      <c r="A33" s="6">
        <v>45960</v>
      </c>
      <c r="B33" s="11" t="s">
        <v>76</v>
      </c>
      <c r="C33" s="2" t="s">
        <v>13</v>
      </c>
      <c r="D33" s="2" t="s">
        <v>77</v>
      </c>
      <c r="E33" s="5">
        <v>1042210</v>
      </c>
      <c r="F33" s="7" t="s">
        <v>5</v>
      </c>
      <c r="G33" s="5">
        <v>83377</v>
      </c>
      <c r="H33" s="5">
        <f t="shared" si="0"/>
        <v>1125587</v>
      </c>
      <c r="I33" s="2" t="s">
        <v>24</v>
      </c>
      <c r="J33" s="2" t="s">
        <v>23</v>
      </c>
      <c r="K33" t="s">
        <v>84</v>
      </c>
      <c r="L33" s="20">
        <v>45967</v>
      </c>
      <c r="M33" s="4">
        <v>45975</v>
      </c>
      <c r="N33" s="18">
        <f t="shared" si="1"/>
        <v>15</v>
      </c>
      <c r="O33" s="18">
        <f t="shared" si="2"/>
        <v>8</v>
      </c>
    </row>
    <row r="34" spans="1:15" hidden="1" x14ac:dyDescent="0.2">
      <c r="A34" s="6">
        <v>45964</v>
      </c>
      <c r="B34" s="11" t="s">
        <v>85</v>
      </c>
      <c r="C34" s="2" t="s">
        <v>13</v>
      </c>
      <c r="D34" s="2" t="s">
        <v>86</v>
      </c>
      <c r="E34" s="5">
        <v>1004890</v>
      </c>
      <c r="F34" s="7" t="s">
        <v>5</v>
      </c>
      <c r="G34" s="5">
        <v>80391</v>
      </c>
      <c r="H34" s="5">
        <f t="shared" si="0"/>
        <v>1085281</v>
      </c>
      <c r="I34" s="2" t="s">
        <v>24</v>
      </c>
      <c r="J34" s="2" t="s">
        <v>23</v>
      </c>
      <c r="K34" t="s">
        <v>125</v>
      </c>
      <c r="L34" s="20">
        <v>46013</v>
      </c>
      <c r="M34" s="4">
        <v>46029</v>
      </c>
      <c r="N34" s="18">
        <f t="shared" si="1"/>
        <v>65</v>
      </c>
      <c r="O34" s="18">
        <f t="shared" si="2"/>
        <v>16</v>
      </c>
    </row>
    <row r="35" spans="1:15" hidden="1" x14ac:dyDescent="0.2">
      <c r="A35" s="6">
        <v>45966</v>
      </c>
      <c r="B35" s="11" t="s">
        <v>87</v>
      </c>
      <c r="C35" s="2" t="s">
        <v>13</v>
      </c>
      <c r="D35" s="2" t="s">
        <v>88</v>
      </c>
      <c r="E35" s="5">
        <v>2011440</v>
      </c>
      <c r="F35" s="7" t="s">
        <v>5</v>
      </c>
      <c r="G35" s="5">
        <v>160915</v>
      </c>
      <c r="H35" s="5">
        <f t="shared" si="0"/>
        <v>2172355</v>
      </c>
      <c r="I35" s="2" t="s">
        <v>24</v>
      </c>
      <c r="J35" s="2" t="s">
        <v>23</v>
      </c>
      <c r="K35" t="s">
        <v>125</v>
      </c>
      <c r="L35" s="20">
        <v>46013</v>
      </c>
      <c r="M35" s="4">
        <v>46029</v>
      </c>
      <c r="N35" s="18">
        <f t="shared" si="1"/>
        <v>63</v>
      </c>
      <c r="O35" s="18">
        <f t="shared" si="2"/>
        <v>16</v>
      </c>
    </row>
    <row r="36" spans="1:15" hidden="1" x14ac:dyDescent="0.2">
      <c r="A36" s="6">
        <v>45967</v>
      </c>
      <c r="B36" s="11" t="s">
        <v>89</v>
      </c>
      <c r="C36" s="2" t="s">
        <v>13</v>
      </c>
      <c r="D36" s="2" t="s">
        <v>90</v>
      </c>
      <c r="E36" s="5">
        <v>2905736</v>
      </c>
      <c r="F36" s="7" t="s">
        <v>5</v>
      </c>
      <c r="G36" s="5">
        <v>232459</v>
      </c>
      <c r="H36" s="5">
        <f t="shared" si="0"/>
        <v>3138195</v>
      </c>
      <c r="I36" s="2" t="s">
        <v>24</v>
      </c>
      <c r="J36" s="2" t="s">
        <v>23</v>
      </c>
      <c r="K36" t="s">
        <v>125</v>
      </c>
      <c r="L36" s="20">
        <v>46013</v>
      </c>
      <c r="M36" s="4">
        <v>46029</v>
      </c>
      <c r="N36" s="18">
        <f t="shared" si="1"/>
        <v>62</v>
      </c>
      <c r="O36" s="18">
        <f t="shared" si="2"/>
        <v>16</v>
      </c>
    </row>
    <row r="37" spans="1:15" hidden="1" x14ac:dyDescent="0.2">
      <c r="A37" s="6">
        <v>45967</v>
      </c>
      <c r="B37" s="11" t="s">
        <v>91</v>
      </c>
      <c r="C37" s="2" t="s">
        <v>13</v>
      </c>
      <c r="D37" s="2" t="s">
        <v>92</v>
      </c>
      <c r="E37" s="5">
        <v>2905736</v>
      </c>
      <c r="F37" s="7" t="s">
        <v>5</v>
      </c>
      <c r="G37" s="5">
        <v>232459</v>
      </c>
      <c r="H37" s="5">
        <f t="shared" si="0"/>
        <v>3138195</v>
      </c>
      <c r="I37" s="2" t="s">
        <v>24</v>
      </c>
      <c r="J37" s="2" t="s">
        <v>23</v>
      </c>
      <c r="K37" t="s">
        <v>125</v>
      </c>
      <c r="L37" s="20">
        <v>46013</v>
      </c>
      <c r="M37" s="4">
        <v>46029</v>
      </c>
      <c r="N37" s="18">
        <f t="shared" si="1"/>
        <v>62</v>
      </c>
      <c r="O37" s="18">
        <f t="shared" si="2"/>
        <v>16</v>
      </c>
    </row>
    <row r="38" spans="1:15" hidden="1" x14ac:dyDescent="0.2">
      <c r="A38" s="6">
        <v>45971</v>
      </c>
      <c r="B38" s="11" t="s">
        <v>93</v>
      </c>
      <c r="C38" s="2" t="s">
        <v>13</v>
      </c>
      <c r="D38" s="2" t="s">
        <v>94</v>
      </c>
      <c r="E38" s="5">
        <v>2905736</v>
      </c>
      <c r="F38" s="7" t="s">
        <v>5</v>
      </c>
      <c r="G38" s="5">
        <v>232459</v>
      </c>
      <c r="H38" s="5">
        <f t="shared" si="0"/>
        <v>3138195</v>
      </c>
      <c r="I38" s="2" t="s">
        <v>24</v>
      </c>
      <c r="J38" s="2" t="s">
        <v>23</v>
      </c>
      <c r="K38" t="s">
        <v>125</v>
      </c>
      <c r="L38" s="20">
        <v>46013</v>
      </c>
      <c r="M38" s="4">
        <v>46029</v>
      </c>
      <c r="N38" s="18">
        <f t="shared" si="1"/>
        <v>58</v>
      </c>
      <c r="O38" s="18">
        <f t="shared" si="2"/>
        <v>16</v>
      </c>
    </row>
    <row r="39" spans="1:15" hidden="1" x14ac:dyDescent="0.2">
      <c r="A39" s="6">
        <v>45981</v>
      </c>
      <c r="B39" s="11" t="s">
        <v>95</v>
      </c>
      <c r="C39" s="2" t="s">
        <v>13</v>
      </c>
      <c r="D39" s="2" t="s">
        <v>96</v>
      </c>
      <c r="E39" s="5">
        <v>1342087</v>
      </c>
      <c r="F39" s="7" t="s">
        <v>5</v>
      </c>
      <c r="G39" s="5">
        <v>107367</v>
      </c>
      <c r="H39" s="5">
        <f t="shared" si="0"/>
        <v>1449454</v>
      </c>
      <c r="I39" s="2" t="s">
        <v>24</v>
      </c>
      <c r="J39" s="2" t="s">
        <v>23</v>
      </c>
      <c r="K39" t="s">
        <v>125</v>
      </c>
      <c r="L39" s="20">
        <v>46013</v>
      </c>
      <c r="M39" s="4">
        <v>46029</v>
      </c>
      <c r="N39" s="18">
        <f t="shared" si="1"/>
        <v>48</v>
      </c>
      <c r="O39" s="18">
        <f t="shared" si="2"/>
        <v>16</v>
      </c>
    </row>
    <row r="40" spans="1:15" hidden="1" x14ac:dyDescent="0.2">
      <c r="A40" s="6">
        <v>45982</v>
      </c>
      <c r="B40" s="11" t="s">
        <v>97</v>
      </c>
      <c r="C40" s="2" t="s">
        <v>13</v>
      </c>
      <c r="D40" s="2" t="s">
        <v>98</v>
      </c>
      <c r="E40" s="5">
        <v>1328015</v>
      </c>
      <c r="F40" s="7" t="s">
        <v>5</v>
      </c>
      <c r="G40" s="5">
        <v>106241</v>
      </c>
      <c r="H40" s="5">
        <f t="shared" si="0"/>
        <v>1434256</v>
      </c>
      <c r="I40" s="2" t="s">
        <v>24</v>
      </c>
      <c r="J40" s="2" t="s">
        <v>23</v>
      </c>
      <c r="K40" t="s">
        <v>125</v>
      </c>
      <c r="L40" s="20">
        <v>46013</v>
      </c>
      <c r="M40" s="4">
        <v>46029</v>
      </c>
      <c r="N40" s="18">
        <f t="shared" si="1"/>
        <v>47</v>
      </c>
      <c r="O40" s="18">
        <f t="shared" si="2"/>
        <v>16</v>
      </c>
    </row>
    <row r="41" spans="1:15" hidden="1" x14ac:dyDescent="0.2">
      <c r="A41" s="6">
        <v>45992</v>
      </c>
      <c r="B41" s="11" t="s">
        <v>99</v>
      </c>
      <c r="C41" s="2" t="s">
        <v>13</v>
      </c>
      <c r="D41" s="2" t="s">
        <v>100</v>
      </c>
      <c r="E41" s="5">
        <v>697590</v>
      </c>
      <c r="F41" s="7" t="s">
        <v>5</v>
      </c>
      <c r="G41" s="5">
        <v>55807</v>
      </c>
      <c r="H41" s="5">
        <f t="shared" si="0"/>
        <v>753397</v>
      </c>
      <c r="I41" s="2" t="s">
        <v>24</v>
      </c>
      <c r="J41" s="2" t="s">
        <v>23</v>
      </c>
      <c r="K41" t="s">
        <v>143</v>
      </c>
      <c r="L41" s="20">
        <v>46013</v>
      </c>
      <c r="M41" s="4">
        <v>46038</v>
      </c>
      <c r="N41" s="18">
        <f t="shared" si="1"/>
        <v>46</v>
      </c>
      <c r="O41" s="18">
        <f t="shared" si="2"/>
        <v>25</v>
      </c>
    </row>
    <row r="42" spans="1:15" hidden="1" x14ac:dyDescent="0.2">
      <c r="A42" s="6">
        <v>45993</v>
      </c>
      <c r="B42" s="11" t="s">
        <v>101</v>
      </c>
      <c r="C42" s="2" t="s">
        <v>13</v>
      </c>
      <c r="D42" s="2" t="s">
        <v>102</v>
      </c>
      <c r="E42" s="5">
        <v>1360238</v>
      </c>
      <c r="F42" s="7" t="s">
        <v>5</v>
      </c>
      <c r="G42" s="5">
        <v>108819</v>
      </c>
      <c r="H42" s="5">
        <f t="shared" si="0"/>
        <v>1469057</v>
      </c>
      <c r="I42" s="2" t="s">
        <v>24</v>
      </c>
      <c r="J42" s="2" t="s">
        <v>23</v>
      </c>
      <c r="K42" t="s">
        <v>143</v>
      </c>
      <c r="L42" s="20">
        <v>46013</v>
      </c>
      <c r="M42" s="4">
        <v>46038</v>
      </c>
      <c r="N42" s="18">
        <f t="shared" si="1"/>
        <v>45</v>
      </c>
      <c r="O42" s="18">
        <f t="shared" si="2"/>
        <v>25</v>
      </c>
    </row>
    <row r="43" spans="1:15" hidden="1" x14ac:dyDescent="0.2">
      <c r="A43" s="6">
        <v>45995</v>
      </c>
      <c r="B43" s="11" t="s">
        <v>103</v>
      </c>
      <c r="C43" s="2" t="s">
        <v>13</v>
      </c>
      <c r="D43" s="2" t="s">
        <v>104</v>
      </c>
      <c r="E43" s="5">
        <v>1001780</v>
      </c>
      <c r="F43" s="7" t="s">
        <v>5</v>
      </c>
      <c r="G43" s="5">
        <v>80142</v>
      </c>
      <c r="H43" s="5">
        <f t="shared" si="0"/>
        <v>1081922</v>
      </c>
      <c r="I43" s="2" t="s">
        <v>24</v>
      </c>
      <c r="J43" s="2" t="s">
        <v>23</v>
      </c>
      <c r="K43" t="s">
        <v>143</v>
      </c>
      <c r="L43" s="20">
        <v>46013</v>
      </c>
      <c r="M43" s="4">
        <v>46038</v>
      </c>
      <c r="N43" s="18">
        <f t="shared" si="1"/>
        <v>43</v>
      </c>
      <c r="O43" s="18">
        <f t="shared" si="2"/>
        <v>25</v>
      </c>
    </row>
    <row r="44" spans="1:15" hidden="1" x14ac:dyDescent="0.2">
      <c r="A44" s="6">
        <v>45997</v>
      </c>
      <c r="B44" s="11" t="s">
        <v>105</v>
      </c>
      <c r="C44" s="2" t="s">
        <v>13</v>
      </c>
      <c r="D44" s="2" t="s">
        <v>106</v>
      </c>
      <c r="E44" s="5">
        <v>1590838</v>
      </c>
      <c r="F44" s="7" t="s">
        <v>5</v>
      </c>
      <c r="G44" s="5">
        <v>127267</v>
      </c>
      <c r="H44" s="5">
        <f t="shared" si="0"/>
        <v>1718105</v>
      </c>
      <c r="I44" s="2" t="s">
        <v>24</v>
      </c>
      <c r="J44" s="2" t="s">
        <v>23</v>
      </c>
      <c r="K44" t="s">
        <v>143</v>
      </c>
      <c r="L44" s="20">
        <v>46013</v>
      </c>
      <c r="M44" s="4">
        <v>46038</v>
      </c>
      <c r="N44" s="18">
        <f t="shared" si="1"/>
        <v>41</v>
      </c>
      <c r="O44" s="18">
        <f t="shared" si="2"/>
        <v>25</v>
      </c>
    </row>
    <row r="45" spans="1:15" hidden="1" x14ac:dyDescent="0.2">
      <c r="A45" s="6">
        <v>46003</v>
      </c>
      <c r="B45" s="11" t="s">
        <v>107</v>
      </c>
      <c r="C45" s="2" t="s">
        <v>13</v>
      </c>
      <c r="D45" s="2" t="s">
        <v>108</v>
      </c>
      <c r="E45" s="5">
        <v>1747914</v>
      </c>
      <c r="F45" s="7" t="s">
        <v>5</v>
      </c>
      <c r="G45" s="5">
        <v>139833</v>
      </c>
      <c r="H45" s="5">
        <f t="shared" si="0"/>
        <v>1887747</v>
      </c>
      <c r="I45" s="2" t="s">
        <v>24</v>
      </c>
      <c r="J45" s="2" t="s">
        <v>23</v>
      </c>
      <c r="K45" t="s">
        <v>143</v>
      </c>
      <c r="L45" s="20">
        <v>46013</v>
      </c>
      <c r="M45" s="4">
        <v>46038</v>
      </c>
      <c r="N45" s="18">
        <f t="shared" si="1"/>
        <v>35</v>
      </c>
      <c r="O45" s="18">
        <f t="shared" si="2"/>
        <v>25</v>
      </c>
    </row>
    <row r="46" spans="1:15" hidden="1" x14ac:dyDescent="0.2">
      <c r="A46" s="6">
        <v>46006</v>
      </c>
      <c r="B46" s="2" t="s">
        <v>109</v>
      </c>
      <c r="C46" s="2" t="s">
        <v>13</v>
      </c>
      <c r="D46" s="2" t="s">
        <v>123</v>
      </c>
      <c r="E46" s="5">
        <v>580983</v>
      </c>
      <c r="F46" s="7" t="s">
        <v>5</v>
      </c>
      <c r="G46" s="5">
        <v>46479</v>
      </c>
      <c r="H46" s="5">
        <v>627462</v>
      </c>
      <c r="I46" s="2" t="s">
        <v>24</v>
      </c>
      <c r="J46" s="2" t="s">
        <v>23</v>
      </c>
      <c r="K46" t="s">
        <v>139</v>
      </c>
      <c r="L46" s="20">
        <v>46036</v>
      </c>
      <c r="M46" s="4">
        <v>46043</v>
      </c>
      <c r="N46" s="18">
        <f t="shared" si="1"/>
        <v>37</v>
      </c>
      <c r="O46" s="18">
        <f t="shared" si="2"/>
        <v>7</v>
      </c>
    </row>
    <row r="47" spans="1:15" hidden="1" x14ac:dyDescent="0.2">
      <c r="A47" s="6">
        <v>46010</v>
      </c>
      <c r="B47" s="2" t="s">
        <v>110</v>
      </c>
      <c r="C47" s="2" t="s">
        <v>13</v>
      </c>
      <c r="D47" s="2" t="s">
        <v>124</v>
      </c>
      <c r="E47" s="5">
        <v>1925710</v>
      </c>
      <c r="F47" s="7" t="s">
        <v>5</v>
      </c>
      <c r="G47" s="5">
        <v>154057</v>
      </c>
      <c r="H47" s="5">
        <v>2079767</v>
      </c>
      <c r="I47" s="2" t="s">
        <v>24</v>
      </c>
      <c r="J47" s="2" t="s">
        <v>23</v>
      </c>
      <c r="K47" t="s">
        <v>139</v>
      </c>
      <c r="L47" s="20">
        <v>46036</v>
      </c>
      <c r="M47" s="4">
        <v>46043</v>
      </c>
      <c r="N47" s="18">
        <f t="shared" si="1"/>
        <v>33</v>
      </c>
      <c r="O47" s="18">
        <f t="shared" si="2"/>
        <v>7</v>
      </c>
    </row>
    <row r="48" spans="1:15" hidden="1" x14ac:dyDescent="0.2">
      <c r="A48" s="6">
        <v>46013</v>
      </c>
      <c r="B48" s="2" t="s">
        <v>111</v>
      </c>
      <c r="C48" s="2" t="s">
        <v>13</v>
      </c>
      <c r="D48" s="2" t="s">
        <v>116</v>
      </c>
      <c r="E48" s="5">
        <v>528500</v>
      </c>
      <c r="F48" s="7" t="s">
        <v>5</v>
      </c>
      <c r="G48" s="5">
        <v>42280</v>
      </c>
      <c r="H48" s="5">
        <v>570780</v>
      </c>
      <c r="I48" s="2" t="s">
        <v>24</v>
      </c>
      <c r="J48" s="2" t="s">
        <v>23</v>
      </c>
      <c r="K48" t="s">
        <v>139</v>
      </c>
      <c r="L48" s="20">
        <v>46036</v>
      </c>
      <c r="M48" s="4">
        <v>46043</v>
      </c>
      <c r="N48" s="18">
        <f t="shared" si="1"/>
        <v>30</v>
      </c>
      <c r="O48" s="18">
        <f t="shared" si="2"/>
        <v>7</v>
      </c>
    </row>
    <row r="49" spans="1:15" hidden="1" x14ac:dyDescent="0.2">
      <c r="A49" s="6">
        <v>46015</v>
      </c>
      <c r="B49" s="2" t="s">
        <v>112</v>
      </c>
      <c r="C49" s="2" t="s">
        <v>13</v>
      </c>
      <c r="D49" s="2" t="s">
        <v>122</v>
      </c>
      <c r="E49" s="5">
        <v>1000198</v>
      </c>
      <c r="F49" s="7" t="s">
        <v>5</v>
      </c>
      <c r="G49" s="5">
        <v>80016</v>
      </c>
      <c r="H49" s="5">
        <v>1080214</v>
      </c>
      <c r="I49" s="2" t="s">
        <v>24</v>
      </c>
      <c r="J49" s="2" t="s">
        <v>23</v>
      </c>
      <c r="K49" t="s">
        <v>139</v>
      </c>
      <c r="L49" s="20">
        <v>46036</v>
      </c>
      <c r="M49" s="4">
        <v>46043</v>
      </c>
      <c r="N49" s="18">
        <f t="shared" si="1"/>
        <v>28</v>
      </c>
      <c r="O49" s="18">
        <f t="shared" si="2"/>
        <v>7</v>
      </c>
    </row>
    <row r="50" spans="1:15" hidden="1" x14ac:dyDescent="0.2">
      <c r="A50" s="6">
        <v>46016</v>
      </c>
      <c r="B50" s="2" t="s">
        <v>113</v>
      </c>
      <c r="C50" s="2" t="s">
        <v>13</v>
      </c>
      <c r="D50" s="2" t="s">
        <v>120</v>
      </c>
      <c r="E50" s="5">
        <v>1284060</v>
      </c>
      <c r="F50" s="7" t="s">
        <v>5</v>
      </c>
      <c r="G50" s="5">
        <v>102725</v>
      </c>
      <c r="H50" s="5">
        <v>1386785</v>
      </c>
      <c r="I50" s="2" t="s">
        <v>24</v>
      </c>
      <c r="J50" s="2" t="s">
        <v>23</v>
      </c>
      <c r="K50" t="s">
        <v>139</v>
      </c>
      <c r="L50" s="20">
        <v>46036</v>
      </c>
      <c r="M50" s="4">
        <v>46043</v>
      </c>
      <c r="N50" s="18">
        <f t="shared" si="1"/>
        <v>27</v>
      </c>
      <c r="O50" s="18">
        <f t="shared" si="2"/>
        <v>7</v>
      </c>
    </row>
    <row r="51" spans="1:15" hidden="1" x14ac:dyDescent="0.2">
      <c r="A51" s="6">
        <v>46016</v>
      </c>
      <c r="B51" s="2" t="s">
        <v>114</v>
      </c>
      <c r="C51" s="2" t="s">
        <v>13</v>
      </c>
      <c r="D51" s="2" t="s">
        <v>119</v>
      </c>
      <c r="E51" s="5">
        <v>306940</v>
      </c>
      <c r="F51" s="7" t="s">
        <v>5</v>
      </c>
      <c r="G51" s="5">
        <v>24555</v>
      </c>
      <c r="H51" s="5">
        <v>331495</v>
      </c>
      <c r="I51" s="2" t="s">
        <v>24</v>
      </c>
      <c r="J51" s="2" t="s">
        <v>23</v>
      </c>
      <c r="K51" t="s">
        <v>139</v>
      </c>
      <c r="L51" s="20">
        <v>46036</v>
      </c>
      <c r="M51" s="4">
        <v>46043</v>
      </c>
      <c r="N51" s="18">
        <f t="shared" si="1"/>
        <v>27</v>
      </c>
      <c r="O51" s="18">
        <f t="shared" si="2"/>
        <v>7</v>
      </c>
    </row>
    <row r="52" spans="1:15" hidden="1" x14ac:dyDescent="0.2">
      <c r="A52" s="6">
        <v>46017</v>
      </c>
      <c r="B52" s="2" t="s">
        <v>115</v>
      </c>
      <c r="C52" s="2" t="s">
        <v>13</v>
      </c>
      <c r="D52" s="2" t="s">
        <v>121</v>
      </c>
      <c r="E52" s="5">
        <v>1212924</v>
      </c>
      <c r="F52" s="7" t="s">
        <v>5</v>
      </c>
      <c r="G52" s="5">
        <v>97034</v>
      </c>
      <c r="H52" s="5">
        <v>1309958</v>
      </c>
      <c r="I52" s="2" t="s">
        <v>24</v>
      </c>
      <c r="J52" s="2" t="s">
        <v>23</v>
      </c>
      <c r="K52" t="s">
        <v>139</v>
      </c>
      <c r="L52" s="20">
        <v>46036</v>
      </c>
      <c r="M52" s="4">
        <v>46043</v>
      </c>
      <c r="N52" s="18">
        <f t="shared" si="1"/>
        <v>26</v>
      </c>
      <c r="O52" s="18">
        <f t="shared" si="2"/>
        <v>7</v>
      </c>
    </row>
    <row r="53" spans="1:15" hidden="1" x14ac:dyDescent="0.2">
      <c r="A53" s="6">
        <v>46021</v>
      </c>
      <c r="B53" s="2" t="s">
        <v>117</v>
      </c>
      <c r="C53" s="2" t="s">
        <v>13</v>
      </c>
      <c r="D53" s="2" t="s">
        <v>118</v>
      </c>
      <c r="E53" s="5">
        <v>306940</v>
      </c>
      <c r="F53" s="7" t="s">
        <v>5</v>
      </c>
      <c r="G53" s="5">
        <v>24555</v>
      </c>
      <c r="H53" s="5">
        <v>331495</v>
      </c>
      <c r="I53" s="2" t="s">
        <v>24</v>
      </c>
      <c r="J53" s="2" t="s">
        <v>23</v>
      </c>
      <c r="K53" t="s">
        <v>139</v>
      </c>
      <c r="L53" s="20">
        <v>46036</v>
      </c>
      <c r="M53" s="4">
        <v>46043</v>
      </c>
      <c r="N53" s="18">
        <f t="shared" si="1"/>
        <v>22</v>
      </c>
      <c r="O53" s="18">
        <f t="shared" si="2"/>
        <v>7</v>
      </c>
    </row>
    <row r="54" spans="1:15" hidden="1" x14ac:dyDescent="0.2">
      <c r="A54" s="6">
        <v>46022</v>
      </c>
      <c r="B54" s="17" t="s">
        <v>141</v>
      </c>
      <c r="C54" s="2" t="s">
        <v>140</v>
      </c>
      <c r="D54" s="2" t="s">
        <v>142</v>
      </c>
      <c r="E54" s="5">
        <v>-4697162</v>
      </c>
      <c r="F54" s="7" t="s">
        <v>5</v>
      </c>
      <c r="G54" s="5">
        <v>-375773</v>
      </c>
      <c r="H54" s="5">
        <f>+E54+G54</f>
        <v>-5072935</v>
      </c>
      <c r="I54" s="2" t="s">
        <v>24</v>
      </c>
      <c r="J54" s="2" t="s">
        <v>23</v>
      </c>
      <c r="K54" t="s">
        <v>143</v>
      </c>
      <c r="L54" s="20">
        <v>46013</v>
      </c>
      <c r="M54" s="4">
        <v>46038</v>
      </c>
      <c r="N54" s="18">
        <f t="shared" si="1"/>
        <v>16</v>
      </c>
      <c r="O54" s="18">
        <f t="shared" si="2"/>
        <v>25</v>
      </c>
    </row>
    <row r="55" spans="1:15" hidden="1" x14ac:dyDescent="0.2">
      <c r="A55" s="14">
        <v>46025</v>
      </c>
      <c r="B55" s="15" t="s">
        <v>126</v>
      </c>
      <c r="C55" s="15" t="s">
        <v>132</v>
      </c>
      <c r="D55" s="15" t="s">
        <v>133</v>
      </c>
      <c r="E55" s="16">
        <v>1380575</v>
      </c>
      <c r="F55" s="7" t="s">
        <v>5</v>
      </c>
      <c r="G55" s="16">
        <v>110446</v>
      </c>
      <c r="H55" s="5">
        <f>+E55+G55</f>
        <v>1491021</v>
      </c>
      <c r="I55" s="2" t="s">
        <v>24</v>
      </c>
      <c r="J55" s="2" t="s">
        <v>23</v>
      </c>
      <c r="K55" t="s">
        <v>144</v>
      </c>
      <c r="L55" s="20">
        <v>46057</v>
      </c>
      <c r="M55" s="4">
        <v>46064</v>
      </c>
      <c r="N55" s="18">
        <f t="shared" si="1"/>
        <v>39</v>
      </c>
      <c r="O55" s="18">
        <f t="shared" si="2"/>
        <v>7</v>
      </c>
    </row>
    <row r="56" spans="1:15" hidden="1" x14ac:dyDescent="0.2">
      <c r="A56" s="14">
        <v>46032</v>
      </c>
      <c r="B56" s="15" t="s">
        <v>127</v>
      </c>
      <c r="C56" s="15" t="s">
        <v>132</v>
      </c>
      <c r="D56" s="15" t="s">
        <v>134</v>
      </c>
      <c r="E56" s="16">
        <v>1046377</v>
      </c>
      <c r="F56" s="7" t="s">
        <v>5</v>
      </c>
      <c r="G56" s="16">
        <v>83710</v>
      </c>
      <c r="H56" s="5">
        <f t="shared" ref="H56:H64" si="3">+E56+G56</f>
        <v>1130087</v>
      </c>
      <c r="I56" s="2" t="s">
        <v>24</v>
      </c>
      <c r="J56" s="2" t="s">
        <v>23</v>
      </c>
      <c r="K56" t="s">
        <v>144</v>
      </c>
      <c r="L56" s="20">
        <v>46057</v>
      </c>
      <c r="M56" s="4">
        <v>46064</v>
      </c>
      <c r="N56" s="18">
        <f t="shared" si="1"/>
        <v>32</v>
      </c>
      <c r="O56" s="18">
        <f t="shared" si="2"/>
        <v>7</v>
      </c>
    </row>
    <row r="57" spans="1:15" hidden="1" x14ac:dyDescent="0.2">
      <c r="A57" s="14">
        <v>46039</v>
      </c>
      <c r="B57" s="15" t="s">
        <v>128</v>
      </c>
      <c r="C57" s="15" t="s">
        <v>132</v>
      </c>
      <c r="D57" s="15" t="s">
        <v>138</v>
      </c>
      <c r="E57" s="16">
        <v>1073635</v>
      </c>
      <c r="F57" s="7" t="s">
        <v>5</v>
      </c>
      <c r="G57" s="16">
        <v>85891</v>
      </c>
      <c r="H57" s="5">
        <f t="shared" si="3"/>
        <v>1159526</v>
      </c>
      <c r="I57" s="2" t="s">
        <v>24</v>
      </c>
      <c r="J57" s="2" t="s">
        <v>23</v>
      </c>
      <c r="K57" t="s">
        <v>144</v>
      </c>
      <c r="L57" s="20">
        <v>46057</v>
      </c>
      <c r="M57" s="4">
        <v>46064</v>
      </c>
      <c r="N57" s="18">
        <f t="shared" si="1"/>
        <v>25</v>
      </c>
      <c r="O57" s="18">
        <f t="shared" si="2"/>
        <v>7</v>
      </c>
    </row>
    <row r="58" spans="1:15" ht="14.25" hidden="1" customHeight="1" x14ac:dyDescent="0.2">
      <c r="A58" s="14">
        <v>46044</v>
      </c>
      <c r="B58" s="15" t="s">
        <v>129</v>
      </c>
      <c r="C58" s="15" t="s">
        <v>132</v>
      </c>
      <c r="D58" s="15" t="s">
        <v>135</v>
      </c>
      <c r="E58" s="16">
        <v>553900</v>
      </c>
      <c r="F58" s="7" t="s">
        <v>5</v>
      </c>
      <c r="G58" s="16">
        <v>44312</v>
      </c>
      <c r="H58" s="5">
        <f t="shared" si="3"/>
        <v>598212</v>
      </c>
      <c r="I58" s="2" t="s">
        <v>24</v>
      </c>
      <c r="J58" s="2" t="s">
        <v>23</v>
      </c>
      <c r="K58" t="s">
        <v>144</v>
      </c>
      <c r="L58" s="20">
        <v>46057</v>
      </c>
      <c r="M58" s="4">
        <v>46064</v>
      </c>
      <c r="N58" s="18">
        <f t="shared" si="1"/>
        <v>20</v>
      </c>
      <c r="O58" s="18">
        <f t="shared" si="2"/>
        <v>7</v>
      </c>
    </row>
    <row r="59" spans="1:15" ht="14.25" hidden="1" customHeight="1" x14ac:dyDescent="0.2">
      <c r="A59" s="14">
        <v>46048</v>
      </c>
      <c r="B59" s="15" t="s">
        <v>130</v>
      </c>
      <c r="C59" s="15" t="s">
        <v>132</v>
      </c>
      <c r="D59" s="15" t="s">
        <v>136</v>
      </c>
      <c r="E59" s="16">
        <v>558072</v>
      </c>
      <c r="F59" s="7" t="s">
        <v>5</v>
      </c>
      <c r="G59" s="16">
        <v>44646</v>
      </c>
      <c r="H59" s="5">
        <f t="shared" si="3"/>
        <v>602718</v>
      </c>
      <c r="I59" s="2" t="s">
        <v>24</v>
      </c>
      <c r="J59" s="2" t="s">
        <v>23</v>
      </c>
      <c r="K59" t="s">
        <v>144</v>
      </c>
      <c r="L59" s="20">
        <v>46057</v>
      </c>
      <c r="M59" s="4">
        <v>46064</v>
      </c>
      <c r="N59" s="18">
        <f t="shared" si="1"/>
        <v>16</v>
      </c>
      <c r="O59" s="18">
        <f t="shared" si="2"/>
        <v>7</v>
      </c>
    </row>
    <row r="60" spans="1:15" ht="14.25" hidden="1" customHeight="1" x14ac:dyDescent="0.2">
      <c r="A60" s="14">
        <v>46051</v>
      </c>
      <c r="B60" s="15" t="s">
        <v>131</v>
      </c>
      <c r="C60" s="15" t="s">
        <v>132</v>
      </c>
      <c r="D60" s="15" t="s">
        <v>137</v>
      </c>
      <c r="E60" s="16">
        <v>1414390</v>
      </c>
      <c r="F60" s="7" t="s">
        <v>5</v>
      </c>
      <c r="G60" s="16">
        <v>113151</v>
      </c>
      <c r="H60" s="5">
        <f t="shared" si="3"/>
        <v>1527541</v>
      </c>
      <c r="I60" s="2" t="s">
        <v>24</v>
      </c>
      <c r="J60" s="2" t="s">
        <v>23</v>
      </c>
      <c r="K60" t="s">
        <v>144</v>
      </c>
      <c r="L60" s="20">
        <v>46057</v>
      </c>
      <c r="M60" s="4">
        <v>46064</v>
      </c>
      <c r="N60" s="18">
        <f t="shared" si="1"/>
        <v>13</v>
      </c>
      <c r="O60" s="18">
        <f t="shared" si="2"/>
        <v>7</v>
      </c>
    </row>
    <row r="61" spans="1:15" ht="14.25" hidden="1" customHeight="1" x14ac:dyDescent="0.2">
      <c r="A61" s="14">
        <v>46054</v>
      </c>
      <c r="B61" s="15" t="s">
        <v>147</v>
      </c>
      <c r="C61" s="15" t="s">
        <v>132</v>
      </c>
      <c r="D61" s="15" t="s">
        <v>151</v>
      </c>
      <c r="E61" s="16">
        <v>1950506</v>
      </c>
      <c r="F61" s="7" t="s">
        <v>5</v>
      </c>
      <c r="G61" s="16">
        <v>156040</v>
      </c>
      <c r="H61" s="5">
        <f t="shared" si="3"/>
        <v>2106546</v>
      </c>
      <c r="I61" s="2" t="s">
        <v>24</v>
      </c>
      <c r="J61" s="2" t="s">
        <v>23</v>
      </c>
      <c r="K61" t="s">
        <v>155</v>
      </c>
    </row>
    <row r="62" spans="1:15" ht="14.25" hidden="1" customHeight="1" x14ac:dyDescent="0.2">
      <c r="A62" s="14">
        <v>46057</v>
      </c>
      <c r="B62" s="15" t="s">
        <v>148</v>
      </c>
      <c r="C62" s="15" t="s">
        <v>132</v>
      </c>
      <c r="D62" s="15" t="s">
        <v>152</v>
      </c>
      <c r="E62" s="16">
        <v>697590</v>
      </c>
      <c r="F62" s="7" t="s">
        <v>5</v>
      </c>
      <c r="G62" s="16">
        <v>55807</v>
      </c>
      <c r="H62" s="5">
        <f t="shared" si="3"/>
        <v>753397</v>
      </c>
      <c r="I62" s="2" t="s">
        <v>24</v>
      </c>
      <c r="J62" s="2" t="s">
        <v>23</v>
      </c>
      <c r="K62" t="s">
        <v>156</v>
      </c>
      <c r="L62" s="20">
        <v>46086</v>
      </c>
    </row>
    <row r="63" spans="1:15" ht="14.25" hidden="1" customHeight="1" x14ac:dyDescent="0.2">
      <c r="A63" s="14">
        <v>46060</v>
      </c>
      <c r="B63" s="15" t="s">
        <v>149</v>
      </c>
      <c r="C63" s="15" t="s">
        <v>132</v>
      </c>
      <c r="D63" s="15" t="s">
        <v>153</v>
      </c>
      <c r="E63" s="16">
        <v>1203930</v>
      </c>
      <c r="F63" s="7" t="s">
        <v>5</v>
      </c>
      <c r="G63" s="16">
        <v>96314</v>
      </c>
      <c r="H63" s="5">
        <f t="shared" si="3"/>
        <v>1300244</v>
      </c>
      <c r="I63" s="2" t="s">
        <v>24</v>
      </c>
      <c r="J63" s="2" t="s">
        <v>23</v>
      </c>
      <c r="K63" t="s">
        <v>156</v>
      </c>
      <c r="L63" s="20">
        <v>46086</v>
      </c>
    </row>
    <row r="64" spans="1:15" ht="14.25" hidden="1" customHeight="1" x14ac:dyDescent="0.2">
      <c r="A64" s="14">
        <v>46065</v>
      </c>
      <c r="B64" s="15" t="s">
        <v>150</v>
      </c>
      <c r="C64" s="15" t="s">
        <v>132</v>
      </c>
      <c r="D64" s="15" t="s">
        <v>154</v>
      </c>
      <c r="E64" s="16">
        <v>664680</v>
      </c>
      <c r="F64" s="7" t="s">
        <v>5</v>
      </c>
      <c r="G64" s="16">
        <v>53174</v>
      </c>
      <c r="H64" s="5">
        <f t="shared" si="3"/>
        <v>717854</v>
      </c>
      <c r="I64" s="2" t="s">
        <v>24</v>
      </c>
      <c r="J64" s="2" t="s">
        <v>23</v>
      </c>
      <c r="K64" t="s">
        <v>156</v>
      </c>
      <c r="L64" s="20">
        <v>46086</v>
      </c>
    </row>
    <row r="65" spans="1:12" ht="14.25" customHeight="1" x14ac:dyDescent="0.2">
      <c r="A65" s="14">
        <v>46083</v>
      </c>
      <c r="B65" s="15" t="s">
        <v>157</v>
      </c>
      <c r="C65" s="15" t="s">
        <v>132</v>
      </c>
      <c r="D65" s="15" t="s">
        <v>176</v>
      </c>
      <c r="E65" s="16">
        <v>1174330</v>
      </c>
      <c r="F65" s="7" t="s">
        <v>5</v>
      </c>
      <c r="G65" s="16">
        <v>93946</v>
      </c>
      <c r="H65" s="5">
        <f t="shared" ref="H65:H83" si="4">+E65+G65</f>
        <v>1268276</v>
      </c>
      <c r="I65" s="2" t="s">
        <v>24</v>
      </c>
      <c r="J65" s="2" t="s">
        <v>23</v>
      </c>
      <c r="L65" s="20">
        <v>46102</v>
      </c>
    </row>
    <row r="66" spans="1:12" ht="14.25" customHeight="1" x14ac:dyDescent="0.2">
      <c r="A66" s="14">
        <v>46091</v>
      </c>
      <c r="B66" s="15" t="s">
        <v>159</v>
      </c>
      <c r="C66" s="15" t="s">
        <v>132</v>
      </c>
      <c r="D66" s="15" t="s">
        <v>178</v>
      </c>
      <c r="E66" s="16">
        <v>1981910</v>
      </c>
      <c r="F66" s="7" t="s">
        <v>5</v>
      </c>
      <c r="G66" s="16">
        <v>158553</v>
      </c>
      <c r="H66" s="5">
        <f t="shared" si="4"/>
        <v>2140463</v>
      </c>
      <c r="I66" s="2" t="s">
        <v>24</v>
      </c>
      <c r="J66" s="2" t="s">
        <v>23</v>
      </c>
      <c r="L66" s="20">
        <v>46102</v>
      </c>
    </row>
    <row r="67" spans="1:12" ht="14.25" customHeight="1" x14ac:dyDescent="0.2">
      <c r="A67" s="14">
        <v>46091</v>
      </c>
      <c r="B67" s="15" t="s">
        <v>160</v>
      </c>
      <c r="C67" s="15" t="s">
        <v>132</v>
      </c>
      <c r="D67" s="15" t="s">
        <v>179</v>
      </c>
      <c r="E67" s="16">
        <v>1981910</v>
      </c>
      <c r="F67" s="7" t="s">
        <v>5</v>
      </c>
      <c r="G67" s="16">
        <v>158553</v>
      </c>
      <c r="H67" s="5">
        <f t="shared" si="4"/>
        <v>2140463</v>
      </c>
      <c r="I67" s="2" t="s">
        <v>24</v>
      </c>
      <c r="J67" s="2" t="s">
        <v>23</v>
      </c>
      <c r="L67" s="20">
        <v>46102</v>
      </c>
    </row>
    <row r="68" spans="1:12" ht="14.25" customHeight="1" x14ac:dyDescent="0.2">
      <c r="A68" s="14">
        <v>46091</v>
      </c>
      <c r="B68" s="15" t="s">
        <v>161</v>
      </c>
      <c r="C68" s="15" t="s">
        <v>132</v>
      </c>
      <c r="D68" s="15" t="s">
        <v>180</v>
      </c>
      <c r="E68" s="16">
        <v>1981910</v>
      </c>
      <c r="F68" s="7" t="s">
        <v>5</v>
      </c>
      <c r="G68" s="16">
        <v>158553</v>
      </c>
      <c r="H68" s="5">
        <f t="shared" si="4"/>
        <v>2140463</v>
      </c>
      <c r="I68" s="2" t="s">
        <v>24</v>
      </c>
      <c r="J68" s="2" t="s">
        <v>23</v>
      </c>
      <c r="L68" s="20">
        <v>46102</v>
      </c>
    </row>
    <row r="69" spans="1:12" ht="14.25" customHeight="1" x14ac:dyDescent="0.2">
      <c r="A69" s="14">
        <v>46091</v>
      </c>
      <c r="B69" s="15" t="s">
        <v>162</v>
      </c>
      <c r="C69" s="15" t="s">
        <v>132</v>
      </c>
      <c r="D69" s="15" t="s">
        <v>181</v>
      </c>
      <c r="E69" s="16">
        <v>1981910</v>
      </c>
      <c r="F69" s="7" t="s">
        <v>5</v>
      </c>
      <c r="G69" s="16">
        <v>158553</v>
      </c>
      <c r="H69" s="5">
        <f t="shared" si="4"/>
        <v>2140463</v>
      </c>
      <c r="I69" s="2" t="s">
        <v>24</v>
      </c>
      <c r="J69" s="2" t="s">
        <v>23</v>
      </c>
      <c r="L69" s="20">
        <v>46102</v>
      </c>
    </row>
    <row r="70" spans="1:12" ht="14.25" customHeight="1" x14ac:dyDescent="0.2">
      <c r="A70" s="14">
        <v>46091</v>
      </c>
      <c r="B70" s="15" t="s">
        <v>163</v>
      </c>
      <c r="C70" s="15" t="s">
        <v>132</v>
      </c>
      <c r="D70" s="15" t="s">
        <v>182</v>
      </c>
      <c r="E70" s="16">
        <v>1981910</v>
      </c>
      <c r="F70" s="7" t="s">
        <v>5</v>
      </c>
      <c r="G70" s="16">
        <v>158553</v>
      </c>
      <c r="H70" s="5">
        <f t="shared" si="4"/>
        <v>2140463</v>
      </c>
      <c r="I70" s="2" t="s">
        <v>24</v>
      </c>
      <c r="J70" s="2" t="s">
        <v>23</v>
      </c>
      <c r="L70" s="20">
        <v>46102</v>
      </c>
    </row>
    <row r="71" spans="1:12" ht="14.25" customHeight="1" x14ac:dyDescent="0.2">
      <c r="A71" s="14">
        <v>46091</v>
      </c>
      <c r="B71" s="15" t="s">
        <v>164</v>
      </c>
      <c r="C71" s="15" t="s">
        <v>132</v>
      </c>
      <c r="D71" s="15" t="s">
        <v>183</v>
      </c>
      <c r="E71" s="16">
        <v>1981910</v>
      </c>
      <c r="F71" s="7" t="s">
        <v>5</v>
      </c>
      <c r="G71" s="16">
        <v>158553</v>
      </c>
      <c r="H71" s="5">
        <f t="shared" si="4"/>
        <v>2140463</v>
      </c>
      <c r="I71" s="2" t="s">
        <v>24</v>
      </c>
      <c r="J71" s="2" t="s">
        <v>23</v>
      </c>
      <c r="L71" s="20">
        <v>46102</v>
      </c>
    </row>
    <row r="72" spans="1:12" ht="14.25" customHeight="1" x14ac:dyDescent="0.2">
      <c r="A72" s="14">
        <v>46091</v>
      </c>
      <c r="B72" s="15" t="s">
        <v>165</v>
      </c>
      <c r="C72" s="15" t="s">
        <v>132</v>
      </c>
      <c r="D72" s="15" t="s">
        <v>184</v>
      </c>
      <c r="E72" s="16">
        <v>1558682</v>
      </c>
      <c r="F72" s="7" t="s">
        <v>5</v>
      </c>
      <c r="G72" s="16">
        <v>124695</v>
      </c>
      <c r="H72" s="5">
        <f t="shared" si="4"/>
        <v>1683377</v>
      </c>
      <c r="I72" s="2" t="s">
        <v>24</v>
      </c>
      <c r="J72" s="2" t="s">
        <v>23</v>
      </c>
      <c r="L72" s="20">
        <v>46102</v>
      </c>
    </row>
    <row r="73" spans="1:12" ht="14.25" customHeight="1" x14ac:dyDescent="0.2">
      <c r="A73" s="14">
        <v>46091</v>
      </c>
      <c r="B73" s="15" t="s">
        <v>166</v>
      </c>
      <c r="C73" s="15" t="s">
        <v>132</v>
      </c>
      <c r="D73" s="15" t="s">
        <v>185</v>
      </c>
      <c r="E73" s="16">
        <v>1184322</v>
      </c>
      <c r="F73" s="7" t="s">
        <v>5</v>
      </c>
      <c r="G73" s="16">
        <v>94746</v>
      </c>
      <c r="H73" s="5">
        <f t="shared" si="4"/>
        <v>1279068</v>
      </c>
      <c r="I73" s="2" t="s">
        <v>24</v>
      </c>
      <c r="J73" s="2" t="s">
        <v>23</v>
      </c>
      <c r="L73" s="20">
        <v>46102</v>
      </c>
    </row>
    <row r="74" spans="1:12" ht="14.25" customHeight="1" x14ac:dyDescent="0.2">
      <c r="A74" s="14">
        <v>46091</v>
      </c>
      <c r="B74" s="15" t="s">
        <v>167</v>
      </c>
      <c r="C74" s="15" t="s">
        <v>132</v>
      </c>
      <c r="D74" s="15" t="s">
        <v>186</v>
      </c>
      <c r="E74" s="16">
        <v>1407262</v>
      </c>
      <c r="F74" s="7" t="s">
        <v>5</v>
      </c>
      <c r="G74" s="16">
        <v>112581</v>
      </c>
      <c r="H74" s="5">
        <f t="shared" si="4"/>
        <v>1519843</v>
      </c>
      <c r="I74" s="2" t="s">
        <v>24</v>
      </c>
      <c r="J74" s="2" t="s">
        <v>23</v>
      </c>
      <c r="L74" s="20">
        <v>46102</v>
      </c>
    </row>
    <row r="75" spans="1:12" ht="14.25" customHeight="1" x14ac:dyDescent="0.2">
      <c r="A75" s="14">
        <v>46091</v>
      </c>
      <c r="B75" s="15" t="s">
        <v>158</v>
      </c>
      <c r="C75" s="15" t="s">
        <v>132</v>
      </c>
      <c r="D75" s="15" t="s">
        <v>177</v>
      </c>
      <c r="E75" s="16">
        <v>1649625</v>
      </c>
      <c r="F75" s="7" t="s">
        <v>5</v>
      </c>
      <c r="G75" s="16">
        <v>131970</v>
      </c>
      <c r="H75" s="5">
        <f t="shared" si="4"/>
        <v>1781595</v>
      </c>
      <c r="I75" s="2" t="s">
        <v>24</v>
      </c>
      <c r="J75" s="2" t="s">
        <v>23</v>
      </c>
      <c r="L75" s="20">
        <v>46102</v>
      </c>
    </row>
    <row r="76" spans="1:12" ht="14.25" customHeight="1" x14ac:dyDescent="0.2">
      <c r="A76" s="14">
        <v>46092</v>
      </c>
      <c r="B76" s="15" t="s">
        <v>168</v>
      </c>
      <c r="C76" s="15" t="s">
        <v>132</v>
      </c>
      <c r="D76" s="15" t="s">
        <v>187</v>
      </c>
      <c r="E76" s="16">
        <v>1981910</v>
      </c>
      <c r="F76" s="7" t="s">
        <v>5</v>
      </c>
      <c r="G76" s="16">
        <v>158553</v>
      </c>
      <c r="H76" s="5">
        <f t="shared" si="4"/>
        <v>2140463</v>
      </c>
      <c r="I76" s="2" t="s">
        <v>24</v>
      </c>
      <c r="J76" s="2" t="s">
        <v>23</v>
      </c>
      <c r="L76" s="20">
        <v>46102</v>
      </c>
    </row>
    <row r="77" spans="1:12" ht="14.25" customHeight="1" x14ac:dyDescent="0.2">
      <c r="A77" s="14">
        <v>46092</v>
      </c>
      <c r="B77" s="15" t="s">
        <v>169</v>
      </c>
      <c r="C77" s="15" t="s">
        <v>132</v>
      </c>
      <c r="D77" s="15" t="s">
        <v>188</v>
      </c>
      <c r="E77" s="16">
        <v>1981910</v>
      </c>
      <c r="F77" s="7" t="s">
        <v>5</v>
      </c>
      <c r="G77" s="16">
        <v>158553</v>
      </c>
      <c r="H77" s="5">
        <f t="shared" si="4"/>
        <v>2140463</v>
      </c>
      <c r="I77" s="2" t="s">
        <v>24</v>
      </c>
      <c r="J77" s="2" t="s">
        <v>23</v>
      </c>
      <c r="L77" s="20">
        <v>46102</v>
      </c>
    </row>
    <row r="78" spans="1:12" ht="14.25" customHeight="1" x14ac:dyDescent="0.2">
      <c r="A78" s="14">
        <v>46092</v>
      </c>
      <c r="B78" s="15" t="s">
        <v>170</v>
      </c>
      <c r="C78" s="15" t="s">
        <v>132</v>
      </c>
      <c r="D78" s="15" t="s">
        <v>189</v>
      </c>
      <c r="E78" s="16">
        <v>1241792</v>
      </c>
      <c r="F78" s="7" t="s">
        <v>5</v>
      </c>
      <c r="G78" s="16">
        <v>99343</v>
      </c>
      <c r="H78" s="5">
        <f t="shared" si="4"/>
        <v>1341135</v>
      </c>
      <c r="I78" s="2" t="s">
        <v>24</v>
      </c>
      <c r="J78" s="2" t="s">
        <v>23</v>
      </c>
      <c r="L78" s="20">
        <v>46102</v>
      </c>
    </row>
    <row r="79" spans="1:12" ht="14.25" customHeight="1" x14ac:dyDescent="0.2">
      <c r="A79" s="14">
        <v>46092</v>
      </c>
      <c r="B79" s="15" t="s">
        <v>171</v>
      </c>
      <c r="C79" s="15" t="s">
        <v>132</v>
      </c>
      <c r="D79" s="15" t="s">
        <v>190</v>
      </c>
      <c r="E79" s="16">
        <v>1981910</v>
      </c>
      <c r="F79" s="7" t="s">
        <v>5</v>
      </c>
      <c r="G79" s="16">
        <v>158553</v>
      </c>
      <c r="H79" s="5">
        <f t="shared" si="4"/>
        <v>2140463</v>
      </c>
      <c r="I79" s="2" t="s">
        <v>24</v>
      </c>
      <c r="J79" s="2" t="s">
        <v>23</v>
      </c>
      <c r="L79" s="20">
        <v>46102</v>
      </c>
    </row>
    <row r="80" spans="1:12" ht="14.25" customHeight="1" x14ac:dyDescent="0.2">
      <c r="A80" s="14">
        <v>46092</v>
      </c>
      <c r="B80" s="15" t="s">
        <v>172</v>
      </c>
      <c r="C80" s="15" t="s">
        <v>132</v>
      </c>
      <c r="D80" s="15" t="s">
        <v>191</v>
      </c>
      <c r="E80" s="16">
        <v>2569876</v>
      </c>
      <c r="F80" s="7" t="s">
        <v>5</v>
      </c>
      <c r="G80" s="16">
        <v>205590</v>
      </c>
      <c r="H80" s="5">
        <f t="shared" si="4"/>
        <v>2775466</v>
      </c>
      <c r="I80" s="2" t="s">
        <v>24</v>
      </c>
      <c r="J80" s="2" t="s">
        <v>23</v>
      </c>
      <c r="L80" s="20">
        <v>46102</v>
      </c>
    </row>
    <row r="81" spans="1:12" ht="14.25" customHeight="1" x14ac:dyDescent="0.2">
      <c r="A81" s="14">
        <v>46092</v>
      </c>
      <c r="B81" s="15" t="s">
        <v>173</v>
      </c>
      <c r="C81" s="15" t="s">
        <v>132</v>
      </c>
      <c r="D81" s="15" t="s">
        <v>192</v>
      </c>
      <c r="E81" s="16">
        <v>2569876</v>
      </c>
      <c r="F81" s="7" t="s">
        <v>5</v>
      </c>
      <c r="G81" s="16">
        <v>205590</v>
      </c>
      <c r="H81" s="5">
        <f t="shared" si="4"/>
        <v>2775466</v>
      </c>
      <c r="I81" s="2" t="s">
        <v>24</v>
      </c>
      <c r="J81" s="2" t="s">
        <v>23</v>
      </c>
      <c r="L81" s="20">
        <v>46102</v>
      </c>
    </row>
    <row r="82" spans="1:12" ht="14.25" customHeight="1" x14ac:dyDescent="0.2">
      <c r="A82" s="14">
        <v>46092</v>
      </c>
      <c r="B82" s="15" t="s">
        <v>174</v>
      </c>
      <c r="C82" s="15" t="s">
        <v>132</v>
      </c>
      <c r="D82" s="15" t="s">
        <v>193</v>
      </c>
      <c r="E82" s="16">
        <v>2569876</v>
      </c>
      <c r="F82" s="7" t="s">
        <v>5</v>
      </c>
      <c r="G82" s="16">
        <v>205590</v>
      </c>
      <c r="H82" s="5">
        <f t="shared" si="4"/>
        <v>2775466</v>
      </c>
      <c r="I82" s="2" t="s">
        <v>24</v>
      </c>
      <c r="J82" s="2" t="s">
        <v>23</v>
      </c>
      <c r="L82" s="20">
        <v>46102</v>
      </c>
    </row>
    <row r="83" spans="1:12" ht="14.25" customHeight="1" x14ac:dyDescent="0.2">
      <c r="A83" s="14">
        <v>46092</v>
      </c>
      <c r="B83" s="15" t="s">
        <v>175</v>
      </c>
      <c r="C83" s="15" t="s">
        <v>132</v>
      </c>
      <c r="D83" s="15" t="s">
        <v>194</v>
      </c>
      <c r="E83" s="16">
        <v>2569876</v>
      </c>
      <c r="F83" s="7" t="s">
        <v>5</v>
      </c>
      <c r="G83" s="16">
        <v>205590</v>
      </c>
      <c r="H83" s="5">
        <f t="shared" si="4"/>
        <v>2775466</v>
      </c>
      <c r="I83" s="2" t="s">
        <v>24</v>
      </c>
      <c r="J83" s="2" t="s">
        <v>23</v>
      </c>
      <c r="L83" s="20">
        <v>46102</v>
      </c>
    </row>
    <row r="84" spans="1:12" ht="14.25" customHeight="1" x14ac:dyDescent="0.2">
      <c r="A84" s="14"/>
      <c r="B84" s="15"/>
      <c r="C84" s="15"/>
      <c r="D84" s="15"/>
      <c r="E84" s="16"/>
      <c r="F84" s="7"/>
      <c r="G84" s="16"/>
      <c r="H84" s="5"/>
      <c r="I84" s="2"/>
      <c r="J84" s="2"/>
      <c r="L84" s="20"/>
    </row>
    <row r="85" spans="1:12" ht="14.25" customHeight="1" x14ac:dyDescent="0.2">
      <c r="A85" s="14"/>
      <c r="B85" s="15"/>
      <c r="C85" s="15"/>
      <c r="D85" s="15"/>
      <c r="E85" s="16"/>
      <c r="F85" s="7"/>
      <c r="G85" s="16"/>
      <c r="H85" s="5"/>
      <c r="I85" s="2"/>
      <c r="J85" s="2"/>
      <c r="L85" s="20"/>
    </row>
    <row r="86" spans="1:12" ht="14.25" customHeight="1" x14ac:dyDescent="0.2">
      <c r="A86" s="14"/>
      <c r="B86" s="15"/>
      <c r="C86" s="15"/>
      <c r="D86" s="15"/>
      <c r="E86" s="16"/>
      <c r="F86" s="7"/>
      <c r="G86" s="16"/>
      <c r="H86" s="5"/>
      <c r="I86" s="2"/>
      <c r="J86" s="2"/>
      <c r="L86" s="20"/>
    </row>
    <row r="87" spans="1:12" ht="14.25" customHeight="1" x14ac:dyDescent="0.2">
      <c r="A87" s="14"/>
      <c r="B87" s="15"/>
      <c r="C87" s="15"/>
      <c r="D87" s="15"/>
      <c r="E87" s="16"/>
      <c r="F87" s="7"/>
      <c r="G87" s="16"/>
      <c r="H87" s="5"/>
      <c r="I87" s="2"/>
      <c r="J87" s="2"/>
      <c r="L87" s="20"/>
    </row>
    <row r="88" spans="1:12" ht="14.25" customHeight="1" x14ac:dyDescent="0.2">
      <c r="A88" s="14"/>
      <c r="B88" s="15"/>
      <c r="C88" s="15"/>
      <c r="D88" s="15"/>
      <c r="E88" s="16"/>
      <c r="F88" s="7"/>
      <c r="G88" s="16"/>
      <c r="H88" s="5"/>
      <c r="I88" s="2"/>
      <c r="J88" s="2"/>
      <c r="L88" s="20"/>
    </row>
    <row r="89" spans="1:12" ht="14.25" customHeight="1" x14ac:dyDescent="0.2">
      <c r="A89" s="14"/>
      <c r="B89" s="15"/>
      <c r="C89" s="15"/>
      <c r="D89" s="15"/>
      <c r="E89" s="16"/>
      <c r="F89" s="7"/>
      <c r="G89" s="16"/>
      <c r="H89" s="5"/>
      <c r="I89" s="2"/>
      <c r="J89" s="2"/>
      <c r="L89" s="20"/>
    </row>
    <row r="90" spans="1:12" ht="14.25" customHeight="1" x14ac:dyDescent="0.2">
      <c r="A90" s="14"/>
      <c r="B90" s="15"/>
      <c r="C90" s="15"/>
      <c r="D90" s="15"/>
      <c r="E90" s="16"/>
      <c r="F90" s="7"/>
      <c r="G90" s="16"/>
      <c r="H90" s="5"/>
      <c r="I90" s="2"/>
      <c r="J90" s="2"/>
      <c r="L90" s="20"/>
    </row>
    <row r="91" spans="1:12" ht="14.25" customHeight="1" x14ac:dyDescent="0.2">
      <c r="A91" s="14"/>
      <c r="B91" s="15"/>
      <c r="C91" s="15"/>
      <c r="D91" s="15"/>
      <c r="E91" s="16"/>
      <c r="F91" s="7"/>
      <c r="G91" s="16"/>
      <c r="H91" s="5"/>
      <c r="I91" s="2"/>
      <c r="J91" s="2"/>
      <c r="L91" s="20"/>
    </row>
    <row r="92" spans="1:12" ht="14.25" customHeight="1" x14ac:dyDescent="0.2">
      <c r="A92" s="14"/>
      <c r="B92" s="15"/>
      <c r="C92" s="15"/>
      <c r="D92" s="15"/>
      <c r="E92" s="16"/>
      <c r="F92" s="7"/>
      <c r="G92" s="16"/>
      <c r="H92" s="5"/>
      <c r="I92" s="2"/>
      <c r="J92" s="2"/>
      <c r="L92" s="20"/>
    </row>
    <row r="93" spans="1:12" ht="14.25" customHeight="1" x14ac:dyDescent="0.2">
      <c r="A93" s="14"/>
      <c r="B93" s="15"/>
      <c r="C93" s="15"/>
      <c r="D93" s="15"/>
      <c r="E93" s="16"/>
      <c r="F93" s="7"/>
      <c r="G93" s="16"/>
      <c r="H93" s="5"/>
      <c r="I93" s="2"/>
      <c r="J93" s="2"/>
      <c r="L93" s="20"/>
    </row>
    <row r="94" spans="1:12" ht="14.25" customHeight="1" x14ac:dyDescent="0.2">
      <c r="A94" s="14"/>
      <c r="B94" s="15"/>
      <c r="C94" s="15"/>
      <c r="D94" s="15"/>
      <c r="E94" s="16"/>
      <c r="F94" s="7"/>
      <c r="G94" s="16"/>
      <c r="H94" s="5"/>
      <c r="I94" s="2"/>
      <c r="J94" s="2"/>
      <c r="L94" s="20"/>
    </row>
    <row r="95" spans="1:12" ht="14.25" customHeight="1" x14ac:dyDescent="0.2">
      <c r="A95" s="14"/>
      <c r="B95" s="15"/>
      <c r="C95" s="15"/>
      <c r="D95" s="15"/>
      <c r="E95" s="16"/>
      <c r="F95" s="7"/>
      <c r="G95" s="16"/>
      <c r="H95" s="5"/>
      <c r="I95" s="2"/>
      <c r="J95" s="2"/>
      <c r="L95" s="20"/>
    </row>
    <row r="96" spans="1:12" ht="14.25" customHeight="1" x14ac:dyDescent="0.2">
      <c r="A96" s="14"/>
      <c r="B96" s="15"/>
      <c r="C96" s="15"/>
      <c r="D96" s="15"/>
      <c r="E96" s="16"/>
      <c r="F96" s="7"/>
      <c r="G96" s="16"/>
      <c r="H96" s="5"/>
      <c r="I96" s="2"/>
      <c r="J96" s="2"/>
      <c r="L96" s="20"/>
    </row>
    <row r="97" spans="1:12" ht="14.25" customHeight="1" x14ac:dyDescent="0.2">
      <c r="A97" s="14"/>
      <c r="B97" s="15"/>
      <c r="C97" s="15"/>
      <c r="D97" s="15"/>
      <c r="E97" s="16"/>
      <c r="F97" s="7"/>
      <c r="G97" s="16"/>
      <c r="H97" s="5"/>
      <c r="I97" s="2"/>
      <c r="J97" s="2"/>
      <c r="L97" s="20"/>
    </row>
    <row r="98" spans="1:12" ht="14.25" customHeight="1" x14ac:dyDescent="0.2">
      <c r="A98" s="14"/>
      <c r="B98" s="15"/>
      <c r="C98" s="15"/>
      <c r="D98" s="15"/>
      <c r="E98" s="16"/>
      <c r="F98" s="7"/>
      <c r="G98" s="16"/>
      <c r="H98" s="5"/>
      <c r="I98" s="2"/>
      <c r="J98" s="2"/>
      <c r="L98" s="20"/>
    </row>
    <row r="99" spans="1:12" ht="14.25" customHeight="1" x14ac:dyDescent="0.2">
      <c r="A99" s="14"/>
      <c r="B99" s="15"/>
      <c r="C99" s="15"/>
      <c r="D99" s="15"/>
      <c r="E99" s="16"/>
      <c r="F99" s="7"/>
      <c r="G99" s="16"/>
      <c r="H99" s="5"/>
      <c r="I99" s="2"/>
      <c r="J99" s="2"/>
      <c r="L99" s="20"/>
    </row>
    <row r="100" spans="1:12" ht="14.25" customHeight="1" x14ac:dyDescent="0.2">
      <c r="A100" s="14"/>
      <c r="B100" s="15"/>
      <c r="C100" s="15"/>
      <c r="D100" s="15"/>
      <c r="E100" s="16"/>
      <c r="F100" s="7"/>
      <c r="G100" s="16"/>
      <c r="H100" s="5"/>
      <c r="I100" s="2"/>
      <c r="J100" s="2"/>
      <c r="L100" s="20"/>
    </row>
    <row r="101" spans="1:12" ht="14.25" customHeight="1" x14ac:dyDescent="0.2">
      <c r="A101" s="14"/>
      <c r="B101" s="15"/>
      <c r="C101" s="15"/>
      <c r="D101" s="15"/>
      <c r="E101" s="16"/>
      <c r="F101" s="7"/>
      <c r="G101" s="16"/>
      <c r="H101" s="5"/>
      <c r="I101" s="2"/>
      <c r="J101" s="2"/>
      <c r="L101" s="20"/>
    </row>
    <row r="102" spans="1:12" ht="14.25" customHeight="1" x14ac:dyDescent="0.2">
      <c r="A102" s="14"/>
      <c r="B102" s="15"/>
      <c r="C102" s="15"/>
      <c r="D102" s="15"/>
      <c r="E102" s="16"/>
      <c r="F102" s="7"/>
      <c r="G102" s="16"/>
      <c r="H102" s="5"/>
      <c r="I102" s="2"/>
      <c r="J102" s="2"/>
      <c r="L102" s="20"/>
    </row>
    <row r="103" spans="1:12" ht="14.25" customHeight="1" x14ac:dyDescent="0.2"/>
    <row r="104" spans="1:12" ht="14.25" customHeight="1" x14ac:dyDescent="0.2"/>
    <row r="105" spans="1:12" ht="14.25" customHeight="1" x14ac:dyDescent="0.2"/>
    <row r="106" spans="1:12" ht="14.25" customHeight="1" x14ac:dyDescent="0.2"/>
    <row r="107" spans="1:12" ht="14.25" customHeight="1" x14ac:dyDescent="0.2"/>
    <row r="108" spans="1:12" ht="14.25" customHeight="1" x14ac:dyDescent="0.2"/>
    <row r="109" spans="1:12" ht="14.25" customHeight="1" x14ac:dyDescent="0.2"/>
    <row r="110" spans="1:12" ht="14.25" customHeight="1" x14ac:dyDescent="0.2"/>
    <row r="111" spans="1:12" ht="14.25" customHeight="1" x14ac:dyDescent="0.2"/>
    <row r="112" spans="1: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</sheetData>
  <autoFilter ref="A1:O83" xr:uid="{00000000-0001-0000-0000-000000000000}">
    <filterColumn colId="10">
      <filters blank="1"/>
    </filterColumn>
  </autoFilter>
  <conditionalFormatting sqref="B1:B1048576">
    <cfRule type="duplicateValues" dxfId="4" priority="1"/>
    <cfRule type="duplicateValues" dxfId="3" priority="4"/>
    <cfRule type="duplicateValues" dxfId="2" priority="5"/>
  </conditionalFormatting>
  <conditionalFormatting sqref="B125 B131 B137 B143 B149 B155 B161 B164:B167 B173 B179 B185 B191 B197 B203 B209:B210 B108 B113 B119 B103 B63 B58 B215:B234">
    <cfRule type="duplicateValues" dxfId="1" priority="3"/>
  </conditionalFormatting>
  <conditionalFormatting sqref="B131 B137 B143 B149 B155 B161 B164:B167 B173 B179 B185 B191 B197 B203 B209:B210 B58:B12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2025-08-27T09:10:47Z</dcterms:created>
  <dcterms:modified xsi:type="dcterms:W3CDTF">2026-03-21T09:47:08Z</dcterms:modified>
</cp:coreProperties>
</file>