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MAYCHUDELL\PKT - Copy 2\06 VU\CONG NO\VN POST\"/>
    </mc:Choice>
  </mc:AlternateContent>
  <xr:revisionPtr revIDLastSave="0" documentId="13_ncr:1_{B676ADE6-0417-4FDC-A79E-31662B19F1D7}" xr6:coauthVersionLast="47" xr6:coauthVersionMax="47" xr10:uidLastSave="{00000000-0000-0000-0000-000000000000}"/>
  <bookViews>
    <workbookView xWindow="-120" yWindow="-120" windowWidth="20730" windowHeight="11040" activeTab="1" xr2:uid="{00000000-000D-0000-FFFF-FFFF00000000}"/>
  </bookViews>
  <sheets>
    <sheet name="Đối chiếu DS" sheetId="2" r:id="rId1"/>
    <sheet name="Chi tiết" sheetId="8" r:id="rId2"/>
  </sheets>
  <definedNames>
    <definedName name="_xlnm.Print_Area" localSheetId="1">'Chi tiết'!$A$1:$H$194</definedName>
    <definedName name="_xlnm.Print_Area" localSheetId="0">'Đối chiếu DS'!$A$1:$F$29</definedName>
    <definedName name="_xlnm.Print_Titles" localSheetId="1">'Chi tiết'!$1:$2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 l="1"/>
  <c r="H181" i="8"/>
  <c r="G181" i="8"/>
  <c r="F181" i="8"/>
  <c r="D11" i="2"/>
  <c r="E11" i="2" l="1"/>
  <c r="E12" i="2" l="1"/>
  <c r="E13" i="2" s="1"/>
  <c r="E14" i="2" s="1"/>
</calcChain>
</file>

<file path=xl/sharedStrings.xml><?xml version="1.0" encoding="utf-8"?>
<sst xmlns="http://schemas.openxmlformats.org/spreadsheetml/2006/main" count="468" uniqueCount="109">
  <si>
    <t>TỔNG CÔNG TY</t>
  </si>
  <si>
    <t>CỘNG HÒA XÃ HỘI CHỦ NGHĨA VIỆT NAM</t>
  </si>
  <si>
    <t>BƯU ĐIỆN VIỆT NAM</t>
  </si>
  <si>
    <t>Độc lập – Tự do – Hạnh phúc</t>
  </si>
  <si>
    <t>BAN ĐIỀU HÀNH KINH DOANH
PHÂN PHỐI &amp; BÁN LẺ</t>
  </si>
  <si>
    <t>STT</t>
  </si>
  <si>
    <t>Hạng mục</t>
  </si>
  <si>
    <t>Tỉ lệ CK</t>
  </si>
  <si>
    <t>Ghi chú</t>
  </si>
  <si>
    <t xml:space="preserve">Lưu ý: Chi tiết tại bảng kê các hóa đơn mua hàng đính kèm. </t>
  </si>
  <si>
    <t>Bảng Đối chiếu được lập thành 02  bản có giá trị như nhau, mỗi bên giữ 01 bản</t>
  </si>
  <si>
    <t>Xác nhận Ban PPBL</t>
  </si>
  <si>
    <t>Xác nhận NCC</t>
  </si>
  <si>
    <t>(Ký, đóng dấu, ghi rõ họ tên)</t>
  </si>
  <si>
    <t>Số HĐ</t>
  </si>
  <si>
    <t>Thành tiền</t>
  </si>
  <si>
    <t>Tổng tiền hỗ trợ (-VAT)</t>
  </si>
  <si>
    <t>Thuế GTGT 8%</t>
  </si>
  <si>
    <t>Tổng tiền hỗ trợ (VAT)</t>
  </si>
  <si>
    <t>NCC</t>
  </si>
  <si>
    <t>Ngày thực hiện</t>
  </si>
  <si>
    <t>HĐ Tháng</t>
  </si>
  <si>
    <t>CỬA HÀNG</t>
  </si>
  <si>
    <t>Thành tiền sau chiết khấu (chưa VAT)</t>
  </si>
  <si>
    <t>Số tiền VAT</t>
  </si>
  <si>
    <t>Thành tiền (bao gồm VAT)</t>
  </si>
  <si>
    <t>BHBĐ Củ Chi</t>
  </si>
  <si>
    <t>BHBĐ Phú Nhuận</t>
  </si>
  <si>
    <t>BHBĐ Bình Thạnh</t>
  </si>
  <si>
    <t>VNP xuất hóa đơn. Cấn trừ công nợ</t>
  </si>
  <si>
    <t>BHBĐ Thanh Trì</t>
  </si>
  <si>
    <t>Doanh số tổng (-VAT)</t>
  </si>
  <si>
    <t>TỔNG</t>
  </si>
  <si>
    <t>BHBĐ Đông Anh</t>
  </si>
  <si>
    <t>BHBĐ Thăng Long</t>
  </si>
  <si>
    <t>BHBĐ Tràng Tiền</t>
  </si>
  <si>
    <t>BHBĐ Sóc Sơn</t>
  </si>
  <si>
    <t>BHBĐ Sơn Lộc</t>
  </si>
  <si>
    <t>Hỗ trợ hàng hỏng hủy</t>
  </si>
  <si>
    <t>00039053</t>
  </si>
  <si>
    <t>00039050</t>
  </si>
  <si>
    <t>00038678</t>
  </si>
  <si>
    <t>00045610</t>
  </si>
  <si>
    <t>00045611</t>
  </si>
  <si>
    <t>00045807</t>
  </si>
  <si>
    <t>00054181</t>
  </si>
  <si>
    <t>00054195</t>
  </si>
  <si>
    <t>00054196</t>
  </si>
  <si>
    <t>00061344</t>
  </si>
  <si>
    <t>00061348</t>
  </si>
  <si>
    <t>00061349</t>
  </si>
  <si>
    <t>00065395</t>
  </si>
  <si>
    <t>00065396</t>
  </si>
  <si>
    <t>00065397</t>
  </si>
  <si>
    <t>00065398</t>
  </si>
  <si>
    <t>00065399</t>
  </si>
  <si>
    <t>00065400</t>
  </si>
  <si>
    <t>00066774</t>
  </si>
  <si>
    <t>00066837</t>
  </si>
  <si>
    <t>00066838</t>
  </si>
  <si>
    <t>00066850</t>
  </si>
  <si>
    <t>00067188</t>
  </si>
  <si>
    <t>00067190</t>
  </si>
  <si>
    <t>00067210</t>
  </si>
  <si>
    <t>00067223</t>
  </si>
  <si>
    <t>00067224</t>
  </si>
  <si>
    <t>00067225</t>
  </si>
  <si>
    <t>00067226</t>
  </si>
  <si>
    <t>00071016</t>
  </si>
  <si>
    <t>00071961</t>
  </si>
  <si>
    <t>BHBĐ Hà Đông</t>
  </si>
  <si>
    <t>BHBĐ Cầu Diễn</t>
  </si>
  <si>
    <t>BHBĐ Giảng Võ</t>
  </si>
  <si>
    <t>BHBĐ Tân Trung</t>
  </si>
  <si>
    <t>BHBĐ Hóc Môn</t>
  </si>
  <si>
    <t>BHBĐ Tân Phú</t>
  </si>
  <si>
    <t>BHBĐ Bình Giang</t>
  </si>
  <si>
    <t>BHBĐ Cẩm Giàng</t>
  </si>
  <si>
    <t>BHBĐ Chí Linh</t>
  </si>
  <si>
    <t>BHBĐ Kinh Môn</t>
  </si>
  <si>
    <t>11/2025</t>
  </si>
  <si>
    <t>00077965</t>
  </si>
  <si>
    <t>12/2025</t>
  </si>
  <si>
    <t>00080130</t>
  </si>
  <si>
    <t>00073134</t>
  </si>
  <si>
    <t>00082077</t>
  </si>
  <si>
    <t>00083411</t>
  </si>
  <si>
    <t>00074315</t>
  </si>
  <si>
    <t>00074316</t>
  </si>
  <si>
    <t>00080193</t>
  </si>
  <si>
    <t>00077047</t>
  </si>
  <si>
    <t>00081223</t>
  </si>
  <si>
    <t>00074869</t>
  </si>
  <si>
    <t>00072972</t>
  </si>
  <si>
    <t>CÔNG TY TNHH MTV THƯƠNG MẠI VÀ DỊCH VỤ NGỌC THƠM</t>
  </si>
  <si>
    <t>BẢNG KÊ HÓA ĐƠN NCC NGỌC THƠM</t>
  </si>
  <si>
    <t>Căn cứ theo hợp đồng mua bán giữa Tổng Công ty Bưu điện Việt Nam và Công ty TNHH MTV Thương mại và Dịch vụ Ngọc Thơm, chúng tôi gửi các khoản hỗ trợ theo hợp đồng để các bên cùng xác nhận:</t>
  </si>
  <si>
    <t>00084070</t>
  </si>
  <si>
    <t>00085334</t>
  </si>
  <si>
    <t>00085949</t>
  </si>
  <si>
    <t>00086135</t>
  </si>
  <si>
    <t>00087285</t>
  </si>
  <si>
    <t>00087336</t>
  </si>
  <si>
    <t>00087380</t>
  </si>
  <si>
    <t>00089089</t>
  </si>
  <si>
    <t>Số tiền bằng chữ: Năm triệu, không trăm bảy mươi hai nghìn, chín trăm ba mươi lăm đồng ./.</t>
  </si>
  <si>
    <t>ĐỐI CHIẾU DOANH SỐ VÀ CÁC KHOẢN HỖ TRỢ
THÁNG 6/2025 ĐẾN HẾT THÁNG 12/2025</t>
  </si>
  <si>
    <t>Hà Nội, ngày 29 tháng 12  năm 2025</t>
  </si>
  <si>
    <t>00049343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</si>
</sst>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20" x14ac:knownFonts="1">
    <font>
      <sz val="10"/>
      <color theme="1"/>
      <name val="Arial"/>
      <family val="2"/>
    </font>
    <font>
      <sz val="11"/>
      <color theme="1"/>
      <name val="Times New Roman"/>
      <family val="1"/>
    </font>
    <font>
      <b/>
      <sz val="11"/>
      <color rgb="FF000000"/>
      <name val="Times New Roman"/>
      <family val="1"/>
    </font>
    <font>
      <sz val="11"/>
      <color rgb="FF000000"/>
      <name val="Times New Roman"/>
      <family val="1"/>
    </font>
    <font>
      <b/>
      <sz val="11"/>
      <color theme="1"/>
      <name val="Times New Roman"/>
      <family val="1"/>
    </font>
    <font>
      <sz val="12"/>
      <color theme="1"/>
      <name val="Times New Roman"/>
      <family val="1"/>
    </font>
    <font>
      <b/>
      <sz val="12"/>
      <color theme="1"/>
      <name val="Times New Roman"/>
      <family val="1"/>
    </font>
    <font>
      <sz val="12"/>
      <color rgb="FF000000"/>
      <name val="Times New Roman"/>
      <family val="1"/>
    </font>
    <font>
      <i/>
      <sz val="12"/>
      <color theme="1"/>
      <name val="Times New Roman"/>
      <family val="1"/>
    </font>
    <font>
      <b/>
      <sz val="14"/>
      <color theme="1"/>
      <name val="Times New Roman"/>
      <family val="1"/>
    </font>
    <font>
      <b/>
      <sz val="12"/>
      <color rgb="FF000000"/>
      <name val="Times New Roman"/>
      <family val="1"/>
    </font>
    <font>
      <u/>
      <sz val="12"/>
      <color theme="1"/>
      <name val="Times New Roman"/>
      <family val="1"/>
    </font>
    <font>
      <b/>
      <sz val="12.5"/>
      <color theme="1"/>
      <name val="Times New Roman"/>
      <family val="1"/>
    </font>
    <font>
      <sz val="12.5"/>
      <color theme="1"/>
      <name val="Times New Roman"/>
      <family val="1"/>
    </font>
    <font>
      <sz val="10"/>
      <color theme="1"/>
      <name val="Arial"/>
      <family val="2"/>
    </font>
    <font>
      <sz val="11"/>
      <color theme="1"/>
      <name val="Arial"/>
      <family val="2"/>
      <scheme val="minor"/>
    </font>
    <font>
      <b/>
      <sz val="16"/>
      <color theme="1"/>
      <name val="Times New Roman"/>
      <family val="1"/>
    </font>
    <font>
      <b/>
      <sz val="11"/>
      <color theme="1"/>
      <name val="Times New Roman"/>
      <family val="1"/>
      <scheme val="major"/>
    </font>
    <font>
      <b/>
      <sz val="11"/>
      <color rgb="FF000000"/>
      <name val="Times New Roman"/>
      <family val="1"/>
      <scheme val="major"/>
    </font>
    <font>
      <sz val="11"/>
      <color theme="1"/>
      <name val="Times New Roman"/>
      <family val="1"/>
      <scheme val="maj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4" fillId="0" borderId="0" applyFont="0" applyFill="0" applyBorder="0" applyAlignment="0" applyProtection="0"/>
    <xf numFmtId="0" fontId="15" fillId="0" borderId="0"/>
  </cellStyleXfs>
  <cellXfs count="93">
    <xf numFmtId="0" fontId="0" fillId="0" borderId="0" xfId="0"/>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3" fontId="8" fillId="0" borderId="0" xfId="0" applyNumberFormat="1" applyFont="1" applyAlignment="1">
      <alignment horizontal="center" vertical="center" wrapText="1"/>
    </xf>
    <xf numFmtId="0" fontId="6" fillId="0" borderId="0" xfId="0" applyFont="1" applyAlignment="1">
      <alignment horizontal="center" vertical="center"/>
    </xf>
    <xf numFmtId="3" fontId="6" fillId="0" borderId="0" xfId="0" applyNumberFormat="1" applyFont="1" applyAlignment="1">
      <alignment horizontal="center"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11"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justify" vertical="center"/>
    </xf>
    <xf numFmtId="0" fontId="5" fillId="0" borderId="0" xfId="0" applyFont="1" applyAlignment="1">
      <alignment vertical="center"/>
    </xf>
    <xf numFmtId="9" fontId="6" fillId="0" borderId="0" xfId="0" applyNumberFormat="1" applyFont="1" applyAlignment="1">
      <alignment horizontal="center" vertical="center" wrapText="1"/>
    </xf>
    <xf numFmtId="3" fontId="10" fillId="0" borderId="0" xfId="0" applyNumberFormat="1" applyFont="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9" fontId="1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6" fillId="0" borderId="0" xfId="0" applyNumberFormat="1" applyFont="1" applyAlignment="1">
      <alignment horizontal="center" vertical="center" wrapText="1"/>
    </xf>
    <xf numFmtId="37" fontId="6" fillId="0" borderId="0" xfId="0" applyNumberFormat="1" applyFont="1" applyAlignment="1">
      <alignment horizontal="center" vertical="center"/>
    </xf>
    <xf numFmtId="3" fontId="5" fillId="0" borderId="0" xfId="0" applyNumberFormat="1" applyFont="1" applyAlignment="1">
      <alignment horizontal="center" vertical="center" wrapText="1"/>
    </xf>
    <xf numFmtId="3" fontId="12" fillId="0" borderId="1" xfId="0" applyNumberFormat="1" applyFont="1" applyBorder="1" applyAlignment="1">
      <alignment vertical="center" wrapText="1"/>
    </xf>
    <xf numFmtId="0" fontId="11" fillId="0" borderId="0" xfId="0" applyFont="1" applyAlignment="1">
      <alignment horizontal="center" vertical="center"/>
    </xf>
    <xf numFmtId="0" fontId="5" fillId="0" borderId="0" xfId="0" applyFont="1" applyAlignment="1">
      <alignment horizontal="center" vertical="center"/>
    </xf>
    <xf numFmtId="3" fontId="10" fillId="0" borderId="1" xfId="0" applyNumberFormat="1" applyFont="1" applyBorder="1" applyAlignment="1">
      <alignment horizontal="center" vertical="center" wrapText="1"/>
    </xf>
    <xf numFmtId="0" fontId="5" fillId="2" borderId="0" xfId="0" applyFont="1" applyFill="1" applyAlignment="1">
      <alignment horizontal="center" vertical="center" wrapText="1"/>
    </xf>
    <xf numFmtId="9" fontId="7" fillId="0" borderId="0" xfId="0" applyNumberFormat="1" applyFont="1" applyAlignment="1">
      <alignment vertical="center"/>
    </xf>
    <xf numFmtId="9" fontId="12" fillId="0" borderId="1" xfId="0" applyNumberFormat="1" applyFont="1" applyBorder="1" applyAlignment="1">
      <alignment horizontal="center" vertical="center" wrapText="1"/>
    </xf>
    <xf numFmtId="9" fontId="13" fillId="0" borderId="1" xfId="0" applyNumberFormat="1" applyFont="1" applyBorder="1" applyAlignment="1">
      <alignment vertical="center" wrapText="1"/>
    </xf>
    <xf numFmtId="9" fontId="5" fillId="0" borderId="0" xfId="0" applyNumberFormat="1" applyFont="1" applyAlignment="1">
      <alignment horizontal="center" vertical="center" wrapText="1"/>
    </xf>
    <xf numFmtId="0" fontId="9" fillId="0" borderId="0" xfId="0" applyFont="1" applyAlignment="1">
      <alignment vertical="center" wrapText="1"/>
    </xf>
    <xf numFmtId="0" fontId="8" fillId="0" borderId="0" xfId="0" applyFont="1" applyAlignment="1">
      <alignment horizontal="center" vertical="center"/>
    </xf>
    <xf numFmtId="14" fontId="17" fillId="3" borderId="1" xfId="0" applyNumberFormat="1" applyFont="1" applyFill="1" applyBorder="1" applyAlignment="1">
      <alignment horizontal="center" vertical="center"/>
    </xf>
    <xf numFmtId="0" fontId="17" fillId="3" borderId="1" xfId="0" applyFont="1" applyFill="1" applyBorder="1" applyAlignment="1">
      <alignment horizontal="center" vertical="center"/>
    </xf>
    <xf numFmtId="14" fontId="18" fillId="3" borderId="1" xfId="1" applyNumberFormat="1" applyFont="1" applyFill="1" applyBorder="1" applyAlignment="1">
      <alignment horizontal="center" vertical="center" wrapText="1"/>
    </xf>
    <xf numFmtId="14" fontId="17" fillId="3" borderId="1" xfId="1"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vertical="center"/>
    </xf>
    <xf numFmtId="1" fontId="1" fillId="0" borderId="0" xfId="0" applyNumberFormat="1" applyFont="1" applyAlignment="1">
      <alignment vertical="center"/>
    </xf>
    <xf numFmtId="0" fontId="1" fillId="0" borderId="0" xfId="0" applyFont="1" applyAlignment="1">
      <alignment horizontal="right" vertical="center"/>
    </xf>
    <xf numFmtId="164" fontId="1" fillId="0" borderId="0" xfId="0" applyNumberFormat="1" applyFont="1" applyAlignment="1">
      <alignment vertical="center"/>
    </xf>
    <xf numFmtId="14" fontId="1"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164" fontId="1" fillId="0" borderId="1" xfId="1" applyNumberFormat="1" applyFont="1" applyBorder="1"/>
    <xf numFmtId="164" fontId="4" fillId="0" borderId="1" xfId="0" applyNumberFormat="1" applyFont="1" applyBorder="1" applyAlignment="1">
      <alignment vertical="center"/>
    </xf>
    <xf numFmtId="0" fontId="7" fillId="0" borderId="0" xfId="0" applyFont="1" applyAlignment="1">
      <alignment horizontal="center" vertical="center"/>
    </xf>
    <xf numFmtId="3" fontId="5" fillId="0" borderId="0" xfId="0" applyNumberFormat="1" applyFont="1" applyAlignment="1">
      <alignment horizontal="center" vertical="center"/>
    </xf>
    <xf numFmtId="3" fontId="12" fillId="0" borderId="1" xfId="0" applyNumberFormat="1" applyFont="1" applyBorder="1" applyAlignment="1">
      <alignment horizontal="center" vertical="center" wrapText="1"/>
    </xf>
    <xf numFmtId="3" fontId="7" fillId="0" borderId="0" xfId="0" applyNumberFormat="1" applyFont="1" applyAlignment="1">
      <alignment horizontal="center" vertical="center"/>
    </xf>
    <xf numFmtId="3" fontId="7" fillId="0" borderId="0" xfId="0" applyNumberFormat="1" applyFont="1" applyAlignment="1">
      <alignment horizontal="center" vertical="center" wrapText="1"/>
    </xf>
    <xf numFmtId="0" fontId="12" fillId="0" borderId="1" xfId="0" applyFont="1" applyBorder="1" applyAlignment="1">
      <alignment vertical="center" wrapText="1"/>
    </xf>
    <xf numFmtId="3" fontId="2" fillId="0" borderId="1" xfId="0" applyNumberFormat="1" applyFont="1" applyBorder="1" applyAlignment="1">
      <alignment vertical="center" wrapText="1"/>
    </xf>
    <xf numFmtId="3" fontId="10" fillId="0" borderId="1" xfId="0" applyNumberFormat="1" applyFont="1" applyBorder="1" applyAlignment="1">
      <alignment vertical="center" wrapText="1"/>
    </xf>
    <xf numFmtId="3" fontId="10" fillId="0" borderId="0" xfId="0" applyNumberFormat="1" applyFont="1" applyAlignment="1">
      <alignment vertical="center" wrapText="1"/>
    </xf>
    <xf numFmtId="14" fontId="19" fillId="0" borderId="1" xfId="0" applyNumberFormat="1" applyFont="1" applyBorder="1" applyAlignment="1">
      <alignment horizontal="center"/>
    </xf>
    <xf numFmtId="0" fontId="19" fillId="0" borderId="1" xfId="0" applyFont="1" applyBorder="1" applyAlignment="1">
      <alignment horizontal="center"/>
    </xf>
    <xf numFmtId="0" fontId="19" fillId="0" borderId="1" xfId="0" applyFont="1" applyBorder="1" applyAlignment="1">
      <alignment horizontal="left"/>
    </xf>
    <xf numFmtId="164" fontId="19" fillId="0" borderId="1" xfId="1" applyNumberFormat="1" applyFont="1" applyBorder="1"/>
    <xf numFmtId="0" fontId="13" fillId="0" borderId="4" xfId="0" applyFont="1" applyBorder="1" applyAlignment="1">
      <alignment horizontal="center" vertical="center" wrapText="1"/>
    </xf>
    <xf numFmtId="43" fontId="19" fillId="0" borderId="1" xfId="1" applyFont="1" applyBorder="1"/>
    <xf numFmtId="3" fontId="13" fillId="0" borderId="1" xfId="0" applyNumberFormat="1" applyFont="1" applyBorder="1" applyAlignment="1">
      <alignment vertical="center" wrapText="1"/>
    </xf>
    <xf numFmtId="3" fontId="19" fillId="0" borderId="1" xfId="1" applyNumberFormat="1" applyFont="1" applyBorder="1"/>
    <xf numFmtId="0" fontId="5" fillId="0" borderId="0" xfId="0" applyFont="1" applyAlignment="1">
      <alignment horizontal="center" vertical="center" wrapText="1"/>
    </xf>
    <xf numFmtId="0" fontId="6" fillId="0" borderId="0" xfId="0" applyFont="1" applyAlignment="1">
      <alignment horizontal="center" vertical="center" wrapText="1"/>
    </xf>
    <xf numFmtId="3" fontId="6" fillId="0" borderId="0" xfId="0" applyNumberFormat="1" applyFont="1" applyAlignment="1">
      <alignment horizontal="center" vertical="center" wrapText="1"/>
    </xf>
    <xf numFmtId="0" fontId="11"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6" fillId="0" borderId="0" xfId="0" applyFont="1" applyAlignment="1">
      <alignment horizontal="center" vertical="center"/>
    </xf>
    <xf numFmtId="0" fontId="4" fillId="0" borderId="1"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4" xfId="1" quotePrefix="1" applyNumberFormat="1" applyFont="1" applyBorder="1" applyAlignment="1">
      <alignment horizontal="center" vertical="center"/>
    </xf>
    <xf numFmtId="0" fontId="19" fillId="0" borderId="5" xfId="1" quotePrefix="1" applyNumberFormat="1" applyFont="1" applyBorder="1" applyAlignment="1">
      <alignment horizontal="center" vertical="center"/>
    </xf>
    <xf numFmtId="0" fontId="19" fillId="0" borderId="6" xfId="1" quotePrefix="1" applyNumberFormat="1" applyFont="1" applyBorder="1" applyAlignment="1">
      <alignment horizontal="center" vertical="center"/>
    </xf>
    <xf numFmtId="0" fontId="19" fillId="0" borderId="4" xfId="0" quotePrefix="1" applyFont="1" applyBorder="1" applyAlignment="1">
      <alignment horizontal="center" vertical="center"/>
    </xf>
  </cellXfs>
  <cellStyles count="3">
    <cellStyle name="Comma" xfId="1" builtinId="3"/>
    <cellStyle name="Normal" xfId="0" builtinId="0" customBuiltin="1"/>
    <cellStyle name="Normal 6" xfId="2" xr:uid="{1C5572E6-7983-4B63-BBB7-1ECE080DEAB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C63EE-7BC9-47A7-9DB5-4E84AAB2AD82}">
  <sheetPr>
    <pageSetUpPr fitToPage="1"/>
  </sheetPr>
  <dimension ref="A1:L28"/>
  <sheetViews>
    <sheetView workbookViewId="0">
      <selection activeCell="A3" sqref="A3:C3"/>
    </sheetView>
  </sheetViews>
  <sheetFormatPr defaultRowHeight="15.75" x14ac:dyDescent="0.2"/>
  <cols>
    <col min="1" max="1" width="6" style="4" customWidth="1"/>
    <col min="2" max="2" width="34.28515625" style="4" customWidth="1"/>
    <col min="3" max="3" width="8.140625" style="34" customWidth="1"/>
    <col min="4" max="4" width="28.140625" style="57" customWidth="1"/>
    <col min="5" max="5" width="13" style="4" customWidth="1"/>
    <col min="6" max="6" width="19.140625" style="4" customWidth="1"/>
    <col min="7" max="7" width="10.85546875" style="4" customWidth="1"/>
    <col min="8" max="9" width="12.5703125" style="4" customWidth="1"/>
    <col min="10" max="10" width="14.140625" style="4" customWidth="1"/>
    <col min="11" max="11" width="10.42578125" style="4" customWidth="1"/>
    <col min="12" max="12" width="10.5703125" style="4" customWidth="1"/>
    <col min="13" max="16384" width="9.140625" style="4"/>
  </cols>
  <sheetData>
    <row r="1" spans="1:12" ht="15.75" customHeight="1" x14ac:dyDescent="0.2">
      <c r="A1" s="71" t="s">
        <v>0</v>
      </c>
      <c r="B1" s="71"/>
      <c r="C1" s="71"/>
      <c r="D1" s="54"/>
      <c r="E1" s="8" t="s">
        <v>1</v>
      </c>
      <c r="F1" s="3"/>
      <c r="G1" s="3"/>
      <c r="H1" s="3"/>
      <c r="I1" s="3"/>
      <c r="J1" s="3"/>
      <c r="K1" s="3"/>
      <c r="L1" s="3"/>
    </row>
    <row r="2" spans="1:12" ht="15.75" customHeight="1" x14ac:dyDescent="0.2">
      <c r="A2" s="71" t="s">
        <v>2</v>
      </c>
      <c r="B2" s="71"/>
      <c r="C2" s="71"/>
      <c r="D2" s="54"/>
      <c r="E2" s="8" t="s">
        <v>3</v>
      </c>
      <c r="F2" s="3"/>
      <c r="G2" s="3"/>
      <c r="H2" s="3"/>
      <c r="I2" s="3"/>
      <c r="J2" s="3"/>
      <c r="K2" s="3"/>
      <c r="L2" s="3"/>
    </row>
    <row r="3" spans="1:12" ht="43.5" customHeight="1" x14ac:dyDescent="0.2">
      <c r="A3" s="72" t="s">
        <v>4</v>
      </c>
      <c r="B3" s="72"/>
      <c r="C3" s="72"/>
      <c r="D3" s="54"/>
      <c r="E3" s="39" t="s">
        <v>107</v>
      </c>
      <c r="F3" s="6"/>
      <c r="G3" s="6"/>
      <c r="H3" s="6"/>
      <c r="I3" s="6"/>
      <c r="J3" s="6"/>
      <c r="K3" s="6"/>
      <c r="L3" s="6"/>
    </row>
    <row r="4" spans="1:12" x14ac:dyDescent="0.2">
      <c r="A4" s="5"/>
      <c r="B4" s="5"/>
      <c r="D4" s="7"/>
    </row>
    <row r="5" spans="1:12" ht="51.75" customHeight="1" x14ac:dyDescent="0.2">
      <c r="A5" s="80" t="s">
        <v>106</v>
      </c>
      <c r="B5" s="80"/>
      <c r="C5" s="80"/>
      <c r="D5" s="80"/>
      <c r="E5" s="80"/>
      <c r="F5" s="80"/>
      <c r="G5" s="38"/>
      <c r="H5" s="38"/>
      <c r="I5" s="38"/>
      <c r="J5" s="3"/>
      <c r="K5" s="3"/>
      <c r="L5" s="10"/>
    </row>
    <row r="6" spans="1:12" x14ac:dyDescent="0.2">
      <c r="A6" s="8"/>
      <c r="D6" s="9"/>
    </row>
    <row r="7" spans="1:12" ht="53.25" customHeight="1" x14ac:dyDescent="0.2">
      <c r="A7" s="71" t="s">
        <v>96</v>
      </c>
      <c r="B7" s="71"/>
      <c r="C7" s="71"/>
      <c r="D7" s="71"/>
      <c r="E7" s="71"/>
      <c r="F7" s="71"/>
      <c r="G7" s="11"/>
      <c r="H7" s="11"/>
      <c r="I7" s="11"/>
      <c r="J7" s="11"/>
      <c r="K7" s="11"/>
      <c r="L7" s="11"/>
    </row>
    <row r="8" spans="1:12" x14ac:dyDescent="0.2">
      <c r="A8" s="12"/>
      <c r="D8" s="55"/>
    </row>
    <row r="9" spans="1:12" ht="33" x14ac:dyDescent="0.2">
      <c r="A9" s="21" t="s">
        <v>5</v>
      </c>
      <c r="B9" s="21" t="s">
        <v>6</v>
      </c>
      <c r="C9" s="35" t="s">
        <v>7</v>
      </c>
      <c r="D9" s="21" t="s">
        <v>31</v>
      </c>
      <c r="E9" s="59" t="s">
        <v>15</v>
      </c>
      <c r="F9" s="21" t="s">
        <v>8</v>
      </c>
      <c r="G9" s="26"/>
      <c r="H9" s="73"/>
      <c r="I9" s="2"/>
    </row>
    <row r="10" spans="1:12" ht="16.5" x14ac:dyDescent="0.2">
      <c r="A10" s="22"/>
      <c r="B10" s="21"/>
      <c r="C10" s="36"/>
      <c r="D10" s="56">
        <f>'Chi tiết'!F181</f>
        <v>93943244</v>
      </c>
      <c r="E10" s="29"/>
      <c r="F10" s="23"/>
      <c r="G10" s="27"/>
      <c r="H10" s="73"/>
      <c r="I10" s="1"/>
    </row>
    <row r="11" spans="1:12" ht="49.5" x14ac:dyDescent="0.2">
      <c r="A11" s="22">
        <v>1</v>
      </c>
      <c r="B11" s="23" t="s">
        <v>38</v>
      </c>
      <c r="C11" s="24">
        <v>0.05</v>
      </c>
      <c r="D11" s="25">
        <f>$D$10*C11</f>
        <v>4697162.2</v>
      </c>
      <c r="E11" s="69">
        <f>SUM(D11:D11)</f>
        <v>4697162.2</v>
      </c>
      <c r="F11" s="67" t="s">
        <v>29</v>
      </c>
      <c r="G11" s="28"/>
      <c r="H11" s="26"/>
      <c r="I11" s="33"/>
    </row>
    <row r="12" spans="1:12" ht="20.25" customHeight="1" x14ac:dyDescent="0.2">
      <c r="A12" s="75" t="s">
        <v>16</v>
      </c>
      <c r="B12" s="76"/>
      <c r="C12" s="76"/>
      <c r="D12" s="76"/>
      <c r="E12" s="60">
        <f>SUM(E11:E11)</f>
        <v>4697162.2</v>
      </c>
      <c r="F12" s="21"/>
      <c r="G12" s="20"/>
      <c r="H12" s="20"/>
      <c r="I12" s="2"/>
    </row>
    <row r="13" spans="1:12" x14ac:dyDescent="0.2">
      <c r="A13" s="77" t="s">
        <v>17</v>
      </c>
      <c r="B13" s="77"/>
      <c r="C13" s="77"/>
      <c r="D13" s="77"/>
      <c r="E13" s="61">
        <f>E12*8%</f>
        <v>375772.97600000002</v>
      </c>
      <c r="F13" s="32"/>
      <c r="G13" s="20"/>
      <c r="H13" s="20"/>
      <c r="I13" s="2"/>
    </row>
    <row r="14" spans="1:12" x14ac:dyDescent="0.2">
      <c r="A14" s="78" t="s">
        <v>18</v>
      </c>
      <c r="B14" s="78"/>
      <c r="C14" s="78"/>
      <c r="D14" s="78"/>
      <c r="E14" s="61">
        <f>SUM(E12:E13)</f>
        <v>5072935.176</v>
      </c>
      <c r="F14" s="32"/>
      <c r="G14" s="20"/>
      <c r="H14" s="20"/>
      <c r="I14" s="2"/>
    </row>
    <row r="15" spans="1:12" x14ac:dyDescent="0.2">
      <c r="A15" s="79" t="s">
        <v>105</v>
      </c>
      <c r="B15" s="79"/>
      <c r="C15" s="79"/>
      <c r="D15" s="79"/>
      <c r="E15" s="79"/>
      <c r="F15" s="79"/>
      <c r="G15" s="20"/>
      <c r="H15" s="20"/>
      <c r="I15" s="2"/>
    </row>
    <row r="16" spans="1:12" x14ac:dyDescent="0.2">
      <c r="A16" s="2"/>
      <c r="B16" s="3"/>
      <c r="C16" s="19"/>
      <c r="D16" s="20"/>
      <c r="E16" s="62"/>
      <c r="F16" s="20"/>
      <c r="G16" s="20"/>
      <c r="H16" s="20"/>
      <c r="I16" s="2"/>
    </row>
    <row r="17" spans="1:12" x14ac:dyDescent="0.2">
      <c r="A17" s="13" t="s">
        <v>9</v>
      </c>
    </row>
    <row r="18" spans="1:12" x14ac:dyDescent="0.2">
      <c r="A18" s="12"/>
    </row>
    <row r="19" spans="1:12" x14ac:dyDescent="0.2">
      <c r="A19" s="12" t="s">
        <v>10</v>
      </c>
    </row>
    <row r="20" spans="1:12" x14ac:dyDescent="0.2">
      <c r="A20" s="14"/>
      <c r="D20" s="9"/>
    </row>
    <row r="21" spans="1:12" ht="15.75" customHeight="1" x14ac:dyDescent="0.2">
      <c r="A21" s="74" t="s">
        <v>11</v>
      </c>
      <c r="B21" s="74"/>
      <c r="C21" s="74"/>
      <c r="E21" s="30" t="s">
        <v>12</v>
      </c>
      <c r="F21" s="15"/>
      <c r="G21" s="15"/>
      <c r="H21" s="15"/>
      <c r="I21" s="15"/>
      <c r="J21" s="15"/>
      <c r="K21" s="15"/>
      <c r="L21" s="15"/>
    </row>
    <row r="22" spans="1:12" ht="15.75" customHeight="1" x14ac:dyDescent="0.2">
      <c r="A22" s="71" t="s">
        <v>13</v>
      </c>
      <c r="B22" s="71"/>
      <c r="C22" s="71"/>
      <c r="E22" s="31" t="s">
        <v>13</v>
      </c>
      <c r="F22" s="11"/>
      <c r="G22" s="11"/>
      <c r="H22" s="11"/>
      <c r="I22" s="11"/>
      <c r="J22" s="11"/>
      <c r="K22" s="11"/>
      <c r="L22" s="11"/>
    </row>
    <row r="23" spans="1:12" x14ac:dyDescent="0.2">
      <c r="A23" s="16"/>
      <c r="B23" s="11"/>
      <c r="C23" s="37"/>
      <c r="D23" s="58"/>
      <c r="E23" s="11"/>
      <c r="F23" s="11"/>
      <c r="G23" s="11"/>
      <c r="H23" s="11"/>
      <c r="I23" s="11"/>
      <c r="J23" s="1"/>
    </row>
    <row r="24" spans="1:12" x14ac:dyDescent="0.2">
      <c r="A24" s="16"/>
      <c r="B24" s="11"/>
      <c r="C24" s="37"/>
      <c r="D24" s="58"/>
      <c r="E24" s="11"/>
      <c r="F24" s="11"/>
      <c r="G24" s="11"/>
      <c r="H24" s="11"/>
      <c r="I24" s="11"/>
      <c r="J24" s="1"/>
    </row>
    <row r="25" spans="1:12" x14ac:dyDescent="0.2">
      <c r="A25" s="16"/>
      <c r="B25" s="11"/>
      <c r="C25" s="37"/>
      <c r="D25" s="58"/>
      <c r="E25" s="11"/>
      <c r="F25" s="11"/>
      <c r="G25" s="11"/>
      <c r="H25" s="11"/>
      <c r="I25" s="11"/>
      <c r="J25" s="1"/>
    </row>
    <row r="26" spans="1:12" x14ac:dyDescent="0.2">
      <c r="A26" s="16"/>
      <c r="B26" s="11"/>
      <c r="C26" s="19"/>
      <c r="D26" s="58"/>
      <c r="E26" s="11"/>
      <c r="F26" s="11"/>
      <c r="G26" s="11"/>
      <c r="H26" s="11"/>
      <c r="I26" s="11"/>
      <c r="J26" s="2"/>
    </row>
    <row r="27" spans="1:12" x14ac:dyDescent="0.2">
      <c r="A27" s="17"/>
      <c r="D27" s="55"/>
    </row>
    <row r="28" spans="1:12" x14ac:dyDescent="0.2">
      <c r="A28" s="18"/>
      <c r="D28" s="55"/>
    </row>
  </sheetData>
  <mergeCells count="12">
    <mergeCell ref="A1:C1"/>
    <mergeCell ref="A2:C2"/>
    <mergeCell ref="A3:C3"/>
    <mergeCell ref="A22:C22"/>
    <mergeCell ref="H9:H10"/>
    <mergeCell ref="A21:C21"/>
    <mergeCell ref="A12:D12"/>
    <mergeCell ref="A13:D13"/>
    <mergeCell ref="A14:D14"/>
    <mergeCell ref="A15:F15"/>
    <mergeCell ref="A5:F5"/>
    <mergeCell ref="A7:F7"/>
  </mergeCell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27A29-69A6-45E7-996B-30CDC6F31D38}">
  <sheetPr>
    <pageSetUpPr fitToPage="1"/>
  </sheetPr>
  <dimension ref="A1:H184"/>
  <sheetViews>
    <sheetView tabSelected="1" topLeftCell="A118" workbookViewId="0">
      <selection activeCell="C40" sqref="C40:C43"/>
    </sheetView>
  </sheetViews>
  <sheetFormatPr defaultRowHeight="15" x14ac:dyDescent="0.2"/>
  <cols>
    <col min="1" max="1" width="14.7109375" style="45" customWidth="1"/>
    <col min="2" max="2" width="11" style="46" customWidth="1"/>
    <col min="3" max="3" width="9.7109375" style="47" customWidth="1"/>
    <col min="4" max="4" width="18" style="45" bestFit="1" customWidth="1"/>
    <col min="5" max="5" width="65.7109375" style="45" customWidth="1"/>
    <col min="6" max="6" width="16.5703125" style="48" customWidth="1"/>
    <col min="7" max="7" width="13.7109375" style="45" customWidth="1"/>
    <col min="8" max="8" width="17.28515625" style="45" customWidth="1"/>
    <col min="9" max="9" width="10.28515625" style="45" bestFit="1" customWidth="1"/>
    <col min="10" max="16384" width="9.140625" style="45"/>
  </cols>
  <sheetData>
    <row r="1" spans="1:8" ht="20.25" x14ac:dyDescent="0.2">
      <c r="A1" s="84" t="s">
        <v>95</v>
      </c>
      <c r="B1" s="84"/>
      <c r="C1" s="84"/>
      <c r="D1" s="84"/>
      <c r="E1" s="84"/>
      <c r="F1" s="84"/>
      <c r="G1" s="84"/>
      <c r="H1" s="84"/>
    </row>
    <row r="2" spans="1:8" ht="42.75" x14ac:dyDescent="0.2">
      <c r="A2" s="40" t="s">
        <v>20</v>
      </c>
      <c r="B2" s="41" t="s">
        <v>21</v>
      </c>
      <c r="C2" s="40" t="s">
        <v>14</v>
      </c>
      <c r="D2" s="40" t="s">
        <v>22</v>
      </c>
      <c r="E2" s="40" t="s">
        <v>19</v>
      </c>
      <c r="F2" s="42" t="s">
        <v>23</v>
      </c>
      <c r="G2" s="42" t="s">
        <v>24</v>
      </c>
      <c r="H2" s="43" t="s">
        <v>25</v>
      </c>
    </row>
    <row r="3" spans="1:8" x14ac:dyDescent="0.25">
      <c r="A3" s="63">
        <v>45863</v>
      </c>
      <c r="B3" s="64">
        <v>6</v>
      </c>
      <c r="C3" s="86" t="s">
        <v>39</v>
      </c>
      <c r="D3" s="65" t="s">
        <v>27</v>
      </c>
      <c r="E3" s="51" t="s">
        <v>94</v>
      </c>
      <c r="F3" s="66">
        <v>334848</v>
      </c>
      <c r="G3" s="66">
        <v>26788</v>
      </c>
      <c r="H3" s="66">
        <v>361636</v>
      </c>
    </row>
    <row r="4" spans="1:8" x14ac:dyDescent="0.25">
      <c r="A4" s="63">
        <v>45863</v>
      </c>
      <c r="B4" s="64">
        <v>6</v>
      </c>
      <c r="C4" s="87"/>
      <c r="D4" s="65" t="s">
        <v>27</v>
      </c>
      <c r="E4" s="51" t="s">
        <v>94</v>
      </c>
      <c r="F4" s="66">
        <v>253512</v>
      </c>
      <c r="G4" s="66">
        <v>20281</v>
      </c>
      <c r="H4" s="66">
        <v>273793</v>
      </c>
    </row>
    <row r="5" spans="1:8" x14ac:dyDescent="0.25">
      <c r="A5" s="63">
        <v>45863</v>
      </c>
      <c r="B5" s="64">
        <v>6</v>
      </c>
      <c r="C5" s="87"/>
      <c r="D5" s="65" t="s">
        <v>27</v>
      </c>
      <c r="E5" s="51" t="s">
        <v>94</v>
      </c>
      <c r="F5" s="66">
        <v>844040</v>
      </c>
      <c r="G5" s="66">
        <v>67523</v>
      </c>
      <c r="H5" s="66">
        <v>911563</v>
      </c>
    </row>
    <row r="6" spans="1:8" x14ac:dyDescent="0.25">
      <c r="A6" s="63">
        <v>45863</v>
      </c>
      <c r="B6" s="64">
        <v>6</v>
      </c>
      <c r="C6" s="87"/>
      <c r="D6" s="65" t="s">
        <v>27</v>
      </c>
      <c r="E6" s="51" t="s">
        <v>94</v>
      </c>
      <c r="F6" s="66">
        <v>228834</v>
      </c>
      <c r="G6" s="66">
        <v>18307</v>
      </c>
      <c r="H6" s="66">
        <v>247141</v>
      </c>
    </row>
    <row r="7" spans="1:8" x14ac:dyDescent="0.25">
      <c r="A7" s="63">
        <v>45863</v>
      </c>
      <c r="B7" s="64">
        <v>6</v>
      </c>
      <c r="C7" s="87"/>
      <c r="D7" s="65" t="s">
        <v>27</v>
      </c>
      <c r="E7" s="51" t="s">
        <v>94</v>
      </c>
      <c r="F7" s="66">
        <v>209760</v>
      </c>
      <c r="G7" s="66">
        <v>16781</v>
      </c>
      <c r="H7" s="66">
        <v>226541</v>
      </c>
    </row>
    <row r="8" spans="1:8" x14ac:dyDescent="0.25">
      <c r="A8" s="63">
        <v>45863</v>
      </c>
      <c r="B8" s="64">
        <v>6</v>
      </c>
      <c r="C8" s="88"/>
      <c r="D8" s="65" t="s">
        <v>27</v>
      </c>
      <c r="E8" s="51" t="s">
        <v>94</v>
      </c>
      <c r="F8" s="66">
        <v>338580</v>
      </c>
      <c r="G8" s="66">
        <v>27086</v>
      </c>
      <c r="H8" s="66">
        <v>365666</v>
      </c>
    </row>
    <row r="9" spans="1:8" x14ac:dyDescent="0.25">
      <c r="A9" s="63">
        <v>45863</v>
      </c>
      <c r="B9" s="64">
        <v>6</v>
      </c>
      <c r="C9" s="86" t="s">
        <v>40</v>
      </c>
      <c r="D9" s="65" t="s">
        <v>28</v>
      </c>
      <c r="E9" s="51" t="s">
        <v>94</v>
      </c>
      <c r="F9" s="66">
        <v>334848</v>
      </c>
      <c r="G9" s="66">
        <v>26788</v>
      </c>
      <c r="H9" s="66">
        <v>361636</v>
      </c>
    </row>
    <row r="10" spans="1:8" x14ac:dyDescent="0.25">
      <c r="A10" s="63">
        <v>45863</v>
      </c>
      <c r="B10" s="64">
        <v>6</v>
      </c>
      <c r="C10" s="87"/>
      <c r="D10" s="65" t="s">
        <v>28</v>
      </c>
      <c r="E10" s="51" t="s">
        <v>94</v>
      </c>
      <c r="F10" s="66">
        <v>253512</v>
      </c>
      <c r="G10" s="66">
        <v>20281</v>
      </c>
      <c r="H10" s="66">
        <v>273793</v>
      </c>
    </row>
    <row r="11" spans="1:8" x14ac:dyDescent="0.25">
      <c r="A11" s="63">
        <v>45863</v>
      </c>
      <c r="B11" s="64">
        <v>6</v>
      </c>
      <c r="C11" s="87"/>
      <c r="D11" s="65" t="s">
        <v>28</v>
      </c>
      <c r="E11" s="51" t="s">
        <v>94</v>
      </c>
      <c r="F11" s="66">
        <v>844040</v>
      </c>
      <c r="G11" s="66">
        <v>67523</v>
      </c>
      <c r="H11" s="66">
        <v>911563</v>
      </c>
    </row>
    <row r="12" spans="1:8" x14ac:dyDescent="0.25">
      <c r="A12" s="63">
        <v>45863</v>
      </c>
      <c r="B12" s="64">
        <v>6</v>
      </c>
      <c r="C12" s="87"/>
      <c r="D12" s="65" t="s">
        <v>28</v>
      </c>
      <c r="E12" s="51" t="s">
        <v>94</v>
      </c>
      <c r="F12" s="66">
        <v>228834</v>
      </c>
      <c r="G12" s="66">
        <v>18307</v>
      </c>
      <c r="H12" s="66">
        <v>247141</v>
      </c>
    </row>
    <row r="13" spans="1:8" x14ac:dyDescent="0.25">
      <c r="A13" s="63">
        <v>45863</v>
      </c>
      <c r="B13" s="64">
        <v>6</v>
      </c>
      <c r="C13" s="87"/>
      <c r="D13" s="65" t="s">
        <v>28</v>
      </c>
      <c r="E13" s="51" t="s">
        <v>94</v>
      </c>
      <c r="F13" s="66">
        <v>209760</v>
      </c>
      <c r="G13" s="66">
        <v>16781</v>
      </c>
      <c r="H13" s="66">
        <v>226541</v>
      </c>
    </row>
    <row r="14" spans="1:8" x14ac:dyDescent="0.25">
      <c r="A14" s="63">
        <v>45863</v>
      </c>
      <c r="B14" s="64">
        <v>6</v>
      </c>
      <c r="C14" s="88"/>
      <c r="D14" s="65" t="s">
        <v>28</v>
      </c>
      <c r="E14" s="51" t="s">
        <v>94</v>
      </c>
      <c r="F14" s="66">
        <v>338580</v>
      </c>
      <c r="G14" s="66">
        <v>27086</v>
      </c>
      <c r="H14" s="66">
        <v>365666</v>
      </c>
    </row>
    <row r="15" spans="1:8" x14ac:dyDescent="0.25">
      <c r="A15" s="63">
        <v>45863</v>
      </c>
      <c r="B15" s="64">
        <v>6</v>
      </c>
      <c r="C15" s="86" t="s">
        <v>41</v>
      </c>
      <c r="D15" s="65" t="s">
        <v>26</v>
      </c>
      <c r="E15" s="51" t="s">
        <v>94</v>
      </c>
      <c r="F15" s="66">
        <v>334848</v>
      </c>
      <c r="G15" s="66">
        <v>26788</v>
      </c>
      <c r="H15" s="66">
        <v>361636</v>
      </c>
    </row>
    <row r="16" spans="1:8" x14ac:dyDescent="0.25">
      <c r="A16" s="63">
        <v>45863</v>
      </c>
      <c r="B16" s="64">
        <v>6</v>
      </c>
      <c r="C16" s="87"/>
      <c r="D16" s="65" t="s">
        <v>26</v>
      </c>
      <c r="E16" s="51" t="s">
        <v>94</v>
      </c>
      <c r="F16" s="66">
        <v>253512</v>
      </c>
      <c r="G16" s="66">
        <v>20281</v>
      </c>
      <c r="H16" s="66">
        <v>273793</v>
      </c>
    </row>
    <row r="17" spans="1:8" x14ac:dyDescent="0.25">
      <c r="A17" s="63">
        <v>45863</v>
      </c>
      <c r="B17" s="64">
        <v>6</v>
      </c>
      <c r="C17" s="87"/>
      <c r="D17" s="65" t="s">
        <v>26</v>
      </c>
      <c r="E17" s="51" t="s">
        <v>94</v>
      </c>
      <c r="F17" s="66">
        <v>844040</v>
      </c>
      <c r="G17" s="66">
        <v>67523</v>
      </c>
      <c r="H17" s="66">
        <v>911563</v>
      </c>
    </row>
    <row r="18" spans="1:8" x14ac:dyDescent="0.25">
      <c r="A18" s="63">
        <v>45863</v>
      </c>
      <c r="B18" s="64">
        <v>6</v>
      </c>
      <c r="C18" s="87"/>
      <c r="D18" s="65" t="s">
        <v>26</v>
      </c>
      <c r="E18" s="51" t="s">
        <v>94</v>
      </c>
      <c r="F18" s="66">
        <v>228834</v>
      </c>
      <c r="G18" s="66">
        <v>18307</v>
      </c>
      <c r="H18" s="66">
        <v>247141</v>
      </c>
    </row>
    <row r="19" spans="1:8" x14ac:dyDescent="0.25">
      <c r="A19" s="63">
        <v>45863</v>
      </c>
      <c r="B19" s="64">
        <v>6</v>
      </c>
      <c r="C19" s="87"/>
      <c r="D19" s="65" t="s">
        <v>26</v>
      </c>
      <c r="E19" s="51" t="s">
        <v>94</v>
      </c>
      <c r="F19" s="66">
        <v>209760</v>
      </c>
      <c r="G19" s="66">
        <v>16781</v>
      </c>
      <c r="H19" s="66">
        <v>226541</v>
      </c>
    </row>
    <row r="20" spans="1:8" x14ac:dyDescent="0.25">
      <c r="A20" s="63">
        <v>45863</v>
      </c>
      <c r="B20" s="64">
        <v>6</v>
      </c>
      <c r="C20" s="88"/>
      <c r="D20" s="65" t="s">
        <v>26</v>
      </c>
      <c r="E20" s="51" t="s">
        <v>94</v>
      </c>
      <c r="F20" s="66">
        <v>338580</v>
      </c>
      <c r="G20" s="66">
        <v>27086</v>
      </c>
      <c r="H20" s="66">
        <v>365666</v>
      </c>
    </row>
    <row r="21" spans="1:8" x14ac:dyDescent="0.25">
      <c r="A21" s="63">
        <v>45863</v>
      </c>
      <c r="B21" s="64">
        <v>7</v>
      </c>
      <c r="C21" s="86" t="s">
        <v>42</v>
      </c>
      <c r="D21" s="65" t="s">
        <v>27</v>
      </c>
      <c r="E21" s="51" t="s">
        <v>94</v>
      </c>
      <c r="F21" s="66">
        <v>190136</v>
      </c>
      <c r="G21" s="66">
        <v>15211</v>
      </c>
      <c r="H21" s="66">
        <v>205347</v>
      </c>
    </row>
    <row r="22" spans="1:8" x14ac:dyDescent="0.25">
      <c r="A22" s="63">
        <v>45863</v>
      </c>
      <c r="B22" s="64">
        <v>7</v>
      </c>
      <c r="C22" s="87"/>
      <c r="D22" s="65" t="s">
        <v>27</v>
      </c>
      <c r="E22" s="51" t="s">
        <v>94</v>
      </c>
      <c r="F22" s="66">
        <v>379820</v>
      </c>
      <c r="G22" s="66">
        <v>30386</v>
      </c>
      <c r="H22" s="66">
        <v>410206</v>
      </c>
    </row>
    <row r="23" spans="1:8" x14ac:dyDescent="0.25">
      <c r="A23" s="63">
        <v>45863</v>
      </c>
      <c r="B23" s="64">
        <v>7</v>
      </c>
      <c r="C23" s="87"/>
      <c r="D23" s="65" t="s">
        <v>27</v>
      </c>
      <c r="E23" s="51" t="s">
        <v>94</v>
      </c>
      <c r="F23" s="66">
        <v>257436</v>
      </c>
      <c r="G23" s="66">
        <v>20595</v>
      </c>
      <c r="H23" s="66">
        <v>278031</v>
      </c>
    </row>
    <row r="24" spans="1:8" x14ac:dyDescent="0.25">
      <c r="A24" s="63">
        <v>45863</v>
      </c>
      <c r="B24" s="64">
        <v>7</v>
      </c>
      <c r="C24" s="87"/>
      <c r="D24" s="65" t="s">
        <v>27</v>
      </c>
      <c r="E24" s="51" t="s">
        <v>94</v>
      </c>
      <c r="F24" s="66">
        <v>196650</v>
      </c>
      <c r="G24" s="66">
        <v>15732</v>
      </c>
      <c r="H24" s="66">
        <v>212382</v>
      </c>
    </row>
    <row r="25" spans="1:8" x14ac:dyDescent="0.25">
      <c r="A25" s="63">
        <v>45863</v>
      </c>
      <c r="B25" s="64">
        <v>7</v>
      </c>
      <c r="C25" s="88"/>
      <c r="D25" s="65" t="s">
        <v>27</v>
      </c>
      <c r="E25" s="51" t="s">
        <v>94</v>
      </c>
      <c r="F25" s="66">
        <v>380904</v>
      </c>
      <c r="G25" s="66">
        <v>30472</v>
      </c>
      <c r="H25" s="66">
        <v>411376</v>
      </c>
    </row>
    <row r="26" spans="1:8" x14ac:dyDescent="0.25">
      <c r="A26" s="63">
        <v>45863</v>
      </c>
      <c r="B26" s="64">
        <v>7</v>
      </c>
      <c r="C26" s="86" t="s">
        <v>43</v>
      </c>
      <c r="D26" s="65" t="s">
        <v>28</v>
      </c>
      <c r="E26" s="51" t="s">
        <v>94</v>
      </c>
      <c r="F26" s="66">
        <v>251136</v>
      </c>
      <c r="G26" s="66">
        <v>20090</v>
      </c>
      <c r="H26" s="66">
        <v>271226</v>
      </c>
    </row>
    <row r="27" spans="1:8" x14ac:dyDescent="0.25">
      <c r="A27" s="63">
        <v>45863</v>
      </c>
      <c r="B27" s="64">
        <v>7</v>
      </c>
      <c r="C27" s="87"/>
      <c r="D27" s="65" t="s">
        <v>28</v>
      </c>
      <c r="E27" s="51" t="s">
        <v>94</v>
      </c>
      <c r="F27" s="66">
        <v>190136</v>
      </c>
      <c r="G27" s="66">
        <v>15211</v>
      </c>
      <c r="H27" s="66">
        <v>205347</v>
      </c>
    </row>
    <row r="28" spans="1:8" x14ac:dyDescent="0.25">
      <c r="A28" s="63">
        <v>45863</v>
      </c>
      <c r="B28" s="64">
        <v>7</v>
      </c>
      <c r="C28" s="87"/>
      <c r="D28" s="65" t="s">
        <v>28</v>
      </c>
      <c r="E28" s="51" t="s">
        <v>94</v>
      </c>
      <c r="F28" s="66">
        <v>171624</v>
      </c>
      <c r="G28" s="66">
        <v>13730</v>
      </c>
      <c r="H28" s="66">
        <v>185354</v>
      </c>
    </row>
    <row r="29" spans="1:8" x14ac:dyDescent="0.25">
      <c r="A29" s="63">
        <v>45863</v>
      </c>
      <c r="B29" s="64">
        <v>7</v>
      </c>
      <c r="C29" s="87"/>
      <c r="D29" s="65" t="s">
        <v>28</v>
      </c>
      <c r="E29" s="51" t="s">
        <v>94</v>
      </c>
      <c r="F29" s="66">
        <v>196650</v>
      </c>
      <c r="G29" s="66">
        <v>15732</v>
      </c>
      <c r="H29" s="66">
        <v>212382</v>
      </c>
    </row>
    <row r="30" spans="1:8" x14ac:dyDescent="0.25">
      <c r="A30" s="63">
        <v>45863</v>
      </c>
      <c r="B30" s="64">
        <v>7</v>
      </c>
      <c r="C30" s="88"/>
      <c r="D30" s="65" t="s">
        <v>28</v>
      </c>
      <c r="E30" s="51" t="s">
        <v>94</v>
      </c>
      <c r="F30" s="66">
        <v>317420</v>
      </c>
      <c r="G30" s="66">
        <v>25394</v>
      </c>
      <c r="H30" s="66">
        <v>342814</v>
      </c>
    </row>
    <row r="31" spans="1:8" x14ac:dyDescent="0.25">
      <c r="A31" s="63">
        <v>45863</v>
      </c>
      <c r="B31" s="64">
        <v>7</v>
      </c>
      <c r="C31" s="86" t="s">
        <v>44</v>
      </c>
      <c r="D31" s="65" t="s">
        <v>26</v>
      </c>
      <c r="E31" s="51" t="s">
        <v>94</v>
      </c>
      <c r="F31" s="66">
        <v>251132</v>
      </c>
      <c r="G31" s="66">
        <v>20091</v>
      </c>
      <c r="H31" s="66">
        <v>271223</v>
      </c>
    </row>
    <row r="32" spans="1:8" x14ac:dyDescent="0.25">
      <c r="A32" s="63">
        <v>45863</v>
      </c>
      <c r="B32" s="64">
        <v>7</v>
      </c>
      <c r="C32" s="87"/>
      <c r="D32" s="65" t="s">
        <v>26</v>
      </c>
      <c r="E32" s="51" t="s">
        <v>94</v>
      </c>
      <c r="F32" s="66">
        <v>285204</v>
      </c>
      <c r="G32" s="66">
        <v>22816</v>
      </c>
      <c r="H32" s="66">
        <v>308020</v>
      </c>
    </row>
    <row r="33" spans="1:8" x14ac:dyDescent="0.25">
      <c r="A33" s="63">
        <v>45863</v>
      </c>
      <c r="B33" s="64">
        <v>7</v>
      </c>
      <c r="C33" s="87"/>
      <c r="D33" s="65" t="s">
        <v>26</v>
      </c>
      <c r="E33" s="51" t="s">
        <v>94</v>
      </c>
      <c r="F33" s="66">
        <v>257436</v>
      </c>
      <c r="G33" s="66">
        <v>20595</v>
      </c>
      <c r="H33" s="66">
        <v>278031</v>
      </c>
    </row>
    <row r="34" spans="1:8" x14ac:dyDescent="0.25">
      <c r="A34" s="63">
        <v>45863</v>
      </c>
      <c r="B34" s="64">
        <v>7</v>
      </c>
      <c r="C34" s="87"/>
      <c r="D34" s="65" t="s">
        <v>26</v>
      </c>
      <c r="E34" s="51" t="s">
        <v>94</v>
      </c>
      <c r="F34" s="66">
        <v>196650</v>
      </c>
      <c r="G34" s="66">
        <v>15732</v>
      </c>
      <c r="H34" s="66">
        <v>212382</v>
      </c>
    </row>
    <row r="35" spans="1:8" x14ac:dyDescent="0.25">
      <c r="A35" s="63">
        <v>45863</v>
      </c>
      <c r="B35" s="64">
        <v>7</v>
      </c>
      <c r="C35" s="88"/>
      <c r="D35" s="65" t="s">
        <v>26</v>
      </c>
      <c r="E35" s="51" t="s">
        <v>94</v>
      </c>
      <c r="F35" s="66">
        <v>380904</v>
      </c>
      <c r="G35" s="66">
        <v>30472</v>
      </c>
      <c r="H35" s="66">
        <v>411376</v>
      </c>
    </row>
    <row r="36" spans="1:8" x14ac:dyDescent="0.25">
      <c r="A36" s="63">
        <v>45875</v>
      </c>
      <c r="B36" s="64">
        <v>8</v>
      </c>
      <c r="C36" s="92" t="s">
        <v>108</v>
      </c>
      <c r="D36" s="65" t="s">
        <v>27</v>
      </c>
      <c r="E36" s="51" t="s">
        <v>94</v>
      </c>
      <c r="F36" s="66">
        <v>418557</v>
      </c>
      <c r="G36" s="66">
        <v>33485</v>
      </c>
      <c r="H36" s="66">
        <v>452042</v>
      </c>
    </row>
    <row r="37" spans="1:8" x14ac:dyDescent="0.25">
      <c r="A37" s="63">
        <v>45875</v>
      </c>
      <c r="B37" s="64">
        <v>8</v>
      </c>
      <c r="C37" s="87"/>
      <c r="D37" s="65" t="s">
        <v>27</v>
      </c>
      <c r="E37" s="51" t="s">
        <v>94</v>
      </c>
      <c r="F37" s="66">
        <v>316891</v>
      </c>
      <c r="G37" s="66">
        <v>25351</v>
      </c>
      <c r="H37" s="66">
        <v>342242</v>
      </c>
    </row>
    <row r="38" spans="1:8" x14ac:dyDescent="0.25">
      <c r="A38" s="63">
        <v>45875</v>
      </c>
      <c r="B38" s="64">
        <v>8</v>
      </c>
      <c r="C38" s="87"/>
      <c r="D38" s="65" t="s">
        <v>27</v>
      </c>
      <c r="E38" s="51" t="s">
        <v>94</v>
      </c>
      <c r="F38" s="66">
        <v>422020</v>
      </c>
      <c r="G38" s="66">
        <v>33762</v>
      </c>
      <c r="H38" s="66">
        <v>455782</v>
      </c>
    </row>
    <row r="39" spans="1:8" x14ac:dyDescent="0.25">
      <c r="A39" s="63">
        <v>45875</v>
      </c>
      <c r="B39" s="64">
        <v>8</v>
      </c>
      <c r="C39" s="88"/>
      <c r="D39" s="65" t="s">
        <v>27</v>
      </c>
      <c r="E39" s="51" t="s">
        <v>94</v>
      </c>
      <c r="F39" s="66">
        <v>381391</v>
      </c>
      <c r="G39" s="66">
        <v>30511</v>
      </c>
      <c r="H39" s="66">
        <v>411902</v>
      </c>
    </row>
    <row r="40" spans="1:8" x14ac:dyDescent="0.25">
      <c r="A40" s="49">
        <v>45897</v>
      </c>
      <c r="B40" s="64">
        <v>8</v>
      </c>
      <c r="C40" s="89" t="s">
        <v>45</v>
      </c>
      <c r="D40" s="51" t="s">
        <v>26</v>
      </c>
      <c r="E40" s="51" t="s">
        <v>94</v>
      </c>
      <c r="F40" s="68">
        <v>358716</v>
      </c>
      <c r="G40" s="70">
        <v>28697</v>
      </c>
      <c r="H40" s="70">
        <v>387413</v>
      </c>
    </row>
    <row r="41" spans="1:8" x14ac:dyDescent="0.25">
      <c r="A41" s="49">
        <v>45897</v>
      </c>
      <c r="B41" s="64">
        <v>8</v>
      </c>
      <c r="C41" s="90"/>
      <c r="D41" s="51" t="s">
        <v>26</v>
      </c>
      <c r="E41" s="51" t="s">
        <v>94</v>
      </c>
      <c r="F41" s="68">
        <v>355770</v>
      </c>
      <c r="G41" s="70">
        <v>28462</v>
      </c>
      <c r="H41" s="70">
        <v>384232</v>
      </c>
    </row>
    <row r="42" spans="1:8" x14ac:dyDescent="0.25">
      <c r="A42" s="49">
        <v>45897</v>
      </c>
      <c r="B42" s="64">
        <v>8</v>
      </c>
      <c r="C42" s="90"/>
      <c r="D42" s="51" t="s">
        <v>26</v>
      </c>
      <c r="E42" s="51" t="s">
        <v>94</v>
      </c>
      <c r="F42" s="68">
        <v>286044</v>
      </c>
      <c r="G42" s="70">
        <v>22884</v>
      </c>
      <c r="H42" s="70">
        <v>308928</v>
      </c>
    </row>
    <row r="43" spans="1:8" x14ac:dyDescent="0.25">
      <c r="A43" s="49">
        <v>45897</v>
      </c>
      <c r="B43" s="64">
        <v>8</v>
      </c>
      <c r="C43" s="91"/>
      <c r="D43" s="51" t="s">
        <v>26</v>
      </c>
      <c r="E43" s="51" t="s">
        <v>94</v>
      </c>
      <c r="F43" s="68">
        <v>316890</v>
      </c>
      <c r="G43" s="70">
        <v>25351</v>
      </c>
      <c r="H43" s="70">
        <v>342241</v>
      </c>
    </row>
    <row r="44" spans="1:8" x14ac:dyDescent="0.25">
      <c r="A44" s="49">
        <v>45897</v>
      </c>
      <c r="B44" s="64">
        <v>8</v>
      </c>
      <c r="C44" s="89" t="s">
        <v>46</v>
      </c>
      <c r="D44" s="51" t="s">
        <v>27</v>
      </c>
      <c r="E44" s="51" t="s">
        <v>94</v>
      </c>
      <c r="F44" s="68">
        <v>538074</v>
      </c>
      <c r="G44" s="70">
        <v>43046</v>
      </c>
      <c r="H44" s="70">
        <v>581120</v>
      </c>
    </row>
    <row r="45" spans="1:8" x14ac:dyDescent="0.25">
      <c r="A45" s="49">
        <v>45897</v>
      </c>
      <c r="B45" s="64">
        <v>8</v>
      </c>
      <c r="C45" s="90"/>
      <c r="D45" s="51" t="s">
        <v>27</v>
      </c>
      <c r="E45" s="51" t="s">
        <v>94</v>
      </c>
      <c r="F45" s="68">
        <v>355770</v>
      </c>
      <c r="G45" s="70">
        <v>28462</v>
      </c>
      <c r="H45" s="70">
        <v>384232</v>
      </c>
    </row>
    <row r="46" spans="1:8" x14ac:dyDescent="0.25">
      <c r="A46" s="49">
        <v>45897</v>
      </c>
      <c r="B46" s="64">
        <v>8</v>
      </c>
      <c r="C46" s="90"/>
      <c r="D46" s="51" t="s">
        <v>27</v>
      </c>
      <c r="E46" s="51" t="s">
        <v>94</v>
      </c>
      <c r="F46" s="68">
        <v>190696</v>
      </c>
      <c r="G46" s="70">
        <v>15256</v>
      </c>
      <c r="H46" s="70">
        <v>205952</v>
      </c>
    </row>
    <row r="47" spans="1:8" x14ac:dyDescent="0.25">
      <c r="A47" s="49">
        <v>45897</v>
      </c>
      <c r="B47" s="64">
        <v>8</v>
      </c>
      <c r="C47" s="90"/>
      <c r="D47" s="51" t="s">
        <v>27</v>
      </c>
      <c r="E47" s="51" t="s">
        <v>94</v>
      </c>
      <c r="F47" s="68">
        <v>264075</v>
      </c>
      <c r="G47" s="70">
        <v>21125</v>
      </c>
      <c r="H47" s="70">
        <v>285200</v>
      </c>
    </row>
    <row r="48" spans="1:8" x14ac:dyDescent="0.25">
      <c r="A48" s="49">
        <v>45897</v>
      </c>
      <c r="B48" s="64">
        <v>8</v>
      </c>
      <c r="C48" s="91"/>
      <c r="D48" s="51" t="s">
        <v>27</v>
      </c>
      <c r="E48" s="51" t="s">
        <v>94</v>
      </c>
      <c r="F48" s="68">
        <v>262200</v>
      </c>
      <c r="G48" s="70">
        <v>20976</v>
      </c>
      <c r="H48" s="70">
        <v>283176</v>
      </c>
    </row>
    <row r="49" spans="1:8" x14ac:dyDescent="0.25">
      <c r="A49" s="49">
        <v>45897</v>
      </c>
      <c r="B49" s="64">
        <v>8</v>
      </c>
      <c r="C49" s="89" t="s">
        <v>47</v>
      </c>
      <c r="D49" s="51" t="s">
        <v>28</v>
      </c>
      <c r="E49" s="51" t="s">
        <v>94</v>
      </c>
      <c r="F49" s="68">
        <v>358716</v>
      </c>
      <c r="G49" s="70">
        <v>28697</v>
      </c>
      <c r="H49" s="70">
        <v>387413</v>
      </c>
    </row>
    <row r="50" spans="1:8" x14ac:dyDescent="0.25">
      <c r="A50" s="49">
        <v>45897</v>
      </c>
      <c r="B50" s="64">
        <v>8</v>
      </c>
      <c r="C50" s="90"/>
      <c r="D50" s="51" t="s">
        <v>28</v>
      </c>
      <c r="E50" s="51" t="s">
        <v>94</v>
      </c>
      <c r="F50" s="68">
        <v>237180</v>
      </c>
      <c r="G50" s="70">
        <v>18974</v>
      </c>
      <c r="H50" s="70">
        <v>256154</v>
      </c>
    </row>
    <row r="51" spans="1:8" x14ac:dyDescent="0.25">
      <c r="A51" s="49">
        <v>45897</v>
      </c>
      <c r="B51" s="64">
        <v>8</v>
      </c>
      <c r="C51" s="90"/>
      <c r="D51" s="51" t="s">
        <v>28</v>
      </c>
      <c r="E51" s="51" t="s">
        <v>94</v>
      </c>
      <c r="F51" s="68">
        <v>286044</v>
      </c>
      <c r="G51" s="70">
        <v>22885</v>
      </c>
      <c r="H51" s="70">
        <v>308929</v>
      </c>
    </row>
    <row r="52" spans="1:8" x14ac:dyDescent="0.25">
      <c r="A52" s="49">
        <v>45897</v>
      </c>
      <c r="B52" s="64">
        <v>8</v>
      </c>
      <c r="C52" s="90"/>
      <c r="D52" s="51" t="s">
        <v>28</v>
      </c>
      <c r="E52" s="51" t="s">
        <v>94</v>
      </c>
      <c r="F52" s="68">
        <v>316890</v>
      </c>
      <c r="G52" s="70">
        <v>25351</v>
      </c>
      <c r="H52" s="70">
        <v>342241</v>
      </c>
    </row>
    <row r="53" spans="1:8" x14ac:dyDescent="0.25">
      <c r="A53" s="49">
        <v>45897</v>
      </c>
      <c r="B53" s="64">
        <v>8</v>
      </c>
      <c r="C53" s="91"/>
      <c r="D53" s="51" t="s">
        <v>28</v>
      </c>
      <c r="E53" s="51" t="s">
        <v>94</v>
      </c>
      <c r="F53" s="68">
        <v>282152</v>
      </c>
      <c r="G53" s="70">
        <v>22572</v>
      </c>
      <c r="H53" s="70">
        <v>304724</v>
      </c>
    </row>
    <row r="54" spans="1:8" x14ac:dyDescent="0.25">
      <c r="A54" s="49">
        <v>45933</v>
      </c>
      <c r="B54" s="50">
        <v>9</v>
      </c>
      <c r="C54" s="81" t="s">
        <v>48</v>
      </c>
      <c r="D54" s="50" t="s">
        <v>26</v>
      </c>
      <c r="E54" s="51" t="s">
        <v>94</v>
      </c>
      <c r="F54" s="52">
        <v>139518</v>
      </c>
      <c r="G54" s="52">
        <v>11161</v>
      </c>
      <c r="H54" s="52">
        <v>150679</v>
      </c>
    </row>
    <row r="55" spans="1:8" x14ac:dyDescent="0.25">
      <c r="A55" s="49">
        <v>45933</v>
      </c>
      <c r="B55" s="50">
        <v>9</v>
      </c>
      <c r="C55" s="82"/>
      <c r="D55" s="50" t="s">
        <v>26</v>
      </c>
      <c r="E55" s="51" t="s">
        <v>94</v>
      </c>
      <c r="F55" s="52">
        <v>475340</v>
      </c>
      <c r="G55" s="52">
        <v>38027</v>
      </c>
      <c r="H55" s="52">
        <v>513367</v>
      </c>
    </row>
    <row r="56" spans="1:8" x14ac:dyDescent="0.25">
      <c r="A56" s="49">
        <v>45933</v>
      </c>
      <c r="B56" s="50">
        <v>9</v>
      </c>
      <c r="C56" s="82"/>
      <c r="D56" s="50" t="s">
        <v>26</v>
      </c>
      <c r="E56" s="51" t="s">
        <v>94</v>
      </c>
      <c r="F56" s="52">
        <v>476740</v>
      </c>
      <c r="G56" s="52">
        <v>38139</v>
      </c>
      <c r="H56" s="52">
        <v>514879</v>
      </c>
    </row>
    <row r="57" spans="1:8" x14ac:dyDescent="0.25">
      <c r="A57" s="49">
        <v>45933</v>
      </c>
      <c r="B57" s="50">
        <v>9</v>
      </c>
      <c r="C57" s="82"/>
      <c r="D57" s="50" t="s">
        <v>26</v>
      </c>
      <c r="E57" s="51" t="s">
        <v>94</v>
      </c>
      <c r="F57" s="52">
        <v>262200</v>
      </c>
      <c r="G57" s="52">
        <v>20976</v>
      </c>
      <c r="H57" s="52">
        <v>283176</v>
      </c>
    </row>
    <row r="58" spans="1:8" x14ac:dyDescent="0.25">
      <c r="A58" s="49">
        <v>45933</v>
      </c>
      <c r="B58" s="50">
        <v>9</v>
      </c>
      <c r="C58" s="83"/>
      <c r="D58" s="50" t="s">
        <v>26</v>
      </c>
      <c r="E58" s="51" t="s">
        <v>94</v>
      </c>
      <c r="F58" s="52">
        <v>705380</v>
      </c>
      <c r="G58" s="52">
        <v>56431</v>
      </c>
      <c r="H58" s="52">
        <v>761811</v>
      </c>
    </row>
    <row r="59" spans="1:8" x14ac:dyDescent="0.25">
      <c r="A59" s="49">
        <v>45933</v>
      </c>
      <c r="B59" s="50">
        <v>9</v>
      </c>
      <c r="C59" s="81" t="s">
        <v>49</v>
      </c>
      <c r="D59" s="50" t="s">
        <v>27</v>
      </c>
      <c r="E59" s="51" t="s">
        <v>94</v>
      </c>
      <c r="F59" s="52">
        <v>348795</v>
      </c>
      <c r="G59" s="52">
        <v>27904</v>
      </c>
      <c r="H59" s="52">
        <v>376699</v>
      </c>
    </row>
    <row r="60" spans="1:8" x14ac:dyDescent="0.25">
      <c r="A60" s="49">
        <v>45933</v>
      </c>
      <c r="B60" s="50">
        <v>9</v>
      </c>
      <c r="C60" s="82"/>
      <c r="D60" s="50" t="s">
        <v>27</v>
      </c>
      <c r="E60" s="51" t="s">
        <v>94</v>
      </c>
      <c r="F60" s="52">
        <v>475340</v>
      </c>
      <c r="G60" s="52">
        <v>38027</v>
      </c>
      <c r="H60" s="52">
        <v>513367</v>
      </c>
    </row>
    <row r="61" spans="1:8" x14ac:dyDescent="0.25">
      <c r="A61" s="49">
        <v>45933</v>
      </c>
      <c r="B61" s="50">
        <v>9</v>
      </c>
      <c r="C61" s="82"/>
      <c r="D61" s="50" t="s">
        <v>27</v>
      </c>
      <c r="E61" s="51" t="s">
        <v>94</v>
      </c>
      <c r="F61" s="52">
        <v>527525</v>
      </c>
      <c r="G61" s="52">
        <v>42202</v>
      </c>
      <c r="H61" s="52">
        <v>569727</v>
      </c>
    </row>
    <row r="62" spans="1:8" x14ac:dyDescent="0.25">
      <c r="A62" s="49">
        <v>45933</v>
      </c>
      <c r="B62" s="50">
        <v>9</v>
      </c>
      <c r="C62" s="82"/>
      <c r="D62" s="50" t="s">
        <v>27</v>
      </c>
      <c r="E62" s="51" t="s">
        <v>94</v>
      </c>
      <c r="F62" s="52">
        <v>190696</v>
      </c>
      <c r="G62" s="52">
        <v>15256</v>
      </c>
      <c r="H62" s="52">
        <v>205952</v>
      </c>
    </row>
    <row r="63" spans="1:8" x14ac:dyDescent="0.25">
      <c r="A63" s="49">
        <v>45933</v>
      </c>
      <c r="B63" s="50">
        <v>9</v>
      </c>
      <c r="C63" s="82"/>
      <c r="D63" s="50" t="s">
        <v>27</v>
      </c>
      <c r="E63" s="51" t="s">
        <v>94</v>
      </c>
      <c r="F63" s="52">
        <v>174800</v>
      </c>
      <c r="G63" s="52">
        <v>13984</v>
      </c>
      <c r="H63" s="52">
        <v>188784</v>
      </c>
    </row>
    <row r="64" spans="1:8" x14ac:dyDescent="0.25">
      <c r="A64" s="49">
        <v>45933</v>
      </c>
      <c r="B64" s="50">
        <v>9</v>
      </c>
      <c r="C64" s="83"/>
      <c r="D64" s="50" t="s">
        <v>27</v>
      </c>
      <c r="E64" s="51" t="s">
        <v>94</v>
      </c>
      <c r="F64" s="52">
        <v>352690</v>
      </c>
      <c r="G64" s="52">
        <v>28215</v>
      </c>
      <c r="H64" s="52">
        <v>380905</v>
      </c>
    </row>
    <row r="65" spans="1:8" x14ac:dyDescent="0.25">
      <c r="A65" s="49">
        <v>45933</v>
      </c>
      <c r="B65" s="50">
        <v>9</v>
      </c>
      <c r="C65" s="81" t="s">
        <v>50</v>
      </c>
      <c r="D65" s="50" t="s">
        <v>28</v>
      </c>
      <c r="E65" s="51" t="s">
        <v>94</v>
      </c>
      <c r="F65" s="52">
        <v>348795</v>
      </c>
      <c r="G65" s="52">
        <v>27903</v>
      </c>
      <c r="H65" s="52">
        <v>376698</v>
      </c>
    </row>
    <row r="66" spans="1:8" x14ac:dyDescent="0.25">
      <c r="A66" s="49">
        <v>45933</v>
      </c>
      <c r="B66" s="50">
        <v>9</v>
      </c>
      <c r="C66" s="82"/>
      <c r="D66" s="50" t="s">
        <v>28</v>
      </c>
      <c r="E66" s="51" t="s">
        <v>94</v>
      </c>
      <c r="F66" s="52">
        <v>285204</v>
      </c>
      <c r="G66" s="52">
        <v>22816</v>
      </c>
      <c r="H66" s="52">
        <v>308020</v>
      </c>
    </row>
    <row r="67" spans="1:8" x14ac:dyDescent="0.25">
      <c r="A67" s="49">
        <v>45933</v>
      </c>
      <c r="B67" s="50">
        <v>9</v>
      </c>
      <c r="C67" s="82"/>
      <c r="D67" s="50" t="s">
        <v>28</v>
      </c>
      <c r="E67" s="51" t="s">
        <v>94</v>
      </c>
      <c r="F67" s="52">
        <v>211010</v>
      </c>
      <c r="G67" s="52">
        <v>16881</v>
      </c>
      <c r="H67" s="52">
        <v>227891</v>
      </c>
    </row>
    <row r="68" spans="1:8" x14ac:dyDescent="0.25">
      <c r="A68" s="49">
        <v>45933</v>
      </c>
      <c r="B68" s="50">
        <v>9</v>
      </c>
      <c r="C68" s="82"/>
      <c r="D68" s="50" t="s">
        <v>28</v>
      </c>
      <c r="E68" s="51" t="s">
        <v>94</v>
      </c>
      <c r="F68" s="52">
        <v>286044</v>
      </c>
      <c r="G68" s="52">
        <v>22884</v>
      </c>
      <c r="H68" s="52">
        <v>308928</v>
      </c>
    </row>
    <row r="69" spans="1:8" x14ac:dyDescent="0.25">
      <c r="A69" s="49">
        <v>45933</v>
      </c>
      <c r="B69" s="50">
        <v>9</v>
      </c>
      <c r="C69" s="82"/>
      <c r="D69" s="50" t="s">
        <v>28</v>
      </c>
      <c r="E69" s="51" t="s">
        <v>94</v>
      </c>
      <c r="F69" s="52">
        <v>262200</v>
      </c>
      <c r="G69" s="52">
        <v>20976</v>
      </c>
      <c r="H69" s="52">
        <v>283176</v>
      </c>
    </row>
    <row r="70" spans="1:8" x14ac:dyDescent="0.25">
      <c r="A70" s="49">
        <v>45933</v>
      </c>
      <c r="B70" s="50">
        <v>9</v>
      </c>
      <c r="C70" s="83"/>
      <c r="D70" s="50" t="s">
        <v>28</v>
      </c>
      <c r="E70" s="51" t="s">
        <v>94</v>
      </c>
      <c r="F70" s="52">
        <v>423228</v>
      </c>
      <c r="G70" s="52">
        <v>33858</v>
      </c>
      <c r="H70" s="52">
        <v>457086</v>
      </c>
    </row>
    <row r="71" spans="1:8" x14ac:dyDescent="0.25">
      <c r="A71" s="49">
        <v>45968</v>
      </c>
      <c r="B71" s="50">
        <v>10</v>
      </c>
      <c r="C71" s="81" t="s">
        <v>51</v>
      </c>
      <c r="D71" s="50" t="s">
        <v>70</v>
      </c>
      <c r="E71" s="51" t="s">
        <v>94</v>
      </c>
      <c r="F71" s="52">
        <v>376704</v>
      </c>
      <c r="G71" s="52">
        <v>30136</v>
      </c>
      <c r="H71" s="52">
        <v>406840</v>
      </c>
    </row>
    <row r="72" spans="1:8" x14ac:dyDescent="0.25">
      <c r="A72" s="49">
        <v>45968</v>
      </c>
      <c r="B72" s="50">
        <v>10</v>
      </c>
      <c r="C72" s="82"/>
      <c r="D72" s="50" t="s">
        <v>70</v>
      </c>
      <c r="E72" s="51" t="s">
        <v>94</v>
      </c>
      <c r="F72" s="52">
        <v>342240</v>
      </c>
      <c r="G72" s="52">
        <v>27379</v>
      </c>
      <c r="H72" s="52">
        <v>369619</v>
      </c>
    </row>
    <row r="73" spans="1:8" x14ac:dyDescent="0.25">
      <c r="A73" s="49">
        <v>45968</v>
      </c>
      <c r="B73" s="50">
        <v>10</v>
      </c>
      <c r="C73" s="82"/>
      <c r="D73" s="50" t="s">
        <v>70</v>
      </c>
      <c r="E73" s="51" t="s">
        <v>94</v>
      </c>
      <c r="F73" s="52">
        <v>949550</v>
      </c>
      <c r="G73" s="52">
        <v>75964</v>
      </c>
      <c r="H73" s="52">
        <v>1025514</v>
      </c>
    </row>
    <row r="74" spans="1:8" x14ac:dyDescent="0.25">
      <c r="A74" s="49">
        <v>45968</v>
      </c>
      <c r="B74" s="50">
        <v>10</v>
      </c>
      <c r="C74" s="82"/>
      <c r="D74" s="50" t="s">
        <v>70</v>
      </c>
      <c r="E74" s="51" t="s">
        <v>94</v>
      </c>
      <c r="F74" s="52">
        <v>343248</v>
      </c>
      <c r="G74" s="52">
        <v>27460</v>
      </c>
      <c r="H74" s="52">
        <v>370708</v>
      </c>
    </row>
    <row r="75" spans="1:8" x14ac:dyDescent="0.25">
      <c r="A75" s="49">
        <v>45968</v>
      </c>
      <c r="B75" s="50">
        <v>10</v>
      </c>
      <c r="C75" s="82"/>
      <c r="D75" s="50" t="s">
        <v>70</v>
      </c>
      <c r="E75" s="51" t="s">
        <v>94</v>
      </c>
      <c r="F75" s="52">
        <v>393300</v>
      </c>
      <c r="G75" s="52">
        <v>31464</v>
      </c>
      <c r="H75" s="52">
        <v>424764</v>
      </c>
    </row>
    <row r="76" spans="1:8" x14ac:dyDescent="0.25">
      <c r="A76" s="49">
        <v>45968</v>
      </c>
      <c r="B76" s="50">
        <v>10</v>
      </c>
      <c r="C76" s="83"/>
      <c r="D76" s="50" t="s">
        <v>70</v>
      </c>
      <c r="E76" s="51" t="s">
        <v>94</v>
      </c>
      <c r="F76" s="52">
        <v>507872</v>
      </c>
      <c r="G76" s="52">
        <v>40630</v>
      </c>
      <c r="H76" s="52">
        <v>548502</v>
      </c>
    </row>
    <row r="77" spans="1:8" x14ac:dyDescent="0.25">
      <c r="A77" s="49">
        <v>45968</v>
      </c>
      <c r="B77" s="50">
        <v>10</v>
      </c>
      <c r="C77" s="81" t="s">
        <v>52</v>
      </c>
      <c r="D77" s="50" t="s">
        <v>71</v>
      </c>
      <c r="E77" s="51" t="s">
        <v>94</v>
      </c>
      <c r="F77" s="52">
        <v>376704</v>
      </c>
      <c r="G77" s="52">
        <v>30136</v>
      </c>
      <c r="H77" s="52">
        <v>406840</v>
      </c>
    </row>
    <row r="78" spans="1:8" x14ac:dyDescent="0.25">
      <c r="A78" s="49">
        <v>45968</v>
      </c>
      <c r="B78" s="50">
        <v>10</v>
      </c>
      <c r="C78" s="82"/>
      <c r="D78" s="50" t="s">
        <v>71</v>
      </c>
      <c r="E78" s="51" t="s">
        <v>94</v>
      </c>
      <c r="F78" s="52">
        <v>342240</v>
      </c>
      <c r="G78" s="52">
        <v>27379</v>
      </c>
      <c r="H78" s="52">
        <v>369619</v>
      </c>
    </row>
    <row r="79" spans="1:8" x14ac:dyDescent="0.25">
      <c r="A79" s="49">
        <v>45968</v>
      </c>
      <c r="B79" s="50">
        <v>10</v>
      </c>
      <c r="C79" s="82"/>
      <c r="D79" s="50" t="s">
        <v>71</v>
      </c>
      <c r="E79" s="51" t="s">
        <v>94</v>
      </c>
      <c r="F79" s="52">
        <v>949550</v>
      </c>
      <c r="G79" s="52">
        <v>75964</v>
      </c>
      <c r="H79" s="52">
        <v>1025514</v>
      </c>
    </row>
    <row r="80" spans="1:8" x14ac:dyDescent="0.25">
      <c r="A80" s="49">
        <v>45968</v>
      </c>
      <c r="B80" s="50">
        <v>10</v>
      </c>
      <c r="C80" s="82"/>
      <c r="D80" s="50" t="s">
        <v>71</v>
      </c>
      <c r="E80" s="51" t="s">
        <v>94</v>
      </c>
      <c r="F80" s="52">
        <v>343248</v>
      </c>
      <c r="G80" s="52">
        <v>27460</v>
      </c>
      <c r="H80" s="52">
        <v>370708</v>
      </c>
    </row>
    <row r="81" spans="1:8" x14ac:dyDescent="0.25">
      <c r="A81" s="49">
        <v>45968</v>
      </c>
      <c r="B81" s="50">
        <v>10</v>
      </c>
      <c r="C81" s="82"/>
      <c r="D81" s="50" t="s">
        <v>71</v>
      </c>
      <c r="E81" s="51" t="s">
        <v>94</v>
      </c>
      <c r="F81" s="52">
        <v>393300</v>
      </c>
      <c r="G81" s="52">
        <v>31464</v>
      </c>
      <c r="H81" s="52">
        <v>424764</v>
      </c>
    </row>
    <row r="82" spans="1:8" x14ac:dyDescent="0.25">
      <c r="A82" s="49">
        <v>45968</v>
      </c>
      <c r="B82" s="50">
        <v>10</v>
      </c>
      <c r="C82" s="83"/>
      <c r="D82" s="50" t="s">
        <v>71</v>
      </c>
      <c r="E82" s="51" t="s">
        <v>94</v>
      </c>
      <c r="F82" s="52">
        <v>507872</v>
      </c>
      <c r="G82" s="52">
        <v>40630</v>
      </c>
      <c r="H82" s="52">
        <v>548502</v>
      </c>
    </row>
    <row r="83" spans="1:8" x14ac:dyDescent="0.25">
      <c r="A83" s="49">
        <v>45968</v>
      </c>
      <c r="B83" s="50">
        <v>10</v>
      </c>
      <c r="C83" s="81" t="s">
        <v>53</v>
      </c>
      <c r="D83" s="50" t="s">
        <v>33</v>
      </c>
      <c r="E83" s="51" t="s">
        <v>94</v>
      </c>
      <c r="F83" s="52">
        <v>376704</v>
      </c>
      <c r="G83" s="52">
        <v>30136</v>
      </c>
      <c r="H83" s="52">
        <v>406840</v>
      </c>
    </row>
    <row r="84" spans="1:8" x14ac:dyDescent="0.25">
      <c r="A84" s="49">
        <v>45968</v>
      </c>
      <c r="B84" s="50">
        <v>10</v>
      </c>
      <c r="C84" s="82"/>
      <c r="D84" s="50" t="s">
        <v>33</v>
      </c>
      <c r="E84" s="51" t="s">
        <v>94</v>
      </c>
      <c r="F84" s="52">
        <v>342240</v>
      </c>
      <c r="G84" s="52">
        <v>27379</v>
      </c>
      <c r="H84" s="52">
        <v>369619</v>
      </c>
    </row>
    <row r="85" spans="1:8" x14ac:dyDescent="0.25">
      <c r="A85" s="49">
        <v>45968</v>
      </c>
      <c r="B85" s="50">
        <v>10</v>
      </c>
      <c r="C85" s="82"/>
      <c r="D85" s="50" t="s">
        <v>33</v>
      </c>
      <c r="E85" s="51" t="s">
        <v>94</v>
      </c>
      <c r="F85" s="52">
        <v>949550</v>
      </c>
      <c r="G85" s="52">
        <v>75964</v>
      </c>
      <c r="H85" s="52">
        <v>1025514</v>
      </c>
    </row>
    <row r="86" spans="1:8" x14ac:dyDescent="0.25">
      <c r="A86" s="49">
        <v>45968</v>
      </c>
      <c r="B86" s="50">
        <v>10</v>
      </c>
      <c r="C86" s="82"/>
      <c r="D86" s="50" t="s">
        <v>33</v>
      </c>
      <c r="E86" s="51" t="s">
        <v>94</v>
      </c>
      <c r="F86" s="52">
        <v>343248</v>
      </c>
      <c r="G86" s="52">
        <v>27460</v>
      </c>
      <c r="H86" s="52">
        <v>370708</v>
      </c>
    </row>
    <row r="87" spans="1:8" x14ac:dyDescent="0.25">
      <c r="A87" s="49">
        <v>45968</v>
      </c>
      <c r="B87" s="50">
        <v>10</v>
      </c>
      <c r="C87" s="82"/>
      <c r="D87" s="50" t="s">
        <v>33</v>
      </c>
      <c r="E87" s="51" t="s">
        <v>94</v>
      </c>
      <c r="F87" s="52">
        <v>393300</v>
      </c>
      <c r="G87" s="52">
        <v>31464</v>
      </c>
      <c r="H87" s="52">
        <v>424764</v>
      </c>
    </row>
    <row r="88" spans="1:8" x14ac:dyDescent="0.25">
      <c r="A88" s="49">
        <v>45968</v>
      </c>
      <c r="B88" s="50">
        <v>10</v>
      </c>
      <c r="C88" s="83"/>
      <c r="D88" s="50" t="s">
        <v>33</v>
      </c>
      <c r="E88" s="51" t="s">
        <v>94</v>
      </c>
      <c r="F88" s="52">
        <v>507872</v>
      </c>
      <c r="G88" s="52">
        <v>40630</v>
      </c>
      <c r="H88" s="52">
        <v>548502</v>
      </c>
    </row>
    <row r="89" spans="1:8" x14ac:dyDescent="0.25">
      <c r="A89" s="49">
        <v>45968</v>
      </c>
      <c r="B89" s="50">
        <v>10</v>
      </c>
      <c r="C89" s="81" t="s">
        <v>54</v>
      </c>
      <c r="D89" s="50" t="s">
        <v>72</v>
      </c>
      <c r="E89" s="51" t="s">
        <v>94</v>
      </c>
      <c r="F89" s="52">
        <v>376704</v>
      </c>
      <c r="G89" s="52">
        <v>30136</v>
      </c>
      <c r="H89" s="52">
        <v>406840</v>
      </c>
    </row>
    <row r="90" spans="1:8" x14ac:dyDescent="0.25">
      <c r="A90" s="49">
        <v>45968</v>
      </c>
      <c r="B90" s="50">
        <v>10</v>
      </c>
      <c r="C90" s="82"/>
      <c r="D90" s="50" t="s">
        <v>72</v>
      </c>
      <c r="E90" s="51" t="s">
        <v>94</v>
      </c>
      <c r="F90" s="52">
        <v>342240</v>
      </c>
      <c r="G90" s="52">
        <v>27379</v>
      </c>
      <c r="H90" s="52">
        <v>369619</v>
      </c>
    </row>
    <row r="91" spans="1:8" x14ac:dyDescent="0.25">
      <c r="A91" s="49">
        <v>45968</v>
      </c>
      <c r="B91" s="50">
        <v>10</v>
      </c>
      <c r="C91" s="82"/>
      <c r="D91" s="50" t="s">
        <v>72</v>
      </c>
      <c r="E91" s="51" t="s">
        <v>94</v>
      </c>
      <c r="F91" s="52">
        <v>949550</v>
      </c>
      <c r="G91" s="52">
        <v>75964</v>
      </c>
      <c r="H91" s="52">
        <v>1025514</v>
      </c>
    </row>
    <row r="92" spans="1:8" x14ac:dyDescent="0.25">
      <c r="A92" s="49">
        <v>45968</v>
      </c>
      <c r="B92" s="50">
        <v>10</v>
      </c>
      <c r="C92" s="82"/>
      <c r="D92" s="50" t="s">
        <v>72</v>
      </c>
      <c r="E92" s="51" t="s">
        <v>94</v>
      </c>
      <c r="F92" s="52">
        <v>343248</v>
      </c>
      <c r="G92" s="52">
        <v>27460</v>
      </c>
      <c r="H92" s="52">
        <v>370708</v>
      </c>
    </row>
    <row r="93" spans="1:8" x14ac:dyDescent="0.25">
      <c r="A93" s="49">
        <v>45968</v>
      </c>
      <c r="B93" s="50">
        <v>10</v>
      </c>
      <c r="C93" s="82"/>
      <c r="D93" s="50" t="s">
        <v>72</v>
      </c>
      <c r="E93" s="51" t="s">
        <v>94</v>
      </c>
      <c r="F93" s="52">
        <v>393300</v>
      </c>
      <c r="G93" s="52">
        <v>31464</v>
      </c>
      <c r="H93" s="52">
        <v>424764</v>
      </c>
    </row>
    <row r="94" spans="1:8" x14ac:dyDescent="0.25">
      <c r="A94" s="49">
        <v>45968</v>
      </c>
      <c r="B94" s="50">
        <v>10</v>
      </c>
      <c r="C94" s="83"/>
      <c r="D94" s="50" t="s">
        <v>72</v>
      </c>
      <c r="E94" s="51" t="s">
        <v>94</v>
      </c>
      <c r="F94" s="52">
        <v>507872</v>
      </c>
      <c r="G94" s="52">
        <v>40630</v>
      </c>
      <c r="H94" s="52">
        <v>548502</v>
      </c>
    </row>
    <row r="95" spans="1:8" x14ac:dyDescent="0.25">
      <c r="A95" s="49">
        <v>45968</v>
      </c>
      <c r="B95" s="50">
        <v>10</v>
      </c>
      <c r="C95" s="81" t="s">
        <v>55</v>
      </c>
      <c r="D95" s="50" t="s">
        <v>34</v>
      </c>
      <c r="E95" s="51" t="s">
        <v>94</v>
      </c>
      <c r="F95" s="52">
        <v>376704</v>
      </c>
      <c r="G95" s="52">
        <v>30136</v>
      </c>
      <c r="H95" s="52">
        <v>406840</v>
      </c>
    </row>
    <row r="96" spans="1:8" x14ac:dyDescent="0.25">
      <c r="A96" s="49">
        <v>45968</v>
      </c>
      <c r="B96" s="50">
        <v>10</v>
      </c>
      <c r="C96" s="82"/>
      <c r="D96" s="50" t="s">
        <v>34</v>
      </c>
      <c r="E96" s="51" t="s">
        <v>94</v>
      </c>
      <c r="F96" s="52">
        <v>342240</v>
      </c>
      <c r="G96" s="52">
        <v>27379</v>
      </c>
      <c r="H96" s="52">
        <v>369619</v>
      </c>
    </row>
    <row r="97" spans="1:8" x14ac:dyDescent="0.25">
      <c r="A97" s="49">
        <v>45968</v>
      </c>
      <c r="B97" s="50">
        <v>10</v>
      </c>
      <c r="C97" s="82"/>
      <c r="D97" s="50" t="s">
        <v>34</v>
      </c>
      <c r="E97" s="51" t="s">
        <v>94</v>
      </c>
      <c r="F97" s="52">
        <v>949550</v>
      </c>
      <c r="G97" s="52">
        <v>75964</v>
      </c>
      <c r="H97" s="52">
        <v>1025514</v>
      </c>
    </row>
    <row r="98" spans="1:8" x14ac:dyDescent="0.25">
      <c r="A98" s="49">
        <v>45968</v>
      </c>
      <c r="B98" s="50">
        <v>10</v>
      </c>
      <c r="C98" s="82"/>
      <c r="D98" s="50" t="s">
        <v>34</v>
      </c>
      <c r="E98" s="51" t="s">
        <v>94</v>
      </c>
      <c r="F98" s="52">
        <v>343248</v>
      </c>
      <c r="G98" s="52">
        <v>27460</v>
      </c>
      <c r="H98" s="52">
        <v>370708</v>
      </c>
    </row>
    <row r="99" spans="1:8" x14ac:dyDescent="0.25">
      <c r="A99" s="49">
        <v>45968</v>
      </c>
      <c r="B99" s="50">
        <v>10</v>
      </c>
      <c r="C99" s="82"/>
      <c r="D99" s="50" t="s">
        <v>34</v>
      </c>
      <c r="E99" s="51" t="s">
        <v>94</v>
      </c>
      <c r="F99" s="52">
        <v>393300</v>
      </c>
      <c r="G99" s="52">
        <v>31464</v>
      </c>
      <c r="H99" s="52">
        <v>424764</v>
      </c>
    </row>
    <row r="100" spans="1:8" x14ac:dyDescent="0.25">
      <c r="A100" s="49">
        <v>45968</v>
      </c>
      <c r="B100" s="50">
        <v>10</v>
      </c>
      <c r="C100" s="83"/>
      <c r="D100" s="50" t="s">
        <v>34</v>
      </c>
      <c r="E100" s="51" t="s">
        <v>94</v>
      </c>
      <c r="F100" s="52">
        <v>507872</v>
      </c>
      <c r="G100" s="52">
        <v>40630</v>
      </c>
      <c r="H100" s="52">
        <v>548502</v>
      </c>
    </row>
    <row r="101" spans="1:8" x14ac:dyDescent="0.25">
      <c r="A101" s="49">
        <v>45968</v>
      </c>
      <c r="B101" s="50">
        <v>10</v>
      </c>
      <c r="C101" s="81" t="s">
        <v>56</v>
      </c>
      <c r="D101" s="50" t="s">
        <v>35</v>
      </c>
      <c r="E101" s="51" t="s">
        <v>94</v>
      </c>
      <c r="F101" s="52">
        <v>376704</v>
      </c>
      <c r="G101" s="52">
        <v>30136</v>
      </c>
      <c r="H101" s="52">
        <v>406840</v>
      </c>
    </row>
    <row r="102" spans="1:8" x14ac:dyDescent="0.25">
      <c r="A102" s="49">
        <v>45968</v>
      </c>
      <c r="B102" s="50">
        <v>10</v>
      </c>
      <c r="C102" s="82"/>
      <c r="D102" s="50" t="s">
        <v>35</v>
      </c>
      <c r="E102" s="51" t="s">
        <v>94</v>
      </c>
      <c r="F102" s="52">
        <v>342240</v>
      </c>
      <c r="G102" s="52">
        <v>27379</v>
      </c>
      <c r="H102" s="52">
        <v>369619</v>
      </c>
    </row>
    <row r="103" spans="1:8" x14ac:dyDescent="0.25">
      <c r="A103" s="49">
        <v>45968</v>
      </c>
      <c r="B103" s="50">
        <v>10</v>
      </c>
      <c r="C103" s="82"/>
      <c r="D103" s="50" t="s">
        <v>35</v>
      </c>
      <c r="E103" s="51" t="s">
        <v>94</v>
      </c>
      <c r="F103" s="52">
        <v>949550</v>
      </c>
      <c r="G103" s="52">
        <v>75964</v>
      </c>
      <c r="H103" s="52">
        <v>1025514</v>
      </c>
    </row>
    <row r="104" spans="1:8" x14ac:dyDescent="0.25">
      <c r="A104" s="49">
        <v>45968</v>
      </c>
      <c r="B104" s="50">
        <v>10</v>
      </c>
      <c r="C104" s="82"/>
      <c r="D104" s="50" t="s">
        <v>35</v>
      </c>
      <c r="E104" s="51" t="s">
        <v>94</v>
      </c>
      <c r="F104" s="52">
        <v>343248</v>
      </c>
      <c r="G104" s="52">
        <v>27460</v>
      </c>
      <c r="H104" s="52">
        <v>370708</v>
      </c>
    </row>
    <row r="105" spans="1:8" x14ac:dyDescent="0.25">
      <c r="A105" s="49">
        <v>45968</v>
      </c>
      <c r="B105" s="50">
        <v>10</v>
      </c>
      <c r="C105" s="82"/>
      <c r="D105" s="50" t="s">
        <v>35</v>
      </c>
      <c r="E105" s="51" t="s">
        <v>94</v>
      </c>
      <c r="F105" s="52">
        <v>393300</v>
      </c>
      <c r="G105" s="52">
        <v>31464</v>
      </c>
      <c r="H105" s="52">
        <v>424764</v>
      </c>
    </row>
    <row r="106" spans="1:8" x14ac:dyDescent="0.25">
      <c r="A106" s="49">
        <v>45968</v>
      </c>
      <c r="B106" s="50">
        <v>10</v>
      </c>
      <c r="C106" s="83"/>
      <c r="D106" s="50" t="s">
        <v>35</v>
      </c>
      <c r="E106" s="51" t="s">
        <v>94</v>
      </c>
      <c r="F106" s="52">
        <v>507872</v>
      </c>
      <c r="G106" s="52">
        <v>40630</v>
      </c>
      <c r="H106" s="52">
        <v>548502</v>
      </c>
    </row>
    <row r="107" spans="1:8" x14ac:dyDescent="0.25">
      <c r="A107" s="49">
        <v>45968</v>
      </c>
      <c r="B107" s="50">
        <v>10</v>
      </c>
      <c r="C107" s="81" t="s">
        <v>57</v>
      </c>
      <c r="D107" s="50" t="s">
        <v>35</v>
      </c>
      <c r="E107" s="51" t="s">
        <v>94</v>
      </c>
      <c r="F107" s="52">
        <v>1255680</v>
      </c>
      <c r="G107" s="52">
        <v>100455</v>
      </c>
      <c r="H107" s="52">
        <v>1356135</v>
      </c>
    </row>
    <row r="108" spans="1:8" x14ac:dyDescent="0.25">
      <c r="A108" s="49">
        <v>45968</v>
      </c>
      <c r="B108" s="50">
        <v>10</v>
      </c>
      <c r="C108" s="82"/>
      <c r="D108" s="50" t="s">
        <v>35</v>
      </c>
      <c r="E108" s="51" t="s">
        <v>94</v>
      </c>
      <c r="F108" s="52">
        <v>85812</v>
      </c>
      <c r="G108" s="52">
        <v>6865</v>
      </c>
      <c r="H108" s="52">
        <v>92677</v>
      </c>
    </row>
    <row r="109" spans="1:8" x14ac:dyDescent="0.25">
      <c r="A109" s="49">
        <v>45968</v>
      </c>
      <c r="B109" s="50">
        <v>10</v>
      </c>
      <c r="C109" s="83"/>
      <c r="D109" s="50" t="s">
        <v>35</v>
      </c>
      <c r="E109" s="51" t="s">
        <v>94</v>
      </c>
      <c r="F109" s="52">
        <v>126968</v>
      </c>
      <c r="G109" s="52">
        <v>10157</v>
      </c>
      <c r="H109" s="52">
        <v>137125</v>
      </c>
    </row>
    <row r="110" spans="1:8" x14ac:dyDescent="0.25">
      <c r="A110" s="49">
        <v>45968</v>
      </c>
      <c r="B110" s="50">
        <v>10</v>
      </c>
      <c r="C110" s="44" t="s">
        <v>58</v>
      </c>
      <c r="D110" s="50" t="s">
        <v>27</v>
      </c>
      <c r="E110" s="51" t="s">
        <v>94</v>
      </c>
      <c r="F110" s="52">
        <v>209277</v>
      </c>
      <c r="G110" s="52">
        <v>16742</v>
      </c>
      <c r="H110" s="52">
        <v>226019</v>
      </c>
    </row>
    <row r="111" spans="1:8" x14ac:dyDescent="0.25">
      <c r="A111" s="49">
        <v>45968</v>
      </c>
      <c r="B111" s="50">
        <v>10</v>
      </c>
      <c r="C111" s="44" t="s">
        <v>59</v>
      </c>
      <c r="D111" s="50" t="s">
        <v>27</v>
      </c>
      <c r="E111" s="51" t="s">
        <v>94</v>
      </c>
      <c r="F111" s="52">
        <v>1055050</v>
      </c>
      <c r="G111" s="52">
        <v>84404</v>
      </c>
      <c r="H111" s="52">
        <v>1139454</v>
      </c>
    </row>
    <row r="112" spans="1:8" x14ac:dyDescent="0.25">
      <c r="A112" s="49">
        <v>45968</v>
      </c>
      <c r="B112" s="50">
        <v>10</v>
      </c>
      <c r="C112" s="44" t="s">
        <v>60</v>
      </c>
      <c r="D112" s="50" t="s">
        <v>35</v>
      </c>
      <c r="E112" s="51" t="s">
        <v>94</v>
      </c>
      <c r="F112" s="52">
        <v>1424325</v>
      </c>
      <c r="G112" s="52">
        <v>113946</v>
      </c>
      <c r="H112" s="52">
        <v>1538271</v>
      </c>
    </row>
    <row r="113" spans="1:8" x14ac:dyDescent="0.25">
      <c r="A113" s="49">
        <v>45968</v>
      </c>
      <c r="B113" s="50">
        <v>10</v>
      </c>
      <c r="C113" s="81" t="s">
        <v>61</v>
      </c>
      <c r="D113" s="50" t="s">
        <v>73</v>
      </c>
      <c r="E113" s="51" t="s">
        <v>94</v>
      </c>
      <c r="F113" s="52">
        <v>331494</v>
      </c>
      <c r="G113" s="52">
        <v>26519</v>
      </c>
      <c r="H113" s="52">
        <v>358013</v>
      </c>
    </row>
    <row r="114" spans="1:8" x14ac:dyDescent="0.25">
      <c r="A114" s="49">
        <v>45968</v>
      </c>
      <c r="B114" s="50">
        <v>10</v>
      </c>
      <c r="C114" s="82"/>
      <c r="D114" s="50" t="s">
        <v>73</v>
      </c>
      <c r="E114" s="51" t="s">
        <v>94</v>
      </c>
      <c r="F114" s="52">
        <v>380272</v>
      </c>
      <c r="G114" s="52">
        <v>30422</v>
      </c>
      <c r="H114" s="52">
        <v>410694</v>
      </c>
    </row>
    <row r="115" spans="1:8" x14ac:dyDescent="0.25">
      <c r="A115" s="49">
        <v>45968</v>
      </c>
      <c r="B115" s="50">
        <v>10</v>
      </c>
      <c r="C115" s="82"/>
      <c r="D115" s="50" t="s">
        <v>73</v>
      </c>
      <c r="E115" s="51" t="s">
        <v>94</v>
      </c>
      <c r="F115" s="52">
        <v>949550</v>
      </c>
      <c r="G115" s="52">
        <v>75964</v>
      </c>
      <c r="H115" s="52">
        <v>1025514</v>
      </c>
    </row>
    <row r="116" spans="1:8" x14ac:dyDescent="0.25">
      <c r="A116" s="49">
        <v>45968</v>
      </c>
      <c r="B116" s="50">
        <v>10</v>
      </c>
      <c r="C116" s="82"/>
      <c r="D116" s="50" t="s">
        <v>73</v>
      </c>
      <c r="E116" s="51" t="s">
        <v>94</v>
      </c>
      <c r="F116" s="52">
        <v>343248</v>
      </c>
      <c r="G116" s="52">
        <v>27460</v>
      </c>
      <c r="H116" s="52">
        <v>370708</v>
      </c>
    </row>
    <row r="117" spans="1:8" x14ac:dyDescent="0.25">
      <c r="A117" s="49">
        <v>45968</v>
      </c>
      <c r="B117" s="50">
        <v>10</v>
      </c>
      <c r="C117" s="82"/>
      <c r="D117" s="50" t="s">
        <v>73</v>
      </c>
      <c r="E117" s="51" t="s">
        <v>94</v>
      </c>
      <c r="F117" s="52">
        <v>393300</v>
      </c>
      <c r="G117" s="52">
        <v>31464</v>
      </c>
      <c r="H117" s="52">
        <v>424764</v>
      </c>
    </row>
    <row r="118" spans="1:8" x14ac:dyDescent="0.25">
      <c r="A118" s="49">
        <v>45968</v>
      </c>
      <c r="B118" s="50">
        <v>10</v>
      </c>
      <c r="C118" s="83"/>
      <c r="D118" s="50" t="s">
        <v>73</v>
      </c>
      <c r="E118" s="51" t="s">
        <v>94</v>
      </c>
      <c r="F118" s="52">
        <v>507872</v>
      </c>
      <c r="G118" s="52">
        <v>40630</v>
      </c>
      <c r="H118" s="52">
        <v>548502</v>
      </c>
    </row>
    <row r="119" spans="1:8" x14ac:dyDescent="0.25">
      <c r="A119" s="49">
        <v>45968</v>
      </c>
      <c r="B119" s="50">
        <v>10</v>
      </c>
      <c r="C119" s="81" t="s">
        <v>62</v>
      </c>
      <c r="D119" s="50" t="s">
        <v>74</v>
      </c>
      <c r="E119" s="51" t="s">
        <v>94</v>
      </c>
      <c r="F119" s="52">
        <v>331494</v>
      </c>
      <c r="G119" s="52">
        <v>26519</v>
      </c>
      <c r="H119" s="52">
        <v>358013</v>
      </c>
    </row>
    <row r="120" spans="1:8" x14ac:dyDescent="0.25">
      <c r="A120" s="49">
        <v>45968</v>
      </c>
      <c r="B120" s="50">
        <v>10</v>
      </c>
      <c r="C120" s="82"/>
      <c r="D120" s="50" t="s">
        <v>74</v>
      </c>
      <c r="E120" s="51" t="s">
        <v>94</v>
      </c>
      <c r="F120" s="52">
        <v>380272</v>
      </c>
      <c r="G120" s="52">
        <v>30422</v>
      </c>
      <c r="H120" s="52">
        <v>410694</v>
      </c>
    </row>
    <row r="121" spans="1:8" x14ac:dyDescent="0.25">
      <c r="A121" s="49">
        <v>45968</v>
      </c>
      <c r="B121" s="50">
        <v>10</v>
      </c>
      <c r="C121" s="82"/>
      <c r="D121" s="50" t="s">
        <v>74</v>
      </c>
      <c r="E121" s="51" t="s">
        <v>94</v>
      </c>
      <c r="F121" s="52">
        <v>949550</v>
      </c>
      <c r="G121" s="52">
        <v>75964</v>
      </c>
      <c r="H121" s="52">
        <v>1025514</v>
      </c>
    </row>
    <row r="122" spans="1:8" x14ac:dyDescent="0.25">
      <c r="A122" s="49">
        <v>45968</v>
      </c>
      <c r="B122" s="50">
        <v>10</v>
      </c>
      <c r="C122" s="82"/>
      <c r="D122" s="50" t="s">
        <v>74</v>
      </c>
      <c r="E122" s="51" t="s">
        <v>94</v>
      </c>
      <c r="F122" s="52">
        <v>343248</v>
      </c>
      <c r="G122" s="52">
        <v>27460</v>
      </c>
      <c r="H122" s="52">
        <v>370708</v>
      </c>
    </row>
    <row r="123" spans="1:8" x14ac:dyDescent="0.25">
      <c r="A123" s="49">
        <v>45968</v>
      </c>
      <c r="B123" s="50">
        <v>10</v>
      </c>
      <c r="C123" s="82"/>
      <c r="D123" s="50" t="s">
        <v>74</v>
      </c>
      <c r="E123" s="51" t="s">
        <v>94</v>
      </c>
      <c r="F123" s="52">
        <v>393300</v>
      </c>
      <c r="G123" s="52">
        <v>31464</v>
      </c>
      <c r="H123" s="52">
        <v>424764</v>
      </c>
    </row>
    <row r="124" spans="1:8" x14ac:dyDescent="0.25">
      <c r="A124" s="49">
        <v>45968</v>
      </c>
      <c r="B124" s="50">
        <v>10</v>
      </c>
      <c r="C124" s="83"/>
      <c r="D124" s="50" t="s">
        <v>74</v>
      </c>
      <c r="E124" s="51" t="s">
        <v>94</v>
      </c>
      <c r="F124" s="52">
        <v>507872</v>
      </c>
      <c r="G124" s="52">
        <v>40630</v>
      </c>
      <c r="H124" s="52">
        <v>548502</v>
      </c>
    </row>
    <row r="125" spans="1:8" x14ac:dyDescent="0.25">
      <c r="A125" s="49">
        <v>45968</v>
      </c>
      <c r="B125" s="50">
        <v>10</v>
      </c>
      <c r="C125" s="81" t="s">
        <v>63</v>
      </c>
      <c r="D125" s="50" t="s">
        <v>75</v>
      </c>
      <c r="E125" s="51" t="s">
        <v>94</v>
      </c>
      <c r="F125" s="52">
        <v>331494</v>
      </c>
      <c r="G125" s="52">
        <v>26519</v>
      </c>
      <c r="H125" s="52">
        <v>358013</v>
      </c>
    </row>
    <row r="126" spans="1:8" x14ac:dyDescent="0.25">
      <c r="A126" s="49">
        <v>45968</v>
      </c>
      <c r="B126" s="50">
        <v>10</v>
      </c>
      <c r="C126" s="82"/>
      <c r="D126" s="50" t="s">
        <v>75</v>
      </c>
      <c r="E126" s="51" t="s">
        <v>94</v>
      </c>
      <c r="F126" s="52">
        <v>380272</v>
      </c>
      <c r="G126" s="52">
        <v>30422</v>
      </c>
      <c r="H126" s="52">
        <v>410694</v>
      </c>
    </row>
    <row r="127" spans="1:8" x14ac:dyDescent="0.25">
      <c r="A127" s="49">
        <v>45968</v>
      </c>
      <c r="B127" s="50">
        <v>10</v>
      </c>
      <c r="C127" s="82"/>
      <c r="D127" s="50" t="s">
        <v>75</v>
      </c>
      <c r="E127" s="51" t="s">
        <v>94</v>
      </c>
      <c r="F127" s="52">
        <v>949550</v>
      </c>
      <c r="G127" s="52">
        <v>75964</v>
      </c>
      <c r="H127" s="52">
        <v>1025514</v>
      </c>
    </row>
    <row r="128" spans="1:8" x14ac:dyDescent="0.25">
      <c r="A128" s="49">
        <v>45968</v>
      </c>
      <c r="B128" s="50">
        <v>10</v>
      </c>
      <c r="C128" s="82"/>
      <c r="D128" s="50" t="s">
        <v>75</v>
      </c>
      <c r="E128" s="51" t="s">
        <v>94</v>
      </c>
      <c r="F128" s="52">
        <v>343248</v>
      </c>
      <c r="G128" s="52">
        <v>27460</v>
      </c>
      <c r="H128" s="52">
        <v>370708</v>
      </c>
    </row>
    <row r="129" spans="1:8" x14ac:dyDescent="0.25">
      <c r="A129" s="49">
        <v>45968</v>
      </c>
      <c r="B129" s="50">
        <v>10</v>
      </c>
      <c r="C129" s="82"/>
      <c r="D129" s="50" t="s">
        <v>75</v>
      </c>
      <c r="E129" s="51" t="s">
        <v>94</v>
      </c>
      <c r="F129" s="52">
        <v>393300</v>
      </c>
      <c r="G129" s="52">
        <v>31464</v>
      </c>
      <c r="H129" s="52">
        <v>424764</v>
      </c>
    </row>
    <row r="130" spans="1:8" x14ac:dyDescent="0.25">
      <c r="A130" s="49">
        <v>45968</v>
      </c>
      <c r="B130" s="50">
        <v>10</v>
      </c>
      <c r="C130" s="83"/>
      <c r="D130" s="50" t="s">
        <v>75</v>
      </c>
      <c r="E130" s="51" t="s">
        <v>94</v>
      </c>
      <c r="F130" s="52">
        <v>507872</v>
      </c>
      <c r="G130" s="52">
        <v>40630</v>
      </c>
      <c r="H130" s="52">
        <v>548502</v>
      </c>
    </row>
    <row r="131" spans="1:8" x14ac:dyDescent="0.25">
      <c r="A131" s="49">
        <v>45968</v>
      </c>
      <c r="B131" s="50">
        <v>10</v>
      </c>
      <c r="C131" s="81" t="s">
        <v>64</v>
      </c>
      <c r="D131" s="50" t="s">
        <v>76</v>
      </c>
      <c r="E131" s="51" t="s">
        <v>94</v>
      </c>
      <c r="F131" s="52">
        <v>331494</v>
      </c>
      <c r="G131" s="52">
        <v>26519</v>
      </c>
      <c r="H131" s="52">
        <v>358013</v>
      </c>
    </row>
    <row r="132" spans="1:8" x14ac:dyDescent="0.25">
      <c r="A132" s="49">
        <v>45968</v>
      </c>
      <c r="B132" s="50">
        <v>10</v>
      </c>
      <c r="C132" s="82"/>
      <c r="D132" s="50" t="s">
        <v>76</v>
      </c>
      <c r="E132" s="51" t="s">
        <v>94</v>
      </c>
      <c r="F132" s="52">
        <v>380272</v>
      </c>
      <c r="G132" s="52">
        <v>30422</v>
      </c>
      <c r="H132" s="52">
        <v>410694</v>
      </c>
    </row>
    <row r="133" spans="1:8" x14ac:dyDescent="0.25">
      <c r="A133" s="49">
        <v>45968</v>
      </c>
      <c r="B133" s="50">
        <v>10</v>
      </c>
      <c r="C133" s="82"/>
      <c r="D133" s="50" t="s">
        <v>76</v>
      </c>
      <c r="E133" s="51" t="s">
        <v>94</v>
      </c>
      <c r="F133" s="52">
        <v>949550</v>
      </c>
      <c r="G133" s="52">
        <v>75964</v>
      </c>
      <c r="H133" s="52">
        <v>1025514</v>
      </c>
    </row>
    <row r="134" spans="1:8" x14ac:dyDescent="0.25">
      <c r="A134" s="49">
        <v>45968</v>
      </c>
      <c r="B134" s="50">
        <v>10</v>
      </c>
      <c r="C134" s="82"/>
      <c r="D134" s="50" t="s">
        <v>76</v>
      </c>
      <c r="E134" s="51" t="s">
        <v>94</v>
      </c>
      <c r="F134" s="52">
        <v>343248</v>
      </c>
      <c r="G134" s="52">
        <v>27460</v>
      </c>
      <c r="H134" s="52">
        <v>370708</v>
      </c>
    </row>
    <row r="135" spans="1:8" x14ac:dyDescent="0.25">
      <c r="A135" s="49">
        <v>45968</v>
      </c>
      <c r="B135" s="50">
        <v>10</v>
      </c>
      <c r="C135" s="82"/>
      <c r="D135" s="50" t="s">
        <v>76</v>
      </c>
      <c r="E135" s="51" t="s">
        <v>94</v>
      </c>
      <c r="F135" s="52">
        <v>393300</v>
      </c>
      <c r="G135" s="52">
        <v>31464</v>
      </c>
      <c r="H135" s="52">
        <v>424764</v>
      </c>
    </row>
    <row r="136" spans="1:8" x14ac:dyDescent="0.25">
      <c r="A136" s="49">
        <v>45968</v>
      </c>
      <c r="B136" s="50">
        <v>10</v>
      </c>
      <c r="C136" s="83"/>
      <c r="D136" s="50" t="s">
        <v>76</v>
      </c>
      <c r="E136" s="51" t="s">
        <v>94</v>
      </c>
      <c r="F136" s="52">
        <v>507872</v>
      </c>
      <c r="G136" s="52">
        <v>40630</v>
      </c>
      <c r="H136" s="52">
        <v>548502</v>
      </c>
    </row>
    <row r="137" spans="1:8" x14ac:dyDescent="0.25">
      <c r="A137" s="49">
        <v>45968</v>
      </c>
      <c r="B137" s="50">
        <v>10</v>
      </c>
      <c r="C137" s="81" t="s">
        <v>65</v>
      </c>
      <c r="D137" s="50" t="s">
        <v>77</v>
      </c>
      <c r="E137" s="51" t="s">
        <v>94</v>
      </c>
      <c r="F137" s="52">
        <v>331494</v>
      </c>
      <c r="G137" s="52">
        <v>26519</v>
      </c>
      <c r="H137" s="52">
        <v>358013</v>
      </c>
    </row>
    <row r="138" spans="1:8" x14ac:dyDescent="0.25">
      <c r="A138" s="49">
        <v>45968</v>
      </c>
      <c r="B138" s="50">
        <v>10</v>
      </c>
      <c r="C138" s="82"/>
      <c r="D138" s="50" t="s">
        <v>77</v>
      </c>
      <c r="E138" s="51" t="s">
        <v>94</v>
      </c>
      <c r="F138" s="52">
        <v>380272</v>
      </c>
      <c r="G138" s="52">
        <v>30422</v>
      </c>
      <c r="H138" s="52">
        <v>410694</v>
      </c>
    </row>
    <row r="139" spans="1:8" x14ac:dyDescent="0.25">
      <c r="A139" s="49">
        <v>45968</v>
      </c>
      <c r="B139" s="50">
        <v>10</v>
      </c>
      <c r="C139" s="82"/>
      <c r="D139" s="50" t="s">
        <v>77</v>
      </c>
      <c r="E139" s="51" t="s">
        <v>94</v>
      </c>
      <c r="F139" s="52">
        <v>949550</v>
      </c>
      <c r="G139" s="52">
        <v>75964</v>
      </c>
      <c r="H139" s="52">
        <v>1025514</v>
      </c>
    </row>
    <row r="140" spans="1:8" x14ac:dyDescent="0.25">
      <c r="A140" s="49">
        <v>45968</v>
      </c>
      <c r="B140" s="50">
        <v>10</v>
      </c>
      <c r="C140" s="82"/>
      <c r="D140" s="50" t="s">
        <v>77</v>
      </c>
      <c r="E140" s="51" t="s">
        <v>94</v>
      </c>
      <c r="F140" s="52">
        <v>343248</v>
      </c>
      <c r="G140" s="52">
        <v>27460</v>
      </c>
      <c r="H140" s="52">
        <v>370708</v>
      </c>
    </row>
    <row r="141" spans="1:8" x14ac:dyDescent="0.25">
      <c r="A141" s="49">
        <v>45968</v>
      </c>
      <c r="B141" s="50">
        <v>10</v>
      </c>
      <c r="C141" s="82"/>
      <c r="D141" s="50" t="s">
        <v>77</v>
      </c>
      <c r="E141" s="51" t="s">
        <v>94</v>
      </c>
      <c r="F141" s="52">
        <v>393300</v>
      </c>
      <c r="G141" s="52">
        <v>31464</v>
      </c>
      <c r="H141" s="52">
        <v>424764</v>
      </c>
    </row>
    <row r="142" spans="1:8" x14ac:dyDescent="0.25">
      <c r="A142" s="49">
        <v>45968</v>
      </c>
      <c r="B142" s="50">
        <v>10</v>
      </c>
      <c r="C142" s="83"/>
      <c r="D142" s="50" t="s">
        <v>77</v>
      </c>
      <c r="E142" s="51" t="s">
        <v>94</v>
      </c>
      <c r="F142" s="52">
        <v>507872</v>
      </c>
      <c r="G142" s="52">
        <v>40630</v>
      </c>
      <c r="H142" s="52">
        <v>548502</v>
      </c>
    </row>
    <row r="143" spans="1:8" x14ac:dyDescent="0.25">
      <c r="A143" s="49">
        <v>45968</v>
      </c>
      <c r="B143" s="50">
        <v>10</v>
      </c>
      <c r="C143" s="81" t="s">
        <v>66</v>
      </c>
      <c r="D143" s="50" t="s">
        <v>78</v>
      </c>
      <c r="E143" s="51" t="s">
        <v>94</v>
      </c>
      <c r="F143" s="52">
        <v>331494</v>
      </c>
      <c r="G143" s="52">
        <v>26519</v>
      </c>
      <c r="H143" s="52">
        <v>358013</v>
      </c>
    </row>
    <row r="144" spans="1:8" x14ac:dyDescent="0.25">
      <c r="A144" s="49">
        <v>45968</v>
      </c>
      <c r="B144" s="50">
        <v>10</v>
      </c>
      <c r="C144" s="82"/>
      <c r="D144" s="50" t="s">
        <v>78</v>
      </c>
      <c r="E144" s="51" t="s">
        <v>94</v>
      </c>
      <c r="F144" s="52">
        <v>380272</v>
      </c>
      <c r="G144" s="52">
        <v>30422</v>
      </c>
      <c r="H144" s="52">
        <v>410694</v>
      </c>
    </row>
    <row r="145" spans="1:8" x14ac:dyDescent="0.25">
      <c r="A145" s="49">
        <v>45968</v>
      </c>
      <c r="B145" s="50">
        <v>10</v>
      </c>
      <c r="C145" s="82"/>
      <c r="D145" s="50" t="s">
        <v>78</v>
      </c>
      <c r="E145" s="51" t="s">
        <v>94</v>
      </c>
      <c r="F145" s="52">
        <v>949550</v>
      </c>
      <c r="G145" s="52">
        <v>75964</v>
      </c>
      <c r="H145" s="52">
        <v>1025514</v>
      </c>
    </row>
    <row r="146" spans="1:8" x14ac:dyDescent="0.25">
      <c r="A146" s="49">
        <v>45968</v>
      </c>
      <c r="B146" s="50">
        <v>10</v>
      </c>
      <c r="C146" s="82"/>
      <c r="D146" s="50" t="s">
        <v>78</v>
      </c>
      <c r="E146" s="51" t="s">
        <v>94</v>
      </c>
      <c r="F146" s="52">
        <v>343248</v>
      </c>
      <c r="G146" s="52">
        <v>27460</v>
      </c>
      <c r="H146" s="52">
        <v>370708</v>
      </c>
    </row>
    <row r="147" spans="1:8" x14ac:dyDescent="0.25">
      <c r="A147" s="49">
        <v>45968</v>
      </c>
      <c r="B147" s="50">
        <v>10</v>
      </c>
      <c r="C147" s="82"/>
      <c r="D147" s="50" t="s">
        <v>78</v>
      </c>
      <c r="E147" s="51" t="s">
        <v>94</v>
      </c>
      <c r="F147" s="52">
        <v>393300</v>
      </c>
      <c r="G147" s="52">
        <v>31464</v>
      </c>
      <c r="H147" s="52">
        <v>424764</v>
      </c>
    </row>
    <row r="148" spans="1:8" x14ac:dyDescent="0.25">
      <c r="A148" s="49">
        <v>45968</v>
      </c>
      <c r="B148" s="50">
        <v>10</v>
      </c>
      <c r="C148" s="83"/>
      <c r="D148" s="50" t="s">
        <v>78</v>
      </c>
      <c r="E148" s="51" t="s">
        <v>94</v>
      </c>
      <c r="F148" s="52">
        <v>507872</v>
      </c>
      <c r="G148" s="52">
        <v>40630</v>
      </c>
      <c r="H148" s="52">
        <v>548502</v>
      </c>
    </row>
    <row r="149" spans="1:8" x14ac:dyDescent="0.25">
      <c r="A149" s="49">
        <v>45968</v>
      </c>
      <c r="B149" s="50">
        <v>10</v>
      </c>
      <c r="C149" s="81" t="s">
        <v>67</v>
      </c>
      <c r="D149" s="50" t="s">
        <v>79</v>
      </c>
      <c r="E149" s="51" t="s">
        <v>94</v>
      </c>
      <c r="F149" s="52">
        <v>331494</v>
      </c>
      <c r="G149" s="52">
        <v>26519</v>
      </c>
      <c r="H149" s="52">
        <v>358013</v>
      </c>
    </row>
    <row r="150" spans="1:8" x14ac:dyDescent="0.25">
      <c r="A150" s="49">
        <v>45968</v>
      </c>
      <c r="B150" s="50">
        <v>10</v>
      </c>
      <c r="C150" s="82"/>
      <c r="D150" s="50" t="s">
        <v>79</v>
      </c>
      <c r="E150" s="51" t="s">
        <v>94</v>
      </c>
      <c r="F150" s="52">
        <v>380272</v>
      </c>
      <c r="G150" s="52">
        <v>30422</v>
      </c>
      <c r="H150" s="52">
        <v>410694</v>
      </c>
    </row>
    <row r="151" spans="1:8" x14ac:dyDescent="0.25">
      <c r="A151" s="49">
        <v>45968</v>
      </c>
      <c r="B151" s="50">
        <v>10</v>
      </c>
      <c r="C151" s="82"/>
      <c r="D151" s="50" t="s">
        <v>79</v>
      </c>
      <c r="E151" s="51" t="s">
        <v>94</v>
      </c>
      <c r="F151" s="52">
        <v>949550</v>
      </c>
      <c r="G151" s="52">
        <v>75964</v>
      </c>
      <c r="H151" s="52">
        <v>1025514</v>
      </c>
    </row>
    <row r="152" spans="1:8" x14ac:dyDescent="0.25">
      <c r="A152" s="49">
        <v>45968</v>
      </c>
      <c r="B152" s="50">
        <v>10</v>
      </c>
      <c r="C152" s="82"/>
      <c r="D152" s="50" t="s">
        <v>79</v>
      </c>
      <c r="E152" s="51" t="s">
        <v>94</v>
      </c>
      <c r="F152" s="52">
        <v>343248</v>
      </c>
      <c r="G152" s="52">
        <v>27460</v>
      </c>
      <c r="H152" s="52">
        <v>370708</v>
      </c>
    </row>
    <row r="153" spans="1:8" x14ac:dyDescent="0.25">
      <c r="A153" s="49">
        <v>45968</v>
      </c>
      <c r="B153" s="50">
        <v>10</v>
      </c>
      <c r="C153" s="82"/>
      <c r="D153" s="50" t="s">
        <v>79</v>
      </c>
      <c r="E153" s="51" t="s">
        <v>94</v>
      </c>
      <c r="F153" s="52">
        <v>393300</v>
      </c>
      <c r="G153" s="52">
        <v>31464</v>
      </c>
      <c r="H153" s="52">
        <v>424764</v>
      </c>
    </row>
    <row r="154" spans="1:8" x14ac:dyDescent="0.25">
      <c r="A154" s="49">
        <v>45968</v>
      </c>
      <c r="B154" s="50">
        <v>10</v>
      </c>
      <c r="C154" s="83"/>
      <c r="D154" s="50" t="s">
        <v>79</v>
      </c>
      <c r="E154" s="51" t="s">
        <v>94</v>
      </c>
      <c r="F154" s="52">
        <v>507872</v>
      </c>
      <c r="G154" s="52">
        <v>40630</v>
      </c>
      <c r="H154" s="52">
        <v>548502</v>
      </c>
    </row>
    <row r="155" spans="1:8" x14ac:dyDescent="0.25">
      <c r="A155" s="49">
        <v>45968</v>
      </c>
      <c r="B155" s="50">
        <v>10</v>
      </c>
      <c r="C155" s="44" t="s">
        <v>68</v>
      </c>
      <c r="D155" s="50" t="s">
        <v>72</v>
      </c>
      <c r="E155" s="51" t="s">
        <v>94</v>
      </c>
      <c r="F155" s="52">
        <v>552490</v>
      </c>
      <c r="G155" s="52">
        <v>44199</v>
      </c>
      <c r="H155" s="52">
        <v>596689</v>
      </c>
    </row>
    <row r="156" spans="1:8" x14ac:dyDescent="0.25">
      <c r="A156" s="49">
        <v>45968</v>
      </c>
      <c r="B156" s="50">
        <v>10</v>
      </c>
      <c r="C156" s="81" t="s">
        <v>69</v>
      </c>
      <c r="D156" s="50" t="s">
        <v>27</v>
      </c>
      <c r="E156" s="51" t="s">
        <v>94</v>
      </c>
      <c r="F156" s="52">
        <v>141076</v>
      </c>
      <c r="G156" s="52">
        <v>11286</v>
      </c>
      <c r="H156" s="52">
        <v>152362</v>
      </c>
    </row>
    <row r="157" spans="1:8" x14ac:dyDescent="0.25">
      <c r="A157" s="49">
        <v>45968</v>
      </c>
      <c r="B157" s="50">
        <v>10</v>
      </c>
      <c r="C157" s="82"/>
      <c r="D157" s="50" t="s">
        <v>27</v>
      </c>
      <c r="E157" s="51" t="s">
        <v>94</v>
      </c>
      <c r="F157" s="52">
        <v>131100</v>
      </c>
      <c r="G157" s="52">
        <v>10488</v>
      </c>
      <c r="H157" s="52">
        <v>141588</v>
      </c>
    </row>
    <row r="158" spans="1:8" x14ac:dyDescent="0.25">
      <c r="A158" s="49">
        <v>45968</v>
      </c>
      <c r="B158" s="50">
        <v>10</v>
      </c>
      <c r="C158" s="82"/>
      <c r="D158" s="50" t="s">
        <v>27</v>
      </c>
      <c r="E158" s="51" t="s">
        <v>94</v>
      </c>
      <c r="F158" s="52">
        <v>368328</v>
      </c>
      <c r="G158" s="52">
        <v>29466</v>
      </c>
      <c r="H158" s="52">
        <v>397794</v>
      </c>
    </row>
    <row r="159" spans="1:8" x14ac:dyDescent="0.25">
      <c r="A159" s="49">
        <v>45968</v>
      </c>
      <c r="B159" s="50">
        <v>10</v>
      </c>
      <c r="C159" s="82"/>
      <c r="D159" s="50" t="s">
        <v>27</v>
      </c>
      <c r="E159" s="51" t="s">
        <v>94</v>
      </c>
      <c r="F159" s="52">
        <v>211010</v>
      </c>
      <c r="G159" s="52">
        <v>16881</v>
      </c>
      <c r="H159" s="52">
        <v>227891</v>
      </c>
    </row>
    <row r="160" spans="1:8" x14ac:dyDescent="0.25">
      <c r="A160" s="49">
        <v>45968</v>
      </c>
      <c r="B160" s="50">
        <v>10</v>
      </c>
      <c r="C160" s="83"/>
      <c r="D160" s="50" t="s">
        <v>27</v>
      </c>
      <c r="E160" s="51" t="s">
        <v>94</v>
      </c>
      <c r="F160" s="52">
        <v>190696</v>
      </c>
      <c r="G160" s="52">
        <v>15256</v>
      </c>
      <c r="H160" s="52">
        <v>205952</v>
      </c>
    </row>
    <row r="161" spans="1:8" x14ac:dyDescent="0.25">
      <c r="A161" s="49">
        <v>46015</v>
      </c>
      <c r="B161" s="50" t="s">
        <v>80</v>
      </c>
      <c r="C161" s="44" t="s">
        <v>81</v>
      </c>
      <c r="D161" s="50" t="s">
        <v>28</v>
      </c>
      <c r="E161" s="51" t="s">
        <v>94</v>
      </c>
      <c r="F161" s="52">
        <v>1328015</v>
      </c>
      <c r="G161" s="52">
        <v>106241</v>
      </c>
      <c r="H161" s="52">
        <v>1434256</v>
      </c>
    </row>
    <row r="162" spans="1:8" x14ac:dyDescent="0.25">
      <c r="A162" s="49">
        <v>46015</v>
      </c>
      <c r="B162" s="50" t="s">
        <v>82</v>
      </c>
      <c r="C162" s="44" t="s">
        <v>83</v>
      </c>
      <c r="D162" s="50" t="s">
        <v>72</v>
      </c>
      <c r="E162" s="51" t="s">
        <v>94</v>
      </c>
      <c r="F162" s="52">
        <v>697590</v>
      </c>
      <c r="G162" s="52">
        <v>55807</v>
      </c>
      <c r="H162" s="52">
        <v>753397</v>
      </c>
    </row>
    <row r="163" spans="1:8" x14ac:dyDescent="0.25">
      <c r="A163" s="49">
        <v>46015</v>
      </c>
      <c r="B163" s="50" t="s">
        <v>80</v>
      </c>
      <c r="C163" s="44" t="s">
        <v>84</v>
      </c>
      <c r="D163" s="50" t="s">
        <v>79</v>
      </c>
      <c r="E163" s="51" t="s">
        <v>94</v>
      </c>
      <c r="F163" s="52">
        <v>2011440</v>
      </c>
      <c r="G163" s="52">
        <v>160915</v>
      </c>
      <c r="H163" s="52">
        <v>2172355</v>
      </c>
    </row>
    <row r="164" spans="1:8" x14ac:dyDescent="0.25">
      <c r="A164" s="49">
        <v>46015</v>
      </c>
      <c r="B164" s="50" t="s">
        <v>82</v>
      </c>
      <c r="C164" s="44" t="s">
        <v>85</v>
      </c>
      <c r="D164" s="50" t="s">
        <v>27</v>
      </c>
      <c r="E164" s="51" t="s">
        <v>94</v>
      </c>
      <c r="F164" s="52">
        <v>1590838</v>
      </c>
      <c r="G164" s="52">
        <v>127267</v>
      </c>
      <c r="H164" s="52">
        <v>1718105</v>
      </c>
    </row>
    <row r="165" spans="1:8" x14ac:dyDescent="0.25">
      <c r="A165" s="49">
        <v>46015</v>
      </c>
      <c r="B165" s="50" t="s">
        <v>82</v>
      </c>
      <c r="C165" s="44" t="s">
        <v>86</v>
      </c>
      <c r="D165" s="50" t="s">
        <v>27</v>
      </c>
      <c r="E165" s="51" t="s">
        <v>94</v>
      </c>
      <c r="F165" s="52">
        <v>1747914</v>
      </c>
      <c r="G165" s="52">
        <v>139833</v>
      </c>
      <c r="H165" s="52">
        <v>1887747</v>
      </c>
    </row>
    <row r="166" spans="1:8" x14ac:dyDescent="0.25">
      <c r="A166" s="49">
        <v>46015</v>
      </c>
      <c r="B166" s="50" t="s">
        <v>80</v>
      </c>
      <c r="C166" s="44" t="s">
        <v>87</v>
      </c>
      <c r="D166" s="50" t="s">
        <v>36</v>
      </c>
      <c r="E166" s="51" t="s">
        <v>94</v>
      </c>
      <c r="F166" s="52">
        <v>2905736</v>
      </c>
      <c r="G166" s="52">
        <v>232459</v>
      </c>
      <c r="H166" s="52">
        <v>3138195</v>
      </c>
    </row>
    <row r="167" spans="1:8" x14ac:dyDescent="0.25">
      <c r="A167" s="49">
        <v>46015</v>
      </c>
      <c r="B167" s="50" t="s">
        <v>80</v>
      </c>
      <c r="C167" s="44" t="s">
        <v>88</v>
      </c>
      <c r="D167" s="50" t="s">
        <v>37</v>
      </c>
      <c r="E167" s="51" t="s">
        <v>94</v>
      </c>
      <c r="F167" s="52">
        <v>2905736</v>
      </c>
      <c r="G167" s="52">
        <v>232459</v>
      </c>
      <c r="H167" s="52">
        <v>3138195</v>
      </c>
    </row>
    <row r="168" spans="1:8" x14ac:dyDescent="0.25">
      <c r="A168" s="49">
        <v>46015</v>
      </c>
      <c r="B168" s="50" t="s">
        <v>82</v>
      </c>
      <c r="C168" s="44" t="s">
        <v>89</v>
      </c>
      <c r="D168" s="50" t="s">
        <v>75</v>
      </c>
      <c r="E168" s="51" t="s">
        <v>94</v>
      </c>
      <c r="F168" s="52">
        <v>1360238</v>
      </c>
      <c r="G168" s="52">
        <v>108819</v>
      </c>
      <c r="H168" s="52">
        <v>1469057</v>
      </c>
    </row>
    <row r="169" spans="1:8" x14ac:dyDescent="0.25">
      <c r="A169" s="49">
        <v>46015</v>
      </c>
      <c r="B169" s="50" t="s">
        <v>80</v>
      </c>
      <c r="C169" s="44" t="s">
        <v>90</v>
      </c>
      <c r="D169" s="50" t="s">
        <v>34</v>
      </c>
      <c r="E169" s="51" t="s">
        <v>94</v>
      </c>
      <c r="F169" s="52">
        <v>1342087</v>
      </c>
      <c r="G169" s="52">
        <v>107367</v>
      </c>
      <c r="H169" s="52">
        <v>1449454</v>
      </c>
    </row>
    <row r="170" spans="1:8" x14ac:dyDescent="0.25">
      <c r="A170" s="49">
        <v>46015</v>
      </c>
      <c r="B170" s="50" t="s">
        <v>82</v>
      </c>
      <c r="C170" s="44" t="s">
        <v>91</v>
      </c>
      <c r="D170" s="50" t="s">
        <v>34</v>
      </c>
      <c r="E170" s="51" t="s">
        <v>94</v>
      </c>
      <c r="F170" s="52">
        <v>1001780</v>
      </c>
      <c r="G170" s="52">
        <v>80142</v>
      </c>
      <c r="H170" s="52">
        <v>1081922</v>
      </c>
    </row>
    <row r="171" spans="1:8" x14ac:dyDescent="0.25">
      <c r="A171" s="49">
        <v>46015</v>
      </c>
      <c r="B171" s="50" t="s">
        <v>80</v>
      </c>
      <c r="C171" s="44" t="s">
        <v>92</v>
      </c>
      <c r="D171" s="50" t="s">
        <v>30</v>
      </c>
      <c r="E171" s="51" t="s">
        <v>94</v>
      </c>
      <c r="F171" s="52">
        <v>2905736</v>
      </c>
      <c r="G171" s="52">
        <v>232459</v>
      </c>
      <c r="H171" s="52">
        <v>3138195</v>
      </c>
    </row>
    <row r="172" spans="1:8" x14ac:dyDescent="0.25">
      <c r="A172" s="49">
        <v>46015</v>
      </c>
      <c r="B172" s="50" t="s">
        <v>80</v>
      </c>
      <c r="C172" s="44" t="s">
        <v>93</v>
      </c>
      <c r="D172" s="50" t="s">
        <v>35</v>
      </c>
      <c r="E172" s="51" t="s">
        <v>94</v>
      </c>
      <c r="F172" s="52">
        <v>1004890</v>
      </c>
      <c r="G172" s="52">
        <v>80391</v>
      </c>
      <c r="H172" s="52">
        <v>1085281</v>
      </c>
    </row>
    <row r="173" spans="1:8" x14ac:dyDescent="0.25">
      <c r="A173" s="49">
        <v>46006</v>
      </c>
      <c r="B173" s="50" t="s">
        <v>82</v>
      </c>
      <c r="C173" s="44" t="s">
        <v>97</v>
      </c>
      <c r="D173" s="50" t="s">
        <v>34</v>
      </c>
      <c r="E173" s="51" t="s">
        <v>94</v>
      </c>
      <c r="F173" s="52">
        <v>580983</v>
      </c>
      <c r="G173" s="52">
        <v>46479</v>
      </c>
      <c r="H173" s="52">
        <v>627462</v>
      </c>
    </row>
    <row r="174" spans="1:8" x14ac:dyDescent="0.25">
      <c r="A174" s="49">
        <v>46010</v>
      </c>
      <c r="B174" s="50" t="s">
        <v>82</v>
      </c>
      <c r="C174" s="44" t="s">
        <v>98</v>
      </c>
      <c r="D174" s="50" t="s">
        <v>79</v>
      </c>
      <c r="E174" s="51" t="s">
        <v>94</v>
      </c>
      <c r="F174" s="52">
        <v>1925710</v>
      </c>
      <c r="G174" s="52">
        <v>154057</v>
      </c>
      <c r="H174" s="52">
        <v>2079767</v>
      </c>
    </row>
    <row r="175" spans="1:8" x14ac:dyDescent="0.25">
      <c r="A175" s="49">
        <v>46013</v>
      </c>
      <c r="B175" s="50" t="s">
        <v>82</v>
      </c>
      <c r="C175" s="44" t="s">
        <v>99</v>
      </c>
      <c r="D175" s="50" t="s">
        <v>71</v>
      </c>
      <c r="E175" s="51" t="s">
        <v>94</v>
      </c>
      <c r="F175" s="52">
        <v>528500</v>
      </c>
      <c r="G175" s="52">
        <v>42280</v>
      </c>
      <c r="H175" s="52">
        <v>570780</v>
      </c>
    </row>
    <row r="176" spans="1:8" x14ac:dyDescent="0.25">
      <c r="A176" s="49">
        <v>46015</v>
      </c>
      <c r="B176" s="50" t="s">
        <v>82</v>
      </c>
      <c r="C176" s="44" t="s">
        <v>100</v>
      </c>
      <c r="D176" s="50" t="s">
        <v>73</v>
      </c>
      <c r="E176" s="51" t="s">
        <v>94</v>
      </c>
      <c r="F176" s="52">
        <v>1000198</v>
      </c>
      <c r="G176" s="52">
        <v>80016</v>
      </c>
      <c r="H176" s="52">
        <v>1080214</v>
      </c>
    </row>
    <row r="177" spans="1:8" x14ac:dyDescent="0.25">
      <c r="A177" s="49">
        <v>46016</v>
      </c>
      <c r="B177" s="50" t="s">
        <v>82</v>
      </c>
      <c r="C177" s="44" t="s">
        <v>101</v>
      </c>
      <c r="D177" s="50" t="s">
        <v>28</v>
      </c>
      <c r="E177" s="51" t="s">
        <v>94</v>
      </c>
      <c r="F177" s="52">
        <v>1284060</v>
      </c>
      <c r="G177" s="52">
        <v>102725</v>
      </c>
      <c r="H177" s="52">
        <v>1386785</v>
      </c>
    </row>
    <row r="178" spans="1:8" x14ac:dyDescent="0.25">
      <c r="A178" s="49">
        <v>46016</v>
      </c>
      <c r="B178" s="50" t="s">
        <v>82</v>
      </c>
      <c r="C178" s="44" t="s">
        <v>102</v>
      </c>
      <c r="D178" s="50" t="s">
        <v>35</v>
      </c>
      <c r="E178" s="51" t="s">
        <v>94</v>
      </c>
      <c r="F178" s="52">
        <v>306940</v>
      </c>
      <c r="G178" s="52">
        <v>24555</v>
      </c>
      <c r="H178" s="52">
        <v>331495</v>
      </c>
    </row>
    <row r="179" spans="1:8" x14ac:dyDescent="0.25">
      <c r="A179" s="49">
        <v>46017</v>
      </c>
      <c r="B179" s="50" t="s">
        <v>82</v>
      </c>
      <c r="C179" s="44" t="s">
        <v>103</v>
      </c>
      <c r="D179" s="50" t="s">
        <v>75</v>
      </c>
      <c r="E179" s="51" t="s">
        <v>94</v>
      </c>
      <c r="F179" s="52">
        <v>1212924</v>
      </c>
      <c r="G179" s="52">
        <v>97034</v>
      </c>
      <c r="H179" s="52">
        <v>1309958</v>
      </c>
    </row>
    <row r="180" spans="1:8" x14ac:dyDescent="0.25">
      <c r="A180" s="49">
        <v>46021</v>
      </c>
      <c r="B180" s="50" t="s">
        <v>82</v>
      </c>
      <c r="C180" s="44" t="s">
        <v>104</v>
      </c>
      <c r="D180" s="50" t="s">
        <v>30</v>
      </c>
      <c r="E180" s="51" t="s">
        <v>94</v>
      </c>
      <c r="F180" s="52">
        <v>306940</v>
      </c>
      <c r="G180" s="52">
        <v>24555</v>
      </c>
      <c r="H180" s="52">
        <v>331495</v>
      </c>
    </row>
    <row r="181" spans="1:8" x14ac:dyDescent="0.2">
      <c r="A181" s="85" t="s">
        <v>32</v>
      </c>
      <c r="B181" s="85"/>
      <c r="C181" s="85"/>
      <c r="D181" s="85"/>
      <c r="E181" s="85"/>
      <c r="F181" s="53">
        <f>SUM(F3:F180)</f>
        <v>93943244</v>
      </c>
      <c r="G181" s="53">
        <f>SUM(G3:G180)</f>
        <v>7515460</v>
      </c>
      <c r="H181" s="53">
        <f>SUM(H3:H180)</f>
        <v>101458704</v>
      </c>
    </row>
    <row r="183" spans="1:8" ht="15.75" x14ac:dyDescent="0.2">
      <c r="B183" s="74" t="s">
        <v>11</v>
      </c>
      <c r="C183" s="74"/>
      <c r="D183" s="74"/>
      <c r="E183" s="57"/>
      <c r="F183" s="30" t="s">
        <v>12</v>
      </c>
    </row>
    <row r="184" spans="1:8" ht="15.75" x14ac:dyDescent="0.2">
      <c r="B184" s="71" t="s">
        <v>13</v>
      </c>
      <c r="C184" s="71"/>
      <c r="D184" s="71"/>
      <c r="E184" s="57"/>
      <c r="F184" s="31" t="s">
        <v>13</v>
      </c>
    </row>
  </sheetData>
  <mergeCells count="32">
    <mergeCell ref="A1:H1"/>
    <mergeCell ref="C149:C154"/>
    <mergeCell ref="C156:C160"/>
    <mergeCell ref="A181:E181"/>
    <mergeCell ref="B183:D183"/>
    <mergeCell ref="C77:C82"/>
    <mergeCell ref="C31:C35"/>
    <mergeCell ref="C36:C39"/>
    <mergeCell ref="C40:C43"/>
    <mergeCell ref="C44:C48"/>
    <mergeCell ref="C49:C53"/>
    <mergeCell ref="C3:C8"/>
    <mergeCell ref="C9:C14"/>
    <mergeCell ref="C15:C20"/>
    <mergeCell ref="C21:C25"/>
    <mergeCell ref="C26:C30"/>
    <mergeCell ref="B184:D184"/>
    <mergeCell ref="C54:C58"/>
    <mergeCell ref="C59:C64"/>
    <mergeCell ref="C65:C70"/>
    <mergeCell ref="C71:C76"/>
    <mergeCell ref="C143:C148"/>
    <mergeCell ref="C83:C88"/>
    <mergeCell ref="C89:C94"/>
    <mergeCell ref="C95:C100"/>
    <mergeCell ref="C101:C106"/>
    <mergeCell ref="C107:C109"/>
    <mergeCell ref="C113:C118"/>
    <mergeCell ref="C119:C124"/>
    <mergeCell ref="C125:C130"/>
    <mergeCell ref="C131:C136"/>
    <mergeCell ref="C137:C142"/>
  </mergeCells>
  <conditionalFormatting sqref="C71 C77 C83 C89 C95 C101 C107 C110:C113 C119 C125 C131 C137 C143 C149 C155:C156 C54 C59 C65 C40 C44 C49 C36 C9 C15 C21 C26 C31 C2:C3 C161:C180">
    <cfRule type="duplicateValues" dxfId="1" priority="5"/>
  </conditionalFormatting>
  <conditionalFormatting sqref="C77 C83 C89 C95 C101 C107 C110:C113 C119 C125 C131 C137 C143 C149 C155:C156 C2:C71">
    <cfRule type="duplicateValues" dxfId="0" priority="4"/>
  </conditionalFormatting>
  <pageMargins left="0.70866141732283472" right="0.70866141732283472" top="0.74803149606299213" bottom="0.74803149606299213" header="0.31496062992125984" footer="0.31496062992125984"/>
  <pageSetup scale="7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Đối chiếu DS</vt:lpstr>
      <vt:lpstr>Chi tiết</vt:lpstr>
      <vt:lpstr>'Chi tiết'!Print_Area</vt:lpstr>
      <vt:lpstr>'Đối chiếu DS'!Print_Area</vt:lpstr>
      <vt:lpstr>'Chi tiết'!Print_Titles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cp:lastPrinted>2025-12-30T09:17:32Z</cp:lastPrinted>
  <dcterms:created xsi:type="dcterms:W3CDTF">2024-10-18T01:43:42Z</dcterms:created>
  <dcterms:modified xsi:type="dcterms:W3CDTF">2025-12-30T09:17:35Z</dcterms:modified>
</cp:coreProperties>
</file>