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/>
  </bookViews>
  <sheets>
    <sheet name="CÔNG NỢ" sheetId="1" r:id="rId1"/>
    <sheet name="T10.2024" sheetId="1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5" l="1"/>
  <c r="H16" i="15" l="1"/>
  <c r="H15" i="15"/>
  <c r="H13" i="15"/>
  <c r="H12" i="15"/>
  <c r="H11" i="15"/>
  <c r="H10" i="15"/>
  <c r="H9" i="15"/>
  <c r="H8" i="15"/>
  <c r="H7" i="15"/>
  <c r="H6" i="15"/>
  <c r="H5" i="15"/>
  <c r="H4" i="15"/>
  <c r="H3" i="15"/>
  <c r="H2" i="15"/>
  <c r="H17" i="15" s="1"/>
  <c r="D6" i="1" l="1"/>
  <c r="E9" i="1"/>
  <c r="F12" i="1"/>
  <c r="E6" i="1" l="1"/>
  <c r="F13" i="1" s="1"/>
</calcChain>
</file>

<file path=xl/sharedStrings.xml><?xml version="1.0" encoding="utf-8"?>
<sst xmlns="http://schemas.openxmlformats.org/spreadsheetml/2006/main" count="114" uniqueCount="50">
  <si>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</si>
  <si>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</si>
  <si>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</si>
  <si>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</si>
  <si>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</si>
  <si>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</si>
  <si>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</si>
  <si>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</si>
  <si>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</si>
  <si>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</si>
  <si>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</si>
  <si>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</si>
  <si>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</si>
  <si>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</si>
  <si>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</si>
  <si>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</si>
  <si>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</si>
  <si>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</si>
  <si>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</si>
  <si>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</si>
  <si>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</si>
  <si>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</si>
  <si>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</si>
  <si>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</si>
  <si>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1C24TNN</t>
  </si>
  <si>
    <t/>
  </si>
  <si>
    <t>Số tiền khách đã thanh toán</t>
  </si>
  <si>
    <t>Cửa hàng Vitalmart - S401.01S02-S03 Vinhome Smart City - Tây Mỗ</t>
  </si>
  <si>
    <t>Cửa hàng Vitalmart - Số 27 ngõ 110 Trần Duy Hưng</t>
  </si>
  <si>
    <t>Cửa hàng Vitalmart - 01.S02 Vinhome Smart City - Tây Mỗ</t>
  </si>
  <si>
    <t>Cửa hàng Vitalmart - Số 108, ngõ 110 Trần Duy Hưng</t>
  </si>
  <si>
    <t>Thành tiền</t>
  </si>
  <si>
    <t>Cửa hàng Vitalmart - S402 Vinhome Smart City - Tây Mỗ</t>
  </si>
  <si>
    <t>THEO DÕI CÔNG NỢ 31.10.2024/ Công ty VITALMART</t>
  </si>
  <si>
    <t>T10.2024</t>
  </si>
  <si>
    <t>00057378</t>
  </si>
  <si>
    <t>00057379</t>
  </si>
  <si>
    <t>00057380</t>
  </si>
  <si>
    <t>00057381</t>
  </si>
  <si>
    <t>Hàng Trả - Cửa hàng Vitalmart - S401.01S02-S03 Vinhome Smart City - Tây Mỗ - Vitalmart006</t>
  </si>
  <si>
    <t>00060709</t>
  </si>
  <si>
    <t>00060712</t>
  </si>
  <si>
    <t>00060714</t>
  </si>
  <si>
    <t>Cửa hàng Vitalmart - HM01a-3 Hoàng Thành</t>
  </si>
  <si>
    <t>00060716</t>
  </si>
  <si>
    <t>00060717</t>
  </si>
  <si>
    <t>00060718</t>
  </si>
  <si>
    <t>00060719</t>
  </si>
  <si>
    <t>00061709</t>
  </si>
  <si>
    <t>00061710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</si>
</sst>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7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6" fontId="0" fillId="0" borderId="0" xfId="0" applyNumberFormat="1"/>
    <xf numFmtId="14" fontId="9" fillId="0" borderId="0" xfId="2" applyNumberFormat="1"/>
    <xf numFmtId="165" fontId="4" fillId="0" borderId="1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0" fontId="8" fillId="0" borderId="4" xfId="2" applyFont="1" applyBorder="1" applyAlignment="1">
      <alignment horizontal="left" vertical="center"/>
    </xf>
    <xf numFmtId="38" fontId="7" fillId="3" borderId="3" xfId="2" applyNumberFormat="1" applyFont="1" applyFill="1" applyBorder="1" applyAlignment="1">
      <alignment horizontal="center" vertical="center" wrapText="1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right" vertical="center"/>
    </xf>
    <xf numFmtId="1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tabSelected="1" workbookViewId="0">
      <selection activeCell="H4" sqref="H4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9" width="11.5703125" bestFit="1" customWidth="1"/>
  </cols>
  <sheetData>
    <row r="1" spans="2:9" ht="36" customHeight="1" x14ac:dyDescent="0.25">
      <c r="B1" s="34" t="s">
        <v>33</v>
      </c>
      <c r="C1" s="34"/>
      <c r="D1" s="34"/>
      <c r="E1" s="34"/>
      <c r="F1" s="34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26</v>
      </c>
    </row>
    <row r="3" spans="2:9" ht="15.75" x14ac:dyDescent="0.25">
      <c r="B3" s="1"/>
      <c r="C3" s="2" t="s">
        <v>3</v>
      </c>
      <c r="D3" s="3">
        <v>14724121</v>
      </c>
      <c r="E3" s="2"/>
      <c r="F3" s="2"/>
      <c r="H3" s="23"/>
    </row>
    <row r="4" spans="2:9" ht="15.75" x14ac:dyDescent="0.25">
      <c r="B4" s="21" t="s">
        <v>34</v>
      </c>
      <c r="C4" s="5" t="s">
        <v>4</v>
      </c>
      <c r="D4" s="8">
        <v>11087503</v>
      </c>
      <c r="E4" s="9"/>
      <c r="F4" s="7"/>
      <c r="H4" s="23"/>
      <c r="I4" s="26"/>
    </row>
    <row r="5" spans="2:9" ht="15.75" x14ac:dyDescent="0.25">
      <c r="B5" s="21"/>
      <c r="C5" s="5"/>
      <c r="D5" s="8"/>
      <c r="E5" s="9"/>
      <c r="F5" s="7"/>
    </row>
    <row r="6" spans="2:9" ht="17.25" customHeight="1" x14ac:dyDescent="0.25">
      <c r="B6" s="35" t="s">
        <v>5</v>
      </c>
      <c r="C6" s="35"/>
      <c r="D6" s="14">
        <f>SUM(D4:D4)</f>
        <v>11087503</v>
      </c>
      <c r="E6" s="15">
        <f>+SUM(E3:E3)</f>
        <v>0</v>
      </c>
      <c r="F6" s="16"/>
      <c r="H6" s="23"/>
    </row>
    <row r="7" spans="2:9" ht="15.75" x14ac:dyDescent="0.25">
      <c r="B7" s="21" t="s">
        <v>34</v>
      </c>
      <c r="C7" s="5" t="s">
        <v>6</v>
      </c>
      <c r="D7" s="8"/>
      <c r="E7" s="9">
        <v>335742</v>
      </c>
      <c r="F7" s="7"/>
      <c r="I7" s="23"/>
    </row>
    <row r="8" spans="2:9" ht="15.75" x14ac:dyDescent="0.25">
      <c r="B8" s="4"/>
      <c r="C8" s="5"/>
      <c r="D8" s="8"/>
      <c r="E8" s="9"/>
      <c r="F8" s="7"/>
      <c r="I8" s="23"/>
    </row>
    <row r="9" spans="2:9" ht="15.75" x14ac:dyDescent="0.25">
      <c r="B9" s="35" t="s">
        <v>7</v>
      </c>
      <c r="C9" s="35"/>
      <c r="D9" s="14"/>
      <c r="E9" s="17">
        <f>SUM(E7:E7)</f>
        <v>335742</v>
      </c>
      <c r="F9" s="16"/>
    </row>
    <row r="10" spans="2:9" ht="15.75" x14ac:dyDescent="0.25">
      <c r="B10" s="4">
        <v>45580</v>
      </c>
      <c r="C10" s="5" t="s">
        <v>22</v>
      </c>
      <c r="D10" s="8"/>
      <c r="E10" s="6"/>
      <c r="F10" s="25">
        <v>14723787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35" t="s">
        <v>8</v>
      </c>
      <c r="C12" s="35"/>
      <c r="D12" s="18"/>
      <c r="E12" s="19"/>
      <c r="F12" s="19">
        <f>SUM(F10:F10)</f>
        <v>14723787</v>
      </c>
      <c r="I12" s="23"/>
    </row>
    <row r="13" spans="2:9" ht="15.75" x14ac:dyDescent="0.25">
      <c r="B13" s="36" t="s">
        <v>9</v>
      </c>
      <c r="C13" s="36"/>
      <c r="D13" s="36"/>
      <c r="E13" s="36"/>
      <c r="F13" s="10">
        <f>D3+D6-E6-E9-F12</f>
        <v>10752095</v>
      </c>
      <c r="G13" s="23"/>
      <c r="I13" s="23"/>
    </row>
  </sheetData>
  <mergeCells count="5">
    <mergeCell ref="B1:F1"/>
    <mergeCell ref="B6:C6"/>
    <mergeCell ref="B9:C9"/>
    <mergeCell ref="B12:C12"/>
    <mergeCell ref="B13:E13"/>
  </mergeCells>
  <phoneticPr fontId="10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7"/>
  <sheetViews>
    <sheetView topLeftCell="E1" zoomScaleNormal="100" workbookViewId="0">
      <selection activeCell="A2" sqref="A2:J16"/>
    </sheetView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1" t="s">
        <v>11</v>
      </c>
      <c r="B1" s="32" t="s">
        <v>12</v>
      </c>
      <c r="C1" s="32" t="s">
        <v>13</v>
      </c>
      <c r="D1" s="32" t="s">
        <v>14</v>
      </c>
      <c r="E1" s="28" t="s">
        <v>17</v>
      </c>
      <c r="F1" s="32" t="s">
        <v>18</v>
      </c>
      <c r="G1" s="28" t="s">
        <v>19</v>
      </c>
      <c r="H1" s="28" t="s">
        <v>31</v>
      </c>
      <c r="I1" s="32" t="s">
        <v>15</v>
      </c>
      <c r="J1" s="32" t="s">
        <v>16</v>
      </c>
    </row>
    <row r="2" spans="1:10" outlineLevel="1" x14ac:dyDescent="0.25">
      <c r="A2" s="29">
        <v>45580</v>
      </c>
      <c r="B2" s="27" t="s">
        <v>35</v>
      </c>
      <c r="C2" s="27" t="s">
        <v>24</v>
      </c>
      <c r="D2" s="27" t="s">
        <v>30</v>
      </c>
      <c r="E2" s="33">
        <v>872771</v>
      </c>
      <c r="F2" s="30" t="s">
        <v>23</v>
      </c>
      <c r="G2" s="33">
        <v>69822</v>
      </c>
      <c r="H2" s="33">
        <f>+E2+G2</f>
        <v>942593</v>
      </c>
      <c r="I2" s="27" t="s">
        <v>20</v>
      </c>
      <c r="J2" s="27" t="s">
        <v>21</v>
      </c>
    </row>
    <row r="3" spans="1:10" outlineLevel="1" x14ac:dyDescent="0.25">
      <c r="A3" s="29">
        <v>45580</v>
      </c>
      <c r="B3" s="27" t="s">
        <v>36</v>
      </c>
      <c r="C3" s="27" t="s">
        <v>24</v>
      </c>
      <c r="D3" s="27" t="s">
        <v>32</v>
      </c>
      <c r="E3" s="33">
        <v>1138615</v>
      </c>
      <c r="F3" s="30" t="s">
        <v>23</v>
      </c>
      <c r="G3" s="33">
        <v>91089</v>
      </c>
      <c r="H3" s="33">
        <f t="shared" ref="H3:H16" si="0">+E3+G3</f>
        <v>1229704</v>
      </c>
      <c r="I3" s="27" t="s">
        <v>20</v>
      </c>
      <c r="J3" s="27" t="s">
        <v>21</v>
      </c>
    </row>
    <row r="4" spans="1:10" outlineLevel="1" x14ac:dyDescent="0.25">
      <c r="A4" s="29">
        <v>45580</v>
      </c>
      <c r="B4" s="27" t="s">
        <v>37</v>
      </c>
      <c r="C4" s="27" t="s">
        <v>24</v>
      </c>
      <c r="D4" s="27" t="s">
        <v>27</v>
      </c>
      <c r="E4" s="33">
        <v>828763</v>
      </c>
      <c r="F4" s="30" t="s">
        <v>23</v>
      </c>
      <c r="G4" s="33">
        <v>66301</v>
      </c>
      <c r="H4" s="33">
        <f t="shared" si="0"/>
        <v>895064</v>
      </c>
      <c r="I4" s="27" t="s">
        <v>20</v>
      </c>
      <c r="J4" s="27" t="s">
        <v>21</v>
      </c>
    </row>
    <row r="5" spans="1:10" outlineLevel="1" x14ac:dyDescent="0.25">
      <c r="A5" s="29">
        <v>45580</v>
      </c>
      <c r="B5" s="27" t="s">
        <v>38</v>
      </c>
      <c r="C5" s="27" t="s">
        <v>24</v>
      </c>
      <c r="D5" s="27" t="s">
        <v>29</v>
      </c>
      <c r="E5" s="33">
        <v>651431</v>
      </c>
      <c r="F5" s="30" t="s">
        <v>23</v>
      </c>
      <c r="G5" s="33">
        <v>52114</v>
      </c>
      <c r="H5" s="33">
        <f t="shared" si="0"/>
        <v>703545</v>
      </c>
      <c r="I5" s="27" t="s">
        <v>20</v>
      </c>
      <c r="J5" s="27" t="s">
        <v>21</v>
      </c>
    </row>
    <row r="6" spans="1:10" outlineLevel="1" x14ac:dyDescent="0.25">
      <c r="A6" s="29">
        <v>45591</v>
      </c>
      <c r="B6" s="27" t="s">
        <v>25</v>
      </c>
      <c r="C6" s="27" t="s">
        <v>25</v>
      </c>
      <c r="D6" s="27" t="s">
        <v>39</v>
      </c>
      <c r="E6" s="33">
        <v>-207588</v>
      </c>
      <c r="F6" s="30" t="s">
        <v>23</v>
      </c>
      <c r="G6" s="33">
        <v>-16607</v>
      </c>
      <c r="H6" s="33">
        <f t="shared" si="0"/>
        <v>-224195</v>
      </c>
      <c r="I6" s="27" t="s">
        <v>20</v>
      </c>
      <c r="J6" s="27" t="s">
        <v>21</v>
      </c>
    </row>
    <row r="7" spans="1:10" outlineLevel="1" x14ac:dyDescent="0.25">
      <c r="A7" s="29">
        <v>45594</v>
      </c>
      <c r="B7" s="27" t="s">
        <v>40</v>
      </c>
      <c r="C7" s="27" t="s">
        <v>24</v>
      </c>
      <c r="D7" s="27" t="s">
        <v>28</v>
      </c>
      <c r="E7" s="33">
        <v>804480</v>
      </c>
      <c r="F7" s="30" t="s">
        <v>23</v>
      </c>
      <c r="G7" s="33">
        <v>64358</v>
      </c>
      <c r="H7" s="33">
        <f t="shared" si="0"/>
        <v>868838</v>
      </c>
      <c r="I7" s="27" t="s">
        <v>20</v>
      </c>
      <c r="J7" s="27" t="s">
        <v>21</v>
      </c>
    </row>
    <row r="8" spans="1:10" outlineLevel="1" x14ac:dyDescent="0.25">
      <c r="A8" s="29">
        <v>45594</v>
      </c>
      <c r="B8" s="27" t="s">
        <v>41</v>
      </c>
      <c r="C8" s="27" t="s">
        <v>24</v>
      </c>
      <c r="D8" s="27" t="s">
        <v>30</v>
      </c>
      <c r="E8" s="33">
        <v>618133</v>
      </c>
      <c r="F8" s="30" t="s">
        <v>23</v>
      </c>
      <c r="G8" s="33">
        <v>49451</v>
      </c>
      <c r="H8" s="33">
        <f t="shared" si="0"/>
        <v>667584</v>
      </c>
      <c r="I8" s="27" t="s">
        <v>20</v>
      </c>
      <c r="J8" s="27" t="s">
        <v>21</v>
      </c>
    </row>
    <row r="9" spans="1:10" outlineLevel="1" x14ac:dyDescent="0.25">
      <c r="A9" s="29">
        <v>45594</v>
      </c>
      <c r="B9" s="27" t="s">
        <v>42</v>
      </c>
      <c r="C9" s="27" t="s">
        <v>24</v>
      </c>
      <c r="D9" s="27" t="s">
        <v>43</v>
      </c>
      <c r="E9" s="33">
        <v>1158303</v>
      </c>
      <c r="F9" s="30" t="s">
        <v>23</v>
      </c>
      <c r="G9" s="33">
        <v>92664</v>
      </c>
      <c r="H9" s="33">
        <f t="shared" si="0"/>
        <v>1250967</v>
      </c>
      <c r="I9" s="27" t="s">
        <v>20</v>
      </c>
      <c r="J9" s="27" t="s">
        <v>21</v>
      </c>
    </row>
    <row r="10" spans="1:10" outlineLevel="1" x14ac:dyDescent="0.25">
      <c r="A10" s="29">
        <v>45594</v>
      </c>
      <c r="B10" s="27" t="s">
        <v>44</v>
      </c>
      <c r="C10" s="27" t="s">
        <v>24</v>
      </c>
      <c r="D10" s="27" t="s">
        <v>27</v>
      </c>
      <c r="E10" s="33">
        <v>786318</v>
      </c>
      <c r="F10" s="30" t="s">
        <v>23</v>
      </c>
      <c r="G10" s="33">
        <v>62905</v>
      </c>
      <c r="H10" s="33">
        <f t="shared" si="0"/>
        <v>849223</v>
      </c>
      <c r="I10" s="27" t="s">
        <v>20</v>
      </c>
      <c r="J10" s="27" t="s">
        <v>21</v>
      </c>
    </row>
    <row r="11" spans="1:10" outlineLevel="1" x14ac:dyDescent="0.25">
      <c r="A11" s="29">
        <v>45594</v>
      </c>
      <c r="B11" s="27" t="s">
        <v>45</v>
      </c>
      <c r="C11" s="27" t="s">
        <v>24</v>
      </c>
      <c r="D11" s="27" t="s">
        <v>30</v>
      </c>
      <c r="E11" s="33">
        <v>788017</v>
      </c>
      <c r="F11" s="30" t="s">
        <v>23</v>
      </c>
      <c r="G11" s="33">
        <v>63041</v>
      </c>
      <c r="H11" s="33">
        <f t="shared" si="0"/>
        <v>851058</v>
      </c>
      <c r="I11" s="27" t="s">
        <v>20</v>
      </c>
      <c r="J11" s="27" t="s">
        <v>21</v>
      </c>
    </row>
    <row r="12" spans="1:10" outlineLevel="1" x14ac:dyDescent="0.25">
      <c r="A12" s="29">
        <v>45594</v>
      </c>
      <c r="B12" s="27" t="s">
        <v>46</v>
      </c>
      <c r="C12" s="27" t="s">
        <v>24</v>
      </c>
      <c r="D12" s="27" t="s">
        <v>32</v>
      </c>
      <c r="E12" s="33">
        <v>414156</v>
      </c>
      <c r="F12" s="30" t="s">
        <v>23</v>
      </c>
      <c r="G12" s="33">
        <v>33132</v>
      </c>
      <c r="H12" s="33">
        <f t="shared" si="0"/>
        <v>447288</v>
      </c>
      <c r="I12" s="27" t="s">
        <v>20</v>
      </c>
      <c r="J12" s="27" t="s">
        <v>21</v>
      </c>
    </row>
    <row r="13" spans="1:10" outlineLevel="1" x14ac:dyDescent="0.25">
      <c r="A13" s="29">
        <v>45594</v>
      </c>
      <c r="B13" s="27" t="s">
        <v>47</v>
      </c>
      <c r="C13" s="27" t="s">
        <v>24</v>
      </c>
      <c r="D13" s="27" t="s">
        <v>28</v>
      </c>
      <c r="E13" s="33">
        <v>757430</v>
      </c>
      <c r="F13" s="30" t="s">
        <v>23</v>
      </c>
      <c r="G13" s="33">
        <v>60594</v>
      </c>
      <c r="H13" s="33">
        <f t="shared" si="0"/>
        <v>818024</v>
      </c>
      <c r="I13" s="27" t="s">
        <v>20</v>
      </c>
      <c r="J13" s="27" t="s">
        <v>21</v>
      </c>
    </row>
    <row r="14" spans="1:10" outlineLevel="1" x14ac:dyDescent="0.25">
      <c r="A14" s="29">
        <v>45594</v>
      </c>
      <c r="B14" s="27"/>
      <c r="C14" s="27"/>
      <c r="D14" s="27" t="s">
        <v>39</v>
      </c>
      <c r="E14" s="33">
        <v>-103284</v>
      </c>
      <c r="F14" s="30" t="s">
        <v>23</v>
      </c>
      <c r="G14" s="33">
        <v>-8263</v>
      </c>
      <c r="H14" s="33">
        <f t="shared" si="0"/>
        <v>-111547</v>
      </c>
      <c r="I14" s="27" t="s">
        <v>20</v>
      </c>
      <c r="J14" s="27" t="s">
        <v>21</v>
      </c>
    </row>
    <row r="15" spans="1:10" outlineLevel="1" x14ac:dyDescent="0.25">
      <c r="A15" s="29">
        <v>45596</v>
      </c>
      <c r="B15" s="27" t="s">
        <v>48</v>
      </c>
      <c r="C15" s="27" t="s">
        <v>24</v>
      </c>
      <c r="D15" s="27" t="s">
        <v>27</v>
      </c>
      <c r="E15" s="33">
        <v>693876</v>
      </c>
      <c r="F15" s="30" t="s">
        <v>23</v>
      </c>
      <c r="G15" s="33">
        <v>55510</v>
      </c>
      <c r="H15" s="33">
        <f t="shared" si="0"/>
        <v>749386</v>
      </c>
      <c r="I15" s="27" t="s">
        <v>20</v>
      </c>
      <c r="J15" s="27" t="s">
        <v>21</v>
      </c>
    </row>
    <row r="16" spans="1:10" outlineLevel="1" x14ac:dyDescent="0.25">
      <c r="A16" s="29">
        <v>45596</v>
      </c>
      <c r="B16" s="27" t="s">
        <v>49</v>
      </c>
      <c r="C16" s="27" t="s">
        <v>24</v>
      </c>
      <c r="D16" s="27" t="s">
        <v>32</v>
      </c>
      <c r="E16" s="33">
        <v>753916</v>
      </c>
      <c r="F16" s="30" t="s">
        <v>23</v>
      </c>
      <c r="G16" s="33">
        <v>60313</v>
      </c>
      <c r="H16" s="33">
        <f t="shared" si="0"/>
        <v>814229</v>
      </c>
      <c r="I16" s="27" t="s">
        <v>20</v>
      </c>
      <c r="J16" s="27" t="s">
        <v>21</v>
      </c>
    </row>
    <row r="17" spans="8:8" x14ac:dyDescent="0.25">
      <c r="H17" s="33">
        <f>SUM(H2:H16)</f>
        <v>10751761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2024-12-05T01:58:38Z</dcterms:modified>
</cp:coreProperties>
</file>