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bookViews>
    <workbookView xWindow="-120" yWindow="-120" windowWidth="24270" windowHeight="13020"/>
  </bookViews>
  <sheets>
    <sheet name="CÔNG NỢ" sheetId="1" r:id="rId1"/>
    <sheet name="T08.2024" sheetId="13" r:id="rId2"/>
  </sheets>
  <definedNames>
    <definedName name="_xlnm._FilterDatabase" localSheetId="1" hidden="1">T08.2024!$A$1:$J$21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3" l="1"/>
  <c r="H2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21" i="13" l="1"/>
  <c r="D6" i="1"/>
  <c r="E9" i="1"/>
  <c r="F12" i="1"/>
  <c r="E6" i="1" l="1"/>
  <c r="F13" i="1" s="1"/>
</calcChain>
</file>

<file path=xl/sharedStrings.xml><?xml version="1.0" encoding="utf-8"?>
<sst xmlns="http://schemas.openxmlformats.org/spreadsheetml/2006/main" count="140" uniqueCount="57">
  <si>
    <t>Ngày tháng</t>
  </si>
  <si>
    <t>Nội dung</t>
  </si>
  <si>
    <t>Giảm trừ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</si>
  <si>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</si>
  <si>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</si>
  <si>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</si>
  <si>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</si>
  <si>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</si>
  <si>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</si>
  <si>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</si>
  <si>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</si>
  <si>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</si>
  <si>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</si>
  <si>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</si>
  <si>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</si>
  <si>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</si>
  <si>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</si>
  <si>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</si>
  <si>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</si>
  <si>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</si>
  <si>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CÔNG TY CỔ PHẦN DỊCH VỤ THƯƠNG MẠI VITAL GO</t>
  </si>
  <si>
    <t>0108264128</t>
  </si>
  <si>
    <t>Thanh toán</t>
  </si>
  <si>
    <t>8%</t>
  </si>
  <si>
    <t>1C24TNN</t>
  </si>
  <si>
    <t/>
  </si>
  <si>
    <t>Số tiền khách đã thanh toán</t>
  </si>
  <si>
    <t>Cửa hàng Vitalmart - S401.01S02-S03 Vinhome Smart City - Tây Mỗ</t>
  </si>
  <si>
    <t>Cửa hàng Vitalmart - Số 27 ngõ 110 Trần Duy Hưng</t>
  </si>
  <si>
    <t>Cửa hàng Vitalmart - 01.S02 Vinhome Smart City - Tây Mỗ</t>
  </si>
  <si>
    <t>Cửa hàng Vitalmart - Số 108, ngõ 110 Trần Duy Hưng</t>
  </si>
  <si>
    <t>Cửa hàng Vitalmart - Lô 1.04 số 97 Trần Bình</t>
  </si>
  <si>
    <t>THEO DÕI CÔNG NỢ 31.08.2024/ Công ty VITALMART</t>
  </si>
  <si>
    <t>T08.2024</t>
  </si>
  <si>
    <t>Thành tiền</t>
  </si>
  <si>
    <t>00041618</t>
  </si>
  <si>
    <t>00041619</t>
  </si>
  <si>
    <t>Hàng Trả - Cửa hàng Vitalmart - S401.01S02-S03 Vinhome Smart City - Tây Mỗ - Vitalmart006</t>
  </si>
  <si>
    <t>00043296</t>
  </si>
  <si>
    <t>00043297</t>
  </si>
  <si>
    <t>00043298</t>
  </si>
  <si>
    <t>Cửa hàng Vitalmart - CT1A - Số 30 Trần Hữu Dực</t>
  </si>
  <si>
    <t>00043299</t>
  </si>
  <si>
    <t>00045240</t>
  </si>
  <si>
    <t>00045241</t>
  </si>
  <si>
    <t>00045242</t>
  </si>
  <si>
    <t>00045243</t>
  </si>
  <si>
    <t>00045244</t>
  </si>
  <si>
    <t>S402 Vinhome Smart City - Tây Mỗ, quận Nam Từ Liêm, thành phố Hà Nội, Việt Nam</t>
  </si>
  <si>
    <t>00045323</t>
  </si>
  <si>
    <t>00045324</t>
  </si>
  <si>
    <t>00046768</t>
  </si>
  <si>
    <t>00046777</t>
  </si>
  <si>
    <t>00046778</t>
  </si>
  <si>
    <t>Cửa hàng Vitalmart - S402 Vinhome Smart City - Tây Mỗ</t>
  </si>
  <si>
    <t>Hàng Trả - Cửa hàng Vitalmart - Số 108, ngõ 110 Trần Duy Hưng - Vitalmart001</t>
  </si>
  <si>
    <t>Hàng Trả - Cửa hàng Vitalmart - Số 27 ngõ 110 Trần Duy Hưng - Vitalmart002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</si>
</sst>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41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6" fillId="2" borderId="1" xfId="0" applyNumberFormat="1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/>
    </xf>
    <xf numFmtId="166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166" fontId="3" fillId="4" borderId="1" xfId="1" applyNumberFormat="1" applyFont="1" applyFill="1" applyBorder="1"/>
    <xf numFmtId="165" fontId="5" fillId="4" borderId="1" xfId="1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/>
    <xf numFmtId="0" fontId="9" fillId="0" borderId="0" xfId="2"/>
    <xf numFmtId="17" fontId="4" fillId="0" borderId="1" xfId="0" applyNumberFormat="1" applyFont="1" applyBorder="1" applyAlignment="1">
      <alignment horizontal="center"/>
    </xf>
    <xf numFmtId="38" fontId="9" fillId="0" borderId="0" xfId="2" applyNumberFormat="1"/>
    <xf numFmtId="166" fontId="0" fillId="0" borderId="0" xfId="0" applyNumberFormat="1"/>
    <xf numFmtId="14" fontId="9" fillId="0" borderId="0" xfId="2" applyNumberFormat="1"/>
    <xf numFmtId="165" fontId="4" fillId="0" borderId="1" xfId="1" applyNumberFormat="1" applyFont="1" applyFill="1" applyBorder="1" applyAlignment="1">
      <alignment horizontal="right" vertical="center" wrapText="1"/>
    </xf>
    <xf numFmtId="165" fontId="0" fillId="0" borderId="0" xfId="0" applyNumberFormat="1"/>
    <xf numFmtId="0" fontId="8" fillId="0" borderId="4" xfId="2" applyFont="1" applyBorder="1" applyAlignment="1">
      <alignment horizontal="left" vertical="center"/>
    </xf>
    <xf numFmtId="38" fontId="7" fillId="3" borderId="3" xfId="2" applyNumberFormat="1" applyFont="1" applyFill="1" applyBorder="1" applyAlignment="1">
      <alignment horizontal="center" vertical="center" wrapText="1"/>
    </xf>
    <xf numFmtId="14" fontId="8" fillId="0" borderId="4" xfId="2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right" vertical="center"/>
    </xf>
    <xf numFmtId="14" fontId="7" fillId="3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38" fontId="8" fillId="0" borderId="4" xfId="2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/>
    </xf>
    <xf numFmtId="14" fontId="6" fillId="2" borderId="1" xfId="0" quotePrefix="1" applyNumberFormat="1" applyFont="1" applyFill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38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tabSelected="1" workbookViewId="0">
      <selection activeCell="F7" sqref="F7"/>
    </sheetView>
  </sheetViews>
  <sheetFormatPr defaultRowHeight="15" x14ac:dyDescent="0.25"/>
  <cols>
    <col min="2" max="2" width="21" customWidth="1"/>
    <col min="3" max="3" width="24.140625" customWidth="1"/>
    <col min="4" max="4" width="20.140625" customWidth="1"/>
    <col min="5" max="5" width="21" customWidth="1"/>
    <col min="6" max="6" width="18.5703125" customWidth="1"/>
    <col min="8" max="9" width="11.5703125" bestFit="1" customWidth="1"/>
  </cols>
  <sheetData>
    <row r="1" spans="2:9" ht="36" customHeight="1" x14ac:dyDescent="0.25">
      <c r="B1" s="34" t="s">
        <v>32</v>
      </c>
      <c r="C1" s="34"/>
      <c r="D1" s="34"/>
      <c r="E1" s="34"/>
      <c r="F1" s="34"/>
    </row>
    <row r="2" spans="2:9" ht="31.5" x14ac:dyDescent="0.25">
      <c r="B2" s="11" t="s">
        <v>0</v>
      </c>
      <c r="C2" s="12" t="s">
        <v>1</v>
      </c>
      <c r="D2" s="13" t="s">
        <v>10</v>
      </c>
      <c r="E2" s="12" t="s">
        <v>2</v>
      </c>
      <c r="F2" s="12" t="s">
        <v>26</v>
      </c>
    </row>
    <row r="3" spans="2:9" ht="15.75" x14ac:dyDescent="0.25">
      <c r="B3" s="1"/>
      <c r="C3" s="2" t="s">
        <v>3</v>
      </c>
      <c r="D3" s="3">
        <v>15958101</v>
      </c>
      <c r="E3" s="2"/>
      <c r="F3" s="2"/>
      <c r="H3" s="23"/>
    </row>
    <row r="4" spans="2:9" ht="15.75" x14ac:dyDescent="0.25">
      <c r="B4" s="21" t="s">
        <v>33</v>
      </c>
      <c r="C4" s="5" t="s">
        <v>4</v>
      </c>
      <c r="D4" s="8">
        <v>13558173</v>
      </c>
      <c r="E4" s="9"/>
      <c r="F4" s="7"/>
      <c r="H4" s="23"/>
      <c r="I4" s="26"/>
    </row>
    <row r="5" spans="2:9" ht="15.75" x14ac:dyDescent="0.25">
      <c r="B5" s="21"/>
      <c r="C5" s="5"/>
      <c r="D5" s="8"/>
      <c r="E5" s="9"/>
      <c r="F5" s="7"/>
    </row>
    <row r="6" spans="2:9" ht="17.25" customHeight="1" x14ac:dyDescent="0.25">
      <c r="B6" s="35" t="s">
        <v>5</v>
      </c>
      <c r="C6" s="35"/>
      <c r="D6" s="14">
        <f>SUM(D4:D4)</f>
        <v>13558173</v>
      </c>
      <c r="E6" s="15">
        <f>+SUM(E3:E3)</f>
        <v>0</v>
      </c>
      <c r="F6" s="16"/>
      <c r="H6" s="23"/>
    </row>
    <row r="7" spans="2:9" ht="15.75" x14ac:dyDescent="0.25">
      <c r="B7" s="21" t="s">
        <v>33</v>
      </c>
      <c r="C7" s="5" t="s">
        <v>6</v>
      </c>
      <c r="D7" s="8"/>
      <c r="E7" s="9">
        <v>650087</v>
      </c>
      <c r="F7" s="7"/>
      <c r="I7" s="23"/>
    </row>
    <row r="8" spans="2:9" ht="15.75" x14ac:dyDescent="0.25">
      <c r="B8" s="4"/>
      <c r="C8" s="5"/>
      <c r="D8" s="8"/>
      <c r="E8" s="9"/>
      <c r="F8" s="7"/>
      <c r="I8" s="23"/>
    </row>
    <row r="9" spans="2:9" ht="15.75" x14ac:dyDescent="0.25">
      <c r="B9" s="35" t="s">
        <v>7</v>
      </c>
      <c r="C9" s="35"/>
      <c r="D9" s="14"/>
      <c r="E9" s="17">
        <f>SUM(E7:E7)</f>
        <v>650087</v>
      </c>
      <c r="F9" s="16"/>
    </row>
    <row r="10" spans="2:9" ht="15.75" x14ac:dyDescent="0.25">
      <c r="B10" s="4">
        <v>45519</v>
      </c>
      <c r="C10" s="5" t="s">
        <v>22</v>
      </c>
      <c r="D10" s="8"/>
      <c r="E10" s="6"/>
      <c r="F10" s="25">
        <v>15957767</v>
      </c>
    </row>
    <row r="11" spans="2:9" ht="15.75" x14ac:dyDescent="0.25">
      <c r="B11" s="4"/>
      <c r="C11" s="5"/>
      <c r="D11" s="8"/>
      <c r="E11" s="6"/>
      <c r="F11" s="3"/>
    </row>
    <row r="12" spans="2:9" ht="15.75" x14ac:dyDescent="0.25">
      <c r="B12" s="35" t="s">
        <v>8</v>
      </c>
      <c r="C12" s="35"/>
      <c r="D12" s="18"/>
      <c r="E12" s="19"/>
      <c r="F12" s="19">
        <f>SUM(F10:F10)</f>
        <v>15957767</v>
      </c>
      <c r="I12" s="23"/>
    </row>
    <row r="13" spans="2:9" ht="15.75" x14ac:dyDescent="0.25">
      <c r="B13" s="36" t="s">
        <v>9</v>
      </c>
      <c r="C13" s="36"/>
      <c r="D13" s="36"/>
      <c r="E13" s="36"/>
      <c r="F13" s="10">
        <f>D3+D6-E6-E9-F12</f>
        <v>12908420</v>
      </c>
      <c r="G13" s="23"/>
      <c r="I13" s="23"/>
    </row>
  </sheetData>
  <mergeCells count="5">
    <mergeCell ref="B1:F1"/>
    <mergeCell ref="B6:C6"/>
    <mergeCell ref="B9:C9"/>
    <mergeCell ref="B12:C12"/>
    <mergeCell ref="B13:E13"/>
  </mergeCells>
  <phoneticPr fontId="10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1"/>
  <sheetViews>
    <sheetView zoomScaleNormal="100" workbookViewId="0">
      <selection activeCell="H6" activeCellId="1" sqref="H2:H3 H6"/>
    </sheetView>
  </sheetViews>
  <sheetFormatPr defaultColWidth="9.140625" defaultRowHeight="15" outlineLevelRow="1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31" t="s">
        <v>11</v>
      </c>
      <c r="B1" s="32" t="s">
        <v>12</v>
      </c>
      <c r="C1" s="32" t="s">
        <v>13</v>
      </c>
      <c r="D1" s="32" t="s">
        <v>14</v>
      </c>
      <c r="E1" s="28" t="s">
        <v>17</v>
      </c>
      <c r="F1" s="32" t="s">
        <v>18</v>
      </c>
      <c r="G1" s="28" t="s">
        <v>19</v>
      </c>
      <c r="H1" s="28" t="s">
        <v>34</v>
      </c>
      <c r="I1" s="32" t="s">
        <v>15</v>
      </c>
      <c r="J1" s="32" t="s">
        <v>16</v>
      </c>
    </row>
    <row r="2" spans="1:10" outlineLevel="1" x14ac:dyDescent="0.25">
      <c r="A2" s="37">
        <v>45513</v>
      </c>
      <c r="B2" s="38" t="s">
        <v>25</v>
      </c>
      <c r="C2" s="38" t="s">
        <v>25</v>
      </c>
      <c r="D2" s="38" t="s">
        <v>55</v>
      </c>
      <c r="E2" s="39">
        <v>-51704</v>
      </c>
      <c r="F2" s="40" t="s">
        <v>23</v>
      </c>
      <c r="G2" s="39">
        <v>-4136</v>
      </c>
      <c r="H2" s="39">
        <f t="shared" ref="H2:H3" si="0">+E2+G2</f>
        <v>-55840</v>
      </c>
      <c r="I2" s="38" t="s">
        <v>20</v>
      </c>
      <c r="J2" s="38" t="s">
        <v>21</v>
      </c>
    </row>
    <row r="3" spans="1:10" outlineLevel="1" x14ac:dyDescent="0.25">
      <c r="A3" s="37">
        <v>45513</v>
      </c>
      <c r="B3" s="38" t="s">
        <v>25</v>
      </c>
      <c r="C3" s="38" t="s">
        <v>25</v>
      </c>
      <c r="D3" s="38" t="s">
        <v>56</v>
      </c>
      <c r="E3" s="39">
        <v>-343150</v>
      </c>
      <c r="F3" s="40" t="s">
        <v>23</v>
      </c>
      <c r="G3" s="39">
        <v>-27452</v>
      </c>
      <c r="H3" s="39">
        <f t="shared" si="0"/>
        <v>-370602</v>
      </c>
      <c r="I3" s="38" t="s">
        <v>20</v>
      </c>
      <c r="J3" s="38" t="s">
        <v>21</v>
      </c>
    </row>
    <row r="4" spans="1:10" outlineLevel="1" x14ac:dyDescent="0.25">
      <c r="A4" s="29">
        <v>45518</v>
      </c>
      <c r="B4" s="27" t="s">
        <v>35</v>
      </c>
      <c r="C4" s="27" t="s">
        <v>24</v>
      </c>
      <c r="D4" s="27" t="s">
        <v>30</v>
      </c>
      <c r="E4" s="33">
        <v>825136</v>
      </c>
      <c r="F4" s="30" t="s">
        <v>23</v>
      </c>
      <c r="G4" s="33">
        <v>66011</v>
      </c>
      <c r="H4" s="33">
        <f t="shared" ref="H4:H20" si="1">+E4+G4</f>
        <v>891147</v>
      </c>
      <c r="I4" s="27" t="s">
        <v>20</v>
      </c>
      <c r="J4" s="27" t="s">
        <v>21</v>
      </c>
    </row>
    <row r="5" spans="1:10" outlineLevel="1" x14ac:dyDescent="0.25">
      <c r="A5" s="29">
        <v>45518</v>
      </c>
      <c r="B5" s="27" t="s">
        <v>36</v>
      </c>
      <c r="C5" s="27" t="s">
        <v>24</v>
      </c>
      <c r="D5" s="27" t="s">
        <v>28</v>
      </c>
      <c r="E5" s="33">
        <v>874466</v>
      </c>
      <c r="F5" s="30" t="s">
        <v>23</v>
      </c>
      <c r="G5" s="33">
        <v>69957</v>
      </c>
      <c r="H5" s="33">
        <f t="shared" si="1"/>
        <v>944423</v>
      </c>
      <c r="I5" s="27" t="s">
        <v>20</v>
      </c>
      <c r="J5" s="27" t="s">
        <v>21</v>
      </c>
    </row>
    <row r="6" spans="1:10" outlineLevel="1" x14ac:dyDescent="0.25">
      <c r="A6" s="29">
        <v>45521</v>
      </c>
      <c r="B6" s="27" t="s">
        <v>25</v>
      </c>
      <c r="C6" s="27" t="s">
        <v>25</v>
      </c>
      <c r="D6" s="27" t="s">
        <v>37</v>
      </c>
      <c r="E6" s="33">
        <v>-207078</v>
      </c>
      <c r="F6" s="30" t="s">
        <v>23</v>
      </c>
      <c r="G6" s="33">
        <v>-16567</v>
      </c>
      <c r="H6" s="33">
        <f t="shared" si="1"/>
        <v>-223645</v>
      </c>
      <c r="I6" s="27" t="s">
        <v>20</v>
      </c>
      <c r="J6" s="27" t="s">
        <v>21</v>
      </c>
    </row>
    <row r="7" spans="1:10" outlineLevel="1" x14ac:dyDescent="0.25">
      <c r="A7" s="29">
        <v>45524</v>
      </c>
      <c r="B7" s="27" t="s">
        <v>38</v>
      </c>
      <c r="C7" s="27" t="s">
        <v>24</v>
      </c>
      <c r="D7" s="27" t="s">
        <v>29</v>
      </c>
      <c r="E7" s="33">
        <v>651307</v>
      </c>
      <c r="F7" s="30" t="s">
        <v>23</v>
      </c>
      <c r="G7" s="33">
        <v>52105</v>
      </c>
      <c r="H7" s="33">
        <f t="shared" si="1"/>
        <v>703412</v>
      </c>
      <c r="I7" s="27" t="s">
        <v>20</v>
      </c>
      <c r="J7" s="27" t="s">
        <v>21</v>
      </c>
    </row>
    <row r="8" spans="1:10" outlineLevel="1" x14ac:dyDescent="0.25">
      <c r="A8" s="29">
        <v>45524</v>
      </c>
      <c r="B8" s="27" t="s">
        <v>39</v>
      </c>
      <c r="C8" s="27" t="s">
        <v>24</v>
      </c>
      <c r="D8" s="27" t="s">
        <v>27</v>
      </c>
      <c r="E8" s="33">
        <v>616314</v>
      </c>
      <c r="F8" s="30" t="s">
        <v>23</v>
      </c>
      <c r="G8" s="33">
        <v>49305</v>
      </c>
      <c r="H8" s="33">
        <f t="shared" si="1"/>
        <v>665619</v>
      </c>
      <c r="I8" s="27" t="s">
        <v>20</v>
      </c>
      <c r="J8" s="27" t="s">
        <v>21</v>
      </c>
    </row>
    <row r="9" spans="1:10" outlineLevel="1" x14ac:dyDescent="0.25">
      <c r="A9" s="29">
        <v>45524</v>
      </c>
      <c r="B9" s="27" t="s">
        <v>40</v>
      </c>
      <c r="C9" s="27" t="s">
        <v>24</v>
      </c>
      <c r="D9" s="27" t="s">
        <v>41</v>
      </c>
      <c r="E9" s="33">
        <v>895115</v>
      </c>
      <c r="F9" s="30" t="s">
        <v>23</v>
      </c>
      <c r="G9" s="33">
        <v>71609</v>
      </c>
      <c r="H9" s="33">
        <f t="shared" si="1"/>
        <v>966724</v>
      </c>
      <c r="I9" s="27" t="s">
        <v>20</v>
      </c>
      <c r="J9" s="27" t="s">
        <v>21</v>
      </c>
    </row>
    <row r="10" spans="1:10" outlineLevel="1" x14ac:dyDescent="0.25">
      <c r="A10" s="29">
        <v>45524</v>
      </c>
      <c r="B10" s="27" t="s">
        <v>42</v>
      </c>
      <c r="C10" s="27" t="s">
        <v>24</v>
      </c>
      <c r="D10" s="27" t="s">
        <v>31</v>
      </c>
      <c r="E10" s="33">
        <v>1845320</v>
      </c>
      <c r="F10" s="30" t="s">
        <v>23</v>
      </c>
      <c r="G10" s="33">
        <v>147626</v>
      </c>
      <c r="H10" s="33">
        <f t="shared" si="1"/>
        <v>1992946</v>
      </c>
      <c r="I10" s="27" t="s">
        <v>20</v>
      </c>
      <c r="J10" s="27" t="s">
        <v>21</v>
      </c>
    </row>
    <row r="11" spans="1:10" outlineLevel="1" x14ac:dyDescent="0.25">
      <c r="A11" s="29">
        <v>45531</v>
      </c>
      <c r="B11" s="27" t="s">
        <v>43</v>
      </c>
      <c r="C11" s="27" t="s">
        <v>24</v>
      </c>
      <c r="D11" s="27" t="s">
        <v>27</v>
      </c>
      <c r="E11" s="33">
        <v>894016</v>
      </c>
      <c r="F11" s="30" t="s">
        <v>23</v>
      </c>
      <c r="G11" s="33">
        <v>71521</v>
      </c>
      <c r="H11" s="33">
        <f t="shared" si="1"/>
        <v>965537</v>
      </c>
      <c r="I11" s="27" t="s">
        <v>20</v>
      </c>
      <c r="J11" s="27" t="s">
        <v>21</v>
      </c>
    </row>
    <row r="12" spans="1:10" outlineLevel="1" x14ac:dyDescent="0.25">
      <c r="A12" s="29">
        <v>45531</v>
      </c>
      <c r="B12" s="27" t="s">
        <v>44</v>
      </c>
      <c r="C12" s="27" t="s">
        <v>24</v>
      </c>
      <c r="D12" s="27" t="s">
        <v>30</v>
      </c>
      <c r="E12" s="33">
        <v>1012987</v>
      </c>
      <c r="F12" s="30" t="s">
        <v>23</v>
      </c>
      <c r="G12" s="33">
        <v>81039</v>
      </c>
      <c r="H12" s="33">
        <f t="shared" si="1"/>
        <v>1094026</v>
      </c>
      <c r="I12" s="27" t="s">
        <v>20</v>
      </c>
      <c r="J12" s="27" t="s">
        <v>21</v>
      </c>
    </row>
    <row r="13" spans="1:10" outlineLevel="1" x14ac:dyDescent="0.25">
      <c r="A13" s="29">
        <v>45531</v>
      </c>
      <c r="B13" s="27" t="s">
        <v>45</v>
      </c>
      <c r="C13" s="27" t="s">
        <v>24</v>
      </c>
      <c r="D13" s="27" t="s">
        <v>28</v>
      </c>
      <c r="E13" s="33">
        <v>889362</v>
      </c>
      <c r="F13" s="30" t="s">
        <v>23</v>
      </c>
      <c r="G13" s="33">
        <v>71149</v>
      </c>
      <c r="H13" s="33">
        <f t="shared" si="1"/>
        <v>960511</v>
      </c>
      <c r="I13" s="27" t="s">
        <v>20</v>
      </c>
      <c r="J13" s="27" t="s">
        <v>21</v>
      </c>
    </row>
    <row r="14" spans="1:10" outlineLevel="1" x14ac:dyDescent="0.25">
      <c r="A14" s="29">
        <v>45531</v>
      </c>
      <c r="B14" s="27" t="s">
        <v>46</v>
      </c>
      <c r="C14" s="27" t="s">
        <v>24</v>
      </c>
      <c r="D14" s="27" t="s">
        <v>41</v>
      </c>
      <c r="E14" s="33">
        <v>411441</v>
      </c>
      <c r="F14" s="30" t="s">
        <v>23</v>
      </c>
      <c r="G14" s="33">
        <v>32915</v>
      </c>
      <c r="H14" s="33">
        <f t="shared" si="1"/>
        <v>444356</v>
      </c>
      <c r="I14" s="27" t="s">
        <v>20</v>
      </c>
      <c r="J14" s="27" t="s">
        <v>21</v>
      </c>
    </row>
    <row r="15" spans="1:10" outlineLevel="1" x14ac:dyDescent="0.25">
      <c r="A15" s="29">
        <v>45531</v>
      </c>
      <c r="B15" s="27" t="s">
        <v>47</v>
      </c>
      <c r="C15" s="27" t="s">
        <v>24</v>
      </c>
      <c r="D15" s="27" t="s">
        <v>48</v>
      </c>
      <c r="E15" s="33">
        <v>466494</v>
      </c>
      <c r="F15" s="30" t="s">
        <v>23</v>
      </c>
      <c r="G15" s="33">
        <v>37320</v>
      </c>
      <c r="H15" s="33">
        <f t="shared" si="1"/>
        <v>503814</v>
      </c>
      <c r="I15" s="27" t="s">
        <v>20</v>
      </c>
      <c r="J15" s="27" t="s">
        <v>21</v>
      </c>
    </row>
    <row r="16" spans="1:10" outlineLevel="1" x14ac:dyDescent="0.25">
      <c r="A16" s="29">
        <v>45532</v>
      </c>
      <c r="B16" s="27" t="s">
        <v>49</v>
      </c>
      <c r="C16" s="27" t="s">
        <v>24</v>
      </c>
      <c r="D16" s="27" t="s">
        <v>28</v>
      </c>
      <c r="E16" s="33">
        <v>446434</v>
      </c>
      <c r="F16" s="30" t="s">
        <v>23</v>
      </c>
      <c r="G16" s="33">
        <v>35715</v>
      </c>
      <c r="H16" s="33">
        <f t="shared" si="1"/>
        <v>482149</v>
      </c>
      <c r="I16" s="27" t="s">
        <v>20</v>
      </c>
      <c r="J16" s="27" t="s">
        <v>21</v>
      </c>
    </row>
    <row r="17" spans="1:10" outlineLevel="1" x14ac:dyDescent="0.25">
      <c r="A17" s="29">
        <v>45532</v>
      </c>
      <c r="B17" s="27" t="s">
        <v>50</v>
      </c>
      <c r="C17" s="27" t="s">
        <v>24</v>
      </c>
      <c r="D17" s="27" t="s">
        <v>31</v>
      </c>
      <c r="E17" s="33">
        <v>992762</v>
      </c>
      <c r="F17" s="30" t="s">
        <v>23</v>
      </c>
      <c r="G17" s="33">
        <v>79421</v>
      </c>
      <c r="H17" s="33">
        <f t="shared" si="1"/>
        <v>1072183</v>
      </c>
      <c r="I17" s="27" t="s">
        <v>20</v>
      </c>
      <c r="J17" s="27" t="s">
        <v>21</v>
      </c>
    </row>
    <row r="18" spans="1:10" outlineLevel="1" x14ac:dyDescent="0.25">
      <c r="A18" s="29">
        <v>45534</v>
      </c>
      <c r="B18" s="27" t="s">
        <v>51</v>
      </c>
      <c r="C18" s="27" t="s">
        <v>24</v>
      </c>
      <c r="D18" s="27" t="s">
        <v>30</v>
      </c>
      <c r="E18" s="33">
        <v>411441</v>
      </c>
      <c r="F18" s="30" t="s">
        <v>23</v>
      </c>
      <c r="G18" s="33">
        <v>32915</v>
      </c>
      <c r="H18" s="33">
        <f t="shared" si="1"/>
        <v>444356</v>
      </c>
      <c r="I18" s="27" t="s">
        <v>20</v>
      </c>
      <c r="J18" s="27" t="s">
        <v>21</v>
      </c>
    </row>
    <row r="19" spans="1:10" outlineLevel="1" x14ac:dyDescent="0.25">
      <c r="A19" s="29">
        <v>45534</v>
      </c>
      <c r="B19" s="27" t="s">
        <v>52</v>
      </c>
      <c r="C19" s="27" t="s">
        <v>24</v>
      </c>
      <c r="D19" s="27" t="s">
        <v>29</v>
      </c>
      <c r="E19" s="33">
        <v>719722</v>
      </c>
      <c r="F19" s="30" t="s">
        <v>23</v>
      </c>
      <c r="G19" s="33">
        <v>57578</v>
      </c>
      <c r="H19" s="33">
        <f t="shared" si="1"/>
        <v>777300</v>
      </c>
      <c r="I19" s="27" t="s">
        <v>20</v>
      </c>
      <c r="J19" s="27" t="s">
        <v>21</v>
      </c>
    </row>
    <row r="20" spans="1:10" outlineLevel="1" x14ac:dyDescent="0.25">
      <c r="A20" s="29">
        <v>45534</v>
      </c>
      <c r="B20" s="27" t="s">
        <v>53</v>
      </c>
      <c r="C20" s="27" t="s">
        <v>24</v>
      </c>
      <c r="D20" s="27" t="s">
        <v>54</v>
      </c>
      <c r="E20" s="33">
        <v>601546</v>
      </c>
      <c r="F20" s="30" t="s">
        <v>23</v>
      </c>
      <c r="G20" s="33">
        <v>48124</v>
      </c>
      <c r="H20" s="33">
        <f t="shared" si="1"/>
        <v>649670</v>
      </c>
      <c r="I20" s="27" t="s">
        <v>20</v>
      </c>
      <c r="J20" s="27" t="s">
        <v>21</v>
      </c>
    </row>
    <row r="21" spans="1:10" x14ac:dyDescent="0.25">
      <c r="H21" s="33">
        <f>SUM(H2:H20)</f>
        <v>12908086</v>
      </c>
    </row>
  </sheetData>
  <autoFilter ref="A1:J2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T08.2024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2023-07-21T04:00:33Z</dcterms:created>
  <dcterms:modified xsi:type="dcterms:W3CDTF">2024-09-05T07:46:08Z</dcterms:modified>
</cp:coreProperties>
</file>