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3.2025" sheetId="19" r:id="rId2"/>
  </sheets>
  <definedNames>
    <definedName name="_xlnm._FilterDatabase" localSheetId="1" hidden="1">T03.2025!$A$1:$J$24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9" l="1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" i="19"/>
  <c r="H24" i="19" l="1"/>
  <c r="E6" i="1"/>
  <c r="D6" i="1" l="1"/>
  <c r="E9" i="1"/>
  <c r="F12" i="1"/>
  <c r="F13" i="1" l="1"/>
</calcChain>
</file>

<file path=xl/sharedStrings.xml><?xml version="1.0" encoding="utf-8"?>
<sst xmlns="http://schemas.openxmlformats.org/spreadsheetml/2006/main" count="154" uniqueCount="59">
  <si>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</si>
  <si>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</si>
  <si>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</si>
  <si>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</si>
  <si>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</si>
  <si>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</si>
  <si>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</si>
  <si>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</si>
  <si>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</si>
  <si>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</si>
  <si>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</si>
  <si>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</si>
  <si>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</si>
  <si>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</si>
  <si>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</si>
  <si>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</si>
  <si>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</si>
  <si>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</si>
  <si>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</si>
  <si>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</si>
  <si>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</si>
  <si>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</si>
  <si>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</si>
  <si>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</si>
  <si>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</si>
  <si>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</si>
  <si>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</si>
  <si>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</si>
  <si>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</si>
  <si>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</si>
  <si>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</si>
  <si>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</si>
  <si>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Bán hàng Cửa hàng Vitalmart - HM01a-3 Hoàng Thành</t>
  </si>
  <si>
    <t/>
  </si>
  <si>
    <t>Hàng Trả - Cửa hàng Vitalmart - S401.01S02-S03 Vinhome Smart City - Tây Mỗ - Vitalmart006</t>
  </si>
  <si>
    <t>Hàng Trả - Cửa hàng Vitalmart - S402 Vinhome Smart City - Tây Mỗ - Vitalmart007</t>
  </si>
  <si>
    <t>Bán hàng Cửa hàng Vitalmart - CT1A - Số 30 Trần Hữu Dực</t>
  </si>
  <si>
    <t>Bán hàng Cửa hàng Vitalmart - 01.S02 Vinhome Smart City - Tây Mỗ</t>
  </si>
  <si>
    <t>Hàng Trả - Cửa hàng Vitalmart - HM01a-3 Hoàng Thành - Vitalmart004</t>
  </si>
  <si>
    <t>00015782</t>
  </si>
  <si>
    <t>00015783</t>
  </si>
  <si>
    <t>00015784</t>
  </si>
  <si>
    <t>00015786</t>
  </si>
  <si>
    <t>00017393</t>
  </si>
  <si>
    <t>00017394</t>
  </si>
  <si>
    <t>00017395</t>
  </si>
  <si>
    <t>00017396</t>
  </si>
  <si>
    <t>Hàng Trả - Cửa hàng Vitalmart - Số 108, ngõ 110 Trần Duy Hưng - Vitalmart001</t>
  </si>
  <si>
    <t>00019001</t>
  </si>
  <si>
    <t>00019002</t>
  </si>
  <si>
    <t>00019003</t>
  </si>
  <si>
    <t>00020518</t>
  </si>
  <si>
    <t>00020519</t>
  </si>
  <si>
    <t>00020520</t>
  </si>
  <si>
    <t>00020533</t>
  </si>
  <si>
    <t>00020534</t>
  </si>
  <si>
    <t>00020536</t>
  </si>
  <si>
    <t>THEO DÕI CÔNG NỢ 31.03.2025/ Công ty VITALMART</t>
  </si>
  <si>
    <t>T03.2025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</si>
</sst>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38" fontId="7" fillId="3" borderId="3" xfId="2" applyNumberFormat="1" applyFont="1" applyFill="1" applyBorder="1" applyAlignment="1">
      <alignment horizontal="center" vertical="center" wrapText="1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F11" sqref="F11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4" t="s">
        <v>57</v>
      </c>
      <c r="C1" s="34"/>
      <c r="D1" s="34"/>
      <c r="E1" s="34"/>
      <c r="F1" s="34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5">
      <c r="B3" s="1"/>
      <c r="C3" s="2" t="s">
        <v>3</v>
      </c>
      <c r="D3" s="3">
        <v>13633986</v>
      </c>
      <c r="E3" s="2"/>
      <c r="F3" s="2"/>
      <c r="H3" s="23"/>
    </row>
    <row r="4" spans="2:9" ht="15.75" x14ac:dyDescent="0.25">
      <c r="B4" s="21" t="s">
        <v>58</v>
      </c>
      <c r="C4" s="5" t="s">
        <v>4</v>
      </c>
      <c r="D4" s="8">
        <v>10880602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5" t="s">
        <v>5</v>
      </c>
      <c r="C6" s="35"/>
      <c r="D6" s="14">
        <f>SUM(D4:D4)</f>
        <v>10880602</v>
      </c>
      <c r="E6" s="15">
        <f>+SUM(E3:E3)</f>
        <v>0</v>
      </c>
      <c r="F6" s="16"/>
      <c r="H6" s="23"/>
    </row>
    <row r="7" spans="2:9" ht="15.75" x14ac:dyDescent="0.25">
      <c r="B7" s="21" t="s">
        <v>58</v>
      </c>
      <c r="C7" s="5" t="s">
        <v>6</v>
      </c>
      <c r="D7" s="8"/>
      <c r="E7" s="9">
        <v>689531</v>
      </c>
      <c r="F7" s="7"/>
      <c r="H7" s="23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5" t="s">
        <v>7</v>
      </c>
      <c r="C9" s="35"/>
      <c r="D9" s="14"/>
      <c r="E9" s="17">
        <f>SUM(E7:E7)</f>
        <v>689531</v>
      </c>
      <c r="F9" s="16"/>
    </row>
    <row r="10" spans="2:9" ht="15.75" x14ac:dyDescent="0.25">
      <c r="B10" s="4">
        <v>45733</v>
      </c>
      <c r="C10" s="5" t="s">
        <v>22</v>
      </c>
      <c r="D10" s="8"/>
      <c r="E10" s="6"/>
      <c r="F10" s="25">
        <v>13633986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5" t="s">
        <v>8</v>
      </c>
      <c r="C12" s="35"/>
      <c r="D12" s="18"/>
      <c r="E12" s="19"/>
      <c r="F12" s="19">
        <f>SUM(F10:F10)</f>
        <v>13633986</v>
      </c>
      <c r="I12" s="23"/>
    </row>
    <row r="13" spans="2:9" ht="15.75" x14ac:dyDescent="0.25">
      <c r="B13" s="36" t="s">
        <v>9</v>
      </c>
      <c r="C13" s="36"/>
      <c r="D13" s="36"/>
      <c r="E13" s="36"/>
      <c r="F13" s="10">
        <f>D3+D6-E6-E9-F12</f>
        <v>10191071</v>
      </c>
      <c r="G13" s="23"/>
      <c r="I13" s="23"/>
    </row>
    <row r="16" spans="2:9" x14ac:dyDescent="0.25">
      <c r="F16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4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28" t="s">
        <v>11</v>
      </c>
      <c r="B1" s="29" t="s">
        <v>12</v>
      </c>
      <c r="C1" s="29" t="s">
        <v>13</v>
      </c>
      <c r="D1" s="29" t="s">
        <v>14</v>
      </c>
      <c r="E1" s="27" t="s">
        <v>17</v>
      </c>
      <c r="F1" s="29" t="s">
        <v>18</v>
      </c>
      <c r="G1" s="27" t="s">
        <v>19</v>
      </c>
      <c r="H1" s="27" t="s">
        <v>25</v>
      </c>
      <c r="I1" s="29" t="s">
        <v>15</v>
      </c>
      <c r="J1" s="29" t="s">
        <v>16</v>
      </c>
    </row>
    <row r="2" spans="1:10" outlineLevel="1" x14ac:dyDescent="0.25">
      <c r="A2" s="31">
        <v>45720</v>
      </c>
      <c r="B2" s="32" t="s">
        <v>33</v>
      </c>
      <c r="C2" s="32" t="s">
        <v>33</v>
      </c>
      <c r="D2" s="32" t="s">
        <v>38</v>
      </c>
      <c r="E2" s="30">
        <v>-103284</v>
      </c>
      <c r="F2" s="33" t="s">
        <v>23</v>
      </c>
      <c r="G2" s="30">
        <v>-8263</v>
      </c>
      <c r="H2" s="30">
        <f>+E2+G2</f>
        <v>-111547</v>
      </c>
      <c r="I2" s="32" t="s">
        <v>20</v>
      </c>
      <c r="J2" s="32" t="s">
        <v>21</v>
      </c>
    </row>
    <row r="3" spans="1:10" outlineLevel="1" x14ac:dyDescent="0.25">
      <c r="A3" s="31">
        <v>45726</v>
      </c>
      <c r="B3" s="32"/>
      <c r="C3" s="32"/>
      <c r="D3" s="32" t="s">
        <v>34</v>
      </c>
      <c r="E3" s="30">
        <v>-103794</v>
      </c>
      <c r="F3" s="33" t="s">
        <v>23</v>
      </c>
      <c r="G3" s="30">
        <v>-8304</v>
      </c>
      <c r="H3" s="30">
        <f t="shared" ref="H3:H24" si="0">+E3+G3</f>
        <v>-112098</v>
      </c>
      <c r="I3" s="32" t="s">
        <v>20</v>
      </c>
      <c r="J3" s="32" t="s">
        <v>21</v>
      </c>
    </row>
    <row r="4" spans="1:10" outlineLevel="1" x14ac:dyDescent="0.25">
      <c r="A4" s="31">
        <v>45726</v>
      </c>
      <c r="B4" s="32"/>
      <c r="C4" s="32"/>
      <c r="D4" s="32" t="s">
        <v>35</v>
      </c>
      <c r="E4" s="30">
        <v>-171575</v>
      </c>
      <c r="F4" s="33" t="s">
        <v>23</v>
      </c>
      <c r="G4" s="30">
        <v>-13726</v>
      </c>
      <c r="H4" s="30">
        <f t="shared" si="0"/>
        <v>-185301</v>
      </c>
      <c r="I4" s="32" t="s">
        <v>20</v>
      </c>
      <c r="J4" s="32" t="s">
        <v>21</v>
      </c>
    </row>
    <row r="5" spans="1:10" outlineLevel="1" x14ac:dyDescent="0.25">
      <c r="A5" s="31">
        <v>45727</v>
      </c>
      <c r="B5" s="32" t="s">
        <v>39</v>
      </c>
      <c r="C5" s="32" t="s">
        <v>31</v>
      </c>
      <c r="D5" s="32" t="s">
        <v>32</v>
      </c>
      <c r="E5" s="30">
        <v>986921</v>
      </c>
      <c r="F5" s="33" t="s">
        <v>23</v>
      </c>
      <c r="G5" s="30">
        <v>78954</v>
      </c>
      <c r="H5" s="30">
        <f t="shared" si="0"/>
        <v>1065875</v>
      </c>
      <c r="I5" s="32" t="s">
        <v>20</v>
      </c>
      <c r="J5" s="32" t="s">
        <v>21</v>
      </c>
    </row>
    <row r="6" spans="1:10" outlineLevel="1" x14ac:dyDescent="0.25">
      <c r="A6" s="31">
        <v>45727</v>
      </c>
      <c r="B6" s="32" t="s">
        <v>40</v>
      </c>
      <c r="C6" s="32" t="s">
        <v>31</v>
      </c>
      <c r="D6" s="32" t="s">
        <v>36</v>
      </c>
      <c r="E6" s="30">
        <v>863512</v>
      </c>
      <c r="F6" s="33" t="s">
        <v>23</v>
      </c>
      <c r="G6" s="30">
        <v>69081</v>
      </c>
      <c r="H6" s="30">
        <f t="shared" si="0"/>
        <v>932593</v>
      </c>
      <c r="I6" s="32" t="s">
        <v>20</v>
      </c>
      <c r="J6" s="32" t="s">
        <v>21</v>
      </c>
    </row>
    <row r="7" spans="1:10" outlineLevel="1" x14ac:dyDescent="0.25">
      <c r="A7" s="31">
        <v>45727</v>
      </c>
      <c r="B7" s="32" t="s">
        <v>41</v>
      </c>
      <c r="C7" s="32" t="s">
        <v>31</v>
      </c>
      <c r="D7" s="32" t="s">
        <v>28</v>
      </c>
      <c r="E7" s="30">
        <v>446434</v>
      </c>
      <c r="F7" s="33" t="s">
        <v>23</v>
      </c>
      <c r="G7" s="30">
        <v>35715</v>
      </c>
      <c r="H7" s="30">
        <f t="shared" si="0"/>
        <v>482149</v>
      </c>
      <c r="I7" s="32" t="s">
        <v>20</v>
      </c>
      <c r="J7" s="32" t="s">
        <v>21</v>
      </c>
    </row>
    <row r="8" spans="1:10" outlineLevel="1" x14ac:dyDescent="0.25">
      <c r="A8" s="31">
        <v>45727</v>
      </c>
      <c r="B8" s="32" t="s">
        <v>42</v>
      </c>
      <c r="C8" s="32" t="s">
        <v>31</v>
      </c>
      <c r="D8" s="32" t="s">
        <v>30</v>
      </c>
      <c r="E8" s="30">
        <v>583016</v>
      </c>
      <c r="F8" s="33" t="s">
        <v>23</v>
      </c>
      <c r="G8" s="30">
        <v>46641</v>
      </c>
      <c r="H8" s="30">
        <f t="shared" si="0"/>
        <v>629657</v>
      </c>
      <c r="I8" s="32" t="s">
        <v>20</v>
      </c>
      <c r="J8" s="32" t="s">
        <v>21</v>
      </c>
    </row>
    <row r="9" spans="1:10" outlineLevel="1" x14ac:dyDescent="0.25">
      <c r="A9" s="31">
        <v>45729</v>
      </c>
      <c r="B9" s="32" t="s">
        <v>33</v>
      </c>
      <c r="C9" s="32" t="s">
        <v>33</v>
      </c>
      <c r="D9" s="32" t="s">
        <v>35</v>
      </c>
      <c r="E9" s="30">
        <v>-149068</v>
      </c>
      <c r="F9" s="33" t="s">
        <v>23</v>
      </c>
      <c r="G9" s="30">
        <v>-11926</v>
      </c>
      <c r="H9" s="30">
        <f t="shared" si="0"/>
        <v>-160994</v>
      </c>
      <c r="I9" s="32" t="s">
        <v>20</v>
      </c>
      <c r="J9" s="32" t="s">
        <v>21</v>
      </c>
    </row>
    <row r="10" spans="1:10" outlineLevel="1" x14ac:dyDescent="0.25">
      <c r="A10" s="31">
        <v>45734</v>
      </c>
      <c r="B10" s="32" t="s">
        <v>43</v>
      </c>
      <c r="C10" s="32" t="s">
        <v>31</v>
      </c>
      <c r="D10" s="32" t="s">
        <v>30</v>
      </c>
      <c r="E10" s="30">
        <v>548023</v>
      </c>
      <c r="F10" s="33" t="s">
        <v>23</v>
      </c>
      <c r="G10" s="30">
        <v>43842</v>
      </c>
      <c r="H10" s="30">
        <f t="shared" si="0"/>
        <v>591865</v>
      </c>
      <c r="I10" s="32" t="s">
        <v>20</v>
      </c>
      <c r="J10" s="32" t="s">
        <v>21</v>
      </c>
    </row>
    <row r="11" spans="1:10" outlineLevel="1" x14ac:dyDescent="0.25">
      <c r="A11" s="31">
        <v>45734</v>
      </c>
      <c r="B11" s="32" t="s">
        <v>44</v>
      </c>
      <c r="C11" s="32" t="s">
        <v>31</v>
      </c>
      <c r="D11" s="32" t="s">
        <v>29</v>
      </c>
      <c r="E11" s="30">
        <v>411640</v>
      </c>
      <c r="F11" s="33" t="s">
        <v>23</v>
      </c>
      <c r="G11" s="30">
        <v>32931</v>
      </c>
      <c r="H11" s="30">
        <f t="shared" si="0"/>
        <v>444571</v>
      </c>
      <c r="I11" s="32" t="s">
        <v>20</v>
      </c>
      <c r="J11" s="32" t="s">
        <v>21</v>
      </c>
    </row>
    <row r="12" spans="1:10" outlineLevel="1" x14ac:dyDescent="0.25">
      <c r="A12" s="31">
        <v>45734</v>
      </c>
      <c r="B12" s="32" t="s">
        <v>45</v>
      </c>
      <c r="C12" s="32" t="s">
        <v>31</v>
      </c>
      <c r="D12" s="32" t="s">
        <v>27</v>
      </c>
      <c r="E12" s="30">
        <v>651307</v>
      </c>
      <c r="F12" s="33" t="s">
        <v>23</v>
      </c>
      <c r="G12" s="30">
        <v>52105</v>
      </c>
      <c r="H12" s="30">
        <f t="shared" si="0"/>
        <v>703412</v>
      </c>
      <c r="I12" s="32" t="s">
        <v>20</v>
      </c>
      <c r="J12" s="32" t="s">
        <v>21</v>
      </c>
    </row>
    <row r="13" spans="1:10" outlineLevel="1" x14ac:dyDescent="0.25">
      <c r="A13" s="31">
        <v>45734</v>
      </c>
      <c r="B13" s="32" t="s">
        <v>46</v>
      </c>
      <c r="C13" s="32" t="s">
        <v>31</v>
      </c>
      <c r="D13" s="32" t="s">
        <v>37</v>
      </c>
      <c r="E13" s="30">
        <v>308281</v>
      </c>
      <c r="F13" s="33" t="s">
        <v>23</v>
      </c>
      <c r="G13" s="30">
        <v>24662</v>
      </c>
      <c r="H13" s="30">
        <f t="shared" si="0"/>
        <v>332943</v>
      </c>
      <c r="I13" s="32" t="s">
        <v>20</v>
      </c>
      <c r="J13" s="32" t="s">
        <v>21</v>
      </c>
    </row>
    <row r="14" spans="1:10" outlineLevel="1" x14ac:dyDescent="0.25">
      <c r="A14" s="31">
        <v>45737</v>
      </c>
      <c r="B14" s="32" t="s">
        <v>33</v>
      </c>
      <c r="C14" s="32" t="s">
        <v>33</v>
      </c>
      <c r="D14" s="32" t="s">
        <v>47</v>
      </c>
      <c r="E14" s="30">
        <v>-110732</v>
      </c>
      <c r="F14" s="33" t="s">
        <v>23</v>
      </c>
      <c r="G14" s="30">
        <v>-8859</v>
      </c>
      <c r="H14" s="30">
        <f t="shared" si="0"/>
        <v>-119591</v>
      </c>
      <c r="I14" s="32" t="s">
        <v>20</v>
      </c>
      <c r="J14" s="32" t="s">
        <v>21</v>
      </c>
    </row>
    <row r="15" spans="1:10" outlineLevel="1" x14ac:dyDescent="0.25">
      <c r="A15" s="31">
        <v>45741</v>
      </c>
      <c r="B15" s="32" t="s">
        <v>48</v>
      </c>
      <c r="C15" s="32" t="s">
        <v>31</v>
      </c>
      <c r="D15" s="32" t="s">
        <v>26</v>
      </c>
      <c r="E15" s="30">
        <v>765457</v>
      </c>
      <c r="F15" s="33" t="s">
        <v>23</v>
      </c>
      <c r="G15" s="30">
        <v>61237</v>
      </c>
      <c r="H15" s="30">
        <f t="shared" si="0"/>
        <v>826694</v>
      </c>
      <c r="I15" s="32" t="s">
        <v>20</v>
      </c>
      <c r="J15" s="32" t="s">
        <v>21</v>
      </c>
    </row>
    <row r="16" spans="1:10" outlineLevel="1" x14ac:dyDescent="0.25">
      <c r="A16" s="31">
        <v>45741</v>
      </c>
      <c r="B16" s="32" t="s">
        <v>49</v>
      </c>
      <c r="C16" s="32" t="s">
        <v>31</v>
      </c>
      <c r="D16" s="32" t="s">
        <v>28</v>
      </c>
      <c r="E16" s="30">
        <v>355512</v>
      </c>
      <c r="F16" s="33" t="s">
        <v>23</v>
      </c>
      <c r="G16" s="30">
        <v>28441</v>
      </c>
      <c r="H16" s="30">
        <f t="shared" si="0"/>
        <v>383953</v>
      </c>
      <c r="I16" s="32" t="s">
        <v>20</v>
      </c>
      <c r="J16" s="32" t="s">
        <v>21</v>
      </c>
    </row>
    <row r="17" spans="1:10" outlineLevel="1" x14ac:dyDescent="0.25">
      <c r="A17" s="31">
        <v>45741</v>
      </c>
      <c r="B17" s="32" t="s">
        <v>50</v>
      </c>
      <c r="C17" s="32" t="s">
        <v>31</v>
      </c>
      <c r="D17" s="32" t="s">
        <v>29</v>
      </c>
      <c r="E17" s="30">
        <v>446434</v>
      </c>
      <c r="F17" s="33" t="s">
        <v>23</v>
      </c>
      <c r="G17" s="30">
        <v>35715</v>
      </c>
      <c r="H17" s="30">
        <f t="shared" si="0"/>
        <v>482149</v>
      </c>
      <c r="I17" s="32" t="s">
        <v>20</v>
      </c>
      <c r="J17" s="32" t="s">
        <v>21</v>
      </c>
    </row>
    <row r="18" spans="1:10" outlineLevel="1" x14ac:dyDescent="0.25">
      <c r="A18" s="31">
        <v>45747</v>
      </c>
      <c r="B18" s="32" t="s">
        <v>51</v>
      </c>
      <c r="C18" s="32" t="s">
        <v>31</v>
      </c>
      <c r="D18" s="32" t="s">
        <v>29</v>
      </c>
      <c r="E18" s="30">
        <v>403706</v>
      </c>
      <c r="F18" s="33" t="s">
        <v>23</v>
      </c>
      <c r="G18" s="30">
        <v>32296</v>
      </c>
      <c r="H18" s="30">
        <f t="shared" si="0"/>
        <v>436002</v>
      </c>
      <c r="I18" s="32" t="s">
        <v>20</v>
      </c>
      <c r="J18" s="32" t="s">
        <v>21</v>
      </c>
    </row>
    <row r="19" spans="1:10" outlineLevel="1" x14ac:dyDescent="0.25">
      <c r="A19" s="31">
        <v>45747</v>
      </c>
      <c r="B19" s="32" t="s">
        <v>52</v>
      </c>
      <c r="C19" s="32" t="s">
        <v>31</v>
      </c>
      <c r="D19" s="32" t="s">
        <v>30</v>
      </c>
      <c r="E19" s="30">
        <v>711987</v>
      </c>
      <c r="F19" s="33" t="s">
        <v>23</v>
      </c>
      <c r="G19" s="30">
        <v>56959</v>
      </c>
      <c r="H19" s="30">
        <f t="shared" si="0"/>
        <v>768946</v>
      </c>
      <c r="I19" s="32" t="s">
        <v>20</v>
      </c>
      <c r="J19" s="32" t="s">
        <v>21</v>
      </c>
    </row>
    <row r="20" spans="1:10" outlineLevel="1" x14ac:dyDescent="0.25">
      <c r="A20" s="31">
        <v>45747</v>
      </c>
      <c r="B20" s="32" t="s">
        <v>53</v>
      </c>
      <c r="C20" s="32" t="s">
        <v>31</v>
      </c>
      <c r="D20" s="32" t="s">
        <v>37</v>
      </c>
      <c r="E20" s="30">
        <v>388810</v>
      </c>
      <c r="F20" s="33" t="s">
        <v>23</v>
      </c>
      <c r="G20" s="30">
        <v>31105</v>
      </c>
      <c r="H20" s="30">
        <f t="shared" si="0"/>
        <v>419915</v>
      </c>
      <c r="I20" s="32" t="s">
        <v>20</v>
      </c>
      <c r="J20" s="32" t="s">
        <v>21</v>
      </c>
    </row>
    <row r="21" spans="1:10" outlineLevel="1" x14ac:dyDescent="0.25">
      <c r="A21" s="31">
        <v>45747</v>
      </c>
      <c r="B21" s="32" t="s">
        <v>54</v>
      </c>
      <c r="C21" s="32" t="s">
        <v>31</v>
      </c>
      <c r="D21" s="32" t="s">
        <v>28</v>
      </c>
      <c r="E21" s="30">
        <v>480951</v>
      </c>
      <c r="F21" s="33" t="s">
        <v>23</v>
      </c>
      <c r="G21" s="30">
        <v>38476</v>
      </c>
      <c r="H21" s="30">
        <f t="shared" si="0"/>
        <v>519427</v>
      </c>
      <c r="I21" s="32" t="s">
        <v>20</v>
      </c>
      <c r="J21" s="32" t="s">
        <v>21</v>
      </c>
    </row>
    <row r="22" spans="1:10" outlineLevel="1" x14ac:dyDescent="0.25">
      <c r="A22" s="31">
        <v>45747</v>
      </c>
      <c r="B22" s="32" t="s">
        <v>55</v>
      </c>
      <c r="C22" s="32" t="s">
        <v>31</v>
      </c>
      <c r="D22" s="32" t="s">
        <v>29</v>
      </c>
      <c r="E22" s="30">
        <v>492094</v>
      </c>
      <c r="F22" s="33" t="s">
        <v>23</v>
      </c>
      <c r="G22" s="30">
        <v>39368</v>
      </c>
      <c r="H22" s="30">
        <f t="shared" si="0"/>
        <v>531462</v>
      </c>
      <c r="I22" s="32" t="s">
        <v>20</v>
      </c>
      <c r="J22" s="32" t="s">
        <v>21</v>
      </c>
    </row>
    <row r="23" spans="1:10" outlineLevel="1" x14ac:dyDescent="0.25">
      <c r="A23" s="31">
        <v>45747</v>
      </c>
      <c r="B23" s="32" t="s">
        <v>56</v>
      </c>
      <c r="C23" s="32" t="s">
        <v>31</v>
      </c>
      <c r="D23" s="32" t="s">
        <v>26</v>
      </c>
      <c r="E23" s="30">
        <v>1230545</v>
      </c>
      <c r="F23" s="33" t="s">
        <v>23</v>
      </c>
      <c r="G23" s="30">
        <v>98444</v>
      </c>
      <c r="H23" s="30">
        <f t="shared" si="0"/>
        <v>1328989</v>
      </c>
      <c r="I23" s="32" t="s">
        <v>20</v>
      </c>
      <c r="J23" s="32" t="s">
        <v>21</v>
      </c>
    </row>
    <row r="24" spans="1:10" x14ac:dyDescent="0.25">
      <c r="H24" s="30">
        <f>SUM(H2:H23)</f>
        <v>10191071</v>
      </c>
    </row>
  </sheetData>
  <autoFilter ref="A1:J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2025-04-05T07:49:52Z</dcterms:modified>
</cp:coreProperties>
</file>