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/>
  </bookViews>
  <sheets>
    <sheet name="CÔNG NỢ" sheetId="1" r:id="rId1"/>
    <sheet name="T01.2024" sheetId="9" r:id="rId2"/>
  </sheets>
  <definedNames>
    <definedName name="_xlnm._FilterDatabase" localSheetId="1" hidden="1">T01.2024!$B$3:$K$3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9" l="1"/>
  <c r="D6" i="1" l="1"/>
  <c r="E9" i="1"/>
  <c r="F12" i="1"/>
  <c r="E6" i="1" l="1"/>
  <c r="F13" i="1" s="1"/>
</calcChain>
</file>

<file path=xl/sharedStrings.xml><?xml version="1.0" encoding="utf-8"?>
<sst xmlns="http://schemas.openxmlformats.org/spreadsheetml/2006/main" count="152" uniqueCount="66">
  <si>
    <t>Ngày tháng</t>
  </si>
  <si>
    <t>Nội dung</t>
  </si>
  <si>
    <t>Giảm trừ</t>
  </si>
  <si>
    <t>Sô tiền khách đã thanh toán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</si>
  <si>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</si>
  <si>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</si>
  <si>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</si>
  <si>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</si>
  <si>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</si>
  <si>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</si>
  <si>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</si>
  <si>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</si>
  <si>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BẢNG KÊ HÓA ĐƠN, CHỨNG TỪ HÀNG HÓA, DỊCH VỤ BÁN RA (MẪU QUẢN TRỊ)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</si>
  <si>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</si>
  <si>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</si>
  <si>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</si>
  <si>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</si>
  <si>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</si>
  <si>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</si>
  <si>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</si>
  <si>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</si>
  <si>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</si>
  <si>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Tổng cộng</t>
  </si>
  <si>
    <t>CÔNG TY CỔ PHẦN DỊCH VỤ THƯƠNG MẠI VITAL GO</t>
  </si>
  <si>
    <t>0108264128</t>
  </si>
  <si>
    <t>Thanh toán</t>
  </si>
  <si>
    <t>8%</t>
  </si>
  <si>
    <t/>
  </si>
  <si>
    <t>Bán hàng Cửa hàng Vitalmart - Số 27 ngõ 110 Trần Duy Hưng , ck 7%</t>
  </si>
  <si>
    <t>Bán hàng Cửa hàng Vitalmart - HM01a-3 Hoàng Thành , CK 7%</t>
  </si>
  <si>
    <t>Bán hàng Cửa hàng Vitalmart - Số 27 ngõ 110 Trần Duy Hưng , km chân giò muối 300g x15% và tai heo muối 200g x 15% từ ngày 10-12 đến 31-12</t>
  </si>
  <si>
    <t>Bán hàng Cửa hàng Vitalmart - CT1A - Số 30 Trần Hữu Dực, km chân giò muối 300g x15% và tai heo muối 200g x 15% từ ngày 10-12 đến 31-12</t>
  </si>
  <si>
    <t>Hàng trả - Cửa hàng Vitalmart - CT1A - Số 30 Trần Hữu Dực - Vitalmart005</t>
  </si>
  <si>
    <t>Tháng 01/2024</t>
  </si>
  <si>
    <t>Tháng 01 năm 2024</t>
  </si>
  <si>
    <t>00001254</t>
  </si>
  <si>
    <t>1C24TNN</t>
  </si>
  <si>
    <t>00001255</t>
  </si>
  <si>
    <t>00002320</t>
  </si>
  <si>
    <t>Bán hàng Cửa hàng Vitalmart - Số 108, ngõ 110 Trần Duy Hưng, ck 7%</t>
  </si>
  <si>
    <t>00002926</t>
  </si>
  <si>
    <t>00002927</t>
  </si>
  <si>
    <t>Bán hàng Cửa hàng Vitalmart - Lô 1.04 số 97 Trần Bình, CK 7%</t>
  </si>
  <si>
    <t>00002928</t>
  </si>
  <si>
    <t>Cửa hàng Vitalmart - Số 108, ngõ 110 Trần Duy Hưng, ck 7%</t>
  </si>
  <si>
    <t>00005652</t>
  </si>
  <si>
    <t>Cửa hàng Vitalmart - Lô 1.04 số 97 Trần Bình, CK 7%</t>
  </si>
  <si>
    <t>00005653</t>
  </si>
  <si>
    <t>Cửa hàng Vitalmart - Số 108, ngõ 110 Trần Duy Hưng , ck 7%</t>
  </si>
  <si>
    <t>00005654</t>
  </si>
  <si>
    <t>Cửa hàng Vitalmart - Số 27 ngõ 110 Trần Duy Hưng , ck 7%</t>
  </si>
  <si>
    <t>00005655</t>
  </si>
  <si>
    <t>Cửa hàng Vitalmart - CT1A - Số 30 Trần Hữu Dực, ck 7%</t>
  </si>
  <si>
    <t>00005656</t>
  </si>
  <si>
    <t>00005986</t>
  </si>
  <si>
    <t>Xuất kho bán hàng Cửa hàng Vitalmart - Số 108, ngõ 110 Trần Duy Hưng</t>
  </si>
  <si>
    <t>00006768</t>
  </si>
  <si>
    <t>Bán hàng Cửa hàng Vitalmart - HM01a-3 Hoàng Thành</t>
  </si>
  <si>
    <t>Hàng Trả - Cửa hàng Vitalmart - Lô 1.04 số 97 Trần Bình - Vitalmart008</t>
  </si>
  <si>
    <t>Hàng Trả - Cửa hàng Vitalmart - S402 Vinhome Smart City - Tây Mỗ - Vitalmart007</t>
  </si>
  <si>
    <t>Hàng Trả  - Cửa hàng Vitalmart - S401.01S02-S03 Vinhome Smart City - Tây Mỗ - Vitalmart006</t>
  </si>
  <si>
    <t>Hàng Trả - Cửa hàng Vitalmart - HM01a-3 Hoàng Thành - Vitalmart004</t>
  </si>
  <si>
    <t>Hàng Trả - Cửa hàng Vitalmart - CT1A - Số 30 Trần Hữu Dực - Vitalmart005</t>
  </si>
  <si>
    <t>Hàng Trả - Cửa hàng Vitalmart - Số 27 ngõ 110 Trần Duy Hưng - Vitalmart002</t>
  </si>
  <si>
    <t>Hàng Trả  - Cửa hàng Vitalmart - Số 108, ngõ 110 Trần Duy Hưng - Vitalmart001</t>
  </si>
  <si>
    <t>THEO DÕI CÔNG NỢ 31.01.2024/ Công ty VITALMART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</si>
</sst>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0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11" fillId="0" borderId="0" xfId="2"/>
    <xf numFmtId="38" fontId="9" fillId="3" borderId="3" xfId="2" applyNumberFormat="1" applyFont="1" applyFill="1" applyBorder="1" applyAlignment="1">
      <alignment horizontal="center" vertical="center" wrapText="1"/>
    </xf>
    <xf numFmtId="38" fontId="9" fillId="0" borderId="4" xfId="2" applyNumberFormat="1" applyFont="1" applyBorder="1" applyAlignment="1">
      <alignment horizontal="right" vertical="center"/>
    </xf>
    <xf numFmtId="17" fontId="4" fillId="0" borderId="1" xfId="0" applyNumberFormat="1" applyFont="1" applyBorder="1" applyAlignment="1">
      <alignment horizontal="center"/>
    </xf>
    <xf numFmtId="0" fontId="10" fillId="0" borderId="4" xfId="2" applyFont="1" applyBorder="1" applyAlignment="1">
      <alignment horizontal="left" vertical="center"/>
    </xf>
    <xf numFmtId="0" fontId="9" fillId="3" borderId="2" xfId="2" applyFont="1" applyFill="1" applyBorder="1" applyAlignment="1">
      <alignment horizontal="center" vertical="center" wrapText="1"/>
    </xf>
    <xf numFmtId="14" fontId="10" fillId="0" borderId="4" xfId="2" applyNumberFormat="1" applyFont="1" applyBorder="1" applyAlignment="1">
      <alignment horizontal="center" vertical="center"/>
    </xf>
    <xf numFmtId="38" fontId="10" fillId="0" borderId="4" xfId="2" applyNumberFormat="1" applyFont="1" applyBorder="1" applyAlignment="1">
      <alignment horizontal="right" vertical="center"/>
    </xf>
    <xf numFmtId="0" fontId="10" fillId="0" borderId="4" xfId="2" applyFont="1" applyBorder="1" applyAlignment="1">
      <alignment horizontal="right" vertical="center"/>
    </xf>
    <xf numFmtId="38" fontId="11" fillId="0" borderId="0" xfId="2" applyNumberFormat="1"/>
    <xf numFmtId="14" fontId="9" fillId="3" borderId="2" xfId="2" applyNumberFormat="1" applyFont="1" applyFill="1" applyBorder="1" applyAlignment="1">
      <alignment horizontal="center" vertical="center" wrapText="1"/>
    </xf>
    <xf numFmtId="166" fontId="0" fillId="0" borderId="0" xfId="0" applyNumberFormat="1"/>
    <xf numFmtId="14" fontId="11" fillId="0" borderId="0" xfId="2" applyNumberFormat="1"/>
    <xf numFmtId="0" fontId="10" fillId="0" borderId="5" xfId="2" applyFont="1" applyFill="1" applyBorder="1" applyAlignment="1">
      <alignment horizontal="left" vertical="center"/>
    </xf>
    <xf numFmtId="38" fontId="10" fillId="2" borderId="4" xfId="2" applyNumberFormat="1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tabSelected="1" workbookViewId="0">
      <selection activeCell="B2" sqref="B2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8" width="11.28515625" bestFit="1" customWidth="1"/>
    <col min="9" max="9" width="10.5703125" bestFit="1" customWidth="1"/>
  </cols>
  <sheetData>
    <row r="1" spans="2:9" ht="36" customHeight="1" x14ac:dyDescent="0.25">
      <c r="B1" s="35" t="s">
        <v>65</v>
      </c>
      <c r="C1" s="35"/>
      <c r="D1" s="35"/>
      <c r="E1" s="35"/>
      <c r="F1" s="35"/>
    </row>
    <row r="2" spans="2:9" ht="31.5" x14ac:dyDescent="0.25">
      <c r="B2" s="11" t="s">
        <v>0</v>
      </c>
      <c r="C2" s="12" t="s">
        <v>1</v>
      </c>
      <c r="D2" s="13" t="s">
        <v>11</v>
      </c>
      <c r="E2" s="12" t="s">
        <v>2</v>
      </c>
      <c r="F2" s="12" t="s">
        <v>3</v>
      </c>
    </row>
    <row r="3" spans="2:9" ht="15.75" x14ac:dyDescent="0.25">
      <c r="B3" s="1"/>
      <c r="C3" s="2" t="s">
        <v>4</v>
      </c>
      <c r="D3" s="3">
        <v>13481274</v>
      </c>
      <c r="E3" s="2"/>
      <c r="F3" s="2"/>
    </row>
    <row r="4" spans="2:9" ht="15.75" x14ac:dyDescent="0.25">
      <c r="B4" s="23">
        <v>45292</v>
      </c>
      <c r="C4" s="5" t="s">
        <v>5</v>
      </c>
      <c r="D4" s="8">
        <v>11398534</v>
      </c>
      <c r="E4" s="9"/>
      <c r="F4" s="7"/>
    </row>
    <row r="5" spans="2:9" ht="15.75" x14ac:dyDescent="0.25">
      <c r="B5" s="23"/>
      <c r="C5" s="5"/>
      <c r="D5" s="8"/>
      <c r="E5" s="9"/>
      <c r="F5" s="7"/>
    </row>
    <row r="6" spans="2:9" ht="17.25" customHeight="1" x14ac:dyDescent="0.25">
      <c r="B6" s="36" t="s">
        <v>6</v>
      </c>
      <c r="C6" s="36"/>
      <c r="D6" s="14">
        <f>SUM(D4:D4)</f>
        <v>11398534</v>
      </c>
      <c r="E6" s="15">
        <f>+SUM(E3:E3)</f>
        <v>0</v>
      </c>
      <c r="F6" s="16"/>
      <c r="H6" s="31"/>
    </row>
    <row r="7" spans="2:9" ht="15.75" x14ac:dyDescent="0.25">
      <c r="B7" s="4" t="s">
        <v>33</v>
      </c>
      <c r="C7" s="5" t="s">
        <v>7</v>
      </c>
      <c r="D7" s="8"/>
      <c r="E7" s="9">
        <v>1530885</v>
      </c>
      <c r="F7" s="7"/>
      <c r="I7" s="31"/>
    </row>
    <row r="8" spans="2:9" ht="15.75" x14ac:dyDescent="0.25">
      <c r="B8" s="4"/>
      <c r="C8" s="5"/>
      <c r="D8" s="8"/>
      <c r="E8" s="9"/>
      <c r="F8" s="7"/>
      <c r="I8" s="31"/>
    </row>
    <row r="9" spans="2:9" ht="15.75" x14ac:dyDescent="0.25">
      <c r="B9" s="36" t="s">
        <v>8</v>
      </c>
      <c r="C9" s="36"/>
      <c r="D9" s="14"/>
      <c r="E9" s="17">
        <f>SUM(E7:E7)</f>
        <v>1530885</v>
      </c>
      <c r="F9" s="16"/>
    </row>
    <row r="10" spans="2:9" ht="15.75" x14ac:dyDescent="0.25">
      <c r="B10" s="4">
        <v>45306</v>
      </c>
      <c r="C10" s="5" t="s">
        <v>25</v>
      </c>
      <c r="D10" s="8"/>
      <c r="E10" s="6"/>
      <c r="F10" s="3">
        <v>13481292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36" t="s">
        <v>9</v>
      </c>
      <c r="C12" s="36"/>
      <c r="D12" s="18"/>
      <c r="E12" s="19"/>
      <c r="F12" s="19">
        <f>SUM(F10:F10)</f>
        <v>13481292</v>
      </c>
      <c r="I12" s="31"/>
    </row>
    <row r="13" spans="2:9" ht="15.75" x14ac:dyDescent="0.25">
      <c r="B13" s="37" t="s">
        <v>10</v>
      </c>
      <c r="C13" s="37"/>
      <c r="D13" s="37"/>
      <c r="E13" s="37"/>
      <c r="F13" s="10">
        <f>D3+D6-E6-E9-F12</f>
        <v>9867631</v>
      </c>
      <c r="G13" s="31"/>
      <c r="I13" s="31"/>
    </row>
  </sheetData>
  <mergeCells count="5">
    <mergeCell ref="B1:F1"/>
    <mergeCell ref="B6:C6"/>
    <mergeCell ref="B9:C9"/>
    <mergeCell ref="B12:C12"/>
    <mergeCell ref="B13:E13"/>
  </mergeCells>
  <phoneticPr fontId="12" type="noConversion"/>
  <conditionalFormatting sqref="B1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8"/>
  <sheetViews>
    <sheetView topLeftCell="B3" zoomScaleNormal="100" workbookViewId="0">
      <selection activeCell="B3" sqref="B3"/>
    </sheetView>
  </sheetViews>
  <sheetFormatPr defaultColWidth="9.140625" defaultRowHeight="15" outlineLevelRow="1" x14ac:dyDescent="0.25"/>
  <cols>
    <col min="1" max="1" width="1.42578125" style="20" customWidth="1"/>
    <col min="2" max="2" width="14.28515625" style="32" customWidth="1"/>
    <col min="3" max="4" width="11.42578125" style="20" customWidth="1"/>
    <col min="5" max="5" width="40.5703125" style="20" bestFit="1" customWidth="1"/>
    <col min="6" max="6" width="11.42578125" style="20" customWidth="1"/>
    <col min="7" max="7" width="57.140625" style="20" customWidth="1"/>
    <col min="8" max="8" width="17.140625" style="29" customWidth="1"/>
    <col min="9" max="9" width="11.42578125" style="20" customWidth="1"/>
    <col min="10" max="10" width="15.7109375" style="29" customWidth="1"/>
    <col min="11" max="11" width="14" style="20" customWidth="1"/>
    <col min="12" max="12" width="21.42578125" style="20" customWidth="1"/>
    <col min="13" max="16384" width="9.140625" style="20"/>
  </cols>
  <sheetData>
    <row r="1" spans="1:11" ht="18.75" x14ac:dyDescent="0.3">
      <c r="A1" s="38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9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4.75" customHeight="1" x14ac:dyDescent="0.25">
      <c r="B3" s="30" t="s">
        <v>13</v>
      </c>
      <c r="C3" s="25" t="s">
        <v>14</v>
      </c>
      <c r="D3" s="25" t="s">
        <v>15</v>
      </c>
      <c r="E3" s="25" t="s">
        <v>17</v>
      </c>
      <c r="F3" s="25" t="s">
        <v>18</v>
      </c>
      <c r="G3" s="25" t="s">
        <v>16</v>
      </c>
      <c r="H3" s="21" t="s">
        <v>19</v>
      </c>
      <c r="I3" s="25" t="s">
        <v>20</v>
      </c>
      <c r="J3" s="21" t="s">
        <v>21</v>
      </c>
      <c r="K3" s="21" t="s">
        <v>22</v>
      </c>
    </row>
    <row r="4" spans="1:11" outlineLevel="1" x14ac:dyDescent="0.25">
      <c r="B4" s="26">
        <v>45297</v>
      </c>
      <c r="C4" s="24" t="s">
        <v>35</v>
      </c>
      <c r="D4" s="24" t="s">
        <v>36</v>
      </c>
      <c r="E4" s="24" t="s">
        <v>23</v>
      </c>
      <c r="F4" s="24" t="s">
        <v>24</v>
      </c>
      <c r="G4" s="24" t="s">
        <v>30</v>
      </c>
      <c r="H4" s="27">
        <v>808608</v>
      </c>
      <c r="I4" s="28" t="s">
        <v>26</v>
      </c>
      <c r="J4" s="27">
        <v>64689</v>
      </c>
      <c r="K4" s="27">
        <v>873297</v>
      </c>
    </row>
    <row r="5" spans="1:11" outlineLevel="1" x14ac:dyDescent="0.25">
      <c r="B5" s="26">
        <v>45297</v>
      </c>
      <c r="C5" s="24" t="s">
        <v>37</v>
      </c>
      <c r="D5" s="24" t="s">
        <v>36</v>
      </c>
      <c r="E5" s="24" t="s">
        <v>23</v>
      </c>
      <c r="F5" s="24" t="s">
        <v>24</v>
      </c>
      <c r="G5" s="24" t="s">
        <v>31</v>
      </c>
      <c r="H5" s="27">
        <v>934236</v>
      </c>
      <c r="I5" s="28" t="s">
        <v>26</v>
      </c>
      <c r="J5" s="27">
        <v>74739</v>
      </c>
      <c r="K5" s="27">
        <v>1008975</v>
      </c>
    </row>
    <row r="6" spans="1:11" outlineLevel="1" x14ac:dyDescent="0.25">
      <c r="B6" s="26">
        <v>45303</v>
      </c>
      <c r="C6" s="24" t="s">
        <v>38</v>
      </c>
      <c r="D6" s="24" t="s">
        <v>36</v>
      </c>
      <c r="E6" s="24" t="s">
        <v>23</v>
      </c>
      <c r="F6" s="24" t="s">
        <v>24</v>
      </c>
      <c r="G6" s="24" t="s">
        <v>39</v>
      </c>
      <c r="H6" s="27">
        <v>737884</v>
      </c>
      <c r="I6" s="28" t="s">
        <v>26</v>
      </c>
      <c r="J6" s="27">
        <v>59031</v>
      </c>
      <c r="K6" s="27">
        <v>796915</v>
      </c>
    </row>
    <row r="7" spans="1:11" outlineLevel="1" x14ac:dyDescent="0.25">
      <c r="B7" s="26">
        <v>45308</v>
      </c>
      <c r="C7" s="24" t="s">
        <v>40</v>
      </c>
      <c r="D7" s="24" t="s">
        <v>36</v>
      </c>
      <c r="E7" s="24" t="s">
        <v>23</v>
      </c>
      <c r="F7" s="24" t="s">
        <v>24</v>
      </c>
      <c r="G7" s="24" t="s">
        <v>29</v>
      </c>
      <c r="H7" s="27">
        <v>640477</v>
      </c>
      <c r="I7" s="28" t="s">
        <v>26</v>
      </c>
      <c r="J7" s="27">
        <v>51238</v>
      </c>
      <c r="K7" s="27">
        <v>691715</v>
      </c>
    </row>
    <row r="8" spans="1:11" outlineLevel="1" x14ac:dyDescent="0.25">
      <c r="B8" s="26">
        <v>45308</v>
      </c>
      <c r="C8" s="24" t="s">
        <v>41</v>
      </c>
      <c r="D8" s="24" t="s">
        <v>36</v>
      </c>
      <c r="E8" s="24" t="s">
        <v>23</v>
      </c>
      <c r="F8" s="24" t="s">
        <v>24</v>
      </c>
      <c r="G8" s="24" t="s">
        <v>42</v>
      </c>
      <c r="H8" s="27">
        <v>1457850</v>
      </c>
      <c r="I8" s="28" t="s">
        <v>26</v>
      </c>
      <c r="J8" s="27">
        <v>116628</v>
      </c>
      <c r="K8" s="27">
        <v>1574478</v>
      </c>
    </row>
    <row r="9" spans="1:11" outlineLevel="1" x14ac:dyDescent="0.25">
      <c r="B9" s="26">
        <v>45308</v>
      </c>
      <c r="C9" s="24" t="s">
        <v>43</v>
      </c>
      <c r="D9" s="24" t="s">
        <v>36</v>
      </c>
      <c r="E9" s="24" t="s">
        <v>23</v>
      </c>
      <c r="F9" s="24" t="s">
        <v>24</v>
      </c>
      <c r="G9" s="24" t="s">
        <v>44</v>
      </c>
      <c r="H9" s="27">
        <v>620724</v>
      </c>
      <c r="I9" s="28" t="s">
        <v>26</v>
      </c>
      <c r="J9" s="27">
        <v>49658</v>
      </c>
      <c r="K9" s="27">
        <v>670382</v>
      </c>
    </row>
    <row r="10" spans="1:11" outlineLevel="1" x14ac:dyDescent="0.25">
      <c r="B10" s="26">
        <v>45316</v>
      </c>
      <c r="C10" s="24" t="s">
        <v>45</v>
      </c>
      <c r="D10" s="24" t="s">
        <v>36</v>
      </c>
      <c r="E10" s="24" t="s">
        <v>23</v>
      </c>
      <c r="F10" s="24" t="s">
        <v>24</v>
      </c>
      <c r="G10" s="24" t="s">
        <v>46</v>
      </c>
      <c r="H10" s="27">
        <v>1221209</v>
      </c>
      <c r="I10" s="28" t="s">
        <v>26</v>
      </c>
      <c r="J10" s="27">
        <v>97697</v>
      </c>
      <c r="K10" s="27">
        <v>1318906</v>
      </c>
    </row>
    <row r="11" spans="1:11" outlineLevel="1" x14ac:dyDescent="0.25">
      <c r="B11" s="26">
        <v>45316</v>
      </c>
      <c r="C11" s="24" t="s">
        <v>47</v>
      </c>
      <c r="D11" s="24" t="s">
        <v>36</v>
      </c>
      <c r="E11" s="24" t="s">
        <v>23</v>
      </c>
      <c r="F11" s="24" t="s">
        <v>24</v>
      </c>
      <c r="G11" s="24" t="s">
        <v>48</v>
      </c>
      <c r="H11" s="27">
        <v>1141980</v>
      </c>
      <c r="I11" s="28" t="s">
        <v>26</v>
      </c>
      <c r="J11" s="27">
        <v>91358</v>
      </c>
      <c r="K11" s="27">
        <v>1233338</v>
      </c>
    </row>
    <row r="12" spans="1:11" outlineLevel="1" x14ac:dyDescent="0.25">
      <c r="B12" s="26">
        <v>45316</v>
      </c>
      <c r="C12" s="24" t="s">
        <v>49</v>
      </c>
      <c r="D12" s="24" t="s">
        <v>36</v>
      </c>
      <c r="E12" s="24" t="s">
        <v>23</v>
      </c>
      <c r="F12" s="24" t="s">
        <v>24</v>
      </c>
      <c r="G12" s="24" t="s">
        <v>50</v>
      </c>
      <c r="H12" s="27">
        <v>619828</v>
      </c>
      <c r="I12" s="28" t="s">
        <v>26</v>
      </c>
      <c r="J12" s="27">
        <v>49586</v>
      </c>
      <c r="K12" s="27">
        <v>669414</v>
      </c>
    </row>
    <row r="13" spans="1:11" outlineLevel="1" x14ac:dyDescent="0.25">
      <c r="B13" s="26">
        <v>45316</v>
      </c>
      <c r="C13" s="24" t="s">
        <v>51</v>
      </c>
      <c r="D13" s="24" t="s">
        <v>36</v>
      </c>
      <c r="E13" s="24" t="s">
        <v>23</v>
      </c>
      <c r="F13" s="24" t="s">
        <v>24</v>
      </c>
      <c r="G13" s="24" t="s">
        <v>52</v>
      </c>
      <c r="H13" s="27">
        <v>400038</v>
      </c>
      <c r="I13" s="28" t="s">
        <v>26</v>
      </c>
      <c r="J13" s="27">
        <v>32003</v>
      </c>
      <c r="K13" s="27">
        <v>432041</v>
      </c>
    </row>
    <row r="14" spans="1:11" outlineLevel="1" x14ac:dyDescent="0.25">
      <c r="B14" s="26">
        <v>45316</v>
      </c>
      <c r="C14" s="24" t="s">
        <v>53</v>
      </c>
      <c r="D14" s="24" t="s">
        <v>36</v>
      </c>
      <c r="E14" s="24" t="s">
        <v>23</v>
      </c>
      <c r="F14" s="24" t="s">
        <v>24</v>
      </c>
      <c r="G14" s="24" t="s">
        <v>28</v>
      </c>
      <c r="H14" s="27">
        <v>413136</v>
      </c>
      <c r="I14" s="28" t="s">
        <v>26</v>
      </c>
      <c r="J14" s="27">
        <v>33051</v>
      </c>
      <c r="K14" s="27">
        <v>446187</v>
      </c>
    </row>
    <row r="15" spans="1:11" outlineLevel="1" x14ac:dyDescent="0.25">
      <c r="B15" s="26">
        <v>45320</v>
      </c>
      <c r="C15" s="24" t="s">
        <v>54</v>
      </c>
      <c r="D15" s="24" t="s">
        <v>36</v>
      </c>
      <c r="E15" s="24" t="s">
        <v>23</v>
      </c>
      <c r="F15" s="24" t="s">
        <v>24</v>
      </c>
      <c r="G15" s="24" t="s">
        <v>55</v>
      </c>
      <c r="H15" s="27">
        <v>514725</v>
      </c>
      <c r="I15" s="28" t="s">
        <v>26</v>
      </c>
      <c r="J15" s="27">
        <v>41178</v>
      </c>
      <c r="K15" s="27">
        <v>555903</v>
      </c>
    </row>
    <row r="16" spans="1:11" outlineLevel="1" x14ac:dyDescent="0.25">
      <c r="B16" s="26">
        <v>45321</v>
      </c>
      <c r="C16" s="24" t="s">
        <v>56</v>
      </c>
      <c r="D16" s="24" t="s">
        <v>36</v>
      </c>
      <c r="E16" s="24" t="s">
        <v>23</v>
      </c>
      <c r="F16" s="24" t="s">
        <v>24</v>
      </c>
      <c r="G16" s="24" t="s">
        <v>57</v>
      </c>
      <c r="H16" s="27">
        <v>1043503</v>
      </c>
      <c r="I16" s="28" t="s">
        <v>26</v>
      </c>
      <c r="J16" s="27">
        <v>83480</v>
      </c>
      <c r="K16" s="27">
        <v>1126983</v>
      </c>
    </row>
    <row r="17" spans="2:11" outlineLevel="1" x14ac:dyDescent="0.25">
      <c r="B17" s="26">
        <v>45293</v>
      </c>
      <c r="C17" s="24" t="s">
        <v>27</v>
      </c>
      <c r="D17" s="24" t="s">
        <v>27</v>
      </c>
      <c r="E17" s="24" t="s">
        <v>23</v>
      </c>
      <c r="F17" s="24" t="s">
        <v>24</v>
      </c>
      <c r="G17" s="24" t="s">
        <v>32</v>
      </c>
      <c r="H17" s="27">
        <v>-214016</v>
      </c>
      <c r="I17" s="28" t="s">
        <v>26</v>
      </c>
      <c r="J17" s="27">
        <v>-17122</v>
      </c>
      <c r="K17" s="27">
        <v>-231138</v>
      </c>
    </row>
    <row r="18" spans="2:11" outlineLevel="1" x14ac:dyDescent="0.25">
      <c r="B18" s="26">
        <v>45299</v>
      </c>
      <c r="C18" s="24" t="s">
        <v>27</v>
      </c>
      <c r="D18" s="24" t="s">
        <v>27</v>
      </c>
      <c r="E18" s="24" t="s">
        <v>23</v>
      </c>
      <c r="F18" s="24" t="s">
        <v>24</v>
      </c>
      <c r="G18" s="24" t="s">
        <v>58</v>
      </c>
      <c r="H18" s="27">
        <v>-52869</v>
      </c>
      <c r="I18" s="28" t="s">
        <v>26</v>
      </c>
      <c r="J18" s="27">
        <v>-4230</v>
      </c>
      <c r="K18" s="27">
        <v>-57099</v>
      </c>
    </row>
    <row r="19" spans="2:11" outlineLevel="1" x14ac:dyDescent="0.25">
      <c r="B19" s="26">
        <v>45306</v>
      </c>
      <c r="C19" s="24" t="s">
        <v>27</v>
      </c>
      <c r="D19" s="24" t="s">
        <v>27</v>
      </c>
      <c r="E19" s="24" t="s">
        <v>23</v>
      </c>
      <c r="F19" s="24" t="s">
        <v>24</v>
      </c>
      <c r="G19" s="24" t="s">
        <v>58</v>
      </c>
      <c r="H19" s="27">
        <v>-68291</v>
      </c>
      <c r="I19" s="28" t="s">
        <v>26</v>
      </c>
      <c r="J19" s="27">
        <v>-5463</v>
      </c>
      <c r="K19" s="27">
        <v>-73754</v>
      </c>
    </row>
    <row r="20" spans="2:11" outlineLevel="1" x14ac:dyDescent="0.25">
      <c r="B20" s="26">
        <v>45309</v>
      </c>
      <c r="C20" s="24"/>
      <c r="D20" s="24"/>
      <c r="E20" s="24" t="s">
        <v>23</v>
      </c>
      <c r="F20" s="24" t="s">
        <v>24</v>
      </c>
      <c r="G20" s="24" t="s">
        <v>59</v>
      </c>
      <c r="H20" s="22">
        <v>-155498</v>
      </c>
      <c r="I20" s="28" t="s">
        <v>26</v>
      </c>
      <c r="J20" s="22">
        <v>-12440</v>
      </c>
      <c r="K20" s="27">
        <v>-167938</v>
      </c>
    </row>
    <row r="21" spans="2:11" outlineLevel="1" x14ac:dyDescent="0.25">
      <c r="B21" s="26">
        <v>45309</v>
      </c>
      <c r="C21" s="24"/>
      <c r="D21" s="24"/>
      <c r="E21" s="24" t="s">
        <v>23</v>
      </c>
      <c r="F21" s="24" t="s">
        <v>24</v>
      </c>
      <c r="G21" s="24" t="s">
        <v>60</v>
      </c>
      <c r="H21" s="22">
        <v>-268662</v>
      </c>
      <c r="I21" s="28" t="s">
        <v>26</v>
      </c>
      <c r="J21" s="22">
        <v>-21493</v>
      </c>
      <c r="K21" s="27">
        <v>-290155</v>
      </c>
    </row>
    <row r="22" spans="2:11" outlineLevel="1" x14ac:dyDescent="0.25">
      <c r="B22" s="26">
        <v>45310</v>
      </c>
      <c r="C22" s="24" t="s">
        <v>27</v>
      </c>
      <c r="D22" s="24" t="s">
        <v>27</v>
      </c>
      <c r="E22" s="24" t="s">
        <v>23</v>
      </c>
      <c r="F22" s="24" t="s">
        <v>24</v>
      </c>
      <c r="G22" s="24" t="s">
        <v>61</v>
      </c>
      <c r="H22" s="27">
        <v>-291174</v>
      </c>
      <c r="I22" s="28" t="s">
        <v>26</v>
      </c>
      <c r="J22" s="27">
        <v>-23294</v>
      </c>
      <c r="K22" s="27">
        <v>-314468</v>
      </c>
    </row>
    <row r="23" spans="2:11" outlineLevel="1" x14ac:dyDescent="0.25">
      <c r="B23" s="26">
        <v>45311</v>
      </c>
      <c r="C23" s="24" t="s">
        <v>27</v>
      </c>
      <c r="D23" s="24" t="s">
        <v>27</v>
      </c>
      <c r="E23" s="24" t="s">
        <v>23</v>
      </c>
      <c r="F23" s="24" t="s">
        <v>24</v>
      </c>
      <c r="G23" s="24" t="s">
        <v>62</v>
      </c>
      <c r="H23" s="27">
        <v>-103794</v>
      </c>
      <c r="I23" s="28" t="s">
        <v>26</v>
      </c>
      <c r="J23" s="27">
        <v>-8304</v>
      </c>
      <c r="K23" s="27">
        <v>-112098</v>
      </c>
    </row>
    <row r="24" spans="2:11" outlineLevel="1" x14ac:dyDescent="0.25">
      <c r="B24" s="26">
        <v>45314</v>
      </c>
      <c r="C24" s="24"/>
      <c r="D24" s="24"/>
      <c r="E24" s="24" t="s">
        <v>23</v>
      </c>
      <c r="F24" s="24" t="s">
        <v>24</v>
      </c>
      <c r="G24" s="24" t="s">
        <v>63</v>
      </c>
      <c r="H24" s="22">
        <v>-52869</v>
      </c>
      <c r="I24" s="28" t="s">
        <v>26</v>
      </c>
      <c r="J24" s="22">
        <v>-4230</v>
      </c>
      <c r="K24" s="27">
        <v>-57099</v>
      </c>
    </row>
    <row r="25" spans="2:11" outlineLevel="1" x14ac:dyDescent="0.25">
      <c r="B25" s="26">
        <v>45314</v>
      </c>
      <c r="C25" s="24"/>
      <c r="D25" s="24"/>
      <c r="E25" s="24" t="s">
        <v>23</v>
      </c>
      <c r="F25" s="24" t="s">
        <v>24</v>
      </c>
      <c r="G25" s="24" t="s">
        <v>64</v>
      </c>
      <c r="H25" s="22">
        <v>-210311</v>
      </c>
      <c r="I25" s="28" t="s">
        <v>26</v>
      </c>
      <c r="J25" s="22">
        <v>-16825</v>
      </c>
      <c r="K25" s="27">
        <v>-227136</v>
      </c>
    </row>
    <row r="26" spans="2:11" x14ac:dyDescent="0.25">
      <c r="E26" s="33" t="s">
        <v>22</v>
      </c>
      <c r="K26" s="34">
        <f>SUM(K4:K25)</f>
        <v>9867649</v>
      </c>
    </row>
    <row r="28" spans="2:11" x14ac:dyDescent="0.25">
      <c r="K28" s="29"/>
    </row>
  </sheetData>
  <autoFilter ref="B3:K3"/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2024-02-29T02:07:46Z</dcterms:modified>
</cp:coreProperties>
</file>