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4.2025" sheetId="19" r:id="rId2"/>
  </sheets>
  <definedNames>
    <definedName name="_xlnm._FilterDatabase" localSheetId="1" hidden="1">T04.2025!$A$1:$J$30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9" l="1"/>
  <c r="H2" i="19"/>
  <c r="H29" i="19" l="1"/>
  <c r="H30" i="19"/>
  <c r="H25" i="19"/>
  <c r="H26" i="19"/>
  <c r="H27" i="19"/>
  <c r="H28" i="19"/>
  <c r="H4" i="19" l="1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3" i="19"/>
  <c r="E6" i="1" l="1"/>
  <c r="D6" i="1" l="1"/>
  <c r="E9" i="1"/>
  <c r="F12" i="1"/>
  <c r="F13" i="1" l="1"/>
</calcChain>
</file>

<file path=xl/sharedStrings.xml><?xml version="1.0" encoding="utf-8"?>
<sst xmlns="http://schemas.openxmlformats.org/spreadsheetml/2006/main" count="190" uniqueCount="66">
  <si>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</si>
  <si>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</si>
  <si>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</si>
  <si>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</si>
  <si>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</si>
  <si>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</si>
  <si>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</si>
  <si>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</si>
  <si>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</si>
  <si>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</si>
  <si>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</si>
  <si>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</si>
  <si>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</si>
  <si>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</si>
  <si>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</si>
  <si>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</si>
  <si>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</si>
  <si>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</si>
  <si>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</si>
  <si>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</si>
  <si>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</si>
  <si>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</si>
  <si>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</si>
  <si>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</si>
  <si>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</si>
  <si>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</si>
  <si>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</si>
  <si>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</si>
  <si>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</si>
  <si>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</si>
  <si>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</si>
  <si>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</si>
  <si>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Bán hàng Cửa hàng Vitalmart - HM01a-3 Hoàng Thành</t>
  </si>
  <si>
    <t/>
  </si>
  <si>
    <t>Hàng Trả - Cửa hàng Vitalmart - S402 Vinhome Smart City - Tây Mỗ - Vitalmart007</t>
  </si>
  <si>
    <t>Bán hàng Cửa hàng Vitalmart - 01.S02 Vinhome Smart City - Tây Mỗ</t>
  </si>
  <si>
    <t>Hàng Trả - Cửa hàng Vitalmart - Số 108, ngõ 110 Trần Duy Hưng - Vitalmart001</t>
  </si>
  <si>
    <t>00023033</t>
  </si>
  <si>
    <t>00023034</t>
  </si>
  <si>
    <t>00023035</t>
  </si>
  <si>
    <t>00023036</t>
  </si>
  <si>
    <t>Hàng Trả - Cửa hàng Vitalmart - 01.S02 Vinhome Smart City - Tây Mỗ - Vitalmart010</t>
  </si>
  <si>
    <t>00023796</t>
  </si>
  <si>
    <t>00023797</t>
  </si>
  <si>
    <t>00023798</t>
  </si>
  <si>
    <t>00025265</t>
  </si>
  <si>
    <t>00025266</t>
  </si>
  <si>
    <t>00025267</t>
  </si>
  <si>
    <t>00025268</t>
  </si>
  <si>
    <t>00025269</t>
  </si>
  <si>
    <t>00026772</t>
  </si>
  <si>
    <t>00026773</t>
  </si>
  <si>
    <t>00026774</t>
  </si>
  <si>
    <t>00026775</t>
  </si>
  <si>
    <t>00026776</t>
  </si>
  <si>
    <t>00026841</t>
  </si>
  <si>
    <t>00026842</t>
  </si>
  <si>
    <t>00026843</t>
  </si>
  <si>
    <t>00026844</t>
  </si>
  <si>
    <t>00028074</t>
  </si>
  <si>
    <t>00028075</t>
  </si>
  <si>
    <t>Hàng Trả - Cửa hàng Vitalmart - Lô 1.04 số 97 Trần Bình - Vitalmart008</t>
  </si>
  <si>
    <t>Hàng Trả - Cửa hàng Vitalmart - Số 27 ngõ 110 Trần Duy Hưng - Vitalmart002</t>
  </si>
  <si>
    <t>THEO DÕI CÔNG NỢ 30.04.2025/ Công ty VITALMART</t>
  </si>
  <si>
    <t>T04.2025</t>
  </si>
  <si>
    <t>Hàng Trả - Cửa hàng Vitalmart - HM01a-3 Hoàng Thành - Vitalmart004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</si>
</sst>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38" fontId="7" fillId="3" borderId="3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3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38" fontId="7" fillId="0" borderId="4" xfId="0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E8" sqref="E8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40" t="s">
        <v>63</v>
      </c>
      <c r="C1" s="40"/>
      <c r="D1" s="40"/>
      <c r="E1" s="40"/>
      <c r="F1" s="40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5">
      <c r="B3" s="1"/>
      <c r="C3" s="2" t="s">
        <v>3</v>
      </c>
      <c r="D3" s="3">
        <v>10191071</v>
      </c>
      <c r="E3" s="2"/>
      <c r="F3" s="2"/>
      <c r="H3" s="23"/>
    </row>
    <row r="4" spans="2:9" ht="15.75" x14ac:dyDescent="0.25">
      <c r="B4" s="21" t="s">
        <v>64</v>
      </c>
      <c r="C4" s="5" t="s">
        <v>4</v>
      </c>
      <c r="D4" s="8">
        <v>14483889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41" t="s">
        <v>5</v>
      </c>
      <c r="C6" s="41"/>
      <c r="D6" s="14">
        <f>SUM(D4:D4)</f>
        <v>14483889</v>
      </c>
      <c r="E6" s="15">
        <f>+SUM(E3:E3)</f>
        <v>0</v>
      </c>
      <c r="F6" s="16"/>
      <c r="H6" s="23"/>
    </row>
    <row r="7" spans="2:9" ht="15.75" x14ac:dyDescent="0.25">
      <c r="B7" s="21" t="s">
        <v>64</v>
      </c>
      <c r="C7" s="5" t="s">
        <v>6</v>
      </c>
      <c r="D7" s="8"/>
      <c r="E7" s="9">
        <v>1144864</v>
      </c>
      <c r="F7" s="7"/>
      <c r="H7" s="23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41" t="s">
        <v>7</v>
      </c>
      <c r="C9" s="41"/>
      <c r="D9" s="14"/>
      <c r="E9" s="17">
        <f>SUM(E7:E7)</f>
        <v>1144864</v>
      </c>
      <c r="F9" s="16"/>
    </row>
    <row r="10" spans="2:9" ht="15.75" x14ac:dyDescent="0.25">
      <c r="B10" s="4">
        <v>45762</v>
      </c>
      <c r="C10" s="5" t="s">
        <v>22</v>
      </c>
      <c r="D10" s="8"/>
      <c r="E10" s="6"/>
      <c r="F10" s="25">
        <v>10191071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41" t="s">
        <v>8</v>
      </c>
      <c r="C12" s="41"/>
      <c r="D12" s="18"/>
      <c r="E12" s="19"/>
      <c r="F12" s="19">
        <f>SUM(F10:F10)</f>
        <v>10191071</v>
      </c>
      <c r="I12" s="23"/>
    </row>
    <row r="13" spans="2:9" ht="15.75" x14ac:dyDescent="0.25">
      <c r="B13" s="42" t="s">
        <v>9</v>
      </c>
      <c r="C13" s="42"/>
      <c r="D13" s="42"/>
      <c r="E13" s="42"/>
      <c r="F13" s="10">
        <f>D3+D6-E6-E9-F12</f>
        <v>13339025</v>
      </c>
      <c r="G13" s="23"/>
      <c r="I13" s="23"/>
    </row>
    <row r="16" spans="2:9" x14ac:dyDescent="0.25">
      <c r="F16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>
      <selection activeCell="H9" activeCellId="1" sqref="H2:H4 H9:H11"/>
    </sheetView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0" t="s">
        <v>11</v>
      </c>
      <c r="B1" s="31" t="s">
        <v>12</v>
      </c>
      <c r="C1" s="31" t="s">
        <v>13</v>
      </c>
      <c r="D1" s="31" t="s">
        <v>14</v>
      </c>
      <c r="E1" s="32" t="s">
        <v>17</v>
      </c>
      <c r="F1" s="31" t="s">
        <v>18</v>
      </c>
      <c r="G1" s="32" t="s">
        <v>19</v>
      </c>
      <c r="H1" s="27" t="s">
        <v>25</v>
      </c>
      <c r="I1" s="28" t="s">
        <v>15</v>
      </c>
      <c r="J1" s="28" t="s">
        <v>16</v>
      </c>
    </row>
    <row r="2" spans="1:10" x14ac:dyDescent="0.25">
      <c r="A2" s="43">
        <v>45749</v>
      </c>
      <c r="B2" s="44"/>
      <c r="C2" s="44"/>
      <c r="D2" s="44" t="s">
        <v>65</v>
      </c>
      <c r="E2" s="29">
        <v>-207588</v>
      </c>
      <c r="F2" s="36" t="s">
        <v>23</v>
      </c>
      <c r="G2" s="29">
        <v>-16607</v>
      </c>
      <c r="H2" s="29">
        <f>+E2+G2</f>
        <v>-224195</v>
      </c>
      <c r="I2" s="34" t="s">
        <v>20</v>
      </c>
      <c r="J2" s="34" t="s">
        <v>21</v>
      </c>
    </row>
    <row r="3" spans="1:10" outlineLevel="1" x14ac:dyDescent="0.25">
      <c r="A3" s="37">
        <v>45752</v>
      </c>
      <c r="B3" s="34"/>
      <c r="C3" s="34"/>
      <c r="D3" s="38" t="s">
        <v>61</v>
      </c>
      <c r="E3" s="39">
        <v>-110732</v>
      </c>
      <c r="F3" s="36" t="s">
        <v>23</v>
      </c>
      <c r="G3" s="39">
        <v>-8859</v>
      </c>
      <c r="H3" s="29">
        <f>+E3+G3</f>
        <v>-119591</v>
      </c>
      <c r="I3" s="34" t="s">
        <v>20</v>
      </c>
      <c r="J3" s="34" t="s">
        <v>21</v>
      </c>
    </row>
    <row r="4" spans="1:10" outlineLevel="1" x14ac:dyDescent="0.25">
      <c r="A4" s="37">
        <v>45752</v>
      </c>
      <c r="B4" s="34"/>
      <c r="C4" s="34"/>
      <c r="D4" s="38" t="s">
        <v>34</v>
      </c>
      <c r="E4" s="39">
        <v>-207588</v>
      </c>
      <c r="F4" s="36" t="s">
        <v>23</v>
      </c>
      <c r="G4" s="39">
        <v>-16607</v>
      </c>
      <c r="H4" s="29">
        <f t="shared" ref="H4:H30" si="0">+E4+G4</f>
        <v>-224195</v>
      </c>
      <c r="I4" s="34" t="s">
        <v>20</v>
      </c>
      <c r="J4" s="34" t="s">
        <v>21</v>
      </c>
    </row>
    <row r="5" spans="1:10" outlineLevel="1" x14ac:dyDescent="0.25">
      <c r="A5" s="33">
        <v>45757</v>
      </c>
      <c r="B5" s="34" t="s">
        <v>37</v>
      </c>
      <c r="C5" s="34" t="s">
        <v>31</v>
      </c>
      <c r="D5" s="34" t="s">
        <v>29</v>
      </c>
      <c r="E5" s="35">
        <v>628676</v>
      </c>
      <c r="F5" s="36" t="s">
        <v>23</v>
      </c>
      <c r="G5" s="35">
        <v>50294</v>
      </c>
      <c r="H5" s="29">
        <f t="shared" si="0"/>
        <v>678970</v>
      </c>
      <c r="I5" s="34" t="s">
        <v>20</v>
      </c>
      <c r="J5" s="34" t="s">
        <v>21</v>
      </c>
    </row>
    <row r="6" spans="1:10" outlineLevel="1" x14ac:dyDescent="0.25">
      <c r="A6" s="33">
        <v>45757</v>
      </c>
      <c r="B6" s="34" t="s">
        <v>38</v>
      </c>
      <c r="C6" s="34" t="s">
        <v>31</v>
      </c>
      <c r="D6" s="34" t="s">
        <v>28</v>
      </c>
      <c r="E6" s="35">
        <v>480951</v>
      </c>
      <c r="F6" s="36" t="s">
        <v>23</v>
      </c>
      <c r="G6" s="35">
        <v>38476</v>
      </c>
      <c r="H6" s="29">
        <f t="shared" si="0"/>
        <v>519427</v>
      </c>
      <c r="I6" s="34" t="s">
        <v>20</v>
      </c>
      <c r="J6" s="34" t="s">
        <v>21</v>
      </c>
    </row>
    <row r="7" spans="1:10" outlineLevel="1" x14ac:dyDescent="0.25">
      <c r="A7" s="33">
        <v>45757</v>
      </c>
      <c r="B7" s="34" t="s">
        <v>39</v>
      </c>
      <c r="C7" s="34" t="s">
        <v>31</v>
      </c>
      <c r="D7" s="34" t="s">
        <v>32</v>
      </c>
      <c r="E7" s="35">
        <v>836587</v>
      </c>
      <c r="F7" s="36" t="s">
        <v>23</v>
      </c>
      <c r="G7" s="35">
        <v>66927</v>
      </c>
      <c r="H7" s="29">
        <f t="shared" si="0"/>
        <v>903514</v>
      </c>
      <c r="I7" s="34" t="s">
        <v>20</v>
      </c>
      <c r="J7" s="34" t="s">
        <v>21</v>
      </c>
    </row>
    <row r="8" spans="1:10" outlineLevel="1" x14ac:dyDescent="0.25">
      <c r="A8" s="33">
        <v>45757</v>
      </c>
      <c r="B8" s="34" t="s">
        <v>40</v>
      </c>
      <c r="C8" s="34" t="s">
        <v>31</v>
      </c>
      <c r="D8" s="34" t="s">
        <v>30</v>
      </c>
      <c r="E8" s="35">
        <v>651431</v>
      </c>
      <c r="F8" s="36" t="s">
        <v>23</v>
      </c>
      <c r="G8" s="35">
        <v>52114</v>
      </c>
      <c r="H8" s="29">
        <f t="shared" si="0"/>
        <v>703545</v>
      </c>
      <c r="I8" s="34" t="s">
        <v>20</v>
      </c>
      <c r="J8" s="34" t="s">
        <v>21</v>
      </c>
    </row>
    <row r="9" spans="1:10" outlineLevel="1" x14ac:dyDescent="0.25">
      <c r="A9" s="33">
        <v>45761</v>
      </c>
      <c r="B9" s="34" t="s">
        <v>33</v>
      </c>
      <c r="C9" s="34" t="s">
        <v>33</v>
      </c>
      <c r="D9" s="34" t="s">
        <v>41</v>
      </c>
      <c r="E9" s="35">
        <v>-223279</v>
      </c>
      <c r="F9" s="36" t="s">
        <v>23</v>
      </c>
      <c r="G9" s="35">
        <v>-17862</v>
      </c>
      <c r="H9" s="29">
        <f t="shared" si="0"/>
        <v>-241141</v>
      </c>
      <c r="I9" s="34" t="s">
        <v>20</v>
      </c>
      <c r="J9" s="34" t="s">
        <v>21</v>
      </c>
    </row>
    <row r="10" spans="1:10" outlineLevel="1" x14ac:dyDescent="0.25">
      <c r="A10" s="33">
        <v>45762</v>
      </c>
      <c r="B10" s="34"/>
      <c r="C10" s="34"/>
      <c r="D10" s="38" t="s">
        <v>62</v>
      </c>
      <c r="E10" s="39">
        <v>-103284</v>
      </c>
      <c r="F10" s="36" t="s">
        <v>23</v>
      </c>
      <c r="G10" s="39">
        <v>-8263</v>
      </c>
      <c r="H10" s="29">
        <f t="shared" si="0"/>
        <v>-111547</v>
      </c>
      <c r="I10" s="34" t="s">
        <v>20</v>
      </c>
      <c r="J10" s="34" t="s">
        <v>21</v>
      </c>
    </row>
    <row r="11" spans="1:10" outlineLevel="1" x14ac:dyDescent="0.25">
      <c r="A11" s="33">
        <v>45762</v>
      </c>
      <c r="B11" s="34"/>
      <c r="C11" s="34"/>
      <c r="D11" s="38" t="s">
        <v>36</v>
      </c>
      <c r="E11" s="39">
        <v>-207588</v>
      </c>
      <c r="F11" s="36" t="s">
        <v>23</v>
      </c>
      <c r="G11" s="39">
        <v>-16607</v>
      </c>
      <c r="H11" s="29">
        <f t="shared" si="0"/>
        <v>-224195</v>
      </c>
      <c r="I11" s="34" t="s">
        <v>20</v>
      </c>
      <c r="J11" s="34" t="s">
        <v>21</v>
      </c>
    </row>
    <row r="12" spans="1:10" outlineLevel="1" x14ac:dyDescent="0.25">
      <c r="A12" s="33">
        <v>45763</v>
      </c>
      <c r="B12" s="34" t="s">
        <v>42</v>
      </c>
      <c r="C12" s="34" t="s">
        <v>31</v>
      </c>
      <c r="D12" s="34" t="s">
        <v>35</v>
      </c>
      <c r="E12" s="35">
        <v>359985</v>
      </c>
      <c r="F12" s="36" t="s">
        <v>23</v>
      </c>
      <c r="G12" s="35">
        <v>28799</v>
      </c>
      <c r="H12" s="29">
        <f t="shared" si="0"/>
        <v>388784</v>
      </c>
      <c r="I12" s="34" t="s">
        <v>20</v>
      </c>
      <c r="J12" s="34" t="s">
        <v>21</v>
      </c>
    </row>
    <row r="13" spans="1:10" outlineLevel="1" x14ac:dyDescent="0.25">
      <c r="A13" s="33">
        <v>45763</v>
      </c>
      <c r="B13" s="34" t="s">
        <v>43</v>
      </c>
      <c r="C13" s="34" t="s">
        <v>31</v>
      </c>
      <c r="D13" s="34" t="s">
        <v>30</v>
      </c>
      <c r="E13" s="35">
        <v>531440</v>
      </c>
      <c r="F13" s="36" t="s">
        <v>23</v>
      </c>
      <c r="G13" s="35">
        <v>42515</v>
      </c>
      <c r="H13" s="29">
        <f t="shared" si="0"/>
        <v>573955</v>
      </c>
      <c r="I13" s="34" t="s">
        <v>20</v>
      </c>
      <c r="J13" s="34" t="s">
        <v>21</v>
      </c>
    </row>
    <row r="14" spans="1:10" outlineLevel="1" x14ac:dyDescent="0.25">
      <c r="A14" s="33">
        <v>45763</v>
      </c>
      <c r="B14" s="34" t="s">
        <v>44</v>
      </c>
      <c r="C14" s="34" t="s">
        <v>31</v>
      </c>
      <c r="D14" s="34" t="s">
        <v>27</v>
      </c>
      <c r="E14" s="35">
        <v>566553</v>
      </c>
      <c r="F14" s="36" t="s">
        <v>23</v>
      </c>
      <c r="G14" s="35">
        <v>45324</v>
      </c>
      <c r="H14" s="29">
        <f t="shared" si="0"/>
        <v>611877</v>
      </c>
      <c r="I14" s="34" t="s">
        <v>20</v>
      </c>
      <c r="J14" s="34" t="s">
        <v>21</v>
      </c>
    </row>
    <row r="15" spans="1:10" outlineLevel="1" x14ac:dyDescent="0.25">
      <c r="A15" s="33">
        <v>45769</v>
      </c>
      <c r="B15" s="34" t="s">
        <v>45</v>
      </c>
      <c r="C15" s="34" t="s">
        <v>31</v>
      </c>
      <c r="D15" s="34" t="s">
        <v>29</v>
      </c>
      <c r="E15" s="35">
        <v>403706</v>
      </c>
      <c r="F15" s="36" t="s">
        <v>23</v>
      </c>
      <c r="G15" s="35">
        <v>32296</v>
      </c>
      <c r="H15" s="29">
        <f t="shared" si="0"/>
        <v>436002</v>
      </c>
      <c r="I15" s="34" t="s">
        <v>20</v>
      </c>
      <c r="J15" s="34" t="s">
        <v>21</v>
      </c>
    </row>
    <row r="16" spans="1:10" outlineLevel="1" x14ac:dyDescent="0.25">
      <c r="A16" s="33">
        <v>45769</v>
      </c>
      <c r="B16" s="34" t="s">
        <v>46</v>
      </c>
      <c r="C16" s="34" t="s">
        <v>31</v>
      </c>
      <c r="D16" s="34" t="s">
        <v>30</v>
      </c>
      <c r="E16" s="35">
        <v>686548</v>
      </c>
      <c r="F16" s="36" t="s">
        <v>23</v>
      </c>
      <c r="G16" s="35">
        <v>54924</v>
      </c>
      <c r="H16" s="29">
        <f t="shared" si="0"/>
        <v>741472</v>
      </c>
      <c r="I16" s="34" t="s">
        <v>20</v>
      </c>
      <c r="J16" s="34" t="s">
        <v>21</v>
      </c>
    </row>
    <row r="17" spans="1:10" outlineLevel="1" x14ac:dyDescent="0.25">
      <c r="A17" s="33">
        <v>45769</v>
      </c>
      <c r="B17" s="34" t="s">
        <v>47</v>
      </c>
      <c r="C17" s="34" t="s">
        <v>31</v>
      </c>
      <c r="D17" s="34" t="s">
        <v>27</v>
      </c>
      <c r="E17" s="35">
        <v>634844</v>
      </c>
      <c r="F17" s="36" t="s">
        <v>23</v>
      </c>
      <c r="G17" s="35">
        <v>50788</v>
      </c>
      <c r="H17" s="29">
        <f t="shared" si="0"/>
        <v>685632</v>
      </c>
      <c r="I17" s="34" t="s">
        <v>20</v>
      </c>
      <c r="J17" s="34" t="s">
        <v>21</v>
      </c>
    </row>
    <row r="18" spans="1:10" outlineLevel="1" x14ac:dyDescent="0.25">
      <c r="A18" s="33">
        <v>45769</v>
      </c>
      <c r="B18" s="34" t="s">
        <v>48</v>
      </c>
      <c r="C18" s="34" t="s">
        <v>31</v>
      </c>
      <c r="D18" s="34" t="s">
        <v>35</v>
      </c>
      <c r="E18" s="35">
        <v>514849</v>
      </c>
      <c r="F18" s="36" t="s">
        <v>23</v>
      </c>
      <c r="G18" s="35">
        <v>41188</v>
      </c>
      <c r="H18" s="29">
        <f t="shared" si="0"/>
        <v>556037</v>
      </c>
      <c r="I18" s="34" t="s">
        <v>20</v>
      </c>
      <c r="J18" s="34" t="s">
        <v>21</v>
      </c>
    </row>
    <row r="19" spans="1:10" outlineLevel="1" x14ac:dyDescent="0.25">
      <c r="A19" s="33">
        <v>45769</v>
      </c>
      <c r="B19" s="34" t="s">
        <v>49</v>
      </c>
      <c r="C19" s="34" t="s">
        <v>31</v>
      </c>
      <c r="D19" s="34" t="s">
        <v>26</v>
      </c>
      <c r="E19" s="35">
        <v>1546422</v>
      </c>
      <c r="F19" s="36" t="s">
        <v>23</v>
      </c>
      <c r="G19" s="35">
        <v>123714</v>
      </c>
      <c r="H19" s="29">
        <f t="shared" si="0"/>
        <v>1670136</v>
      </c>
      <c r="I19" s="34" t="s">
        <v>20</v>
      </c>
      <c r="J19" s="34" t="s">
        <v>21</v>
      </c>
    </row>
    <row r="20" spans="1:10" outlineLevel="1" x14ac:dyDescent="0.25">
      <c r="A20" s="33">
        <v>45776</v>
      </c>
      <c r="B20" s="34" t="s">
        <v>50</v>
      </c>
      <c r="C20" s="34" t="s">
        <v>31</v>
      </c>
      <c r="D20" s="34" t="s">
        <v>30</v>
      </c>
      <c r="E20" s="35">
        <v>673651</v>
      </c>
      <c r="F20" s="36" t="s">
        <v>23</v>
      </c>
      <c r="G20" s="35">
        <v>53892</v>
      </c>
      <c r="H20" s="29">
        <f t="shared" si="0"/>
        <v>727543</v>
      </c>
      <c r="I20" s="34" t="s">
        <v>20</v>
      </c>
      <c r="J20" s="34" t="s">
        <v>21</v>
      </c>
    </row>
    <row r="21" spans="1:10" outlineLevel="1" x14ac:dyDescent="0.25">
      <c r="A21" s="33">
        <v>45776</v>
      </c>
      <c r="B21" s="34" t="s">
        <v>51</v>
      </c>
      <c r="C21" s="34" t="s">
        <v>31</v>
      </c>
      <c r="D21" s="34" t="s">
        <v>29</v>
      </c>
      <c r="E21" s="35">
        <v>494628</v>
      </c>
      <c r="F21" s="36" t="s">
        <v>23</v>
      </c>
      <c r="G21" s="35">
        <v>39570</v>
      </c>
      <c r="H21" s="29">
        <f t="shared" si="0"/>
        <v>534198</v>
      </c>
      <c r="I21" s="34" t="s">
        <v>20</v>
      </c>
      <c r="J21" s="34" t="s">
        <v>21</v>
      </c>
    </row>
    <row r="22" spans="1:10" outlineLevel="1" x14ac:dyDescent="0.25">
      <c r="A22" s="33">
        <v>45776</v>
      </c>
      <c r="B22" s="34" t="s">
        <v>52</v>
      </c>
      <c r="C22" s="34" t="s">
        <v>31</v>
      </c>
      <c r="D22" s="34" t="s">
        <v>30</v>
      </c>
      <c r="E22" s="35">
        <v>428276</v>
      </c>
      <c r="F22" s="36" t="s">
        <v>23</v>
      </c>
      <c r="G22" s="35">
        <v>34262</v>
      </c>
      <c r="H22" s="29">
        <f t="shared" si="0"/>
        <v>462538</v>
      </c>
      <c r="I22" s="34" t="s">
        <v>20</v>
      </c>
      <c r="J22" s="34" t="s">
        <v>21</v>
      </c>
    </row>
    <row r="23" spans="1:10" outlineLevel="1" x14ac:dyDescent="0.25">
      <c r="A23" s="33">
        <v>45776</v>
      </c>
      <c r="B23" s="34" t="s">
        <v>53</v>
      </c>
      <c r="C23" s="34" t="s">
        <v>31</v>
      </c>
      <c r="D23" s="34" t="s">
        <v>26</v>
      </c>
      <c r="E23" s="35">
        <v>628875</v>
      </c>
      <c r="F23" s="36" t="s">
        <v>23</v>
      </c>
      <c r="G23" s="35">
        <v>50310</v>
      </c>
      <c r="H23" s="29">
        <f t="shared" si="0"/>
        <v>679185</v>
      </c>
      <c r="I23" s="34" t="s">
        <v>20</v>
      </c>
      <c r="J23" s="34" t="s">
        <v>21</v>
      </c>
    </row>
    <row r="24" spans="1:10" outlineLevel="1" x14ac:dyDescent="0.25">
      <c r="A24" s="33">
        <v>45776</v>
      </c>
      <c r="B24" s="34" t="s">
        <v>54</v>
      </c>
      <c r="C24" s="34" t="s">
        <v>31</v>
      </c>
      <c r="D24" s="34" t="s">
        <v>29</v>
      </c>
      <c r="E24" s="35">
        <v>479931</v>
      </c>
      <c r="F24" s="36" t="s">
        <v>23</v>
      </c>
      <c r="G24" s="35">
        <v>38394</v>
      </c>
      <c r="H24" s="29">
        <f t="shared" si="0"/>
        <v>518325</v>
      </c>
      <c r="I24" s="34" t="s">
        <v>20</v>
      </c>
      <c r="J24" s="34" t="s">
        <v>21</v>
      </c>
    </row>
    <row r="25" spans="1:10" x14ac:dyDescent="0.25">
      <c r="A25" s="33">
        <v>45776</v>
      </c>
      <c r="B25" s="34" t="s">
        <v>55</v>
      </c>
      <c r="C25" s="34" t="s">
        <v>31</v>
      </c>
      <c r="D25" s="34" t="s">
        <v>28</v>
      </c>
      <c r="E25" s="35">
        <v>413136</v>
      </c>
      <c r="F25" s="36" t="s">
        <v>23</v>
      </c>
      <c r="G25" s="35">
        <v>33051</v>
      </c>
      <c r="H25" s="29">
        <f t="shared" si="0"/>
        <v>446187</v>
      </c>
      <c r="I25" s="34" t="s">
        <v>20</v>
      </c>
      <c r="J25" s="34" t="s">
        <v>21</v>
      </c>
    </row>
    <row r="26" spans="1:10" x14ac:dyDescent="0.25">
      <c r="A26" s="33">
        <v>45776</v>
      </c>
      <c r="B26" s="34" t="s">
        <v>56</v>
      </c>
      <c r="C26" s="34" t="s">
        <v>31</v>
      </c>
      <c r="D26" s="34" t="s">
        <v>30</v>
      </c>
      <c r="E26" s="35">
        <v>548271</v>
      </c>
      <c r="F26" s="36" t="s">
        <v>23</v>
      </c>
      <c r="G26" s="35">
        <v>43862</v>
      </c>
      <c r="H26" s="29">
        <f t="shared" si="0"/>
        <v>592133</v>
      </c>
      <c r="I26" s="34" t="s">
        <v>20</v>
      </c>
      <c r="J26" s="34" t="s">
        <v>21</v>
      </c>
    </row>
    <row r="27" spans="1:10" x14ac:dyDescent="0.25">
      <c r="A27" s="33">
        <v>45776</v>
      </c>
      <c r="B27" s="34" t="s">
        <v>57</v>
      </c>
      <c r="C27" s="34" t="s">
        <v>31</v>
      </c>
      <c r="D27" s="34" t="s">
        <v>29</v>
      </c>
      <c r="E27" s="35">
        <v>114150</v>
      </c>
      <c r="F27" s="36" t="s">
        <v>23</v>
      </c>
      <c r="G27" s="35">
        <v>9132</v>
      </c>
      <c r="H27" s="29">
        <f t="shared" si="0"/>
        <v>123282</v>
      </c>
      <c r="I27" s="34" t="s">
        <v>20</v>
      </c>
      <c r="J27" s="34" t="s">
        <v>21</v>
      </c>
    </row>
    <row r="28" spans="1:10" x14ac:dyDescent="0.25">
      <c r="A28" s="33">
        <v>45776</v>
      </c>
      <c r="B28" s="34" t="s">
        <v>58</v>
      </c>
      <c r="C28" s="34" t="s">
        <v>31</v>
      </c>
      <c r="D28" s="34" t="s">
        <v>28</v>
      </c>
      <c r="E28" s="35">
        <v>517440</v>
      </c>
      <c r="F28" s="36" t="s">
        <v>23</v>
      </c>
      <c r="G28" s="35">
        <v>41395</v>
      </c>
      <c r="H28" s="29">
        <f t="shared" si="0"/>
        <v>558835</v>
      </c>
      <c r="I28" s="34" t="s">
        <v>20</v>
      </c>
      <c r="J28" s="34" t="s">
        <v>21</v>
      </c>
    </row>
    <row r="29" spans="1:10" x14ac:dyDescent="0.25">
      <c r="A29" s="33">
        <v>45782</v>
      </c>
      <c r="B29" s="34" t="s">
        <v>59</v>
      </c>
      <c r="C29" s="34" t="s">
        <v>31</v>
      </c>
      <c r="D29" s="34" t="s">
        <v>32</v>
      </c>
      <c r="E29" s="35">
        <v>790927</v>
      </c>
      <c r="F29" s="36" t="s">
        <v>23</v>
      </c>
      <c r="G29" s="35">
        <v>63274</v>
      </c>
      <c r="H29" s="29">
        <f t="shared" si="0"/>
        <v>854201</v>
      </c>
      <c r="I29" s="34" t="s">
        <v>20</v>
      </c>
      <c r="J29" s="34" t="s">
        <v>21</v>
      </c>
    </row>
    <row r="30" spans="1:10" x14ac:dyDescent="0.25">
      <c r="A30" s="33">
        <v>45782</v>
      </c>
      <c r="B30" s="34" t="s">
        <v>60</v>
      </c>
      <c r="C30" s="34" t="s">
        <v>31</v>
      </c>
      <c r="D30" s="34" t="s">
        <v>27</v>
      </c>
      <c r="E30" s="35">
        <v>479732</v>
      </c>
      <c r="F30" s="36" t="s">
        <v>23</v>
      </c>
      <c r="G30" s="35">
        <v>38379</v>
      </c>
      <c r="H30" s="29">
        <f t="shared" si="0"/>
        <v>518111</v>
      </c>
      <c r="I30" s="34" t="s">
        <v>20</v>
      </c>
      <c r="J30" s="34" t="s">
        <v>21</v>
      </c>
    </row>
    <row r="31" spans="1:10" x14ac:dyDescent="0.25">
      <c r="H31" s="29">
        <f>SUBTOTAL(9,H2:H30)</f>
        <v>13339025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2025-05-12T03:16:15Z</dcterms:modified>
</cp:coreProperties>
</file>