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VIỆT Ý NHA TRANG\"/>
    </mc:Choice>
  </mc:AlternateContent>
  <bookViews>
    <workbookView xWindow="-120" yWindow="-120" windowWidth="24270" windowHeight="13050"/>
  </bookViews>
  <sheets>
    <sheet name="Tổng hợp công nợ " sheetId="2" r:id="rId1"/>
    <sheet name="T04.2024" sheetId="11" r:id="rId2"/>
  </sheets>
  <definedNames>
    <definedName name="_xlnm._FilterDatabase" localSheetId="1" hidden="1">T04.2024!$A$1:$J$13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3" i="11" l="1"/>
  <c r="G13" i="11"/>
  <c r="E13" i="11"/>
  <c r="H11" i="11"/>
  <c r="H10" i="11"/>
  <c r="H2" i="11"/>
  <c r="H4" i="11" l="1"/>
  <c r="H5" i="11"/>
  <c r="H6" i="11"/>
  <c r="H7" i="11"/>
  <c r="H8" i="11"/>
  <c r="H9" i="11"/>
  <c r="H12" i="11"/>
  <c r="H3" i="11"/>
  <c r="E9" i="2" l="1"/>
  <c r="D6" i="2" l="1"/>
  <c r="G12" i="2"/>
  <c r="G13" i="2" l="1"/>
</calcChain>
</file>

<file path=xl/sharedStrings.xml><?xml version="1.0" encoding="utf-8"?>
<sst xmlns="http://schemas.openxmlformats.org/spreadsheetml/2006/main" count="88" uniqueCount="37">
  <si>
    <t>Số hóa đơn</t>
  </si>
  <si>
    <t>Ngày hóa đơn</t>
  </si>
  <si>
    <t>Thuế GTGT</t>
  </si>
  <si>
    <t>CHI NHÁNH NHA TRANG - CÔNG TY TNHH VIỆT Ý HÀ NỘI CENTER</t>
  </si>
  <si>
    <t>0106621328-001</t>
  </si>
  <si>
    <t>Ngày tháng</t>
  </si>
  <si>
    <t>Số tiền bán hàng</t>
  </si>
  <si>
    <t>Số tiền hàng trả</t>
  </si>
  <si>
    <t>Giảm trừ</t>
  </si>
  <si>
    <t xml:space="preserve">Dư nợ phải thu </t>
  </si>
  <si>
    <t>Tổng thanh toán</t>
  </si>
  <si>
    <t>Ký hiệu HĐ</t>
  </si>
  <si>
    <t>Diễn giải</t>
  </si>
  <si>
    <t>Tên người mua</t>
  </si>
  <si>
    <t>Mã số thuế người mua</t>
  </si>
  <si>
    <t>Doanh số bán chưa có thuế GTGT</t>
  </si>
  <si>
    <t>Thuế suất</t>
  </si>
  <si>
    <t>8%</t>
  </si>
  <si>
    <t>Số dư đầu kỳ</t>
  </si>
  <si>
    <t>Số tiền khách đã thanh toán</t>
  </si>
  <si>
    <t>Tổng bán hàng</t>
  </si>
  <si>
    <t>Tổng hàng trả</t>
  </si>
  <si>
    <t>Thanh toán</t>
  </si>
  <si>
    <t>1C24TNN</t>
  </si>
  <si>
    <t/>
  </si>
  <si>
    <t>THEO DÕI CÔNG NỢ /CHI NHÁNH NHA TRANG - CÔNG TY TNHH VIỆT Ý HÀ NỘI CENTER 30/04/2024</t>
  </si>
  <si>
    <t>Bảng kê hóa đơn tháng 04.2024</t>
  </si>
  <si>
    <t>Hàng trả tháng 04.2024</t>
  </si>
  <si>
    <t>Hàng Trả - CHI NHÁNH NHA TRANG - CÔNG TY TNHH VIỆT Ý HÀ NỘI CENTER - VIETY-001</t>
  </si>
  <si>
    <t>00016168</t>
  </si>
  <si>
    <t>00016169</t>
  </si>
  <si>
    <t>Hàng Trả - CHI NHÁNH NHA TRANG - CÔNG TY TNHH VIỆT Ý HÀ NỘI CENTER - VIETY- 001</t>
  </si>
  <si>
    <t>00018401</t>
  </si>
  <si>
    <t>00018402</t>
  </si>
  <si>
    <t>00020028</t>
  </si>
  <si>
    <t>Số dòng = 8</t>
  </si>
  <si>
    <t>Tổng tiền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</si>
</sst>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_-;\-* #,##0.00_-;_-* &quot;-&quot;??_-;_-@_-"/>
    <numFmt numFmtId="165" formatCode="_(* #,##0_);_(* \(#,##0\);_(* &quot;-&quot;??_);_(@_)"/>
    <numFmt numFmtId="166" formatCode="_-* #,##0_-;\-* #,##0_-;_-* &quot;-&quot;??_-;_-@_-"/>
  </numFmts>
  <fonts count="11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8"/>
      <name val="Calibri"/>
      <family val="2"/>
      <charset val="163"/>
      <scheme val="minor"/>
    </font>
    <font>
      <sz val="11"/>
      <color theme="1"/>
      <name val="Calibri"/>
      <family val="2"/>
      <scheme val="minor"/>
    </font>
    <font>
      <sz val="8"/>
      <name val="Microsoft Sans Serif"/>
      <family val="2"/>
    </font>
    <font>
      <sz val="8"/>
      <color rgb="FF000000"/>
      <name val="Microsoft Sans Serif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8" fillId="0" borderId="0"/>
  </cellStyleXfs>
  <cellXfs count="49">
    <xf numFmtId="0" fontId="0" fillId="0" borderId="0" xfId="0"/>
    <xf numFmtId="1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165" fontId="4" fillId="0" borderId="1" xfId="1" applyNumberFormat="1" applyFont="1" applyBorder="1" applyAlignment="1">
      <alignment horizontal="center"/>
    </xf>
    <xf numFmtId="165" fontId="4" fillId="0" borderId="1" xfId="1" applyNumberFormat="1" applyFont="1" applyBorder="1"/>
    <xf numFmtId="0" fontId="4" fillId="0" borderId="1" xfId="0" applyFont="1" applyBorder="1"/>
    <xf numFmtId="165" fontId="3" fillId="2" borderId="1" xfId="1" applyNumberFormat="1" applyFont="1" applyFill="1" applyBorder="1" applyAlignment="1">
      <alignment horizontal="center"/>
    </xf>
    <xf numFmtId="165" fontId="3" fillId="2" borderId="1" xfId="1" applyNumberFormat="1" applyFont="1" applyFill="1" applyBorder="1"/>
    <xf numFmtId="0" fontId="3" fillId="2" borderId="1" xfId="0" applyFont="1" applyFill="1" applyBorder="1"/>
    <xf numFmtId="0" fontId="4" fillId="0" borderId="1" xfId="0" applyFont="1" applyBorder="1" applyAlignment="1">
      <alignment horizontal="left"/>
    </xf>
    <xf numFmtId="165" fontId="5" fillId="2" borderId="1" xfId="1" applyNumberFormat="1" applyFont="1" applyFill="1" applyBorder="1" applyAlignment="1">
      <alignment horizontal="center" vertical="center"/>
    </xf>
    <xf numFmtId="165" fontId="5" fillId="2" borderId="1" xfId="1" applyNumberFormat="1" applyFont="1" applyFill="1" applyBorder="1" applyAlignment="1">
      <alignment horizontal="left" vertical="center"/>
    </xf>
    <xf numFmtId="165" fontId="3" fillId="2" borderId="1" xfId="0" applyNumberFormat="1" applyFont="1" applyFill="1" applyBorder="1"/>
    <xf numFmtId="165" fontId="6" fillId="3" borderId="1" xfId="0" applyNumberFormat="1" applyFont="1" applyFill="1" applyBorder="1"/>
    <xf numFmtId="165" fontId="4" fillId="0" borderId="1" xfId="1" applyNumberFormat="1" applyFont="1" applyBorder="1" applyAlignment="1">
      <alignment wrapText="1"/>
    </xf>
    <xf numFmtId="14" fontId="3" fillId="2" borderId="3" xfId="0" applyNumberFormat="1" applyFont="1" applyFill="1" applyBorder="1" applyAlignment="1">
      <alignment horizontal="center"/>
    </xf>
    <xf numFmtId="14" fontId="3" fillId="2" borderId="2" xfId="0" applyNumberFormat="1" applyFont="1" applyFill="1" applyBorder="1" applyAlignment="1">
      <alignment horizontal="center"/>
    </xf>
    <xf numFmtId="165" fontId="3" fillId="4" borderId="1" xfId="1" applyNumberFormat="1" applyFont="1" applyFill="1" applyBorder="1" applyAlignment="1">
      <alignment horizontal="center"/>
    </xf>
    <xf numFmtId="165" fontId="3" fillId="4" borderId="1" xfId="1" applyNumberFormat="1" applyFont="1" applyFill="1" applyBorder="1"/>
    <xf numFmtId="0" fontId="3" fillId="4" borderId="1" xfId="0" applyFont="1" applyFill="1" applyBorder="1"/>
    <xf numFmtId="14" fontId="3" fillId="4" borderId="1" xfId="0" applyNumberFormat="1" applyFont="1" applyFill="1" applyBorder="1" applyAlignment="1">
      <alignment horizontal="center"/>
    </xf>
    <xf numFmtId="165" fontId="4" fillId="4" borderId="1" xfId="1" applyNumberFormat="1" applyFont="1" applyFill="1" applyBorder="1" applyAlignment="1">
      <alignment horizontal="center"/>
    </xf>
    <xf numFmtId="14" fontId="4" fillId="4" borderId="1" xfId="0" applyNumberFormat="1" applyFont="1" applyFill="1" applyBorder="1" applyAlignment="1">
      <alignment horizontal="center"/>
    </xf>
    <xf numFmtId="166" fontId="4" fillId="0" borderId="1" xfId="1" applyNumberFormat="1" applyFont="1" applyBorder="1"/>
    <xf numFmtId="165" fontId="0" fillId="0" borderId="0" xfId="0" applyNumberFormat="1"/>
    <xf numFmtId="14" fontId="3" fillId="4" borderId="3" xfId="0" applyNumberFormat="1" applyFont="1" applyFill="1" applyBorder="1" applyAlignment="1">
      <alignment horizontal="center"/>
    </xf>
    <xf numFmtId="14" fontId="8" fillId="0" borderId="0" xfId="2" applyNumberFormat="1"/>
    <xf numFmtId="0" fontId="3" fillId="0" borderId="2" xfId="0" applyFont="1" applyBorder="1" applyAlignment="1">
      <alignment horizontal="left"/>
    </xf>
    <xf numFmtId="165" fontId="3" fillId="0" borderId="1" xfId="1" applyNumberFormat="1" applyFont="1" applyBorder="1" applyAlignment="1">
      <alignment wrapText="1"/>
    </xf>
    <xf numFmtId="14" fontId="4" fillId="0" borderId="3" xfId="0" applyNumberFormat="1" applyFont="1" applyBorder="1" applyAlignment="1">
      <alignment horizontal="center"/>
    </xf>
    <xf numFmtId="0" fontId="8" fillId="0" borderId="0" xfId="2"/>
    <xf numFmtId="14" fontId="9" fillId="0" borderId="5" xfId="2" applyNumberFormat="1" applyFont="1" applyBorder="1" applyAlignment="1">
      <alignment horizontal="center" vertical="center"/>
    </xf>
    <xf numFmtId="0" fontId="10" fillId="5" borderId="6" xfId="2" applyFont="1" applyFill="1" applyBorder="1" applyAlignment="1">
      <alignment horizontal="center" vertical="center" wrapText="1"/>
    </xf>
    <xf numFmtId="38" fontId="10" fillId="5" borderId="7" xfId="2" applyNumberFormat="1" applyFont="1" applyFill="1" applyBorder="1" applyAlignment="1">
      <alignment horizontal="center" vertical="center" wrapText="1"/>
    </xf>
    <xf numFmtId="0" fontId="9" fillId="0" borderId="5" xfId="2" applyFont="1" applyBorder="1" applyAlignment="1">
      <alignment horizontal="left" vertical="center"/>
    </xf>
    <xf numFmtId="14" fontId="9" fillId="6" borderId="5" xfId="2" applyNumberFormat="1" applyFont="1" applyFill="1" applyBorder="1" applyAlignment="1">
      <alignment horizontal="left" vertical="center"/>
    </xf>
    <xf numFmtId="38" fontId="9" fillId="6" borderId="5" xfId="2" applyNumberFormat="1" applyFont="1" applyFill="1" applyBorder="1" applyAlignment="1">
      <alignment horizontal="right" vertical="center"/>
    </xf>
    <xf numFmtId="14" fontId="10" fillId="5" borderId="6" xfId="2" applyNumberFormat="1" applyFont="1" applyFill="1" applyBorder="1" applyAlignment="1">
      <alignment horizontal="center" vertical="center" wrapText="1"/>
    </xf>
    <xf numFmtId="38" fontId="8" fillId="0" borderId="0" xfId="2" applyNumberFormat="1"/>
    <xf numFmtId="0" fontId="9" fillId="0" borderId="5" xfId="2" applyFont="1" applyBorder="1" applyAlignment="1">
      <alignment horizontal="right" vertical="center"/>
    </xf>
    <xf numFmtId="38" fontId="9" fillId="0" borderId="5" xfId="2" applyNumberFormat="1" applyFont="1" applyBorder="1" applyAlignment="1">
      <alignment horizontal="right" vertical="center"/>
    </xf>
    <xf numFmtId="14" fontId="2" fillId="0" borderId="0" xfId="0" applyNumberFormat="1" applyFont="1" applyAlignment="1">
      <alignment horizontal="center" vertical="center" wrapText="1"/>
    </xf>
    <xf numFmtId="14" fontId="3" fillId="2" borderId="3" xfId="0" applyNumberFormat="1" applyFont="1" applyFill="1" applyBorder="1" applyAlignment="1">
      <alignment horizontal="center"/>
    </xf>
    <xf numFmtId="14" fontId="3" fillId="2" borderId="2" xfId="0" applyNumberFormat="1" applyFont="1" applyFill="1" applyBorder="1" applyAlignment="1">
      <alignment horizontal="center"/>
    </xf>
    <xf numFmtId="14" fontId="6" fillId="3" borderId="3" xfId="0" quotePrefix="1" applyNumberFormat="1" applyFont="1" applyFill="1" applyBorder="1" applyAlignment="1">
      <alignment horizontal="center" vertical="center"/>
    </xf>
    <xf numFmtId="14" fontId="6" fillId="3" borderId="4" xfId="0" quotePrefix="1" applyNumberFormat="1" applyFont="1" applyFill="1" applyBorder="1" applyAlignment="1">
      <alignment horizontal="center" vertical="center"/>
    </xf>
    <xf numFmtId="14" fontId="6" fillId="3" borderId="2" xfId="0" quotePrefix="1" applyNumberFormat="1" applyFont="1" applyFill="1" applyBorder="1" applyAlignment="1">
      <alignment horizontal="center" vertical="center"/>
    </xf>
  </cellXfs>
  <cellStyles count="3">
    <cellStyle name="Comma" xfId="1" builtinId="3"/>
    <cellStyle name="Normal" xfId="0" builtinId="0"/>
    <cellStyle name="Normal 2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6"/>
  <sheetViews>
    <sheetView tabSelected="1" zoomScaleNormal="100" workbookViewId="0">
      <selection activeCell="G13" sqref="G13"/>
    </sheetView>
  </sheetViews>
  <sheetFormatPr defaultRowHeight="15" x14ac:dyDescent="0.25"/>
  <cols>
    <col min="2" max="2" width="15.140625" customWidth="1"/>
    <col min="3" max="3" width="31.42578125" bestFit="1" customWidth="1"/>
    <col min="4" max="4" width="21.5703125" customWidth="1"/>
    <col min="5" max="5" width="18.140625" customWidth="1"/>
    <col min="6" max="7" width="18.5703125" customWidth="1"/>
    <col min="9" max="10" width="11.5703125" bestFit="1" customWidth="1"/>
  </cols>
  <sheetData>
    <row r="1" spans="2:9" ht="42" customHeight="1" x14ac:dyDescent="0.25">
      <c r="B1" s="43" t="s">
        <v>25</v>
      </c>
      <c r="C1" s="43"/>
      <c r="D1" s="43"/>
      <c r="E1" s="43"/>
      <c r="F1" s="43"/>
      <c r="G1" s="43"/>
    </row>
    <row r="2" spans="2:9" ht="48" customHeight="1" x14ac:dyDescent="0.25">
      <c r="B2" s="1" t="s">
        <v>5</v>
      </c>
      <c r="C2" s="2" t="s">
        <v>0</v>
      </c>
      <c r="D2" s="2" t="s">
        <v>6</v>
      </c>
      <c r="E2" s="2" t="s">
        <v>7</v>
      </c>
      <c r="F2" s="2" t="s">
        <v>8</v>
      </c>
      <c r="G2" s="2" t="s">
        <v>19</v>
      </c>
    </row>
    <row r="3" spans="2:9" ht="16.5" customHeight="1" x14ac:dyDescent="0.25">
      <c r="B3" s="3"/>
      <c r="C3" s="29" t="s">
        <v>18</v>
      </c>
      <c r="D3" s="30">
        <v>38315991</v>
      </c>
      <c r="E3" s="5"/>
      <c r="F3" s="6"/>
      <c r="G3" s="7"/>
      <c r="I3" s="26"/>
    </row>
    <row r="4" spans="2:9" ht="15.75" x14ac:dyDescent="0.25">
      <c r="B4" s="3"/>
      <c r="C4" s="4" t="s">
        <v>26</v>
      </c>
      <c r="D4" s="16">
        <v>8443734</v>
      </c>
      <c r="E4" s="5"/>
      <c r="F4" s="6"/>
      <c r="G4" s="7"/>
      <c r="I4" s="26"/>
    </row>
    <row r="5" spans="2:9" ht="15.75" x14ac:dyDescent="0.25">
      <c r="B5" s="31"/>
      <c r="C5" s="4"/>
      <c r="D5" s="16"/>
      <c r="E5" s="5"/>
      <c r="F5" s="6"/>
      <c r="G5" s="7"/>
    </row>
    <row r="6" spans="2:9" ht="15.75" x14ac:dyDescent="0.25">
      <c r="B6" s="44" t="s">
        <v>20</v>
      </c>
      <c r="C6" s="45"/>
      <c r="D6" s="8">
        <f>SUM(D4:D4)</f>
        <v>8443734</v>
      </c>
      <c r="E6" s="8"/>
      <c r="F6" s="9"/>
      <c r="G6" s="10"/>
    </row>
    <row r="7" spans="2:9" ht="15.75" x14ac:dyDescent="0.25">
      <c r="B7" s="22"/>
      <c r="C7" s="4" t="s">
        <v>27</v>
      </c>
      <c r="D7" s="19"/>
      <c r="E7" s="23">
        <v>1247842</v>
      </c>
      <c r="F7" s="20"/>
      <c r="G7" s="21"/>
    </row>
    <row r="8" spans="2:9" ht="15.75" x14ac:dyDescent="0.25">
      <c r="B8" s="27"/>
      <c r="C8" s="24"/>
      <c r="D8" s="19"/>
      <c r="E8" s="23"/>
      <c r="F8" s="20"/>
      <c r="G8" s="21"/>
    </row>
    <row r="9" spans="2:9" ht="15.75" x14ac:dyDescent="0.25">
      <c r="B9" s="17"/>
      <c r="C9" s="18" t="s">
        <v>21</v>
      </c>
      <c r="D9" s="8"/>
      <c r="E9" s="8">
        <f>SUM(E7:E8)</f>
        <v>1247842</v>
      </c>
      <c r="F9" s="9"/>
      <c r="G9" s="10"/>
    </row>
    <row r="10" spans="2:9" ht="15.75" x14ac:dyDescent="0.25">
      <c r="B10" s="3"/>
      <c r="C10" s="11" t="s">
        <v>22</v>
      </c>
      <c r="D10" s="5"/>
      <c r="E10" s="5"/>
      <c r="F10" s="6"/>
      <c r="G10" s="6">
        <v>12490325</v>
      </c>
    </row>
    <row r="11" spans="2:9" ht="15.75" x14ac:dyDescent="0.25">
      <c r="B11" s="3"/>
      <c r="C11" s="4"/>
      <c r="D11" s="5"/>
      <c r="E11" s="5"/>
      <c r="F11" s="6"/>
      <c r="G11" s="25"/>
    </row>
    <row r="12" spans="2:9" ht="15.75" x14ac:dyDescent="0.25">
      <c r="B12" s="44" t="s">
        <v>10</v>
      </c>
      <c r="C12" s="45"/>
      <c r="D12" s="12"/>
      <c r="E12" s="13"/>
      <c r="F12" s="10"/>
      <c r="G12" s="14">
        <f>+SUM(G10:G11)</f>
        <v>12490325</v>
      </c>
    </row>
    <row r="13" spans="2:9" ht="15.75" x14ac:dyDescent="0.25">
      <c r="B13" s="46" t="s">
        <v>9</v>
      </c>
      <c r="C13" s="47"/>
      <c r="D13" s="47"/>
      <c r="E13" s="47"/>
      <c r="F13" s="48"/>
      <c r="G13" s="15">
        <f>+D3+D6-E9-G12</f>
        <v>33021558</v>
      </c>
    </row>
    <row r="16" spans="2:9" x14ac:dyDescent="0.25">
      <c r="G16" s="26"/>
    </row>
  </sheetData>
  <mergeCells count="4">
    <mergeCell ref="B1:G1"/>
    <mergeCell ref="B6:C6"/>
    <mergeCell ref="B12:C12"/>
    <mergeCell ref="B13:F13"/>
  </mergeCells>
  <phoneticPr fontId="7" type="noConversion"/>
  <conditionalFormatting sqref="B13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13"/>
  <sheetViews>
    <sheetView zoomScaleNormal="100" workbookViewId="0">
      <selection activeCell="H9" activeCellId="2" sqref="H2:H3 H6 H9:H11"/>
    </sheetView>
  </sheetViews>
  <sheetFormatPr defaultColWidth="9.140625" defaultRowHeight="15" outlineLevelRow="1" x14ac:dyDescent="0.25"/>
  <cols>
    <col min="1" max="1" width="14.28515625" style="28" customWidth="1"/>
    <col min="2" max="3" width="11.42578125" style="32" customWidth="1"/>
    <col min="4" max="4" width="57.140625" style="32" customWidth="1"/>
    <col min="5" max="5" width="17.140625" style="40" customWidth="1"/>
    <col min="6" max="6" width="11.42578125" style="32" customWidth="1"/>
    <col min="7" max="8" width="15.7109375" style="40" customWidth="1"/>
    <col min="9" max="9" width="50" style="32" customWidth="1"/>
    <col min="10" max="10" width="21.42578125" style="32" customWidth="1"/>
    <col min="11" max="16384" width="9.140625" style="32"/>
  </cols>
  <sheetData>
    <row r="1" spans="1:10" ht="24.75" customHeight="1" x14ac:dyDescent="0.25">
      <c r="A1" s="39" t="s">
        <v>1</v>
      </c>
      <c r="B1" s="34" t="s">
        <v>0</v>
      </c>
      <c r="C1" s="34" t="s">
        <v>11</v>
      </c>
      <c r="D1" s="34" t="s">
        <v>12</v>
      </c>
      <c r="E1" s="35" t="s">
        <v>15</v>
      </c>
      <c r="F1" s="34" t="s">
        <v>16</v>
      </c>
      <c r="G1" s="35" t="s">
        <v>2</v>
      </c>
      <c r="H1" s="35" t="s">
        <v>36</v>
      </c>
      <c r="I1" s="34" t="s">
        <v>13</v>
      </c>
      <c r="J1" s="34" t="s">
        <v>14</v>
      </c>
    </row>
    <row r="2" spans="1:10" x14ac:dyDescent="0.25">
      <c r="A2" s="33">
        <v>45383</v>
      </c>
      <c r="B2" s="36" t="s">
        <v>24</v>
      </c>
      <c r="C2" s="36" t="s">
        <v>24</v>
      </c>
      <c r="D2" s="36" t="s">
        <v>28</v>
      </c>
      <c r="E2" s="42">
        <v>-47674</v>
      </c>
      <c r="F2" s="41" t="s">
        <v>17</v>
      </c>
      <c r="G2" s="42">
        <v>-3813</v>
      </c>
      <c r="H2" s="42">
        <f>+E2+G2</f>
        <v>-51487</v>
      </c>
      <c r="I2" s="36" t="s">
        <v>3</v>
      </c>
      <c r="J2" s="36" t="s">
        <v>4</v>
      </c>
    </row>
    <row r="3" spans="1:10" outlineLevel="1" x14ac:dyDescent="0.25">
      <c r="A3" s="33">
        <v>45390</v>
      </c>
      <c r="B3" s="36" t="s">
        <v>24</v>
      </c>
      <c r="C3" s="36" t="s">
        <v>24</v>
      </c>
      <c r="D3" s="36" t="s">
        <v>28</v>
      </c>
      <c r="E3" s="42">
        <v>-469694</v>
      </c>
      <c r="F3" s="41" t="s">
        <v>17</v>
      </c>
      <c r="G3" s="42">
        <v>-37576</v>
      </c>
      <c r="H3" s="42">
        <f>+E3+G3</f>
        <v>-507270</v>
      </c>
      <c r="I3" s="36" t="s">
        <v>3</v>
      </c>
      <c r="J3" s="36" t="s">
        <v>4</v>
      </c>
    </row>
    <row r="4" spans="1:10" outlineLevel="1" x14ac:dyDescent="0.25">
      <c r="A4" s="33">
        <v>45391</v>
      </c>
      <c r="B4" s="36" t="s">
        <v>29</v>
      </c>
      <c r="C4" s="36" t="s">
        <v>23</v>
      </c>
      <c r="D4" s="36" t="s">
        <v>3</v>
      </c>
      <c r="E4" s="42">
        <v>1218669</v>
      </c>
      <c r="F4" s="41" t="s">
        <v>17</v>
      </c>
      <c r="G4" s="42">
        <v>97494</v>
      </c>
      <c r="H4" s="42">
        <f t="shared" ref="H4:H12" si="0">+E4+G4</f>
        <v>1316163</v>
      </c>
      <c r="I4" s="36" t="s">
        <v>3</v>
      </c>
      <c r="J4" s="36" t="s">
        <v>4</v>
      </c>
    </row>
    <row r="5" spans="1:10" outlineLevel="1" x14ac:dyDescent="0.25">
      <c r="A5" s="33">
        <v>45391</v>
      </c>
      <c r="B5" s="36" t="s">
        <v>30</v>
      </c>
      <c r="C5" s="36" t="s">
        <v>23</v>
      </c>
      <c r="D5" s="36" t="s">
        <v>3</v>
      </c>
      <c r="E5" s="42">
        <v>1225865</v>
      </c>
      <c r="F5" s="41" t="s">
        <v>17</v>
      </c>
      <c r="G5" s="42">
        <v>98069</v>
      </c>
      <c r="H5" s="42">
        <f t="shared" si="0"/>
        <v>1323934</v>
      </c>
      <c r="I5" s="36" t="s">
        <v>3</v>
      </c>
      <c r="J5" s="36" t="s">
        <v>4</v>
      </c>
    </row>
    <row r="6" spans="1:10" outlineLevel="1" x14ac:dyDescent="0.25">
      <c r="A6" s="33">
        <v>45398</v>
      </c>
      <c r="B6" s="36" t="s">
        <v>24</v>
      </c>
      <c r="C6" s="36" t="s">
        <v>24</v>
      </c>
      <c r="D6" s="36" t="s">
        <v>31</v>
      </c>
      <c r="E6" s="42">
        <v>-105505</v>
      </c>
      <c r="F6" s="41" t="s">
        <v>17</v>
      </c>
      <c r="G6" s="42">
        <v>-8440</v>
      </c>
      <c r="H6" s="42">
        <f t="shared" si="0"/>
        <v>-113945</v>
      </c>
      <c r="I6" s="36" t="s">
        <v>3</v>
      </c>
      <c r="J6" s="36" t="s">
        <v>4</v>
      </c>
    </row>
    <row r="7" spans="1:10" outlineLevel="1" x14ac:dyDescent="0.25">
      <c r="A7" s="33">
        <v>45401</v>
      </c>
      <c r="B7" s="36" t="s">
        <v>32</v>
      </c>
      <c r="C7" s="36" t="s">
        <v>23</v>
      </c>
      <c r="D7" s="36" t="s">
        <v>3</v>
      </c>
      <c r="E7" s="42">
        <v>1862060</v>
      </c>
      <c r="F7" s="41" t="s">
        <v>17</v>
      </c>
      <c r="G7" s="42">
        <v>148965</v>
      </c>
      <c r="H7" s="42">
        <f t="shared" si="0"/>
        <v>2011025</v>
      </c>
      <c r="I7" s="36" t="s">
        <v>3</v>
      </c>
      <c r="J7" s="36" t="s">
        <v>4</v>
      </c>
    </row>
    <row r="8" spans="1:10" outlineLevel="1" x14ac:dyDescent="0.25">
      <c r="A8" s="33">
        <v>45401</v>
      </c>
      <c r="B8" s="36" t="s">
        <v>33</v>
      </c>
      <c r="C8" s="36" t="s">
        <v>23</v>
      </c>
      <c r="D8" s="36" t="s">
        <v>3</v>
      </c>
      <c r="E8" s="42">
        <v>697590</v>
      </c>
      <c r="F8" s="41" t="s">
        <v>17</v>
      </c>
      <c r="G8" s="42">
        <v>55807</v>
      </c>
      <c r="H8" s="42">
        <f t="shared" si="0"/>
        <v>753397</v>
      </c>
      <c r="I8" s="36" t="s">
        <v>3</v>
      </c>
      <c r="J8" s="36" t="s">
        <v>4</v>
      </c>
    </row>
    <row r="9" spans="1:10" outlineLevel="1" x14ac:dyDescent="0.25">
      <c r="A9" s="33">
        <v>45405</v>
      </c>
      <c r="B9" s="36" t="s">
        <v>24</v>
      </c>
      <c r="C9" s="36" t="s">
        <v>24</v>
      </c>
      <c r="D9" s="36" t="s">
        <v>28</v>
      </c>
      <c r="E9" s="42">
        <v>-159511</v>
      </c>
      <c r="F9" s="41" t="s">
        <v>17</v>
      </c>
      <c r="G9" s="42">
        <v>-12760</v>
      </c>
      <c r="H9" s="42">
        <f t="shared" si="0"/>
        <v>-172271</v>
      </c>
      <c r="I9" s="36" t="s">
        <v>3</v>
      </c>
      <c r="J9" s="36" t="s">
        <v>4</v>
      </c>
    </row>
    <row r="10" spans="1:10" outlineLevel="1" x14ac:dyDescent="0.25">
      <c r="A10" s="33">
        <v>45407</v>
      </c>
      <c r="B10" s="36"/>
      <c r="C10" s="36"/>
      <c r="D10" s="36" t="s">
        <v>28</v>
      </c>
      <c r="E10" s="42">
        <v>-211010</v>
      </c>
      <c r="F10" s="41" t="s">
        <v>17</v>
      </c>
      <c r="G10" s="42">
        <v>-16880</v>
      </c>
      <c r="H10" s="42">
        <f t="shared" si="0"/>
        <v>-227890</v>
      </c>
      <c r="I10" s="36" t="s">
        <v>3</v>
      </c>
      <c r="J10" s="36" t="s">
        <v>4</v>
      </c>
    </row>
    <row r="11" spans="1:10" outlineLevel="1" x14ac:dyDescent="0.25">
      <c r="A11" s="33">
        <v>45409</v>
      </c>
      <c r="B11" s="36"/>
      <c r="C11" s="36"/>
      <c r="D11" s="36" t="s">
        <v>28</v>
      </c>
      <c r="E11" s="42">
        <v>-162018</v>
      </c>
      <c r="F11" s="41" t="s">
        <v>17</v>
      </c>
      <c r="G11" s="42">
        <v>-12961</v>
      </c>
      <c r="H11" s="42">
        <f t="shared" si="0"/>
        <v>-174979</v>
      </c>
      <c r="I11" s="36" t="s">
        <v>3</v>
      </c>
      <c r="J11" s="36" t="s">
        <v>4</v>
      </c>
    </row>
    <row r="12" spans="1:10" outlineLevel="1" x14ac:dyDescent="0.25">
      <c r="A12" s="33">
        <v>45409</v>
      </c>
      <c r="B12" s="36" t="s">
        <v>34</v>
      </c>
      <c r="C12" s="36" t="s">
        <v>23</v>
      </c>
      <c r="D12" s="36" t="s">
        <v>3</v>
      </c>
      <c r="E12" s="42">
        <v>2814088</v>
      </c>
      <c r="F12" s="41" t="s">
        <v>17</v>
      </c>
      <c r="G12" s="42">
        <v>225127</v>
      </c>
      <c r="H12" s="42">
        <f t="shared" si="0"/>
        <v>3039215</v>
      </c>
      <c r="I12" s="36" t="s">
        <v>3</v>
      </c>
      <c r="J12" s="36" t="s">
        <v>4</v>
      </c>
    </row>
    <row r="13" spans="1:10" x14ac:dyDescent="0.25">
      <c r="A13" s="37" t="s">
        <v>35</v>
      </c>
      <c r="E13" s="38">
        <f>SUM(E2:E12)</f>
        <v>6662860</v>
      </c>
      <c r="G13" s="38">
        <f>SUM(G2:G12)</f>
        <v>533032</v>
      </c>
      <c r="H13" s="38">
        <f>SUM(H2:H12)</f>
        <v>7195892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Tổng hợp công nợ </vt:lpstr>
      <vt:lpstr>T04.2024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2023-07-07T03:18:46Z</dcterms:created>
  <dcterms:modified xsi:type="dcterms:W3CDTF">2024-05-16T04:52:47Z</dcterms:modified>
</cp:coreProperties>
</file>